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65" windowWidth="19395" windowHeight="8505"/>
  </bookViews>
  <sheets>
    <sheet name="Sheet1" sheetId="22" r:id="rId1"/>
    <sheet name="2-16-1" sheetId="1" r:id="rId2"/>
    <sheet name="2-16-2" sheetId="2" r:id="rId3"/>
    <sheet name="2-17" sheetId="3" r:id="rId4"/>
    <sheet name="2-18" sheetId="4" r:id="rId5"/>
    <sheet name="2-19" sheetId="5" r:id="rId6"/>
    <sheet name="2-20" sheetId="6" r:id="rId7"/>
    <sheet name="2-21" sheetId="7" r:id="rId8"/>
    <sheet name="2-22" sheetId="8" r:id="rId9"/>
    <sheet name="2-23" sheetId="9" r:id="rId10"/>
    <sheet name="2-24" sheetId="10" r:id="rId11"/>
    <sheet name="2-25" sheetId="11" r:id="rId12"/>
    <sheet name="2-26" sheetId="12" r:id="rId13"/>
    <sheet name="2-27-1" sheetId="13" r:id="rId14"/>
    <sheet name="2-27-2" sheetId="14" r:id="rId15"/>
    <sheet name="2-28" sheetId="15" r:id="rId16"/>
    <sheet name="2-29" sheetId="17" r:id="rId17"/>
    <sheet name="2-30" sheetId="18" r:id="rId18"/>
    <sheet name="2-31" sheetId="19" r:id="rId19"/>
    <sheet name="2-32" sheetId="20" r:id="rId20"/>
    <sheet name="2-33,34" sheetId="21" r:id="rId21"/>
  </sheets>
  <externalReferences>
    <externalReference r:id="rId22"/>
    <externalReference r:id="rId23"/>
    <externalReference r:id="rId24"/>
  </externalReferences>
  <calcPr calcId="145621"/>
</workbook>
</file>

<file path=xl/calcChain.xml><?xml version="1.0" encoding="utf-8"?>
<calcChain xmlns="http://schemas.openxmlformats.org/spreadsheetml/2006/main">
  <c r="C31" i="21" l="1"/>
  <c r="C30" i="21"/>
  <c r="C29" i="21"/>
  <c r="C28" i="21"/>
  <c r="C27" i="21"/>
  <c r="C26" i="21"/>
  <c r="M25" i="21"/>
  <c r="L25" i="21"/>
  <c r="K25" i="21"/>
  <c r="J25" i="21"/>
  <c r="I25" i="21"/>
  <c r="H25" i="21"/>
  <c r="G25" i="21"/>
  <c r="F25" i="21"/>
  <c r="E25" i="21"/>
  <c r="D25" i="21"/>
  <c r="C25" i="21" s="1"/>
  <c r="C12" i="21"/>
  <c r="C10" i="21"/>
  <c r="C9" i="21"/>
  <c r="C8" i="21"/>
  <c r="C7" i="21"/>
  <c r="M6" i="21"/>
  <c r="L6" i="21"/>
  <c r="K6" i="21"/>
  <c r="J6" i="21"/>
  <c r="I6" i="21"/>
  <c r="H6" i="21"/>
  <c r="G6" i="21"/>
  <c r="F6" i="21"/>
  <c r="E6" i="21"/>
  <c r="D6" i="21"/>
  <c r="C6" i="21" s="1"/>
  <c r="AK55" i="19"/>
  <c r="AJ55" i="19"/>
  <c r="AI55" i="19"/>
  <c r="AH55" i="19"/>
  <c r="AG55" i="19"/>
  <c r="AF55" i="19"/>
  <c r="AE55" i="19"/>
  <c r="AC55" i="19"/>
  <c r="AB55" i="19"/>
  <c r="Y55" i="19"/>
  <c r="X55" i="19"/>
  <c r="W55" i="19"/>
  <c r="V55" i="19"/>
  <c r="U55" i="19"/>
  <c r="T55" i="19"/>
  <c r="S55" i="19"/>
  <c r="R55" i="19"/>
  <c r="Q55" i="19"/>
  <c r="P55" i="19"/>
  <c r="O55" i="19"/>
  <c r="N55" i="19"/>
  <c r="M55" i="19"/>
  <c r="L55" i="19"/>
  <c r="K55" i="19"/>
  <c r="J55" i="19"/>
  <c r="I55" i="19"/>
  <c r="H55" i="19"/>
  <c r="G55" i="19"/>
  <c r="F55" i="19"/>
  <c r="E55" i="19"/>
  <c r="C55" i="19"/>
  <c r="B55" i="19"/>
  <c r="AK54" i="19"/>
  <c r="AJ54" i="19"/>
  <c r="AI54" i="19"/>
  <c r="AH54" i="19"/>
  <c r="AG54" i="19"/>
  <c r="AF54" i="19"/>
  <c r="AE54" i="19"/>
  <c r="AC54" i="19"/>
  <c r="AB54" i="19"/>
  <c r="Y54" i="19"/>
  <c r="X54" i="19"/>
  <c r="W54" i="19"/>
  <c r="V54" i="19"/>
  <c r="U54" i="19"/>
  <c r="T54" i="19"/>
  <c r="S54" i="19"/>
  <c r="R54" i="19"/>
  <c r="Q54" i="19"/>
  <c r="P54" i="19"/>
  <c r="O54" i="19"/>
  <c r="N54" i="19"/>
  <c r="M54" i="19"/>
  <c r="L54" i="19"/>
  <c r="K54" i="19"/>
  <c r="J54" i="19"/>
  <c r="I54" i="19"/>
  <c r="H54" i="19"/>
  <c r="G54" i="19"/>
  <c r="F54" i="19"/>
  <c r="E54" i="19"/>
  <c r="C54" i="19"/>
  <c r="B54" i="19"/>
  <c r="AK53" i="19"/>
  <c r="AJ53" i="19"/>
  <c r="AI53" i="19"/>
  <c r="AH53" i="19"/>
  <c r="AG53" i="19"/>
  <c r="AF53" i="19"/>
  <c r="AE53" i="19"/>
  <c r="AC53" i="19"/>
  <c r="AB53" i="19"/>
  <c r="Y53" i="19"/>
  <c r="X53" i="19"/>
  <c r="W53" i="19"/>
  <c r="V53" i="19"/>
  <c r="U53" i="19"/>
  <c r="T53" i="19"/>
  <c r="S53" i="19"/>
  <c r="R53" i="19"/>
  <c r="Q53" i="19"/>
  <c r="P53" i="19"/>
  <c r="O53" i="19"/>
  <c r="N53" i="19"/>
  <c r="M53" i="19"/>
  <c r="L53" i="19"/>
  <c r="K53" i="19"/>
  <c r="J53" i="19"/>
  <c r="I53" i="19"/>
  <c r="H53" i="19"/>
  <c r="G53" i="19"/>
  <c r="F53" i="19"/>
  <c r="E53" i="19"/>
  <c r="C53" i="19"/>
  <c r="B53" i="19"/>
  <c r="AK52" i="19"/>
  <c r="AJ52" i="19"/>
  <c r="AI52" i="19"/>
  <c r="AH52" i="19"/>
  <c r="AG52" i="19"/>
  <c r="AF52" i="19"/>
  <c r="AE52" i="19"/>
  <c r="AC52" i="19"/>
  <c r="AB52" i="19"/>
  <c r="Y52" i="19"/>
  <c r="X52" i="19"/>
  <c r="W52" i="19"/>
  <c r="V52" i="19"/>
  <c r="U52" i="19"/>
  <c r="T52" i="19"/>
  <c r="S52" i="19"/>
  <c r="R52" i="19"/>
  <c r="Q52" i="19"/>
  <c r="P52" i="19"/>
  <c r="O52" i="19"/>
  <c r="N52" i="19"/>
  <c r="M52" i="19"/>
  <c r="L52" i="19"/>
  <c r="K52" i="19"/>
  <c r="J52" i="19"/>
  <c r="I52" i="19"/>
  <c r="H52" i="19"/>
  <c r="G52" i="19"/>
  <c r="F52" i="19"/>
  <c r="E52" i="19"/>
  <c r="C52" i="19"/>
  <c r="B52" i="19"/>
  <c r="AK51" i="19"/>
  <c r="AJ51" i="19"/>
  <c r="AI51" i="19"/>
  <c r="AH51" i="19"/>
  <c r="AG51" i="19"/>
  <c r="AF51" i="19"/>
  <c r="AE51" i="19"/>
  <c r="AC51" i="19"/>
  <c r="AB51" i="19"/>
  <c r="Y51" i="19"/>
  <c r="X51" i="19"/>
  <c r="W51" i="19"/>
  <c r="V51" i="19"/>
  <c r="U51" i="19"/>
  <c r="T51" i="19"/>
  <c r="S51" i="19"/>
  <c r="R51" i="19"/>
  <c r="Q51" i="19"/>
  <c r="P51" i="19"/>
  <c r="O51" i="19"/>
  <c r="N51" i="19"/>
  <c r="M51" i="19"/>
  <c r="L51" i="19"/>
  <c r="K51" i="19"/>
  <c r="J51" i="19"/>
  <c r="I51" i="19"/>
  <c r="H51" i="19"/>
  <c r="G51" i="19"/>
  <c r="F51" i="19"/>
  <c r="E51" i="19"/>
  <c r="C51" i="19"/>
  <c r="B51" i="19"/>
  <c r="AK50" i="19"/>
  <c r="AJ50" i="19"/>
  <c r="AI50" i="19"/>
  <c r="AH50" i="19"/>
  <c r="AG50" i="19"/>
  <c r="AF50" i="19"/>
  <c r="AE50" i="19"/>
  <c r="AC50" i="19"/>
  <c r="AB50" i="19"/>
  <c r="Y50" i="19"/>
  <c r="X50" i="19"/>
  <c r="W50" i="19"/>
  <c r="V50" i="19"/>
  <c r="U50" i="19"/>
  <c r="T50" i="19"/>
  <c r="S50" i="19"/>
  <c r="R50" i="19"/>
  <c r="Q50" i="19"/>
  <c r="P50" i="19"/>
  <c r="O50" i="19"/>
  <c r="N50" i="19"/>
  <c r="M50" i="19"/>
  <c r="L50" i="19"/>
  <c r="K50" i="19"/>
  <c r="J50" i="19"/>
  <c r="I50" i="19"/>
  <c r="H50" i="19"/>
  <c r="G50" i="19"/>
  <c r="F50" i="19"/>
  <c r="E50" i="19"/>
  <c r="C50" i="19"/>
  <c r="B50" i="19"/>
  <c r="AK49" i="19"/>
  <c r="AJ49" i="19"/>
  <c r="AI49" i="19"/>
  <c r="AH49" i="19"/>
  <c r="AG49" i="19"/>
  <c r="AF49" i="19"/>
  <c r="AE49" i="19"/>
  <c r="AC49" i="19"/>
  <c r="AB49" i="19"/>
  <c r="Y49" i="19"/>
  <c r="X49" i="19"/>
  <c r="W49" i="19"/>
  <c r="V49" i="19"/>
  <c r="U49" i="19"/>
  <c r="T49" i="19"/>
  <c r="S49" i="19"/>
  <c r="R49" i="19"/>
  <c r="Q49" i="19"/>
  <c r="P49" i="19"/>
  <c r="O49" i="19"/>
  <c r="N49" i="19"/>
  <c r="M49" i="19"/>
  <c r="L49" i="19"/>
  <c r="K49" i="19"/>
  <c r="J49" i="19"/>
  <c r="I49" i="19"/>
  <c r="H49" i="19"/>
  <c r="G49" i="19"/>
  <c r="F49" i="19"/>
  <c r="E49" i="19"/>
  <c r="C49" i="19"/>
  <c r="B49" i="19"/>
  <c r="AK48" i="19"/>
  <c r="AJ48" i="19"/>
  <c r="AI48" i="19"/>
  <c r="AH48" i="19"/>
  <c r="AG48" i="19"/>
  <c r="AF48" i="19"/>
  <c r="AE48" i="19"/>
  <c r="AC48" i="19"/>
  <c r="AB48" i="19"/>
  <c r="Y48" i="19"/>
  <c r="X48" i="19"/>
  <c r="W48" i="19"/>
  <c r="V48" i="19"/>
  <c r="U48" i="19"/>
  <c r="T48" i="19"/>
  <c r="S48" i="19"/>
  <c r="R48" i="19"/>
  <c r="Q48" i="19"/>
  <c r="P48" i="19"/>
  <c r="O48" i="19"/>
  <c r="N48" i="19"/>
  <c r="M48" i="19"/>
  <c r="L48" i="19"/>
  <c r="K48" i="19"/>
  <c r="J48" i="19"/>
  <c r="I48" i="19"/>
  <c r="H48" i="19"/>
  <c r="G48" i="19"/>
  <c r="F48" i="19"/>
  <c r="E48" i="19"/>
  <c r="C48" i="19"/>
  <c r="B48" i="19"/>
  <c r="AK47" i="19"/>
  <c r="AJ47" i="19"/>
  <c r="AI47" i="19"/>
  <c r="AH47" i="19"/>
  <c r="AG47" i="19"/>
  <c r="AF47" i="19"/>
  <c r="AE47" i="19"/>
  <c r="AC47" i="19"/>
  <c r="AB47" i="19"/>
  <c r="Y47" i="19"/>
  <c r="X47" i="19"/>
  <c r="W47" i="19"/>
  <c r="V47" i="19"/>
  <c r="U47" i="19"/>
  <c r="T47" i="19"/>
  <c r="S47" i="19"/>
  <c r="R47" i="19"/>
  <c r="Q47" i="19"/>
  <c r="P47" i="19"/>
  <c r="O47" i="19"/>
  <c r="N47" i="19"/>
  <c r="M47" i="19"/>
  <c r="L47" i="19"/>
  <c r="K47" i="19"/>
  <c r="J47" i="19"/>
  <c r="I47" i="19"/>
  <c r="H47" i="19"/>
  <c r="G47" i="19"/>
  <c r="F47" i="19"/>
  <c r="E47" i="19"/>
  <c r="C47" i="19"/>
  <c r="B47" i="19"/>
  <c r="AK46" i="19"/>
  <c r="AJ46" i="19"/>
  <c r="AI46" i="19"/>
  <c r="AH46" i="19"/>
  <c r="AG46" i="19"/>
  <c r="AF46" i="19"/>
  <c r="AE46" i="19"/>
  <c r="AC46" i="19"/>
  <c r="AB46" i="19"/>
  <c r="Y46" i="19"/>
  <c r="X46" i="19"/>
  <c r="W46" i="19"/>
  <c r="V46" i="19"/>
  <c r="U46" i="19"/>
  <c r="T46" i="19"/>
  <c r="S46" i="19"/>
  <c r="R46" i="19"/>
  <c r="Q46" i="19"/>
  <c r="P46" i="19"/>
  <c r="O46" i="19"/>
  <c r="N46" i="19"/>
  <c r="M46" i="19"/>
  <c r="L46" i="19"/>
  <c r="K46" i="19"/>
  <c r="J46" i="19"/>
  <c r="I46" i="19"/>
  <c r="H46" i="19"/>
  <c r="G46" i="19"/>
  <c r="F46" i="19"/>
  <c r="E46" i="19"/>
  <c r="C46" i="19"/>
  <c r="B46" i="19"/>
  <c r="AK45" i="19"/>
  <c r="AJ45" i="19"/>
  <c r="AI45" i="19"/>
  <c r="AH45" i="19"/>
  <c r="AG45" i="19"/>
  <c r="AF45" i="19"/>
  <c r="AE45" i="19"/>
  <c r="AC45" i="19"/>
  <c r="AB45" i="19"/>
  <c r="Y45" i="19"/>
  <c r="X45" i="19"/>
  <c r="W45" i="19"/>
  <c r="V45" i="19"/>
  <c r="U45" i="19"/>
  <c r="T45" i="19"/>
  <c r="S45" i="19"/>
  <c r="R45" i="19"/>
  <c r="Q45" i="19"/>
  <c r="P45" i="19"/>
  <c r="O45" i="19"/>
  <c r="N45" i="19"/>
  <c r="M45" i="19"/>
  <c r="L45" i="19"/>
  <c r="K45" i="19"/>
  <c r="J45" i="19"/>
  <c r="I45" i="19"/>
  <c r="H45" i="19"/>
  <c r="G45" i="19"/>
  <c r="F45" i="19"/>
  <c r="E45" i="19"/>
  <c r="C45" i="19"/>
  <c r="B45" i="19"/>
  <c r="AK44" i="19"/>
  <c r="AJ44" i="19"/>
  <c r="AI44" i="19"/>
  <c r="AH44" i="19"/>
  <c r="AG44" i="19"/>
  <c r="AF44" i="19"/>
  <c r="AE44" i="19"/>
  <c r="AC44" i="19"/>
  <c r="AB44" i="19"/>
  <c r="Y44" i="19"/>
  <c r="X44" i="19"/>
  <c r="W44" i="19"/>
  <c r="V44" i="19"/>
  <c r="U44" i="19"/>
  <c r="T44" i="19"/>
  <c r="S44" i="19"/>
  <c r="R44" i="19"/>
  <c r="Q44" i="19"/>
  <c r="P44" i="19"/>
  <c r="O44" i="19"/>
  <c r="N44" i="19"/>
  <c r="M44" i="19"/>
  <c r="L44" i="19"/>
  <c r="K44" i="19"/>
  <c r="J44" i="19"/>
  <c r="I44" i="19"/>
  <c r="H44" i="19"/>
  <c r="G44" i="19"/>
  <c r="F44" i="19"/>
  <c r="E44" i="19"/>
  <c r="C44" i="19"/>
  <c r="B44" i="19"/>
  <c r="AK43" i="19"/>
  <c r="AJ43" i="19"/>
  <c r="AI43" i="19"/>
  <c r="AH43" i="19"/>
  <c r="AG43" i="19"/>
  <c r="AF43" i="19"/>
  <c r="AE43" i="19"/>
  <c r="AC43" i="19"/>
  <c r="AB43" i="19"/>
  <c r="Y43" i="19"/>
  <c r="X43" i="19"/>
  <c r="W43" i="19"/>
  <c r="V43" i="19"/>
  <c r="U43" i="19"/>
  <c r="T43" i="19"/>
  <c r="S43" i="19"/>
  <c r="R43" i="19"/>
  <c r="Q43" i="19"/>
  <c r="P43" i="19"/>
  <c r="O43" i="19"/>
  <c r="N43" i="19"/>
  <c r="M43" i="19"/>
  <c r="L43" i="19"/>
  <c r="K43" i="19"/>
  <c r="J43" i="19"/>
  <c r="I43" i="19"/>
  <c r="H43" i="19"/>
  <c r="G43" i="19"/>
  <c r="F43" i="19"/>
  <c r="E43" i="19"/>
  <c r="C43" i="19"/>
  <c r="B43" i="19"/>
  <c r="AK42" i="19"/>
  <c r="AJ42" i="19"/>
  <c r="AI42" i="19"/>
  <c r="AH42" i="19"/>
  <c r="AG42" i="19"/>
  <c r="AF42" i="19"/>
  <c r="AE42" i="19"/>
  <c r="AC42" i="19"/>
  <c r="AB42" i="19"/>
  <c r="Y42" i="19"/>
  <c r="X42" i="19"/>
  <c r="W42" i="19"/>
  <c r="V42" i="19"/>
  <c r="U42" i="19"/>
  <c r="T42" i="19"/>
  <c r="S42" i="19"/>
  <c r="R42" i="19"/>
  <c r="Q42" i="19"/>
  <c r="P42" i="19"/>
  <c r="O42" i="19"/>
  <c r="N42" i="19"/>
  <c r="M42" i="19"/>
  <c r="L42" i="19"/>
  <c r="K42" i="19"/>
  <c r="J42" i="19"/>
  <c r="I42" i="19"/>
  <c r="H42" i="19"/>
  <c r="G42" i="19"/>
  <c r="F42" i="19"/>
  <c r="E42" i="19"/>
  <c r="C42" i="19"/>
  <c r="B42" i="19"/>
  <c r="AK41" i="19"/>
  <c r="AJ41" i="19"/>
  <c r="AI41" i="19"/>
  <c r="AH41" i="19"/>
  <c r="AG41" i="19"/>
  <c r="AF41" i="19"/>
  <c r="AE41" i="19"/>
  <c r="AC41" i="19"/>
  <c r="AB41" i="19"/>
  <c r="Y41" i="19"/>
  <c r="X41" i="19"/>
  <c r="W41" i="19"/>
  <c r="V41" i="19"/>
  <c r="U41" i="19"/>
  <c r="T41" i="19"/>
  <c r="S41" i="19"/>
  <c r="R41" i="19"/>
  <c r="Q41" i="19"/>
  <c r="P41" i="19"/>
  <c r="O41" i="19"/>
  <c r="N41" i="19"/>
  <c r="M41" i="19"/>
  <c r="L41" i="19"/>
  <c r="K41" i="19"/>
  <c r="J41" i="19"/>
  <c r="I41" i="19"/>
  <c r="H41" i="19"/>
  <c r="G41" i="19"/>
  <c r="F41" i="19"/>
  <c r="E41" i="19"/>
  <c r="C41" i="19"/>
  <c r="B41" i="19"/>
  <c r="AK40" i="19"/>
  <c r="AJ40" i="19"/>
  <c r="AI40" i="19"/>
  <c r="AH40" i="19"/>
  <c r="AG40" i="19"/>
  <c r="AF40" i="19"/>
  <c r="AE40" i="19"/>
  <c r="AC40" i="19"/>
  <c r="AB40" i="19"/>
  <c r="Y40" i="19"/>
  <c r="X40" i="19"/>
  <c r="W40" i="19"/>
  <c r="V40" i="19"/>
  <c r="U40" i="19"/>
  <c r="T40" i="19"/>
  <c r="S40" i="19"/>
  <c r="R40" i="19"/>
  <c r="Q40" i="19"/>
  <c r="P40" i="19"/>
  <c r="O40" i="19"/>
  <c r="N40" i="19"/>
  <c r="M40" i="19"/>
  <c r="L40" i="19"/>
  <c r="K40" i="19"/>
  <c r="J40" i="19"/>
  <c r="I40" i="19"/>
  <c r="H40" i="19"/>
  <c r="G40" i="19"/>
  <c r="F40" i="19"/>
  <c r="E40" i="19"/>
  <c r="C40" i="19"/>
  <c r="B40" i="19"/>
  <c r="AK39" i="19"/>
  <c r="AJ39" i="19"/>
  <c r="AI39" i="19"/>
  <c r="AH39" i="19"/>
  <c r="AG39" i="19"/>
  <c r="AF39" i="19"/>
  <c r="AE39" i="19"/>
  <c r="AC39" i="19"/>
  <c r="AB39" i="19"/>
  <c r="Y39" i="19"/>
  <c r="X39" i="19"/>
  <c r="W39" i="19"/>
  <c r="V39" i="19"/>
  <c r="U39" i="19"/>
  <c r="T39" i="19"/>
  <c r="S39" i="19"/>
  <c r="R39" i="19"/>
  <c r="Q39" i="19"/>
  <c r="P39" i="19"/>
  <c r="O39" i="19"/>
  <c r="N39" i="19"/>
  <c r="M39" i="19"/>
  <c r="L39" i="19"/>
  <c r="K39" i="19"/>
  <c r="J39" i="19"/>
  <c r="I39" i="19"/>
  <c r="H39" i="19"/>
  <c r="G39" i="19"/>
  <c r="F39" i="19"/>
  <c r="E39" i="19"/>
  <c r="C39" i="19"/>
  <c r="B39" i="19"/>
  <c r="AK38" i="19"/>
  <c r="AJ38" i="19"/>
  <c r="AI38" i="19"/>
  <c r="AH38" i="19"/>
  <c r="AG38" i="19"/>
  <c r="AF38" i="19"/>
  <c r="AE38" i="19"/>
  <c r="AC38" i="19"/>
  <c r="AB38" i="19"/>
  <c r="Y38" i="19"/>
  <c r="X38" i="19"/>
  <c r="W38" i="19"/>
  <c r="V38" i="19"/>
  <c r="U38" i="19"/>
  <c r="T38" i="19"/>
  <c r="S38" i="19"/>
  <c r="R38" i="19"/>
  <c r="Q38" i="19"/>
  <c r="P38" i="19"/>
  <c r="O38" i="19"/>
  <c r="N38" i="19"/>
  <c r="M38" i="19"/>
  <c r="L38" i="19"/>
  <c r="K38" i="19"/>
  <c r="J38" i="19"/>
  <c r="I38" i="19"/>
  <c r="H38" i="19"/>
  <c r="G38" i="19"/>
  <c r="F38" i="19"/>
  <c r="E38" i="19"/>
  <c r="C38" i="19"/>
  <c r="B38" i="19"/>
  <c r="AK37" i="19"/>
  <c r="AJ37" i="19"/>
  <c r="AI37" i="19"/>
  <c r="AH37" i="19"/>
  <c r="AG37" i="19"/>
  <c r="AF37" i="19"/>
  <c r="AE37" i="19"/>
  <c r="AC37" i="19"/>
  <c r="AB37" i="19"/>
  <c r="Y37" i="19"/>
  <c r="X37" i="19"/>
  <c r="W37" i="19"/>
  <c r="V37" i="19"/>
  <c r="U37" i="19"/>
  <c r="T37" i="19"/>
  <c r="S37" i="19"/>
  <c r="R37" i="19"/>
  <c r="Q37" i="19"/>
  <c r="P37" i="19"/>
  <c r="O37" i="19"/>
  <c r="N37" i="19"/>
  <c r="M37" i="19"/>
  <c r="L37" i="19"/>
  <c r="K37" i="19"/>
  <c r="J37" i="19"/>
  <c r="I37" i="19"/>
  <c r="H37" i="19"/>
  <c r="G37" i="19"/>
  <c r="F37" i="19"/>
  <c r="E37" i="19"/>
  <c r="C37" i="19"/>
  <c r="B37" i="19"/>
  <c r="AK36" i="19"/>
  <c r="AJ36" i="19"/>
  <c r="AI36" i="19"/>
  <c r="AH36" i="19"/>
  <c r="AG36" i="19"/>
  <c r="AF36" i="19"/>
  <c r="AE36" i="19"/>
  <c r="AC36" i="19"/>
  <c r="AB36" i="19"/>
  <c r="Y36" i="19"/>
  <c r="X36" i="19"/>
  <c r="W36" i="19"/>
  <c r="V36" i="19"/>
  <c r="U36" i="19"/>
  <c r="T36" i="19"/>
  <c r="S36" i="19"/>
  <c r="R36" i="19"/>
  <c r="Q36" i="19"/>
  <c r="P36" i="19"/>
  <c r="O36" i="19"/>
  <c r="N36" i="19"/>
  <c r="M36" i="19"/>
  <c r="L36" i="19"/>
  <c r="K36" i="19"/>
  <c r="J36" i="19"/>
  <c r="I36" i="19"/>
  <c r="H36" i="19"/>
  <c r="G36" i="19"/>
  <c r="F36" i="19"/>
  <c r="E36" i="19"/>
  <c r="C36" i="19"/>
  <c r="B36" i="19"/>
  <c r="AK35" i="19"/>
  <c r="AJ35" i="19"/>
  <c r="AI35" i="19"/>
  <c r="AH35" i="19"/>
  <c r="AG35" i="19"/>
  <c r="AF35" i="19"/>
  <c r="AE35" i="19"/>
  <c r="AC35" i="19"/>
  <c r="AB35" i="19"/>
  <c r="Y35" i="19"/>
  <c r="X35" i="19"/>
  <c r="W35" i="19"/>
  <c r="V35" i="19"/>
  <c r="U35" i="19"/>
  <c r="T35" i="19"/>
  <c r="S35" i="19"/>
  <c r="R35" i="19"/>
  <c r="Q35" i="19"/>
  <c r="P35" i="19"/>
  <c r="O35" i="19"/>
  <c r="N35" i="19"/>
  <c r="M35" i="19"/>
  <c r="L35" i="19"/>
  <c r="K35" i="19"/>
  <c r="J35" i="19"/>
  <c r="I35" i="19"/>
  <c r="H35" i="19"/>
  <c r="G35" i="19"/>
  <c r="F35" i="19"/>
  <c r="E35" i="19"/>
  <c r="C35" i="19"/>
  <c r="B35" i="19"/>
  <c r="AK34" i="19"/>
  <c r="AJ34" i="19"/>
  <c r="AI34" i="19"/>
  <c r="AH34" i="19"/>
  <c r="AG34" i="19"/>
  <c r="AF34" i="19"/>
  <c r="AE34" i="19"/>
  <c r="AC34" i="19"/>
  <c r="AB34" i="19"/>
  <c r="Y34" i="19"/>
  <c r="X34" i="19"/>
  <c r="W34" i="19"/>
  <c r="V34" i="19"/>
  <c r="U34" i="19"/>
  <c r="T34" i="19"/>
  <c r="S34" i="19"/>
  <c r="R34" i="19"/>
  <c r="Q34" i="19"/>
  <c r="P34" i="19"/>
  <c r="O34" i="19"/>
  <c r="N34" i="19"/>
  <c r="M34" i="19"/>
  <c r="L34" i="19"/>
  <c r="K34" i="19"/>
  <c r="J34" i="19"/>
  <c r="I34" i="19"/>
  <c r="H34" i="19"/>
  <c r="G34" i="19"/>
  <c r="F34" i="19"/>
  <c r="E34" i="19"/>
  <c r="C34" i="19"/>
  <c r="B34" i="19"/>
  <c r="AK33" i="19"/>
  <c r="AJ33" i="19"/>
  <c r="AI33" i="19"/>
  <c r="AH33" i="19"/>
  <c r="AG33" i="19"/>
  <c r="AF33" i="19"/>
  <c r="AE33" i="19"/>
  <c r="AC33" i="19"/>
  <c r="AB33" i="19"/>
  <c r="Y33" i="19"/>
  <c r="X33" i="19"/>
  <c r="W33" i="19"/>
  <c r="V33" i="19"/>
  <c r="U33" i="19"/>
  <c r="T33" i="19"/>
  <c r="S33" i="19"/>
  <c r="R33" i="19"/>
  <c r="Q33" i="19"/>
  <c r="P33" i="19"/>
  <c r="O33" i="19"/>
  <c r="N33" i="19"/>
  <c r="M33" i="19"/>
  <c r="L33" i="19"/>
  <c r="K33" i="19"/>
  <c r="J33" i="19"/>
  <c r="I33" i="19"/>
  <c r="H33" i="19"/>
  <c r="G33" i="19"/>
  <c r="F33" i="19"/>
  <c r="E33" i="19"/>
  <c r="C33" i="19"/>
  <c r="B33" i="19"/>
  <c r="AK32" i="19"/>
  <c r="AJ32" i="19"/>
  <c r="AI32" i="19"/>
  <c r="AH32" i="19"/>
  <c r="AG32" i="19"/>
  <c r="AF32" i="19"/>
  <c r="AE32" i="19"/>
  <c r="AC32" i="19"/>
  <c r="AB32" i="19"/>
  <c r="Y32" i="19"/>
  <c r="X32" i="19"/>
  <c r="W32" i="19"/>
  <c r="V32" i="19"/>
  <c r="U32" i="19"/>
  <c r="T32" i="19"/>
  <c r="S32" i="19"/>
  <c r="R32" i="19"/>
  <c r="Q32" i="19"/>
  <c r="P32" i="19"/>
  <c r="O32" i="19"/>
  <c r="N32" i="19"/>
  <c r="M32" i="19"/>
  <c r="L32" i="19"/>
  <c r="K32" i="19"/>
  <c r="J32" i="19"/>
  <c r="I32" i="19"/>
  <c r="H32" i="19"/>
  <c r="G32" i="19"/>
  <c r="F32" i="19"/>
  <c r="E32" i="19"/>
  <c r="C32" i="19"/>
  <c r="B32" i="19"/>
  <c r="AK31" i="19"/>
  <c r="AJ31" i="19"/>
  <c r="AI31" i="19"/>
  <c r="AH31" i="19"/>
  <c r="AG31" i="19"/>
  <c r="AF31" i="19"/>
  <c r="AE31" i="19"/>
  <c r="AC31" i="19"/>
  <c r="AB31" i="19"/>
  <c r="Y31" i="19"/>
  <c r="X31" i="19"/>
  <c r="W31" i="19"/>
  <c r="V31" i="19"/>
  <c r="U31" i="19"/>
  <c r="T31" i="19"/>
  <c r="S31" i="19"/>
  <c r="R31" i="19"/>
  <c r="Q31" i="19"/>
  <c r="P31" i="19"/>
  <c r="O31" i="19"/>
  <c r="N31" i="19"/>
  <c r="M31" i="19"/>
  <c r="L31" i="19"/>
  <c r="K31" i="19"/>
  <c r="J31" i="19"/>
  <c r="I31" i="19"/>
  <c r="H31" i="19"/>
  <c r="G31" i="19"/>
  <c r="F31" i="19"/>
  <c r="E31" i="19"/>
  <c r="C31" i="19"/>
  <c r="B31" i="19"/>
  <c r="AK30" i="19"/>
  <c r="AJ30" i="19"/>
  <c r="AI30" i="19"/>
  <c r="AH30" i="19"/>
  <c r="AG30" i="19"/>
  <c r="AF30" i="19"/>
  <c r="AE30" i="19"/>
  <c r="AC30" i="19"/>
  <c r="AB30" i="19"/>
  <c r="Y30" i="19"/>
  <c r="X30" i="19"/>
  <c r="W30" i="19"/>
  <c r="V30" i="19"/>
  <c r="U30" i="19"/>
  <c r="T30" i="19"/>
  <c r="S30" i="19"/>
  <c r="R30" i="19"/>
  <c r="Q30" i="19"/>
  <c r="P30" i="19"/>
  <c r="O30" i="19"/>
  <c r="N30" i="19"/>
  <c r="M30" i="19"/>
  <c r="L30" i="19"/>
  <c r="K30" i="19"/>
  <c r="J30" i="19"/>
  <c r="I30" i="19"/>
  <c r="H30" i="19"/>
  <c r="G30" i="19"/>
  <c r="F30" i="19"/>
  <c r="E30" i="19"/>
  <c r="C30" i="19"/>
  <c r="B30" i="19"/>
  <c r="AK29" i="19"/>
  <c r="AJ29" i="19"/>
  <c r="AI29" i="19"/>
  <c r="AH29" i="19"/>
  <c r="AG29" i="19"/>
  <c r="AF29" i="19"/>
  <c r="AE29" i="19"/>
  <c r="AC29" i="19"/>
  <c r="AB29" i="19"/>
  <c r="Y29" i="19"/>
  <c r="X29" i="19"/>
  <c r="W29" i="19"/>
  <c r="V29" i="19"/>
  <c r="U29" i="19"/>
  <c r="T29" i="19"/>
  <c r="S29" i="19"/>
  <c r="R29" i="19"/>
  <c r="Q29" i="19"/>
  <c r="P29" i="19"/>
  <c r="O29" i="19"/>
  <c r="N29" i="19"/>
  <c r="M29" i="19"/>
  <c r="L29" i="19"/>
  <c r="K29" i="19"/>
  <c r="J29" i="19"/>
  <c r="I29" i="19"/>
  <c r="H29" i="19"/>
  <c r="G29" i="19"/>
  <c r="F29" i="19"/>
  <c r="E29" i="19"/>
  <c r="C29" i="19"/>
  <c r="B29" i="19"/>
  <c r="AK28" i="19"/>
  <c r="AJ28" i="19"/>
  <c r="AI28" i="19"/>
  <c r="AH28" i="19"/>
  <c r="AG28" i="19"/>
  <c r="AF28" i="19"/>
  <c r="AE28" i="19"/>
  <c r="AC28" i="19"/>
  <c r="AB28" i="19"/>
  <c r="Y28" i="19"/>
  <c r="X28" i="19"/>
  <c r="W28" i="19"/>
  <c r="V28" i="19"/>
  <c r="U28" i="19"/>
  <c r="T28" i="19"/>
  <c r="S28" i="19"/>
  <c r="R28" i="19"/>
  <c r="Q28" i="19"/>
  <c r="P28" i="19"/>
  <c r="O28" i="19"/>
  <c r="N28" i="19"/>
  <c r="M28" i="19"/>
  <c r="L28" i="19"/>
  <c r="K28" i="19"/>
  <c r="J28" i="19"/>
  <c r="I28" i="19"/>
  <c r="H28" i="19"/>
  <c r="G28" i="19"/>
  <c r="F28" i="19"/>
  <c r="E28" i="19"/>
  <c r="C28" i="19"/>
  <c r="B28" i="19"/>
  <c r="AK27" i="19"/>
  <c r="AJ27" i="19"/>
  <c r="AI27" i="19"/>
  <c r="AH27" i="19"/>
  <c r="AG27" i="19"/>
  <c r="AF27" i="19"/>
  <c r="AE27" i="19"/>
  <c r="AC27" i="19"/>
  <c r="AB27" i="19"/>
  <c r="Y27" i="19"/>
  <c r="X27" i="19"/>
  <c r="W27" i="19"/>
  <c r="V27" i="19"/>
  <c r="U27" i="19"/>
  <c r="T27" i="19"/>
  <c r="S27" i="19"/>
  <c r="R27" i="19"/>
  <c r="Q27" i="19"/>
  <c r="P27" i="19"/>
  <c r="O27" i="19"/>
  <c r="N27" i="19"/>
  <c r="M27" i="19"/>
  <c r="L27" i="19"/>
  <c r="K27" i="19"/>
  <c r="J27" i="19"/>
  <c r="I27" i="19"/>
  <c r="H27" i="19"/>
  <c r="G27" i="19"/>
  <c r="F27" i="19"/>
  <c r="E27" i="19"/>
  <c r="C27" i="19"/>
  <c r="B27" i="19"/>
  <c r="AK26" i="19"/>
  <c r="AJ26" i="19"/>
  <c r="AI26" i="19"/>
  <c r="AH26" i="19"/>
  <c r="AG26" i="19"/>
  <c r="AF26" i="19"/>
  <c r="AE26" i="19"/>
  <c r="AC26" i="19"/>
  <c r="AB26" i="19"/>
  <c r="Y26" i="19"/>
  <c r="X26" i="19"/>
  <c r="W26" i="19"/>
  <c r="V26" i="19"/>
  <c r="U26" i="19"/>
  <c r="T26" i="19"/>
  <c r="S26" i="19"/>
  <c r="R26" i="19"/>
  <c r="Q26" i="19"/>
  <c r="P26" i="19"/>
  <c r="O26" i="19"/>
  <c r="N26" i="19"/>
  <c r="M26" i="19"/>
  <c r="L26" i="19"/>
  <c r="K26" i="19"/>
  <c r="J26" i="19"/>
  <c r="I26" i="19"/>
  <c r="H26" i="19"/>
  <c r="G26" i="19"/>
  <c r="F26" i="19"/>
  <c r="E26" i="19"/>
  <c r="C26" i="19"/>
  <c r="B26" i="19"/>
  <c r="AK25" i="19"/>
  <c r="AJ25" i="19"/>
  <c r="AI25" i="19"/>
  <c r="AH25" i="19"/>
  <c r="AG25" i="19"/>
  <c r="AF25" i="19"/>
  <c r="AE25" i="19"/>
  <c r="AC25" i="19"/>
  <c r="AB25" i="19"/>
  <c r="Y25" i="19"/>
  <c r="X25" i="19"/>
  <c r="W25" i="19"/>
  <c r="V25" i="19"/>
  <c r="U25" i="19"/>
  <c r="T25" i="19"/>
  <c r="S25" i="19"/>
  <c r="R25" i="19"/>
  <c r="Q25" i="19"/>
  <c r="P25" i="19"/>
  <c r="O25" i="19"/>
  <c r="N25" i="19"/>
  <c r="M25" i="19"/>
  <c r="L25" i="19"/>
  <c r="K25" i="19"/>
  <c r="J25" i="19"/>
  <c r="I25" i="19"/>
  <c r="H25" i="19"/>
  <c r="G25" i="19"/>
  <c r="F25" i="19"/>
  <c r="E25" i="19"/>
  <c r="C25" i="19"/>
  <c r="B25" i="19"/>
  <c r="AK24" i="19"/>
  <c r="AJ24" i="19"/>
  <c r="AI24" i="19"/>
  <c r="AH24" i="19"/>
  <c r="AG24" i="19"/>
  <c r="AF24" i="19"/>
  <c r="AE24" i="19"/>
  <c r="AC24" i="19"/>
  <c r="AB24" i="19"/>
  <c r="Y24" i="19"/>
  <c r="X24" i="19"/>
  <c r="W24" i="19"/>
  <c r="V24" i="19"/>
  <c r="U24" i="19"/>
  <c r="T24" i="19"/>
  <c r="S24" i="19"/>
  <c r="R24" i="19"/>
  <c r="Q24" i="19"/>
  <c r="P24" i="19"/>
  <c r="O24" i="19"/>
  <c r="N24" i="19"/>
  <c r="M24" i="19"/>
  <c r="L24" i="19"/>
  <c r="K24" i="19"/>
  <c r="J24" i="19"/>
  <c r="I24" i="19"/>
  <c r="H24" i="19"/>
  <c r="G24" i="19"/>
  <c r="F24" i="19"/>
  <c r="E24" i="19"/>
  <c r="C24" i="19"/>
  <c r="B24" i="19"/>
  <c r="AK23" i="19"/>
  <c r="AJ23" i="19"/>
  <c r="AI23" i="19"/>
  <c r="AH23" i="19"/>
  <c r="AG23" i="19"/>
  <c r="AF23" i="19"/>
  <c r="AE23" i="19"/>
  <c r="AC23" i="19"/>
  <c r="AB23" i="19"/>
  <c r="Y23" i="19"/>
  <c r="X23" i="19"/>
  <c r="W23" i="19"/>
  <c r="V23" i="19"/>
  <c r="U23" i="19"/>
  <c r="T23" i="19"/>
  <c r="S23" i="19"/>
  <c r="R23" i="19"/>
  <c r="Q23" i="19"/>
  <c r="P23" i="19"/>
  <c r="O23" i="19"/>
  <c r="N23" i="19"/>
  <c r="M23" i="19"/>
  <c r="L23" i="19"/>
  <c r="K23" i="19"/>
  <c r="J23" i="19"/>
  <c r="I23" i="19"/>
  <c r="H23" i="19"/>
  <c r="G23" i="19"/>
  <c r="F23" i="19"/>
  <c r="E23" i="19"/>
  <c r="C23" i="19"/>
  <c r="B23" i="19"/>
  <c r="AK22" i="19"/>
  <c r="AJ22" i="19"/>
  <c r="AI22" i="19"/>
  <c r="AH22" i="19"/>
  <c r="AG22" i="19"/>
  <c r="AF22" i="19"/>
  <c r="AE22" i="19"/>
  <c r="AC22" i="19"/>
  <c r="AB22" i="19"/>
  <c r="Y22" i="19"/>
  <c r="X22" i="19"/>
  <c r="W22" i="19"/>
  <c r="V22" i="19"/>
  <c r="U22" i="19"/>
  <c r="T22" i="19"/>
  <c r="S22" i="19"/>
  <c r="R22" i="19"/>
  <c r="Q22" i="19"/>
  <c r="P22" i="19"/>
  <c r="O22" i="19"/>
  <c r="N22" i="19"/>
  <c r="M22" i="19"/>
  <c r="L22" i="19"/>
  <c r="K22" i="19"/>
  <c r="J22" i="19"/>
  <c r="I22" i="19"/>
  <c r="H22" i="19"/>
  <c r="G22" i="19"/>
  <c r="F22" i="19"/>
  <c r="E22" i="19"/>
  <c r="C22" i="19"/>
  <c r="B22" i="19"/>
  <c r="AK21" i="19"/>
  <c r="AJ21" i="19"/>
  <c r="AI21" i="19"/>
  <c r="AH21" i="19"/>
  <c r="AG21" i="19"/>
  <c r="AF21" i="19"/>
  <c r="AE21" i="19"/>
  <c r="AC21" i="19"/>
  <c r="AB21" i="19"/>
  <c r="Y21" i="19"/>
  <c r="X21" i="19"/>
  <c r="W21" i="19"/>
  <c r="V21" i="19"/>
  <c r="U21" i="19"/>
  <c r="T21" i="19"/>
  <c r="S21" i="19"/>
  <c r="R21" i="19"/>
  <c r="Q21" i="19"/>
  <c r="P21" i="19"/>
  <c r="O21" i="19"/>
  <c r="N21" i="19"/>
  <c r="M21" i="19"/>
  <c r="L21" i="19"/>
  <c r="K21" i="19"/>
  <c r="J21" i="19"/>
  <c r="I21" i="19"/>
  <c r="H21" i="19"/>
  <c r="G21" i="19"/>
  <c r="F21" i="19"/>
  <c r="E21" i="19"/>
  <c r="C21" i="19"/>
  <c r="B21" i="19"/>
  <c r="AK20" i="19"/>
  <c r="AJ20" i="19"/>
  <c r="AI20" i="19"/>
  <c r="AH20" i="19"/>
  <c r="AG20" i="19"/>
  <c r="AF20" i="19"/>
  <c r="AE20" i="19"/>
  <c r="AC20" i="19"/>
  <c r="AB20" i="19"/>
  <c r="Y20" i="19"/>
  <c r="X20" i="19"/>
  <c r="W20" i="19"/>
  <c r="V20" i="19"/>
  <c r="U20" i="19"/>
  <c r="T20" i="19"/>
  <c r="S20" i="19"/>
  <c r="R20" i="19"/>
  <c r="Q20" i="19"/>
  <c r="P20" i="19"/>
  <c r="O20" i="19"/>
  <c r="N20" i="19"/>
  <c r="M20" i="19"/>
  <c r="L20" i="19"/>
  <c r="K20" i="19"/>
  <c r="J20" i="19"/>
  <c r="I20" i="19"/>
  <c r="H20" i="19"/>
  <c r="G20" i="19"/>
  <c r="F20" i="19"/>
  <c r="E20" i="19"/>
  <c r="C20" i="19"/>
  <c r="B20" i="19"/>
  <c r="AK19" i="19"/>
  <c r="AJ19" i="19"/>
  <c r="AI19" i="19"/>
  <c r="AH19" i="19"/>
  <c r="AG19" i="19"/>
  <c r="AF19" i="19"/>
  <c r="AE19" i="19"/>
  <c r="AC19" i="19"/>
  <c r="AB19" i="19"/>
  <c r="Y19" i="19"/>
  <c r="X19" i="19"/>
  <c r="W19" i="19"/>
  <c r="V19" i="19"/>
  <c r="U19" i="19"/>
  <c r="T19" i="19"/>
  <c r="S19" i="19"/>
  <c r="R19" i="19"/>
  <c r="Q19" i="19"/>
  <c r="P19" i="19"/>
  <c r="O19" i="19"/>
  <c r="N19" i="19"/>
  <c r="M19" i="19"/>
  <c r="L19" i="19"/>
  <c r="K19" i="19"/>
  <c r="J19" i="19"/>
  <c r="I19" i="19"/>
  <c r="H19" i="19"/>
  <c r="G19" i="19"/>
  <c r="F19" i="19"/>
  <c r="E19" i="19"/>
  <c r="C19" i="19"/>
  <c r="B19" i="19"/>
  <c r="AK18" i="19"/>
  <c r="AJ18" i="19"/>
  <c r="AI18" i="19"/>
  <c r="AH18" i="19"/>
  <c r="AG18" i="19"/>
  <c r="AF18" i="19"/>
  <c r="AE18" i="19"/>
  <c r="AC18" i="19"/>
  <c r="AB18" i="19"/>
  <c r="Y18" i="19"/>
  <c r="X18" i="19"/>
  <c r="W18" i="19"/>
  <c r="V18" i="19"/>
  <c r="U18" i="19"/>
  <c r="T18" i="19"/>
  <c r="S18" i="19"/>
  <c r="R18" i="19"/>
  <c r="Q18" i="19"/>
  <c r="P18" i="19"/>
  <c r="O18" i="19"/>
  <c r="N18" i="19"/>
  <c r="M18" i="19"/>
  <c r="L18" i="19"/>
  <c r="K18" i="19"/>
  <c r="J18" i="19"/>
  <c r="I18" i="19"/>
  <c r="H18" i="19"/>
  <c r="G18" i="19"/>
  <c r="F18" i="19"/>
  <c r="E18" i="19"/>
  <c r="C18" i="19"/>
  <c r="B18" i="19"/>
  <c r="AK17" i="19"/>
  <c r="AJ17" i="19"/>
  <c r="AI17" i="19"/>
  <c r="AH17" i="19"/>
  <c r="AG17" i="19"/>
  <c r="AF17" i="19"/>
  <c r="AE17" i="19"/>
  <c r="AC17" i="19"/>
  <c r="AB17" i="19"/>
  <c r="Y17" i="19"/>
  <c r="X17" i="19"/>
  <c r="W17" i="19"/>
  <c r="V17" i="19"/>
  <c r="U17" i="19"/>
  <c r="T17" i="19"/>
  <c r="S17" i="19"/>
  <c r="R17" i="19"/>
  <c r="Q17" i="19"/>
  <c r="P17" i="19"/>
  <c r="O17" i="19"/>
  <c r="N17" i="19"/>
  <c r="M17" i="19"/>
  <c r="L17" i="19"/>
  <c r="K17" i="19"/>
  <c r="J17" i="19"/>
  <c r="I17" i="19"/>
  <c r="H17" i="19"/>
  <c r="G17" i="19"/>
  <c r="F17" i="19"/>
  <c r="E17" i="19"/>
  <c r="C17" i="19"/>
  <c r="B17" i="19"/>
  <c r="AK16" i="19"/>
  <c r="AJ16" i="19"/>
  <c r="AI16" i="19"/>
  <c r="AH16" i="19"/>
  <c r="AG16" i="19"/>
  <c r="AF16" i="19"/>
  <c r="AE16" i="19"/>
  <c r="AC16" i="19"/>
  <c r="AB16" i="19"/>
  <c r="Y16" i="19"/>
  <c r="X16" i="19"/>
  <c r="W16" i="19"/>
  <c r="V16" i="19"/>
  <c r="U16" i="19"/>
  <c r="T16" i="19"/>
  <c r="S16" i="19"/>
  <c r="R16" i="19"/>
  <c r="Q16" i="19"/>
  <c r="P16" i="19"/>
  <c r="O16" i="19"/>
  <c r="N16" i="19"/>
  <c r="M16" i="19"/>
  <c r="L16" i="19"/>
  <c r="K16" i="19"/>
  <c r="J16" i="19"/>
  <c r="I16" i="19"/>
  <c r="H16" i="19"/>
  <c r="G16" i="19"/>
  <c r="F16" i="19"/>
  <c r="E16" i="19"/>
  <c r="C16" i="19"/>
  <c r="B16" i="19"/>
  <c r="AK2" i="19"/>
  <c r="AB45" i="17"/>
  <c r="AA45" i="17"/>
  <c r="Z45" i="17"/>
  <c r="Y45" i="17"/>
  <c r="X45" i="17"/>
  <c r="W45" i="17"/>
  <c r="V45" i="17"/>
  <c r="U45" i="17"/>
  <c r="T45" i="17"/>
  <c r="S45" i="17"/>
  <c r="R45" i="17"/>
  <c r="Q45" i="17"/>
  <c r="P45" i="17"/>
  <c r="O45" i="17"/>
  <c r="N45" i="17"/>
  <c r="M45" i="17"/>
  <c r="L45" i="17"/>
  <c r="K45" i="17"/>
  <c r="J45" i="17"/>
  <c r="I45" i="17"/>
  <c r="H45" i="17"/>
  <c r="G45" i="17"/>
  <c r="F45" i="17"/>
  <c r="E45" i="17"/>
  <c r="C45" i="17"/>
  <c r="B45" i="17"/>
  <c r="AB44" i="17"/>
  <c r="AA44" i="17"/>
  <c r="Z44" i="17"/>
  <c r="Y44" i="17"/>
  <c r="X44" i="17"/>
  <c r="W44" i="17"/>
  <c r="V44" i="17"/>
  <c r="U44" i="17"/>
  <c r="T44" i="17"/>
  <c r="S44" i="17"/>
  <c r="R44" i="17"/>
  <c r="Q44" i="17"/>
  <c r="P44" i="17"/>
  <c r="O44" i="17"/>
  <c r="N44" i="17"/>
  <c r="M44" i="17"/>
  <c r="L44" i="17"/>
  <c r="K44" i="17"/>
  <c r="J44" i="17"/>
  <c r="I44" i="17"/>
  <c r="H44" i="17"/>
  <c r="G44" i="17"/>
  <c r="F44" i="17"/>
  <c r="E44" i="17"/>
  <c r="C44" i="17"/>
  <c r="B44" i="17"/>
  <c r="AB43" i="17"/>
  <c r="AA43" i="17"/>
  <c r="Z43" i="17"/>
  <c r="Y43" i="17"/>
  <c r="X43" i="17"/>
  <c r="W43" i="17"/>
  <c r="V43" i="17"/>
  <c r="U43" i="17"/>
  <c r="T43" i="17"/>
  <c r="S43" i="17"/>
  <c r="R43" i="17"/>
  <c r="Q43" i="17"/>
  <c r="P43" i="17"/>
  <c r="O43" i="17"/>
  <c r="N43" i="17"/>
  <c r="M43" i="17"/>
  <c r="L43" i="17"/>
  <c r="K43" i="17"/>
  <c r="J43" i="17"/>
  <c r="I43" i="17"/>
  <c r="H43" i="17"/>
  <c r="G43" i="17"/>
  <c r="F43" i="17"/>
  <c r="E43" i="17"/>
  <c r="C43" i="17"/>
  <c r="B43" i="17"/>
  <c r="AB42" i="17"/>
  <c r="AA42" i="17"/>
  <c r="Z42" i="17"/>
  <c r="Y42" i="17"/>
  <c r="X42" i="17"/>
  <c r="W42" i="17"/>
  <c r="V42" i="17"/>
  <c r="U42" i="17"/>
  <c r="T42" i="17"/>
  <c r="S42" i="17"/>
  <c r="R42" i="17"/>
  <c r="Q42" i="17"/>
  <c r="P42" i="17"/>
  <c r="O42" i="17"/>
  <c r="N42" i="17"/>
  <c r="M42" i="17"/>
  <c r="L42" i="17"/>
  <c r="K42" i="17"/>
  <c r="J42" i="17"/>
  <c r="I42" i="17"/>
  <c r="H42" i="17"/>
  <c r="G42" i="17"/>
  <c r="F42" i="17"/>
  <c r="E42" i="17"/>
  <c r="C42" i="17"/>
  <c r="B42" i="17"/>
  <c r="AB41" i="17"/>
  <c r="AA41" i="17"/>
  <c r="Z41" i="17"/>
  <c r="Y41" i="17"/>
  <c r="X41" i="17"/>
  <c r="W41" i="17"/>
  <c r="V41" i="17"/>
  <c r="U41" i="17"/>
  <c r="T41" i="17"/>
  <c r="S41" i="17"/>
  <c r="R41" i="17"/>
  <c r="Q41" i="17"/>
  <c r="P41" i="17"/>
  <c r="O41" i="17"/>
  <c r="N41" i="17"/>
  <c r="M41" i="17"/>
  <c r="L41" i="17"/>
  <c r="K41" i="17"/>
  <c r="J41" i="17"/>
  <c r="I41" i="17"/>
  <c r="H41" i="17"/>
  <c r="G41" i="17"/>
  <c r="F41" i="17"/>
  <c r="E41" i="17"/>
  <c r="C41" i="17"/>
  <c r="B41" i="17"/>
  <c r="AB40" i="17"/>
  <c r="AA40" i="17"/>
  <c r="Z40" i="17"/>
  <c r="Y40" i="17"/>
  <c r="X40" i="17"/>
  <c r="W40" i="17"/>
  <c r="V40" i="17"/>
  <c r="U40" i="17"/>
  <c r="T40" i="17"/>
  <c r="S40" i="17"/>
  <c r="R40" i="17"/>
  <c r="Q40" i="17"/>
  <c r="P40" i="17"/>
  <c r="O40" i="17"/>
  <c r="N40" i="17"/>
  <c r="M40" i="17"/>
  <c r="L40" i="17"/>
  <c r="K40" i="17"/>
  <c r="J40" i="17"/>
  <c r="I40" i="17"/>
  <c r="H40" i="17"/>
  <c r="G40" i="17"/>
  <c r="F40" i="17"/>
  <c r="E40" i="17"/>
  <c r="C40" i="17"/>
  <c r="B40" i="17"/>
  <c r="AB39" i="17"/>
  <c r="AA39" i="17"/>
  <c r="Z39" i="17"/>
  <c r="Y39" i="17"/>
  <c r="X39" i="17"/>
  <c r="W39" i="17"/>
  <c r="V39" i="17"/>
  <c r="U39" i="17"/>
  <c r="T39" i="17"/>
  <c r="S39" i="17"/>
  <c r="R39" i="17"/>
  <c r="Q39" i="17"/>
  <c r="P39" i="17"/>
  <c r="O39" i="17"/>
  <c r="N39" i="17"/>
  <c r="M39" i="17"/>
  <c r="L39" i="17"/>
  <c r="K39" i="17"/>
  <c r="J39" i="17"/>
  <c r="I39" i="17"/>
  <c r="H39" i="17"/>
  <c r="G39" i="17"/>
  <c r="F39" i="17"/>
  <c r="E39" i="17"/>
  <c r="C39" i="17"/>
  <c r="B39" i="17"/>
  <c r="AB38" i="17"/>
  <c r="AA38" i="17"/>
  <c r="Z38" i="17"/>
  <c r="Y38" i="17"/>
  <c r="X38" i="17"/>
  <c r="W38" i="17"/>
  <c r="V38" i="17"/>
  <c r="U38" i="17"/>
  <c r="T38" i="17"/>
  <c r="S38" i="17"/>
  <c r="R38" i="17"/>
  <c r="Q38" i="17"/>
  <c r="P38" i="17"/>
  <c r="O38" i="17"/>
  <c r="N38" i="17"/>
  <c r="M38" i="17"/>
  <c r="L38" i="17"/>
  <c r="K38" i="17"/>
  <c r="J38" i="17"/>
  <c r="I38" i="17"/>
  <c r="H38" i="17"/>
  <c r="G38" i="17"/>
  <c r="F38" i="17"/>
  <c r="E38" i="17"/>
  <c r="C38" i="17"/>
  <c r="B38" i="17"/>
  <c r="AB37" i="17"/>
  <c r="AA37" i="17"/>
  <c r="Z37" i="17"/>
  <c r="Y37" i="17"/>
  <c r="X37" i="17"/>
  <c r="W37" i="17"/>
  <c r="V37" i="17"/>
  <c r="U37" i="17"/>
  <c r="T37" i="17"/>
  <c r="S37" i="17"/>
  <c r="R37" i="17"/>
  <c r="Q37" i="17"/>
  <c r="P37" i="17"/>
  <c r="O37" i="17"/>
  <c r="N37" i="17"/>
  <c r="M37" i="17"/>
  <c r="L37" i="17"/>
  <c r="K37" i="17"/>
  <c r="J37" i="17"/>
  <c r="I37" i="17"/>
  <c r="H37" i="17"/>
  <c r="G37" i="17"/>
  <c r="F37" i="17"/>
  <c r="E37" i="17"/>
  <c r="C37" i="17"/>
  <c r="B37" i="17"/>
  <c r="AB36" i="17"/>
  <c r="AA36" i="17"/>
  <c r="Z36" i="17"/>
  <c r="Y36" i="17"/>
  <c r="X36" i="17"/>
  <c r="W36" i="17"/>
  <c r="V36" i="17"/>
  <c r="U36" i="17"/>
  <c r="T36" i="17"/>
  <c r="S36" i="17"/>
  <c r="R36" i="17"/>
  <c r="Q36" i="17"/>
  <c r="P36" i="17"/>
  <c r="O36" i="17"/>
  <c r="N36" i="17"/>
  <c r="M36" i="17"/>
  <c r="L36" i="17"/>
  <c r="K36" i="17"/>
  <c r="J36" i="17"/>
  <c r="I36" i="17"/>
  <c r="H36" i="17"/>
  <c r="G36" i="17"/>
  <c r="F36" i="17"/>
  <c r="E36" i="17"/>
  <c r="C36" i="17"/>
  <c r="B36" i="17"/>
  <c r="AB35" i="17"/>
  <c r="AA35" i="17"/>
  <c r="Z35" i="17"/>
  <c r="Y35" i="17"/>
  <c r="X35" i="17"/>
  <c r="W35" i="17"/>
  <c r="V35" i="17"/>
  <c r="U35" i="17"/>
  <c r="T35" i="17"/>
  <c r="S35" i="17"/>
  <c r="R35" i="17"/>
  <c r="Q35" i="17"/>
  <c r="P35" i="17"/>
  <c r="O35" i="17"/>
  <c r="N35" i="17"/>
  <c r="M35" i="17"/>
  <c r="L35" i="17"/>
  <c r="K35" i="17"/>
  <c r="J35" i="17"/>
  <c r="I35" i="17"/>
  <c r="H35" i="17"/>
  <c r="G35" i="17"/>
  <c r="F35" i="17"/>
  <c r="E35" i="17"/>
  <c r="C35" i="17"/>
  <c r="B35" i="17"/>
  <c r="AB34" i="17"/>
  <c r="AA34" i="17"/>
  <c r="Z34" i="17"/>
  <c r="Y34" i="17"/>
  <c r="X34" i="17"/>
  <c r="W34" i="17"/>
  <c r="V34" i="17"/>
  <c r="U34" i="17"/>
  <c r="T34" i="17"/>
  <c r="S34" i="17"/>
  <c r="R34" i="17"/>
  <c r="Q34" i="17"/>
  <c r="P34" i="17"/>
  <c r="O34" i="17"/>
  <c r="N34" i="17"/>
  <c r="M34" i="17"/>
  <c r="L34" i="17"/>
  <c r="K34" i="17"/>
  <c r="J34" i="17"/>
  <c r="I34" i="17"/>
  <c r="H34" i="17"/>
  <c r="G34" i="17"/>
  <c r="F34" i="17"/>
  <c r="E34" i="17"/>
  <c r="C34" i="17"/>
  <c r="B34" i="17"/>
  <c r="AB33" i="17"/>
  <c r="AA33" i="17"/>
  <c r="Z33" i="17"/>
  <c r="Y33" i="17"/>
  <c r="X33" i="17"/>
  <c r="W33" i="17"/>
  <c r="V33" i="17"/>
  <c r="U33" i="17"/>
  <c r="T33" i="17"/>
  <c r="S33" i="17"/>
  <c r="R33" i="17"/>
  <c r="Q33" i="17"/>
  <c r="P33" i="17"/>
  <c r="O33" i="17"/>
  <c r="N33" i="17"/>
  <c r="M33" i="17"/>
  <c r="L33" i="17"/>
  <c r="K33" i="17"/>
  <c r="J33" i="17"/>
  <c r="I33" i="17"/>
  <c r="H33" i="17"/>
  <c r="G33" i="17"/>
  <c r="F33" i="17"/>
  <c r="E33" i="17"/>
  <c r="C33" i="17"/>
  <c r="B33" i="17"/>
  <c r="AB32" i="17"/>
  <c r="AA32" i="17"/>
  <c r="Z32" i="17"/>
  <c r="Y32" i="17"/>
  <c r="X32" i="17"/>
  <c r="W32" i="17"/>
  <c r="V32" i="17"/>
  <c r="U32" i="17"/>
  <c r="T32" i="17"/>
  <c r="S32" i="17"/>
  <c r="R32" i="17"/>
  <c r="Q32" i="17"/>
  <c r="P32" i="17"/>
  <c r="O32" i="17"/>
  <c r="N32" i="17"/>
  <c r="M32" i="17"/>
  <c r="L32" i="17"/>
  <c r="K32" i="17"/>
  <c r="J32" i="17"/>
  <c r="I32" i="17"/>
  <c r="H32" i="17"/>
  <c r="G32" i="17"/>
  <c r="F32" i="17"/>
  <c r="E32" i="17"/>
  <c r="C32" i="17"/>
  <c r="B32" i="17"/>
  <c r="AB31" i="17"/>
  <c r="AA31" i="17"/>
  <c r="Z31" i="17"/>
  <c r="Y31" i="17"/>
  <c r="X31" i="17"/>
  <c r="W31" i="17"/>
  <c r="V31" i="17"/>
  <c r="U31" i="17"/>
  <c r="T31" i="17"/>
  <c r="S31" i="17"/>
  <c r="R31" i="17"/>
  <c r="Q31" i="17"/>
  <c r="P31" i="17"/>
  <c r="O31" i="17"/>
  <c r="N31" i="17"/>
  <c r="M31" i="17"/>
  <c r="L31" i="17"/>
  <c r="K31" i="17"/>
  <c r="J31" i="17"/>
  <c r="I31" i="17"/>
  <c r="H31" i="17"/>
  <c r="G31" i="17"/>
  <c r="F31" i="17"/>
  <c r="E31" i="17"/>
  <c r="C31" i="17"/>
  <c r="B31" i="17"/>
  <c r="AB30" i="17"/>
  <c r="AA30" i="17"/>
  <c r="Z30" i="17"/>
  <c r="Y30" i="17"/>
  <c r="X30" i="17"/>
  <c r="W30" i="17"/>
  <c r="V30" i="17"/>
  <c r="U30" i="17"/>
  <c r="T30" i="17"/>
  <c r="S30" i="17"/>
  <c r="R30" i="17"/>
  <c r="Q30" i="17"/>
  <c r="P30" i="17"/>
  <c r="O30" i="17"/>
  <c r="N30" i="17"/>
  <c r="M30" i="17"/>
  <c r="L30" i="17"/>
  <c r="K30" i="17"/>
  <c r="J30" i="17"/>
  <c r="I30" i="17"/>
  <c r="H30" i="17"/>
  <c r="G30" i="17"/>
  <c r="F30" i="17"/>
  <c r="E30" i="17"/>
  <c r="C30" i="17"/>
  <c r="B30" i="17"/>
  <c r="AB29" i="17"/>
  <c r="AA29" i="17"/>
  <c r="Z29" i="17"/>
  <c r="Y29" i="17"/>
  <c r="X29" i="17"/>
  <c r="W29" i="17"/>
  <c r="V29" i="17"/>
  <c r="U29" i="17"/>
  <c r="T29" i="17"/>
  <c r="S29" i="17"/>
  <c r="R29" i="17"/>
  <c r="Q29" i="17"/>
  <c r="P29" i="17"/>
  <c r="O29" i="17"/>
  <c r="N29" i="17"/>
  <c r="M29" i="17"/>
  <c r="L29" i="17"/>
  <c r="K29" i="17"/>
  <c r="J29" i="17"/>
  <c r="I29" i="17"/>
  <c r="H29" i="17"/>
  <c r="G29" i="17"/>
  <c r="F29" i="17"/>
  <c r="E29" i="17"/>
  <c r="C29" i="17"/>
  <c r="B29" i="17"/>
  <c r="AB28" i="17"/>
  <c r="AA28" i="17"/>
  <c r="Z28" i="17"/>
  <c r="Y28" i="17"/>
  <c r="X28" i="17"/>
  <c r="W28" i="17"/>
  <c r="V28" i="17"/>
  <c r="U28" i="17"/>
  <c r="T28" i="17"/>
  <c r="S28" i="17"/>
  <c r="R28" i="17"/>
  <c r="Q28" i="17"/>
  <c r="P28" i="17"/>
  <c r="O28" i="17"/>
  <c r="N28" i="17"/>
  <c r="M28" i="17"/>
  <c r="L28" i="17"/>
  <c r="K28" i="17"/>
  <c r="J28" i="17"/>
  <c r="I28" i="17"/>
  <c r="H28" i="17"/>
  <c r="G28" i="17"/>
  <c r="F28" i="17"/>
  <c r="E28" i="17"/>
  <c r="C28" i="17"/>
  <c r="B28" i="17"/>
  <c r="AB27" i="17"/>
  <c r="AA27" i="17"/>
  <c r="Z27" i="17"/>
  <c r="Y27" i="17"/>
  <c r="X27" i="17"/>
  <c r="W27" i="17"/>
  <c r="V27" i="17"/>
  <c r="U27" i="17"/>
  <c r="T27" i="17"/>
  <c r="S27" i="17"/>
  <c r="R27" i="17"/>
  <c r="Q27" i="17"/>
  <c r="P27" i="17"/>
  <c r="O27" i="17"/>
  <c r="N27" i="17"/>
  <c r="M27" i="17"/>
  <c r="L27" i="17"/>
  <c r="K27" i="17"/>
  <c r="J27" i="17"/>
  <c r="I27" i="17"/>
  <c r="H27" i="17"/>
  <c r="G27" i="17"/>
  <c r="F27" i="17"/>
  <c r="E27" i="17"/>
  <c r="C27" i="17"/>
  <c r="B27" i="17"/>
  <c r="AB26" i="17"/>
  <c r="AA26" i="17"/>
  <c r="Z26" i="17"/>
  <c r="Y26" i="17"/>
  <c r="X26" i="17"/>
  <c r="W26" i="17"/>
  <c r="V26" i="17"/>
  <c r="U26" i="17"/>
  <c r="T26" i="17"/>
  <c r="S26" i="17"/>
  <c r="R26" i="17"/>
  <c r="Q26" i="17"/>
  <c r="P26" i="17"/>
  <c r="O26" i="17"/>
  <c r="N26" i="17"/>
  <c r="M26" i="17"/>
  <c r="L26" i="17"/>
  <c r="K26" i="17"/>
  <c r="J26" i="17"/>
  <c r="I26" i="17"/>
  <c r="H26" i="17"/>
  <c r="G26" i="17"/>
  <c r="F26" i="17"/>
  <c r="E26" i="17"/>
  <c r="C26" i="17"/>
  <c r="B26" i="17"/>
  <c r="AB25" i="17"/>
  <c r="AA25" i="17"/>
  <c r="Z25" i="17"/>
  <c r="Y25" i="17"/>
  <c r="X25" i="17"/>
  <c r="W25" i="17"/>
  <c r="V25" i="17"/>
  <c r="U25" i="17"/>
  <c r="T25" i="17"/>
  <c r="S25" i="17"/>
  <c r="R25" i="17"/>
  <c r="Q25" i="17"/>
  <c r="P25" i="17"/>
  <c r="O25" i="17"/>
  <c r="N25" i="17"/>
  <c r="M25" i="17"/>
  <c r="L25" i="17"/>
  <c r="K25" i="17"/>
  <c r="J25" i="17"/>
  <c r="I25" i="17"/>
  <c r="H25" i="17"/>
  <c r="G25" i="17"/>
  <c r="F25" i="17"/>
  <c r="E25" i="17"/>
  <c r="C25" i="17"/>
  <c r="B25" i="17"/>
  <c r="AB24" i="17"/>
  <c r="AA24" i="17"/>
  <c r="Z24" i="17"/>
  <c r="Y24" i="17"/>
  <c r="X24" i="17"/>
  <c r="W24" i="17"/>
  <c r="V24" i="17"/>
  <c r="U24" i="17"/>
  <c r="T24" i="17"/>
  <c r="S24" i="17"/>
  <c r="R24" i="17"/>
  <c r="Q24" i="17"/>
  <c r="P24" i="17"/>
  <c r="O24" i="17"/>
  <c r="N24" i="17"/>
  <c r="M24" i="17"/>
  <c r="L24" i="17"/>
  <c r="K24" i="17"/>
  <c r="J24" i="17"/>
  <c r="I24" i="17"/>
  <c r="H24" i="17"/>
  <c r="G24" i="17"/>
  <c r="F24" i="17"/>
  <c r="E24" i="17"/>
  <c r="C24" i="17"/>
  <c r="B24" i="17"/>
  <c r="AB23" i="17"/>
  <c r="AA23" i="17"/>
  <c r="Z23" i="17"/>
  <c r="Y23" i="17"/>
  <c r="X23" i="17"/>
  <c r="W23" i="17"/>
  <c r="V23" i="17"/>
  <c r="U23" i="17"/>
  <c r="T23" i="17"/>
  <c r="S23" i="17"/>
  <c r="R23" i="17"/>
  <c r="Q23" i="17"/>
  <c r="P23" i="17"/>
  <c r="O23" i="17"/>
  <c r="N23" i="17"/>
  <c r="M23" i="17"/>
  <c r="L23" i="17"/>
  <c r="K23" i="17"/>
  <c r="J23" i="17"/>
  <c r="I23" i="17"/>
  <c r="H23" i="17"/>
  <c r="G23" i="17"/>
  <c r="F23" i="17"/>
  <c r="E23" i="17"/>
  <c r="C23" i="17"/>
  <c r="B23" i="17"/>
  <c r="AB22" i="17"/>
  <c r="AA22" i="17"/>
  <c r="Z22" i="17"/>
  <c r="Y22" i="17"/>
  <c r="X22" i="17"/>
  <c r="W22" i="17"/>
  <c r="V22" i="17"/>
  <c r="U22" i="17"/>
  <c r="T22" i="17"/>
  <c r="S22" i="17"/>
  <c r="R22" i="17"/>
  <c r="Q22" i="17"/>
  <c r="P22" i="17"/>
  <c r="O22" i="17"/>
  <c r="N22" i="17"/>
  <c r="M22" i="17"/>
  <c r="L22" i="17"/>
  <c r="K22" i="17"/>
  <c r="J22" i="17"/>
  <c r="I22" i="17"/>
  <c r="H22" i="17"/>
  <c r="G22" i="17"/>
  <c r="F22" i="17"/>
  <c r="E22" i="17"/>
  <c r="C22" i="17"/>
  <c r="B22" i="17"/>
  <c r="AB21" i="17"/>
  <c r="AA21" i="17"/>
  <c r="Z21" i="17"/>
  <c r="Y21" i="17"/>
  <c r="X21" i="17"/>
  <c r="W21" i="17"/>
  <c r="V21" i="17"/>
  <c r="U21" i="17"/>
  <c r="T21" i="17"/>
  <c r="S21" i="17"/>
  <c r="R21" i="17"/>
  <c r="Q21" i="17"/>
  <c r="P21" i="17"/>
  <c r="O21" i="17"/>
  <c r="N21" i="17"/>
  <c r="M21" i="17"/>
  <c r="L21" i="17"/>
  <c r="K21" i="17"/>
  <c r="J21" i="17"/>
  <c r="I21" i="17"/>
  <c r="H21" i="17"/>
  <c r="G21" i="17"/>
  <c r="F21" i="17"/>
  <c r="E21" i="17"/>
  <c r="C21" i="17"/>
  <c r="B21" i="17"/>
  <c r="AB20" i="17"/>
  <c r="AA20" i="17"/>
  <c r="Z20" i="17"/>
  <c r="Y20" i="17"/>
  <c r="X20" i="17"/>
  <c r="W20" i="17"/>
  <c r="V20" i="17"/>
  <c r="U20" i="17"/>
  <c r="T20" i="17"/>
  <c r="S20" i="17"/>
  <c r="R20" i="17"/>
  <c r="Q20" i="17"/>
  <c r="P20" i="17"/>
  <c r="O20" i="17"/>
  <c r="N20" i="17"/>
  <c r="M20" i="17"/>
  <c r="L20" i="17"/>
  <c r="K20" i="17"/>
  <c r="J20" i="17"/>
  <c r="I20" i="17"/>
  <c r="H20" i="17"/>
  <c r="G20" i="17"/>
  <c r="F20" i="17"/>
  <c r="E20" i="17"/>
  <c r="C20" i="17"/>
  <c r="B20" i="17"/>
  <c r="AB19" i="17"/>
  <c r="AA19" i="17"/>
  <c r="Z19" i="17"/>
  <c r="Y19" i="17"/>
  <c r="X19" i="17"/>
  <c r="W19" i="17"/>
  <c r="V19" i="17"/>
  <c r="U19" i="17"/>
  <c r="T19" i="17"/>
  <c r="S19" i="17"/>
  <c r="R19" i="17"/>
  <c r="Q19" i="17"/>
  <c r="P19" i="17"/>
  <c r="O19" i="17"/>
  <c r="N19" i="17"/>
  <c r="M19" i="17"/>
  <c r="L19" i="17"/>
  <c r="K19" i="17"/>
  <c r="J19" i="17"/>
  <c r="I19" i="17"/>
  <c r="H19" i="17"/>
  <c r="G19" i="17"/>
  <c r="F19" i="17"/>
  <c r="E19" i="17"/>
  <c r="C19" i="17"/>
  <c r="B19" i="17"/>
  <c r="AB18" i="17"/>
  <c r="AA18" i="17"/>
  <c r="Z18" i="17"/>
  <c r="Y18" i="17"/>
  <c r="X18" i="17"/>
  <c r="W18" i="17"/>
  <c r="V18" i="17"/>
  <c r="U18" i="17"/>
  <c r="T18" i="17"/>
  <c r="S18" i="17"/>
  <c r="R18" i="17"/>
  <c r="Q18" i="17"/>
  <c r="P18" i="17"/>
  <c r="O18" i="17"/>
  <c r="N18" i="17"/>
  <c r="M18" i="17"/>
  <c r="L18" i="17"/>
  <c r="K18" i="17"/>
  <c r="J18" i="17"/>
  <c r="I18" i="17"/>
  <c r="H18" i="17"/>
  <c r="G18" i="17"/>
  <c r="F18" i="17"/>
  <c r="E18" i="17"/>
  <c r="C18" i="17"/>
  <c r="B18" i="17"/>
  <c r="AB17" i="17"/>
  <c r="AA17" i="17"/>
  <c r="Z17" i="17"/>
  <c r="Y17" i="17"/>
  <c r="X17" i="17"/>
  <c r="W17" i="17"/>
  <c r="V17" i="17"/>
  <c r="U17" i="17"/>
  <c r="T17" i="17"/>
  <c r="S17" i="17"/>
  <c r="R17" i="17"/>
  <c r="Q17" i="17"/>
  <c r="P17" i="17"/>
  <c r="O17" i="17"/>
  <c r="N17" i="17"/>
  <c r="M17" i="17"/>
  <c r="L17" i="17"/>
  <c r="K17" i="17"/>
  <c r="J17" i="17"/>
  <c r="I17" i="17"/>
  <c r="H17" i="17"/>
  <c r="G17" i="17"/>
  <c r="F17" i="17"/>
  <c r="E17" i="17"/>
  <c r="C17" i="17"/>
  <c r="B17" i="17"/>
  <c r="AB16" i="17"/>
  <c r="AA16" i="17"/>
  <c r="Z16" i="17"/>
  <c r="Y16" i="17"/>
  <c r="X16" i="17"/>
  <c r="W16" i="17"/>
  <c r="V16" i="17"/>
  <c r="U16" i="17"/>
  <c r="T16" i="17"/>
  <c r="S16" i="17"/>
  <c r="R16" i="17"/>
  <c r="Q16" i="17"/>
  <c r="P16" i="17"/>
  <c r="O16" i="17"/>
  <c r="N16" i="17"/>
  <c r="M16" i="17"/>
  <c r="L16" i="17"/>
  <c r="K16" i="17"/>
  <c r="J16" i="17"/>
  <c r="I16" i="17"/>
  <c r="H16" i="17"/>
  <c r="G16" i="17"/>
  <c r="F16" i="17"/>
  <c r="E16" i="17"/>
  <c r="C16" i="17"/>
  <c r="B16" i="17"/>
  <c r="G94" i="9"/>
  <c r="C94" i="9"/>
  <c r="G93" i="9"/>
  <c r="C93" i="9"/>
  <c r="L92" i="9"/>
  <c r="L94" i="9" s="1"/>
  <c r="J92" i="9"/>
  <c r="H92" i="9"/>
  <c r="H94" i="9" s="1"/>
  <c r="F92" i="9"/>
  <c r="E94" i="9" s="1"/>
  <c r="D92" i="9"/>
  <c r="D94" i="9" s="1"/>
  <c r="F90" i="9"/>
  <c r="F89" i="9"/>
  <c r="L88" i="9"/>
  <c r="L90" i="9" s="1"/>
  <c r="J88" i="9"/>
  <c r="I90" i="9" s="1"/>
  <c r="H88" i="9"/>
  <c r="H90" i="9" s="1"/>
  <c r="F88" i="9"/>
  <c r="E90" i="9" s="1"/>
  <c r="D88" i="9"/>
  <c r="D90" i="9" s="1"/>
  <c r="C86" i="9"/>
  <c r="C85" i="9"/>
  <c r="L84" i="9"/>
  <c r="L85" i="9" s="1"/>
  <c r="J84" i="9"/>
  <c r="I86" i="9" s="1"/>
  <c r="H84" i="9"/>
  <c r="H85" i="9" s="1"/>
  <c r="F84" i="9"/>
  <c r="D84" i="9"/>
  <c r="D85" i="9" s="1"/>
  <c r="J82" i="9"/>
  <c r="F82" i="9"/>
  <c r="L80" i="9"/>
  <c r="J80" i="9"/>
  <c r="I81" i="9" s="1"/>
  <c r="H80" i="9"/>
  <c r="H82" i="9" s="1"/>
  <c r="F80" i="9"/>
  <c r="E81" i="9" s="1"/>
  <c r="D80" i="9"/>
  <c r="D82" i="9" s="1"/>
  <c r="G78" i="9"/>
  <c r="C78" i="9"/>
  <c r="G77" i="9"/>
  <c r="C77" i="9"/>
  <c r="L76" i="9"/>
  <c r="L78" i="9" s="1"/>
  <c r="J76" i="9"/>
  <c r="H76" i="9"/>
  <c r="H78" i="9" s="1"/>
  <c r="F76" i="9"/>
  <c r="E78" i="9" s="1"/>
  <c r="D76" i="9"/>
  <c r="D78" i="9" s="1"/>
  <c r="F74" i="9"/>
  <c r="F73" i="9"/>
  <c r="L72" i="9"/>
  <c r="L74" i="9" s="1"/>
  <c r="J72" i="9"/>
  <c r="I74" i="9" s="1"/>
  <c r="H72" i="9"/>
  <c r="F72" i="9"/>
  <c r="E74" i="9" s="1"/>
  <c r="D72" i="9"/>
  <c r="D74" i="9" s="1"/>
  <c r="C70" i="9"/>
  <c r="C69" i="9"/>
  <c r="L68" i="9"/>
  <c r="L69" i="9" s="1"/>
  <c r="J68" i="9"/>
  <c r="I70" i="9" s="1"/>
  <c r="H68" i="9"/>
  <c r="H69" i="9" s="1"/>
  <c r="F68" i="9"/>
  <c r="D68" i="9"/>
  <c r="D69" i="9" s="1"/>
  <c r="J66" i="9"/>
  <c r="F66" i="9"/>
  <c r="L64" i="9"/>
  <c r="J64" i="9"/>
  <c r="I65" i="9" s="1"/>
  <c r="H64" i="9"/>
  <c r="H65" i="9" s="1"/>
  <c r="F64" i="9"/>
  <c r="E65" i="9" s="1"/>
  <c r="D64" i="9"/>
  <c r="D66" i="9" s="1"/>
  <c r="G62" i="9"/>
  <c r="C62" i="9"/>
  <c r="G61" i="9"/>
  <c r="C61" i="9"/>
  <c r="L60" i="9"/>
  <c r="L62" i="9" s="1"/>
  <c r="J60" i="9"/>
  <c r="H60" i="9"/>
  <c r="H62" i="9" s="1"/>
  <c r="F60" i="9"/>
  <c r="E62" i="9" s="1"/>
  <c r="D60" i="9"/>
  <c r="D62" i="9" s="1"/>
  <c r="F58" i="9"/>
  <c r="F57" i="9"/>
  <c r="L56" i="9"/>
  <c r="L58" i="9" s="1"/>
  <c r="J56" i="9"/>
  <c r="I58" i="9" s="1"/>
  <c r="H56" i="9"/>
  <c r="F56" i="9"/>
  <c r="E58" i="9" s="1"/>
  <c r="D56" i="9"/>
  <c r="D58" i="9" s="1"/>
  <c r="C54" i="9"/>
  <c r="C53" i="9"/>
  <c r="L52" i="9"/>
  <c r="L53" i="9" s="1"/>
  <c r="J52" i="9"/>
  <c r="I54" i="9" s="1"/>
  <c r="H52" i="9"/>
  <c r="H53" i="9" s="1"/>
  <c r="F52" i="9"/>
  <c r="D52" i="9"/>
  <c r="D53" i="9" s="1"/>
  <c r="J50" i="9"/>
  <c r="F50" i="9"/>
  <c r="J49" i="9"/>
  <c r="E49" i="9"/>
  <c r="L48" i="9"/>
  <c r="L50" i="9" s="1"/>
  <c r="J48" i="9"/>
  <c r="H48" i="9"/>
  <c r="H50" i="9" s="1"/>
  <c r="F48" i="9"/>
  <c r="E50" i="9" s="1"/>
  <c r="D48" i="9"/>
  <c r="D50" i="9" s="1"/>
  <c r="I46" i="9"/>
  <c r="J45" i="9"/>
  <c r="L44" i="9"/>
  <c r="L45" i="9" s="1"/>
  <c r="J44" i="9"/>
  <c r="J46" i="9" s="1"/>
  <c r="H44" i="9"/>
  <c r="H45" i="9" s="1"/>
  <c r="F44" i="9"/>
  <c r="D44" i="9"/>
  <c r="D45" i="9" s="1"/>
  <c r="I42" i="9"/>
  <c r="J41" i="9"/>
  <c r="D41" i="9"/>
  <c r="L40" i="9"/>
  <c r="K42" i="9" s="1"/>
  <c r="J40" i="9"/>
  <c r="I41" i="9" s="1"/>
  <c r="H40" i="9"/>
  <c r="G42" i="9" s="1"/>
  <c r="F40" i="9"/>
  <c r="D40" i="9"/>
  <c r="C42" i="9" s="1"/>
  <c r="K38" i="9"/>
  <c r="J38" i="9"/>
  <c r="C38" i="9"/>
  <c r="L37" i="9"/>
  <c r="K37" i="9"/>
  <c r="H37" i="9"/>
  <c r="D37" i="9"/>
  <c r="C37" i="9"/>
  <c r="L36" i="9"/>
  <c r="L38" i="9" s="1"/>
  <c r="J36" i="9"/>
  <c r="J37" i="9" s="1"/>
  <c r="H36" i="9"/>
  <c r="H38" i="9" s="1"/>
  <c r="F36" i="9"/>
  <c r="D36" i="9"/>
  <c r="D38" i="9" s="1"/>
  <c r="K34" i="9"/>
  <c r="F34" i="9"/>
  <c r="F33" i="9"/>
  <c r="D33" i="9"/>
  <c r="L32" i="9"/>
  <c r="K33" i="9" s="1"/>
  <c r="J32" i="9"/>
  <c r="I34" i="9" s="1"/>
  <c r="H32" i="9"/>
  <c r="G33" i="9" s="1"/>
  <c r="F32" i="9"/>
  <c r="E34" i="9" s="1"/>
  <c r="D32" i="9"/>
  <c r="C33" i="9" s="1"/>
  <c r="K30" i="9"/>
  <c r="I29" i="9"/>
  <c r="L28" i="9"/>
  <c r="L29" i="9" s="1"/>
  <c r="J28" i="9"/>
  <c r="J30" i="9" s="1"/>
  <c r="H28" i="9"/>
  <c r="H29" i="9" s="1"/>
  <c r="F28" i="9"/>
  <c r="D28" i="9"/>
  <c r="D29" i="9" s="1"/>
  <c r="J26" i="9"/>
  <c r="L24" i="9"/>
  <c r="L26" i="9" s="1"/>
  <c r="J24" i="9"/>
  <c r="I26" i="9" s="1"/>
  <c r="H24" i="9"/>
  <c r="F24" i="9"/>
  <c r="E26" i="9" s="1"/>
  <c r="D24" i="9"/>
  <c r="D26" i="9" s="1"/>
  <c r="F22" i="9"/>
  <c r="F21" i="9"/>
  <c r="L20" i="9"/>
  <c r="L21" i="9" s="1"/>
  <c r="J20" i="9"/>
  <c r="H20" i="9"/>
  <c r="H21" i="9" s="1"/>
  <c r="F20" i="9"/>
  <c r="E22" i="9" s="1"/>
  <c r="D20" i="9"/>
  <c r="D21" i="9" s="1"/>
  <c r="H18" i="9"/>
  <c r="G18" i="9"/>
  <c r="L16" i="9"/>
  <c r="J16" i="9"/>
  <c r="I17" i="9" s="1"/>
  <c r="H16" i="9"/>
  <c r="H17" i="9" s="1"/>
  <c r="F16" i="9"/>
  <c r="E17" i="9" s="1"/>
  <c r="D16" i="9"/>
  <c r="J14" i="9"/>
  <c r="J13" i="9"/>
  <c r="L12" i="9"/>
  <c r="L14" i="9" s="1"/>
  <c r="J12" i="9"/>
  <c r="I13" i="9" s="1"/>
  <c r="H12" i="9"/>
  <c r="H14" i="9" s="1"/>
  <c r="F12" i="9"/>
  <c r="E14" i="9" s="1"/>
  <c r="D12" i="9"/>
  <c r="D14" i="9" s="1"/>
  <c r="C10" i="9"/>
  <c r="K9" i="9"/>
  <c r="H9" i="9"/>
  <c r="E9" i="9"/>
  <c r="C9" i="9"/>
  <c r="L8" i="9"/>
  <c r="L10" i="9" s="1"/>
  <c r="J8" i="9"/>
  <c r="I10" i="9" s="1"/>
  <c r="H8" i="9"/>
  <c r="F8" i="9"/>
  <c r="E10" i="9" s="1"/>
  <c r="D8" i="9"/>
  <c r="D10" i="9" s="1"/>
  <c r="J17" i="9" l="1"/>
  <c r="K25" i="9"/>
  <c r="G45" i="9"/>
  <c r="G46" i="9"/>
  <c r="I53" i="9"/>
  <c r="L73" i="9"/>
  <c r="H81" i="9"/>
  <c r="I85" i="9"/>
  <c r="F10" i="9"/>
  <c r="C13" i="9"/>
  <c r="K13" i="9"/>
  <c r="E21" i="9"/>
  <c r="G22" i="9"/>
  <c r="C25" i="9"/>
  <c r="L25" i="9"/>
  <c r="K26" i="9"/>
  <c r="J29" i="9"/>
  <c r="I33" i="9"/>
  <c r="J34" i="9"/>
  <c r="H41" i="9"/>
  <c r="J42" i="9"/>
  <c r="I45" i="9"/>
  <c r="H46" i="9"/>
  <c r="D49" i="9"/>
  <c r="L49" i="9"/>
  <c r="K53" i="9"/>
  <c r="K54" i="9"/>
  <c r="J57" i="9"/>
  <c r="J58" i="9"/>
  <c r="E61" i="9"/>
  <c r="F65" i="9"/>
  <c r="H66" i="9"/>
  <c r="G69" i="9"/>
  <c r="G70" i="9"/>
  <c r="D73" i="9"/>
  <c r="K77" i="9"/>
  <c r="K78" i="9"/>
  <c r="J81" i="9"/>
  <c r="K85" i="9"/>
  <c r="K86" i="9"/>
  <c r="J89" i="9"/>
  <c r="J90" i="9"/>
  <c r="E93" i="9"/>
  <c r="J10" i="9"/>
  <c r="D13" i="9"/>
  <c r="L13" i="9"/>
  <c r="F17" i="9"/>
  <c r="H22" i="9"/>
  <c r="D25" i="9"/>
  <c r="C26" i="9"/>
  <c r="D30" i="9"/>
  <c r="J33" i="9"/>
  <c r="L57" i="9"/>
  <c r="I69" i="9"/>
  <c r="L89" i="9"/>
  <c r="D9" i="9"/>
  <c r="L9" i="9"/>
  <c r="K10" i="9"/>
  <c r="G13" i="9"/>
  <c r="I14" i="9"/>
  <c r="G17" i="9"/>
  <c r="I18" i="9"/>
  <c r="C22" i="9"/>
  <c r="K22" i="9"/>
  <c r="E25" i="9"/>
  <c r="F26" i="9"/>
  <c r="C29" i="9"/>
  <c r="I30" i="9"/>
  <c r="E33" i="9"/>
  <c r="D34" i="9"/>
  <c r="I37" i="9"/>
  <c r="I38" i="9"/>
  <c r="C41" i="9"/>
  <c r="D42" i="9"/>
  <c r="C45" i="9"/>
  <c r="D46" i="9"/>
  <c r="K46" i="9"/>
  <c r="F49" i="9"/>
  <c r="G53" i="9"/>
  <c r="G54" i="9"/>
  <c r="D57" i="9"/>
  <c r="K61" i="9"/>
  <c r="K62" i="9"/>
  <c r="J65" i="9"/>
  <c r="K69" i="9"/>
  <c r="K70" i="9"/>
  <c r="J73" i="9"/>
  <c r="J74" i="9"/>
  <c r="E77" i="9"/>
  <c r="F81" i="9"/>
  <c r="G85" i="9"/>
  <c r="G86" i="9"/>
  <c r="D89" i="9"/>
  <c r="K93" i="9"/>
  <c r="K94" i="9"/>
  <c r="G57" i="9"/>
  <c r="G58" i="9"/>
  <c r="H58" i="9"/>
  <c r="H57" i="9"/>
  <c r="C18" i="9"/>
  <c r="D17" i="9"/>
  <c r="C17" i="9"/>
  <c r="K18" i="9"/>
  <c r="L17" i="9"/>
  <c r="K17" i="9"/>
  <c r="D18" i="9"/>
  <c r="L18" i="9"/>
  <c r="J22" i="9"/>
  <c r="J21" i="9"/>
  <c r="I22" i="9"/>
  <c r="I21" i="9"/>
  <c r="G25" i="9"/>
  <c r="H26" i="9"/>
  <c r="G26" i="9"/>
  <c r="G9" i="9"/>
  <c r="G10" i="9"/>
  <c r="H10" i="9"/>
  <c r="F54" i="9"/>
  <c r="F53" i="9"/>
  <c r="E53" i="9"/>
  <c r="E54" i="9"/>
  <c r="F13" i="9"/>
  <c r="F14" i="9"/>
  <c r="E13" i="9"/>
  <c r="F37" i="9"/>
  <c r="F38" i="9"/>
  <c r="E37" i="9"/>
  <c r="E38" i="9"/>
  <c r="H25" i="9"/>
  <c r="F30" i="9"/>
  <c r="F29" i="9"/>
  <c r="E30" i="9"/>
  <c r="E29" i="9"/>
  <c r="E41" i="9"/>
  <c r="E42" i="9"/>
  <c r="F42" i="9"/>
  <c r="F41" i="9"/>
  <c r="F46" i="9"/>
  <c r="E45" i="9"/>
  <c r="F45" i="9"/>
  <c r="E46" i="9"/>
  <c r="J61" i="9"/>
  <c r="J62" i="9"/>
  <c r="K66" i="9"/>
  <c r="K65" i="9"/>
  <c r="F70" i="9"/>
  <c r="F69" i="9"/>
  <c r="G73" i="9"/>
  <c r="G74" i="9"/>
  <c r="J77" i="9"/>
  <c r="J78" i="9"/>
  <c r="K82" i="9"/>
  <c r="K81" i="9"/>
  <c r="F86" i="9"/>
  <c r="F85" i="9"/>
  <c r="J93" i="9"/>
  <c r="J94" i="9"/>
  <c r="H13" i="9"/>
  <c r="L22" i="9"/>
  <c r="I25" i="9"/>
  <c r="D65" i="9"/>
  <c r="L65" i="9"/>
  <c r="E69" i="9"/>
  <c r="H73" i="9"/>
  <c r="I77" i="9"/>
  <c r="D81" i="9"/>
  <c r="L81" i="9"/>
  <c r="E85" i="9"/>
  <c r="H89" i="9"/>
  <c r="I93" i="9"/>
  <c r="F9" i="9"/>
  <c r="J9" i="9"/>
  <c r="C14" i="9"/>
  <c r="G14" i="9"/>
  <c r="K14" i="9"/>
  <c r="F18" i="9"/>
  <c r="J18" i="9"/>
  <c r="C21" i="9"/>
  <c r="G21" i="9"/>
  <c r="K21" i="9"/>
  <c r="F25" i="9"/>
  <c r="J25" i="9"/>
  <c r="K29" i="9"/>
  <c r="G30" i="9"/>
  <c r="L30" i="9"/>
  <c r="L33" i="9"/>
  <c r="G34" i="9"/>
  <c r="L34" i="9"/>
  <c r="K41" i="9"/>
  <c r="L42" i="9"/>
  <c r="K45" i="9"/>
  <c r="L46" i="9"/>
  <c r="I49" i="9"/>
  <c r="I50" i="9"/>
  <c r="J54" i="9"/>
  <c r="J53" i="9"/>
  <c r="C57" i="9"/>
  <c r="C58" i="9"/>
  <c r="K57" i="9"/>
  <c r="K58" i="9"/>
  <c r="F61" i="9"/>
  <c r="F62" i="9"/>
  <c r="I62" i="9"/>
  <c r="G66" i="9"/>
  <c r="G65" i="9"/>
  <c r="L66" i="9"/>
  <c r="J70" i="9"/>
  <c r="J69" i="9"/>
  <c r="E70" i="9"/>
  <c r="C73" i="9"/>
  <c r="C74" i="9"/>
  <c r="K73" i="9"/>
  <c r="K74" i="9"/>
  <c r="H74" i="9"/>
  <c r="F77" i="9"/>
  <c r="F78" i="9"/>
  <c r="I78" i="9"/>
  <c r="G82" i="9"/>
  <c r="G81" i="9"/>
  <c r="L82" i="9"/>
  <c r="J86" i="9"/>
  <c r="J85" i="9"/>
  <c r="E86" i="9"/>
  <c r="C89" i="9"/>
  <c r="C90" i="9"/>
  <c r="K89" i="9"/>
  <c r="K90" i="9"/>
  <c r="F93" i="9"/>
  <c r="F94" i="9"/>
  <c r="I94" i="9"/>
  <c r="C66" i="9"/>
  <c r="C65" i="9"/>
  <c r="C82" i="9"/>
  <c r="C81" i="9"/>
  <c r="G89" i="9"/>
  <c r="G90" i="9"/>
  <c r="I9" i="9"/>
  <c r="E18" i="9"/>
  <c r="D22" i="9"/>
  <c r="G50" i="9"/>
  <c r="G49" i="9"/>
  <c r="I61" i="9"/>
  <c r="G29" i="9"/>
  <c r="C30" i="9"/>
  <c r="H30" i="9"/>
  <c r="H33" i="9"/>
  <c r="C34" i="9"/>
  <c r="H34" i="9"/>
  <c r="G37" i="9"/>
  <c r="G38" i="9"/>
  <c r="G41" i="9"/>
  <c r="L41" i="9"/>
  <c r="H42" i="9"/>
  <c r="C46" i="9"/>
  <c r="C50" i="9"/>
  <c r="C49" i="9"/>
  <c r="K50" i="9"/>
  <c r="K49" i="9"/>
  <c r="H49" i="9"/>
  <c r="D54" i="9"/>
  <c r="H54" i="9"/>
  <c r="L54" i="9"/>
  <c r="E57" i="9"/>
  <c r="I57" i="9"/>
  <c r="D61" i="9"/>
  <c r="H61" i="9"/>
  <c r="L61" i="9"/>
  <c r="E66" i="9"/>
  <c r="I66" i="9"/>
  <c r="D70" i="9"/>
  <c r="H70" i="9"/>
  <c r="L70" i="9"/>
  <c r="E73" i="9"/>
  <c r="I73" i="9"/>
  <c r="D77" i="9"/>
  <c r="H77" i="9"/>
  <c r="L77" i="9"/>
  <c r="E82" i="9"/>
  <c r="I82" i="9"/>
  <c r="D86" i="9"/>
  <c r="H86" i="9"/>
  <c r="L86" i="9"/>
  <c r="E89" i="9"/>
  <c r="I89" i="9"/>
  <c r="D93" i="9"/>
  <c r="H93" i="9"/>
  <c r="L93" i="9"/>
</calcChain>
</file>

<file path=xl/sharedStrings.xml><?xml version="1.0" encoding="utf-8"?>
<sst xmlns="http://schemas.openxmlformats.org/spreadsheetml/2006/main" count="21108" uniqueCount="953">
  <si>
    <t>第２－16表（１－２）　人口動態総覧，保健所・市町村別</t>
  </si>
  <si>
    <t xml:space="preserve">  (1)　実　数</t>
  </si>
  <si>
    <t>平成23年</t>
  </si>
  <si>
    <t>出　　生　　数</t>
  </si>
  <si>
    <t>低体重児出生数(再掲)</t>
  </si>
  <si>
    <t>死　　亡  　数</t>
  </si>
  <si>
    <t>乳　児　死　亡　数</t>
  </si>
  <si>
    <t>新 生 児 死 亡 数</t>
  </si>
  <si>
    <t>周  産  期  死  亡  数</t>
  </si>
  <si>
    <t>死　　　産　　　数</t>
  </si>
  <si>
    <t>保　 健　 所</t>
  </si>
  <si>
    <t>　人 　 口</t>
  </si>
  <si>
    <t>2,500g</t>
  </si>
  <si>
    <t>自然増減</t>
    <rPh sb="2" eb="4">
      <t>ゾウゲン</t>
    </rPh>
    <phoneticPr fontId="9"/>
  </si>
  <si>
    <t>妊娠満22週</t>
  </si>
  <si>
    <t>早期新生児</t>
  </si>
  <si>
    <t>婚姻件数</t>
  </si>
  <si>
    <t>離婚件数</t>
  </si>
  <si>
    <t>市　 町　 村</t>
  </si>
  <si>
    <t>総　　数</t>
  </si>
  <si>
    <t>男</t>
  </si>
  <si>
    <t>女</t>
  </si>
  <si>
    <t>総　数</t>
  </si>
  <si>
    <t>自　然</t>
  </si>
  <si>
    <t>人　工</t>
  </si>
  <si>
    <t>以　下</t>
    <rPh sb="0" eb="1">
      <t>イ</t>
    </rPh>
    <rPh sb="2" eb="3">
      <t>シタ</t>
    </rPh>
    <phoneticPr fontId="9"/>
  </si>
  <si>
    <t>ちょうど</t>
  </si>
  <si>
    <t>以後の死産</t>
  </si>
  <si>
    <t>死　　　亡</t>
  </si>
  <si>
    <t>全　　　　国</t>
  </si>
  <si>
    <t>･･･</t>
  </si>
  <si>
    <t>△</t>
  </si>
  <si>
    <t/>
  </si>
  <si>
    <t>岡　 山　 県</t>
  </si>
  <si>
    <t>県南東部保健医療圏</t>
  </si>
  <si>
    <t>県南西部保健医療圏</t>
  </si>
  <si>
    <t>高梁・新見保健医療圏</t>
  </si>
  <si>
    <t>－</t>
  </si>
  <si>
    <t>真庭保健医療圏</t>
  </si>
  <si>
    <t>津山・英田保健医療圏</t>
  </si>
  <si>
    <t>岡山市保健所</t>
  </si>
  <si>
    <t>倉敷市保健所</t>
  </si>
  <si>
    <t>備前保健所</t>
    <rPh sb="0" eb="2">
      <t>ビゼン</t>
    </rPh>
    <phoneticPr fontId="9"/>
  </si>
  <si>
    <t>備中保健所</t>
    <rPh sb="0" eb="2">
      <t>ビッチュウ</t>
    </rPh>
    <phoneticPr fontId="9"/>
  </si>
  <si>
    <t>備北保健所</t>
    <rPh sb="0" eb="2">
      <t>ビホク</t>
    </rPh>
    <phoneticPr fontId="9"/>
  </si>
  <si>
    <t>真庭保健所</t>
  </si>
  <si>
    <t>美作保健所</t>
    <rPh sb="0" eb="2">
      <t>ミマサカ</t>
    </rPh>
    <phoneticPr fontId="9"/>
  </si>
  <si>
    <t>岡 山 市</t>
  </si>
  <si>
    <t>倉 敷 市</t>
  </si>
  <si>
    <t>津 山 市</t>
  </si>
  <si>
    <t>玉 野 市</t>
  </si>
  <si>
    <t>笠 岡 市</t>
  </si>
  <si>
    <t>井 原 市</t>
  </si>
  <si>
    <t>総 社 市</t>
  </si>
  <si>
    <t>高 梁 市</t>
  </si>
  <si>
    <t>新 見 市</t>
  </si>
  <si>
    <t>備 前 市</t>
  </si>
  <si>
    <t>瀬戸内市</t>
  </si>
  <si>
    <t>赤 磐 市</t>
  </si>
  <si>
    <t>真 庭 市</t>
  </si>
  <si>
    <t>美 作 市</t>
  </si>
  <si>
    <t>浅 口 市</t>
  </si>
  <si>
    <t>和 気 郡</t>
  </si>
  <si>
    <t>　 和 気 町</t>
  </si>
  <si>
    <t>都 窪 郡</t>
  </si>
  <si>
    <t>　 早 島 町</t>
  </si>
  <si>
    <t>浅 口 郡</t>
  </si>
  <si>
    <t>　 里 庄 町</t>
  </si>
  <si>
    <t>小 田 郡</t>
  </si>
  <si>
    <t>　 矢 掛 町</t>
  </si>
  <si>
    <t>真 庭 郡</t>
  </si>
  <si>
    <t>　 新 庄 村</t>
  </si>
  <si>
    <t>苫 田 郡</t>
  </si>
  <si>
    <t>　 鏡 野 町</t>
  </si>
  <si>
    <t>勝 田 郡</t>
  </si>
  <si>
    <t>　 勝 央 町</t>
  </si>
  <si>
    <t>　 奈 義 町</t>
  </si>
  <si>
    <t>英 田 郡</t>
  </si>
  <si>
    <t>　 西粟倉村</t>
  </si>
  <si>
    <t>久 米 郡</t>
  </si>
  <si>
    <t>　 久米南町</t>
  </si>
  <si>
    <t>　 美 咲 町</t>
  </si>
  <si>
    <t>加 賀 郡</t>
  </si>
  <si>
    <t>　 吉備中央町</t>
  </si>
  <si>
    <t>※　注  1)  人口については全国、岡山県は日本人人口、市町村は総人口であり、時点は10月１日現在である。</t>
    <rPh sb="2" eb="3">
      <t>チュウ</t>
    </rPh>
    <rPh sb="16" eb="18">
      <t>ゼンコク</t>
    </rPh>
    <rPh sb="19" eb="22">
      <t>オカヤマケン</t>
    </rPh>
    <rPh sb="23" eb="26">
      <t>ニホンジン</t>
    </rPh>
    <rPh sb="29" eb="32">
      <t>シチョウソン</t>
    </rPh>
    <rPh sb="33" eb="36">
      <t>ソウジンコウ</t>
    </rPh>
    <phoneticPr fontId="9"/>
  </si>
  <si>
    <t xml:space="preserve">        2)　低体重児出生数（再掲）「2,500g以下」欄について、全国データのみ「2,500g未満」の数値である。</t>
    <rPh sb="11" eb="15">
      <t>テイタイジュウジ</t>
    </rPh>
    <rPh sb="15" eb="18">
      <t>シュッショウスウ</t>
    </rPh>
    <rPh sb="19" eb="21">
      <t>サイケイ</t>
    </rPh>
    <rPh sb="29" eb="31">
      <t>イカ</t>
    </rPh>
    <rPh sb="32" eb="33">
      <t>ラン</t>
    </rPh>
    <rPh sb="38" eb="40">
      <t>ゼンコク</t>
    </rPh>
    <rPh sb="52" eb="54">
      <t>ミマン</t>
    </rPh>
    <rPh sb="56" eb="58">
      <t>スウチ</t>
    </rPh>
    <phoneticPr fontId="9"/>
  </si>
  <si>
    <t>　　　　3)全国の数値は2,500g未満の数</t>
    <rPh sb="6" eb="8">
      <t>ゼンコク</t>
    </rPh>
    <rPh sb="9" eb="11">
      <t>スウチ</t>
    </rPh>
    <rPh sb="18" eb="20">
      <t>ミマン</t>
    </rPh>
    <rPh sb="21" eb="22">
      <t>カズ</t>
    </rPh>
    <phoneticPr fontId="9"/>
  </si>
  <si>
    <t>資料　「人口動態統計」(厚生労働省）、「人口推計」（総務省）</t>
    <rPh sb="12" eb="14">
      <t>コウセイ</t>
    </rPh>
    <rPh sb="14" eb="17">
      <t>ロウドウショウ</t>
    </rPh>
    <rPh sb="20" eb="22">
      <t>ジンコウ</t>
    </rPh>
    <rPh sb="22" eb="24">
      <t>スイケイ</t>
    </rPh>
    <rPh sb="26" eb="29">
      <t>ソウムショウ</t>
    </rPh>
    <phoneticPr fontId="9"/>
  </si>
  <si>
    <t>第２－16表（２－２）　人口動態総覧，保健所・市町村別</t>
  </si>
  <si>
    <t xml:space="preserve">  (2) 率</t>
  </si>
  <si>
    <t>平成23年</t>
    <rPh sb="0" eb="2">
      <t>ヘイセイ</t>
    </rPh>
    <rPh sb="4" eb="5">
      <t>ネン</t>
    </rPh>
    <phoneticPr fontId="9"/>
  </si>
  <si>
    <t>死  産  率</t>
  </si>
  <si>
    <t>出生率</t>
  </si>
  <si>
    <t>死亡率</t>
  </si>
  <si>
    <t>乳　児</t>
  </si>
  <si>
    <t>新生児</t>
  </si>
  <si>
    <t>周産期</t>
    <rPh sb="0" eb="3">
      <t>シュウサンキ</t>
    </rPh>
    <phoneticPr fontId="9"/>
  </si>
  <si>
    <t>婚姻率</t>
  </si>
  <si>
    <t>離婚率</t>
  </si>
  <si>
    <t>合計特殊</t>
    <rPh sb="0" eb="2">
      <t>ゴウケイ</t>
    </rPh>
    <rPh sb="2" eb="4">
      <t>トクシュ</t>
    </rPh>
    <phoneticPr fontId="9"/>
  </si>
  <si>
    <t>増減率</t>
    <rPh sb="0" eb="2">
      <t>ゾウゲン</t>
    </rPh>
    <phoneticPr fontId="9"/>
  </si>
  <si>
    <t>出生率</t>
    <rPh sb="0" eb="3">
      <t>シュッショウリツ</t>
    </rPh>
    <phoneticPr fontId="9"/>
  </si>
  <si>
    <t>備前保健所</t>
  </si>
  <si>
    <t>備中保健所</t>
  </si>
  <si>
    <t>備北保健所</t>
  </si>
  <si>
    <t>美作保健所</t>
  </si>
  <si>
    <t>平成23年</t>
    <phoneticPr fontId="9"/>
  </si>
  <si>
    <t>2.5kg</t>
  </si>
  <si>
    <t>不　　詳</t>
  </si>
  <si>
    <t>未　満</t>
  </si>
  <si>
    <t>平均体重</t>
  </si>
  <si>
    <t>未満</t>
    <rPh sb="0" eb="2">
      <t>ミマン</t>
    </rPh>
    <phoneticPr fontId="2"/>
  </si>
  <si>
    <t>（再掲）</t>
  </si>
  <si>
    <t>備前保健所</t>
    <rPh sb="0" eb="2">
      <t>ビゼン</t>
    </rPh>
    <phoneticPr fontId="4"/>
  </si>
  <si>
    <t>備中保健所</t>
    <rPh sb="0" eb="2">
      <t>ビッチュウ</t>
    </rPh>
    <phoneticPr fontId="4"/>
  </si>
  <si>
    <t>備北保健所</t>
    <rPh sb="0" eb="2">
      <t>ビホク</t>
    </rPh>
    <phoneticPr fontId="4"/>
  </si>
  <si>
    <t>美作保健所</t>
    <rPh sb="0" eb="2">
      <t>ミマサカ</t>
    </rPh>
    <phoneticPr fontId="4"/>
  </si>
  <si>
    <t>資料　「人口動態統計」(厚生労働省）</t>
    <rPh sb="12" eb="14">
      <t>コウセイ</t>
    </rPh>
    <rPh sb="14" eb="17">
      <t>ロウドウショウ</t>
    </rPh>
    <phoneticPr fontId="2"/>
  </si>
  <si>
    <t>第２－17表　出生数，出生時の体重；出生時の平均体重，保健所・市町村別</t>
  </si>
  <si>
    <t xml:space="preserve"> 0.5kg</t>
  </si>
  <si>
    <t>0.5～1.0kg</t>
  </si>
  <si>
    <t>1.0～1.5kg</t>
  </si>
  <si>
    <t>1.5～2.0kg</t>
  </si>
  <si>
    <t>2.0～2.5kg</t>
  </si>
  <si>
    <t>2.5～3.0kg</t>
  </si>
  <si>
    <t>3.0～3.5kg</t>
  </si>
  <si>
    <t>3.5～4.0kg</t>
  </si>
  <si>
    <t>4.0～4.5kg</t>
  </si>
  <si>
    <t>4.5～5.0kg</t>
  </si>
  <si>
    <t>5.0kg～</t>
  </si>
  <si>
    <t xml:space="preserve">第２－18表　出生数，出産順位・保健所・市町村別 </t>
  </si>
  <si>
    <t>総　　　数</t>
  </si>
  <si>
    <t>第　１　児</t>
  </si>
  <si>
    <t>第　２　児</t>
  </si>
  <si>
    <t>第　３　児</t>
  </si>
  <si>
    <t>第　４　児</t>
  </si>
  <si>
    <t>第 ５ 児 ～</t>
  </si>
  <si>
    <t>※　注　1)　出産順位とは、同じ母親がこれまでに出産した児の総数（満22週以降の死産胎を含む）について数えた順序である。</t>
    <rPh sb="7" eb="9">
      <t>シュッサン</t>
    </rPh>
    <rPh sb="9" eb="11">
      <t>ジュンイ</t>
    </rPh>
    <rPh sb="14" eb="15">
      <t>オナ</t>
    </rPh>
    <rPh sb="16" eb="18">
      <t>ハハオヤ</t>
    </rPh>
    <rPh sb="24" eb="26">
      <t>シュッサン</t>
    </rPh>
    <rPh sb="28" eb="29">
      <t>コ</t>
    </rPh>
    <rPh sb="30" eb="32">
      <t>ソウスウ</t>
    </rPh>
    <rPh sb="33" eb="34">
      <t>マン</t>
    </rPh>
    <rPh sb="36" eb="39">
      <t>シュウイコウ</t>
    </rPh>
    <rPh sb="40" eb="42">
      <t>シザン</t>
    </rPh>
    <rPh sb="42" eb="43">
      <t>ハラ</t>
    </rPh>
    <rPh sb="44" eb="45">
      <t>フク</t>
    </rPh>
    <rPh sb="51" eb="52">
      <t>カゾ</t>
    </rPh>
    <rPh sb="54" eb="56">
      <t>ジュンジョ</t>
    </rPh>
    <phoneticPr fontId="2"/>
  </si>
  <si>
    <t>第２－19表　出生数，母の年齢（５歳階級）・保健所・市町村別</t>
  </si>
  <si>
    <t>平成23年</t>
    <rPh sb="0" eb="2">
      <t>ヘイセイ</t>
    </rPh>
    <rPh sb="4" eb="5">
      <t>ネン</t>
    </rPh>
    <phoneticPr fontId="2"/>
  </si>
  <si>
    <t>～14歳</t>
  </si>
  <si>
    <t>15～19</t>
  </si>
  <si>
    <t>20～24</t>
  </si>
  <si>
    <t>25～29</t>
  </si>
  <si>
    <t>30～34</t>
  </si>
  <si>
    <t>35～39</t>
  </si>
  <si>
    <t>40～44</t>
  </si>
  <si>
    <t>45～49</t>
  </si>
  <si>
    <t>50歳以上</t>
  </si>
  <si>
    <t>※　注　1)　全国総数には年齢「不詳」を含む</t>
  </si>
  <si>
    <t>簡単死因
分　　類</t>
    <rPh sb="0" eb="2">
      <t>カンタン</t>
    </rPh>
    <rPh sb="2" eb="4">
      <t>シイン</t>
    </rPh>
    <rPh sb="5" eb="9">
      <t>ブンルイ</t>
    </rPh>
    <phoneticPr fontId="5"/>
  </si>
  <si>
    <t>死　　　　因</t>
  </si>
  <si>
    <t>0 歳</t>
  </si>
  <si>
    <t xml:space="preserve"> 1</t>
  </si>
  <si>
    <t xml:space="preserve"> 2</t>
  </si>
  <si>
    <t xml:space="preserve"> 3</t>
  </si>
  <si>
    <t xml:space="preserve"> 4</t>
  </si>
  <si>
    <t>0～4</t>
  </si>
  <si>
    <t>5～9</t>
  </si>
  <si>
    <t>10～14</t>
  </si>
  <si>
    <t>50～54</t>
  </si>
  <si>
    <t>55～59</t>
  </si>
  <si>
    <t>60～64</t>
  </si>
  <si>
    <t>65～69</t>
  </si>
  <si>
    <t>70～74</t>
  </si>
  <si>
    <t>75～79</t>
  </si>
  <si>
    <t>80～84</t>
  </si>
  <si>
    <t>85～89</t>
  </si>
  <si>
    <t>90～94</t>
  </si>
  <si>
    <t>95～99</t>
  </si>
  <si>
    <t>100～</t>
  </si>
  <si>
    <t>不詳</t>
  </si>
  <si>
    <t>資料　「人口動態統計」（厚生労働省）</t>
    <rPh sb="12" eb="14">
      <t>コウセイ</t>
    </rPh>
    <rPh sb="14" eb="17">
      <t>ロウドウショウ</t>
    </rPh>
    <phoneticPr fontId="5"/>
  </si>
  <si>
    <t>資料　「人口動態統計」（厚生労働省）</t>
    <rPh sb="12" eb="14">
      <t>コウセイ</t>
    </rPh>
    <rPh sb="14" eb="17">
      <t>ロウドウショウ</t>
    </rPh>
    <phoneticPr fontId="9"/>
  </si>
  <si>
    <t>簡単分類
番　　号</t>
    <rPh sb="5" eb="9">
      <t>バンゴウ</t>
    </rPh>
    <phoneticPr fontId="5"/>
  </si>
  <si>
    <t>第２－20表（１－５）　死亡数，性・年齢（５歳階級）・死因（簡単分類）別</t>
  </si>
  <si>
    <t>総 数</t>
  </si>
  <si>
    <t>00000</t>
  </si>
  <si>
    <t>総数</t>
  </si>
  <si>
    <t>01000</t>
  </si>
  <si>
    <t>感染症及び寄生虫症</t>
  </si>
  <si>
    <t xml:space="preserve">  01100</t>
  </si>
  <si>
    <t xml:space="preserve">  腸管感染症</t>
  </si>
  <si>
    <t xml:space="preserve">  01200</t>
  </si>
  <si>
    <t xml:space="preserve">  結核</t>
  </si>
  <si>
    <t xml:space="preserve">    01201</t>
  </si>
  <si>
    <t xml:space="preserve">    呼吸器結核</t>
  </si>
  <si>
    <t xml:space="preserve">    01202</t>
  </si>
  <si>
    <t xml:space="preserve">    その他の結核</t>
  </si>
  <si>
    <t xml:space="preserve">  01300</t>
  </si>
  <si>
    <t xml:space="preserve">  敗血症</t>
  </si>
  <si>
    <t xml:space="preserve">  01400</t>
  </si>
  <si>
    <t xml:space="preserve">  ウイルス肝炎</t>
  </si>
  <si>
    <t xml:space="preserve">    01401</t>
  </si>
  <si>
    <t xml:space="preserve">    Ｂ型ウイルス肝炎</t>
  </si>
  <si>
    <t xml:space="preserve">    01402</t>
  </si>
  <si>
    <t xml:space="preserve">    Ｃ型ウイルス肝炎</t>
  </si>
  <si>
    <t xml:space="preserve">    01403</t>
  </si>
  <si>
    <t xml:space="preserve">    その他のウイルス肝炎</t>
  </si>
  <si>
    <t xml:space="preserve">  01500</t>
  </si>
  <si>
    <t xml:space="preserve">  ヒト免疫不全ウイルス［ＨＩＶ］病</t>
  </si>
  <si>
    <t xml:space="preserve">  01600</t>
  </si>
  <si>
    <t xml:space="preserve">  その他の感染症及び寄生虫症</t>
  </si>
  <si>
    <t>02000</t>
  </si>
  <si>
    <t>新 生 物</t>
  </si>
  <si>
    <t xml:space="preserve">  02100</t>
  </si>
  <si>
    <t xml:space="preserve">  悪性新生物</t>
  </si>
  <si>
    <t xml:space="preserve">    02101</t>
  </si>
  <si>
    <t xml:space="preserve">    口唇，口腔及び咽頭の悪性新生物</t>
  </si>
  <si>
    <t xml:space="preserve">    02102</t>
  </si>
  <si>
    <t xml:space="preserve">    食道の悪性新生物</t>
  </si>
  <si>
    <t xml:space="preserve">    02103</t>
  </si>
  <si>
    <t xml:space="preserve">    胃の悪性新生物</t>
  </si>
  <si>
    <t xml:space="preserve">    02104</t>
  </si>
  <si>
    <t xml:space="preserve">    結腸の悪性新生物</t>
  </si>
  <si>
    <t xml:space="preserve">    02105</t>
  </si>
  <si>
    <t xml:space="preserve">    直腸Ｓ状結腸移行部及び直腸の悪性新生物</t>
  </si>
  <si>
    <t xml:space="preserve">    02106</t>
  </si>
  <si>
    <t xml:space="preserve">    肝及び肝内胆管の悪性新生物</t>
  </si>
  <si>
    <t xml:space="preserve">    02107</t>
  </si>
  <si>
    <t xml:space="preserve">    胆のう及びその他の胆道の悪性新生物</t>
  </si>
  <si>
    <t xml:space="preserve">    02108</t>
  </si>
  <si>
    <t xml:space="preserve">    膵の悪性新生物</t>
  </si>
  <si>
    <t xml:space="preserve">    02109</t>
  </si>
  <si>
    <t xml:space="preserve">    喉頭の悪性新生物</t>
  </si>
  <si>
    <t xml:space="preserve">    02110</t>
  </si>
  <si>
    <t xml:space="preserve">    気管，気管支及び肺の悪性新生物</t>
  </si>
  <si>
    <t xml:space="preserve">    02111</t>
  </si>
  <si>
    <t xml:space="preserve">    皮膚の悪性新生物</t>
  </si>
  <si>
    <t xml:space="preserve">    02112</t>
  </si>
  <si>
    <t xml:space="preserve">    乳房の悪性新生物</t>
  </si>
  <si>
    <t>第２－20表（２－５）　死亡数，性・年齢（５歳階級）・死因（簡単分類）別</t>
  </si>
  <si>
    <t xml:space="preserve">    02113</t>
  </si>
  <si>
    <t xml:space="preserve">    子宮の悪性新生物</t>
  </si>
  <si>
    <t>・</t>
  </si>
  <si>
    <t xml:space="preserve">    02114</t>
  </si>
  <si>
    <t xml:space="preserve">    卵巣の悪性新生物</t>
  </si>
  <si>
    <t xml:space="preserve">    02115</t>
  </si>
  <si>
    <t xml:space="preserve">    前立腺の悪性新生物</t>
  </si>
  <si>
    <t xml:space="preserve">    02116</t>
  </si>
  <si>
    <t xml:space="preserve">    膀胱の悪性新生物</t>
  </si>
  <si>
    <t xml:space="preserve">    02117</t>
  </si>
  <si>
    <t xml:space="preserve">    中枢神経系の悪性新生物</t>
  </si>
  <si>
    <t xml:space="preserve">    02118</t>
  </si>
  <si>
    <t xml:space="preserve">    悪性リンパ腫</t>
  </si>
  <si>
    <t xml:space="preserve">    02119</t>
  </si>
  <si>
    <t xml:space="preserve">    白血病</t>
  </si>
  <si>
    <t xml:space="preserve">    02120</t>
  </si>
  <si>
    <t xml:space="preserve">    その他のリンパ組織，造血組織及び</t>
  </si>
  <si>
    <t xml:space="preserve">    関連組織の悪性新生物</t>
  </si>
  <si>
    <t xml:space="preserve">    02121</t>
  </si>
  <si>
    <t xml:space="preserve">    その他の悪性新生物</t>
  </si>
  <si>
    <t xml:space="preserve">  02200</t>
  </si>
  <si>
    <t xml:space="preserve">  その他の新生物</t>
  </si>
  <si>
    <t xml:space="preserve">    02201</t>
  </si>
  <si>
    <t xml:space="preserve">    中枢神経系のその他の新生物</t>
  </si>
  <si>
    <t xml:space="preserve">    02202</t>
  </si>
  <si>
    <t xml:space="preserve">    中枢神経系を除くその他の新生物</t>
  </si>
  <si>
    <t>03000</t>
  </si>
  <si>
    <t>血液及び造血器の疾患並びに免疫機構の障害</t>
  </si>
  <si>
    <t xml:space="preserve">  03100</t>
  </si>
  <si>
    <t xml:space="preserve">  貧血</t>
  </si>
  <si>
    <t xml:space="preserve">  03200</t>
  </si>
  <si>
    <t xml:space="preserve">  その他の血液及び造血器の疾患並びに</t>
  </si>
  <si>
    <t xml:space="preserve">  免疫機構の障害</t>
  </si>
  <si>
    <t>04000</t>
  </si>
  <si>
    <t>内分泌，栄養及び代謝疾患</t>
  </si>
  <si>
    <t xml:space="preserve">  04100</t>
  </si>
  <si>
    <t xml:space="preserve">  糖尿病</t>
  </si>
  <si>
    <t xml:space="preserve">  04200</t>
  </si>
  <si>
    <t xml:space="preserve">  その他の内分泌，栄養及び代謝疾患</t>
  </si>
  <si>
    <t>05000</t>
  </si>
  <si>
    <t>精神及び行動の障害</t>
  </si>
  <si>
    <t xml:space="preserve">  05100</t>
  </si>
  <si>
    <t xml:space="preserve">  血管性及び詳細不明の認知症</t>
  </si>
  <si>
    <t xml:space="preserve">  05200</t>
  </si>
  <si>
    <t xml:space="preserve">  その他の精神及び行動の障害</t>
  </si>
  <si>
    <t>06000</t>
  </si>
  <si>
    <t>神経系の疾患</t>
  </si>
  <si>
    <t xml:space="preserve">  06100</t>
  </si>
  <si>
    <t xml:space="preserve">  髄膜炎</t>
  </si>
  <si>
    <t xml:space="preserve">  06200</t>
  </si>
  <si>
    <t xml:space="preserve">  脊髄性筋萎縮症及び関連症候群</t>
  </si>
  <si>
    <t xml:space="preserve">  06300</t>
  </si>
  <si>
    <t xml:space="preserve">  パーキンソン病</t>
  </si>
  <si>
    <t xml:space="preserve">  06400</t>
  </si>
  <si>
    <t xml:space="preserve">  アルツハイマー病</t>
  </si>
  <si>
    <t xml:space="preserve">  06500</t>
  </si>
  <si>
    <t xml:space="preserve">  その他の神経系の疾患</t>
  </si>
  <si>
    <t>第２－20表（３－５）　死亡数，性・年齢（５歳階級）・死因（簡単分類）別</t>
  </si>
  <si>
    <t>07000</t>
  </si>
  <si>
    <t>眼及び付属器の疾患</t>
  </si>
  <si>
    <t>08000</t>
  </si>
  <si>
    <t>耳及び乳様突起の疾患</t>
  </si>
  <si>
    <t>09000</t>
  </si>
  <si>
    <t>循環器系の疾患</t>
  </si>
  <si>
    <t xml:space="preserve">  09100</t>
  </si>
  <si>
    <t xml:space="preserve">  高血圧性疾患</t>
  </si>
  <si>
    <t xml:space="preserve">    09101</t>
  </si>
  <si>
    <t xml:space="preserve">    高血圧性心疾患及び心腎疾患</t>
  </si>
  <si>
    <t xml:space="preserve">    09102</t>
  </si>
  <si>
    <t xml:space="preserve">    その他の高血圧性疾患</t>
  </si>
  <si>
    <t xml:space="preserve">  09200</t>
  </si>
  <si>
    <t xml:space="preserve">  心疾患（高血圧性を除く）</t>
  </si>
  <si>
    <t xml:space="preserve">    09201</t>
  </si>
  <si>
    <t xml:space="preserve">    慢性リウマチ性心疾患</t>
  </si>
  <si>
    <t xml:space="preserve">    09202</t>
  </si>
  <si>
    <t xml:space="preserve">    急性心筋梗塞</t>
  </si>
  <si>
    <t xml:space="preserve">    09203</t>
  </si>
  <si>
    <t xml:space="preserve">    その他の虚血性心疾患</t>
  </si>
  <si>
    <t xml:space="preserve">    09204</t>
  </si>
  <si>
    <t xml:space="preserve">    慢性非リウマチ性心内膜疾患</t>
  </si>
  <si>
    <t xml:space="preserve">    09205</t>
  </si>
  <si>
    <t xml:space="preserve">    心筋症</t>
  </si>
  <si>
    <t xml:space="preserve">    09206</t>
  </si>
  <si>
    <t xml:space="preserve">    不整脈及び伝導障害</t>
  </si>
  <si>
    <t xml:space="preserve">    09207</t>
  </si>
  <si>
    <t xml:space="preserve">    心不全</t>
  </si>
  <si>
    <t xml:space="preserve">    09208</t>
  </si>
  <si>
    <t xml:space="preserve">    その他の心疾患</t>
  </si>
  <si>
    <t xml:space="preserve">  09300</t>
  </si>
  <si>
    <t xml:space="preserve">  脳血管疾患</t>
  </si>
  <si>
    <t xml:space="preserve">    09301</t>
  </si>
  <si>
    <t xml:space="preserve">    くも膜下出血</t>
  </si>
  <si>
    <t xml:space="preserve">    09302</t>
  </si>
  <si>
    <t xml:space="preserve">    脳内出血</t>
  </si>
  <si>
    <t xml:space="preserve">    09303</t>
  </si>
  <si>
    <t xml:space="preserve">    脳梗塞</t>
  </si>
  <si>
    <t xml:space="preserve">    09304</t>
  </si>
  <si>
    <t xml:space="preserve">    その他の脳血管疾患</t>
  </si>
  <si>
    <t xml:space="preserve">  09400</t>
  </si>
  <si>
    <t xml:space="preserve">  大動脈瘤及び解離</t>
  </si>
  <si>
    <t xml:space="preserve">  09500</t>
  </si>
  <si>
    <t xml:space="preserve">  その他の循環器系の疾患</t>
  </si>
  <si>
    <t>10000</t>
  </si>
  <si>
    <t>呼吸器系の疾患</t>
  </si>
  <si>
    <t xml:space="preserve">  10100</t>
  </si>
  <si>
    <t xml:space="preserve">  インフルエンザ</t>
  </si>
  <si>
    <t xml:space="preserve">  10200</t>
  </si>
  <si>
    <t xml:space="preserve">  肺炎</t>
  </si>
  <si>
    <t xml:space="preserve">  10300</t>
  </si>
  <si>
    <t xml:space="preserve">  急性気管支炎</t>
  </si>
  <si>
    <t xml:space="preserve">  10400</t>
  </si>
  <si>
    <t xml:space="preserve">  慢性閉塞性肺疾患</t>
  </si>
  <si>
    <t>第２－20表（４－５）　死亡数，性・年齢（５歳階級）・死因（簡単分類）別</t>
  </si>
  <si>
    <t xml:space="preserve">  10500</t>
  </si>
  <si>
    <t xml:space="preserve">  喘息</t>
  </si>
  <si>
    <t xml:space="preserve">  10600</t>
  </si>
  <si>
    <t xml:space="preserve">  その他の呼吸器系の疾患</t>
  </si>
  <si>
    <t>11000</t>
  </si>
  <si>
    <t>消化器系の疾患</t>
  </si>
  <si>
    <t xml:space="preserve">  11100</t>
  </si>
  <si>
    <t xml:space="preserve">  胃潰瘍及び十二指腸潰瘍</t>
  </si>
  <si>
    <t xml:space="preserve">  11200</t>
  </si>
  <si>
    <t xml:space="preserve">  ヘルニア及び腸閉塞</t>
  </si>
  <si>
    <t xml:space="preserve">  11300</t>
  </si>
  <si>
    <t xml:space="preserve">  肝疾患</t>
  </si>
  <si>
    <t xml:space="preserve">    11301</t>
  </si>
  <si>
    <t xml:space="preserve">    肝硬変（アルコール性を除く）</t>
  </si>
  <si>
    <t xml:space="preserve">    11302</t>
  </si>
  <si>
    <t xml:space="preserve">    その他の肝疾患</t>
  </si>
  <si>
    <t xml:space="preserve">  11400</t>
  </si>
  <si>
    <t xml:space="preserve">  その他の消化器系の疾患</t>
  </si>
  <si>
    <t>12000</t>
  </si>
  <si>
    <t>皮膚及び皮下組織の疾患</t>
  </si>
  <si>
    <t>13000</t>
  </si>
  <si>
    <t>筋骨格系及び結合組織の疾患</t>
  </si>
  <si>
    <t>14000</t>
  </si>
  <si>
    <t>腎尿路生殖器系の疾患</t>
  </si>
  <si>
    <t xml:space="preserve">  14100</t>
  </si>
  <si>
    <t xml:space="preserve">  糸球体疾患及び腎尿細管間質性疾患</t>
  </si>
  <si>
    <t xml:space="preserve">  14200</t>
  </si>
  <si>
    <t xml:space="preserve">  腎不全</t>
  </si>
  <si>
    <t xml:space="preserve">    14201</t>
  </si>
  <si>
    <t xml:space="preserve">    急性腎不全</t>
  </si>
  <si>
    <t xml:space="preserve">    14202</t>
  </si>
  <si>
    <t xml:space="preserve">    慢性腎不全</t>
  </si>
  <si>
    <t xml:space="preserve">    14203</t>
  </si>
  <si>
    <t xml:space="preserve">    詳細不明の腎不全</t>
  </si>
  <si>
    <t xml:space="preserve">  14300</t>
  </si>
  <si>
    <t xml:space="preserve">  その他の腎尿路生殖器系の疾患</t>
  </si>
  <si>
    <t>15000</t>
  </si>
  <si>
    <t>妊娠，分娩及び産じょく</t>
  </si>
  <si>
    <t>16000</t>
  </si>
  <si>
    <t>周産期に発生した病態</t>
  </si>
  <si>
    <t xml:space="preserve">  16100</t>
  </si>
  <si>
    <t xml:space="preserve">  妊娠期間及び胎児発育に関連する障害</t>
  </si>
  <si>
    <t xml:space="preserve">  16200</t>
  </si>
  <si>
    <t xml:space="preserve">  出産外傷</t>
  </si>
  <si>
    <t xml:space="preserve">  16300</t>
  </si>
  <si>
    <t xml:space="preserve">  周産期に特異的な呼吸障害及び心血管障害</t>
  </si>
  <si>
    <t xml:space="preserve">  16400</t>
  </si>
  <si>
    <t xml:space="preserve">  周産期に特異的な感染症</t>
  </si>
  <si>
    <t xml:space="preserve">  16500</t>
  </si>
  <si>
    <t xml:space="preserve">  胎児及び新生児の出血性障害及び血液障害</t>
  </si>
  <si>
    <t xml:space="preserve">  16600</t>
  </si>
  <si>
    <t xml:space="preserve">  その他の周産期に発生した病態</t>
  </si>
  <si>
    <t>17000</t>
  </si>
  <si>
    <t>先天奇形，変形及び染色体異常</t>
  </si>
  <si>
    <t>第２－20表（５－５）　死亡数，性・年齢（５歳階級）・死因（簡単分類）別</t>
  </si>
  <si>
    <t xml:space="preserve">  17100</t>
  </si>
  <si>
    <t xml:space="preserve">  神経系の先天奇形</t>
  </si>
  <si>
    <t xml:space="preserve">  17200</t>
  </si>
  <si>
    <t xml:space="preserve">  循環器系の先天奇形</t>
  </si>
  <si>
    <t xml:space="preserve">    17201</t>
  </si>
  <si>
    <t xml:space="preserve">    心臓の先天奇形</t>
  </si>
  <si>
    <t xml:space="preserve">    17202</t>
  </si>
  <si>
    <t xml:space="preserve">    その他の循環器系の先天奇形</t>
  </si>
  <si>
    <t xml:space="preserve">  17300</t>
  </si>
  <si>
    <t xml:space="preserve">  消化器系の先天奇形</t>
  </si>
  <si>
    <t xml:space="preserve">  17400</t>
  </si>
  <si>
    <t xml:space="preserve">  その他の先天奇形及び変形</t>
  </si>
  <si>
    <t xml:space="preserve">  17500</t>
  </si>
  <si>
    <t xml:space="preserve">  染色体異常，他に分類されないもの</t>
  </si>
  <si>
    <t>18000</t>
  </si>
  <si>
    <t>症状，徴候及び異常臨床所見・異常検査所見で</t>
  </si>
  <si>
    <t>他に分類されないもの</t>
  </si>
  <si>
    <t xml:space="preserve">  18100</t>
  </si>
  <si>
    <t xml:space="preserve">  老衰</t>
  </si>
  <si>
    <t xml:space="preserve">  18200</t>
  </si>
  <si>
    <t xml:space="preserve">  乳幼児突然死症候群</t>
  </si>
  <si>
    <t xml:space="preserve">  18300</t>
  </si>
  <si>
    <t xml:space="preserve">  その他の症状，徴候及び異常臨床所見・異常</t>
  </si>
  <si>
    <t xml:space="preserve">  検査所見で他に分類されないもの</t>
  </si>
  <si>
    <t>20000</t>
  </si>
  <si>
    <t>傷病及び死亡の外因</t>
  </si>
  <si>
    <t xml:space="preserve">  20100</t>
  </si>
  <si>
    <t xml:space="preserve">  不慮の事故</t>
  </si>
  <si>
    <t xml:space="preserve">    20101</t>
  </si>
  <si>
    <t xml:space="preserve">    交通事故</t>
  </si>
  <si>
    <t xml:space="preserve">    20102</t>
  </si>
  <si>
    <t xml:space="preserve">    転倒・転落</t>
  </si>
  <si>
    <t xml:space="preserve">    20103</t>
  </si>
  <si>
    <t xml:space="preserve">    不慮の溺死及び溺水</t>
  </si>
  <si>
    <t xml:space="preserve">    20104</t>
  </si>
  <si>
    <t xml:space="preserve">    不慮の窒息</t>
  </si>
  <si>
    <t xml:space="preserve">    20105</t>
  </si>
  <si>
    <t xml:space="preserve">    煙，火及び火炎への曝露</t>
  </si>
  <si>
    <t xml:space="preserve">    20106</t>
  </si>
  <si>
    <t xml:space="preserve">    有害物質による不慮の中毒及び</t>
  </si>
  <si>
    <t xml:space="preserve">    有害物質への曝露</t>
  </si>
  <si>
    <t xml:space="preserve">    20107</t>
  </si>
  <si>
    <t xml:space="preserve">    その他の不慮の事故</t>
  </si>
  <si>
    <t xml:space="preserve">  20200</t>
  </si>
  <si>
    <t xml:space="preserve">  自殺</t>
  </si>
  <si>
    <t xml:space="preserve">  20300</t>
  </si>
  <si>
    <t xml:space="preserve">  他殺</t>
  </si>
  <si>
    <t xml:space="preserve">  20400</t>
  </si>
  <si>
    <t xml:space="preserve">  その他の外因</t>
  </si>
  <si>
    <t>0～4歳</t>
  </si>
  <si>
    <t>不  詳</t>
  </si>
  <si>
    <t>第２－21表　死亡数，年齢（５歳階級）・保健所・市町村別</t>
  </si>
  <si>
    <t>01200</t>
  </si>
  <si>
    <t>04100</t>
  </si>
  <si>
    <t>09100</t>
  </si>
  <si>
    <t>09200</t>
  </si>
  <si>
    <t>09300</t>
  </si>
  <si>
    <t>09400</t>
  </si>
  <si>
    <t>10200</t>
  </si>
  <si>
    <t>10400</t>
  </si>
  <si>
    <t>10500</t>
  </si>
  <si>
    <t>11300</t>
  </si>
  <si>
    <t>14200</t>
  </si>
  <si>
    <t>18100</t>
  </si>
  <si>
    <t>20100</t>
  </si>
  <si>
    <t>20200</t>
  </si>
  <si>
    <t>02102</t>
  </si>
  <si>
    <t>02103</t>
  </si>
  <si>
    <t>02104</t>
  </si>
  <si>
    <t>02105</t>
  </si>
  <si>
    <t>02106</t>
  </si>
  <si>
    <t>02107</t>
  </si>
  <si>
    <t>02108</t>
  </si>
  <si>
    <t>02110</t>
  </si>
  <si>
    <t>02112</t>
  </si>
  <si>
    <t>02113</t>
  </si>
  <si>
    <t>02119</t>
  </si>
  <si>
    <t>09202</t>
  </si>
  <si>
    <t>09203</t>
  </si>
  <si>
    <t>09206</t>
  </si>
  <si>
    <t>09207</t>
  </si>
  <si>
    <t>09301</t>
  </si>
  <si>
    <t>09302</t>
  </si>
  <si>
    <t>09303</t>
  </si>
  <si>
    <t>20101</t>
  </si>
  <si>
    <t>直腸S状結腸</t>
    <rPh sb="3" eb="4">
      <t>ジョウ</t>
    </rPh>
    <rPh sb="4" eb="6">
      <t>ケッチョウ</t>
    </rPh>
    <phoneticPr fontId="2"/>
  </si>
  <si>
    <t>肝及び</t>
  </si>
  <si>
    <t>胆のう及び</t>
  </si>
  <si>
    <t>気管，気管</t>
  </si>
  <si>
    <t>高血圧性</t>
  </si>
  <si>
    <t>心 疾 患</t>
  </si>
  <si>
    <t>急性心筋</t>
  </si>
  <si>
    <t>その他の虚</t>
  </si>
  <si>
    <t>不整脈及び</t>
  </si>
  <si>
    <t>大動脈瘤</t>
  </si>
  <si>
    <t>慢性閉塞性</t>
  </si>
  <si>
    <t>結　核</t>
  </si>
  <si>
    <t>悪性新生物</t>
  </si>
  <si>
    <t>食　道</t>
  </si>
  <si>
    <t>胃</t>
  </si>
  <si>
    <t>結　腸</t>
  </si>
  <si>
    <t>移行部及び</t>
    <rPh sb="2" eb="3">
      <t>ブ</t>
    </rPh>
    <rPh sb="3" eb="4">
      <t>オヨ</t>
    </rPh>
    <phoneticPr fontId="2"/>
  </si>
  <si>
    <t>その他の</t>
  </si>
  <si>
    <t>膵</t>
  </si>
  <si>
    <t>乳　房</t>
  </si>
  <si>
    <t>子　宮</t>
  </si>
  <si>
    <t>白 血 病</t>
  </si>
  <si>
    <t>糖 尿 病</t>
  </si>
  <si>
    <t>(高血圧性</t>
  </si>
  <si>
    <t>心不全</t>
  </si>
  <si>
    <t>脳血管疾患</t>
  </si>
  <si>
    <t>脳内出血</t>
  </si>
  <si>
    <t>脳梗塞</t>
  </si>
  <si>
    <t>肺 炎</t>
  </si>
  <si>
    <t>喘 息</t>
  </si>
  <si>
    <t>肝 疾 患</t>
  </si>
  <si>
    <t>腎 不 全</t>
  </si>
  <si>
    <t>老  衰</t>
  </si>
  <si>
    <t>不慮の事故</t>
  </si>
  <si>
    <t>交通事故</t>
  </si>
  <si>
    <t>自　　殺</t>
  </si>
  <si>
    <t>直腸</t>
    <rPh sb="0" eb="2">
      <t>チョクチョウ</t>
    </rPh>
    <phoneticPr fontId="2"/>
  </si>
  <si>
    <t>肝内胆管</t>
  </si>
  <si>
    <t>胆道</t>
  </si>
  <si>
    <t>支及び肺</t>
  </si>
  <si>
    <t>疾　患</t>
  </si>
  <si>
    <t>を除く)</t>
  </si>
  <si>
    <t>梗　塞</t>
  </si>
  <si>
    <t>血性心疾患</t>
  </si>
  <si>
    <t>伝導障害</t>
  </si>
  <si>
    <t>出 血</t>
  </si>
  <si>
    <t>及び解離</t>
  </si>
  <si>
    <t>肺疾患</t>
  </si>
  <si>
    <t>※　注　1)　表頭の死因名等は第１０回簡単分類(2003年版準拠[平成18年より])による。</t>
    <rPh sb="28" eb="30">
      <t>ネンバン</t>
    </rPh>
    <rPh sb="30" eb="32">
      <t>ジュンキョ</t>
    </rPh>
    <rPh sb="33" eb="35">
      <t>ヘイセイ</t>
    </rPh>
    <rPh sb="37" eb="38">
      <t>ネン</t>
    </rPh>
    <phoneticPr fontId="2"/>
  </si>
  <si>
    <t>第２－22表（１－２）　死亡数，主要死因（簡単分類）・保健所・市町村別</t>
  </si>
  <si>
    <t>第２－22表（２－２）　死亡数，主要死因（簡単分類）・保健所・市町村別</t>
  </si>
  <si>
    <t>02100</t>
  </si>
  <si>
    <t>くも膜下</t>
  </si>
  <si>
    <t>第２－23表　死亡順位・死亡数・死亡率（人口10万対）・割合（％），年齢（５歳階級）別</t>
  </si>
  <si>
    <t>第　１　位</t>
  </si>
  <si>
    <t>第　２　位</t>
  </si>
  <si>
    <t>第　３　位</t>
  </si>
  <si>
    <t>第　４　位</t>
  </si>
  <si>
    <t>第　５　位</t>
  </si>
  <si>
    <t>死亡数</t>
  </si>
  <si>
    <t>死　　　因</t>
  </si>
  <si>
    <t>(割合)</t>
  </si>
  <si>
    <t>０　歳</t>
  </si>
  <si>
    <t>１～４</t>
  </si>
  <si>
    <t>５～９</t>
  </si>
  <si>
    <t>85歳以上</t>
  </si>
  <si>
    <t>（再掲）</t>
    <phoneticPr fontId="9"/>
  </si>
  <si>
    <t>65歳以上</t>
  </si>
  <si>
    <t>80歳以上</t>
  </si>
  <si>
    <t>注　1)　死亡数が２以下のものは表章していない。</t>
  </si>
  <si>
    <t>　　2)　０歳の死亡率は出生10万対の率である。また，１～４歳の死亡率算出に使用した人口は、０～４歳人口より出生数を除いた数とした。</t>
    <phoneticPr fontId="9"/>
  </si>
  <si>
    <t>　　3)　死因順位の選び方については巻頭の参考表「各種分類表」の「表３(1)」を参照されたい。</t>
    <rPh sb="5" eb="7">
      <t>シイン</t>
    </rPh>
    <rPh sb="7" eb="9">
      <t>ジュンイ</t>
    </rPh>
    <rPh sb="10" eb="11">
      <t>エラ</t>
    </rPh>
    <rPh sb="12" eb="13">
      <t>カタ</t>
    </rPh>
    <rPh sb="18" eb="20">
      <t>カントウ</t>
    </rPh>
    <rPh sb="21" eb="24">
      <t>サンコウヒョウ</t>
    </rPh>
    <rPh sb="25" eb="27">
      <t>カクシュ</t>
    </rPh>
    <rPh sb="27" eb="30">
      <t>ブンルイヒョウ</t>
    </rPh>
    <rPh sb="33" eb="34">
      <t>ヒョウ</t>
    </rPh>
    <rPh sb="40" eb="42">
      <t>サンショウ</t>
    </rPh>
    <phoneticPr fontId="9"/>
  </si>
  <si>
    <t>　　4)　乳児（０歳）の死因については巻頭の参考表「各種分類表」の「表３(2)」を参照されたい。</t>
    <rPh sb="5" eb="7">
      <t>ニュウジ</t>
    </rPh>
    <rPh sb="9" eb="10">
      <t>サイ</t>
    </rPh>
    <rPh sb="12" eb="14">
      <t>シイン</t>
    </rPh>
    <rPh sb="19" eb="21">
      <t>カントウ</t>
    </rPh>
    <rPh sb="22" eb="25">
      <t>サンコウヒョウ</t>
    </rPh>
    <rPh sb="26" eb="28">
      <t>カクシュ</t>
    </rPh>
    <rPh sb="28" eb="31">
      <t>ブンルイヒョウ</t>
    </rPh>
    <rPh sb="34" eb="35">
      <t>ヒョウ</t>
    </rPh>
    <rPh sb="41" eb="43">
      <t>サンショウ</t>
    </rPh>
    <phoneticPr fontId="9"/>
  </si>
  <si>
    <t>　　5)　割合（％）は，それぞれの年齢階級の死亡総数を100とした場合の百分率である。</t>
    <phoneticPr fontId="9"/>
  </si>
  <si>
    <t>　　6)　死亡数が同数の場合は、同一順位に死因名を列記し次位を空欄とした。</t>
    <phoneticPr fontId="9"/>
  </si>
  <si>
    <t>　　7)　死因名は次のように略称した。</t>
    <phoneticPr fontId="9"/>
  </si>
  <si>
    <t>　　　　心疾患(高血圧性を除く）→心疾患</t>
    <rPh sb="4" eb="7">
      <t>シンシッカン</t>
    </rPh>
    <rPh sb="8" eb="11">
      <t>コウケツアツ</t>
    </rPh>
    <rPh sb="11" eb="12">
      <t>セイ</t>
    </rPh>
    <rPh sb="13" eb="14">
      <t>ノゾ</t>
    </rPh>
    <rPh sb="17" eb="20">
      <t>シンシッカン</t>
    </rPh>
    <phoneticPr fontId="9"/>
  </si>
  <si>
    <t>　　　　敗血症（新生児の細菌性敗血症を除く）→敗血症</t>
    <rPh sb="4" eb="7">
      <t>ハイケツショウ</t>
    </rPh>
    <rPh sb="8" eb="11">
      <t>シンセイジ</t>
    </rPh>
    <rPh sb="12" eb="15">
      <t>サイキンセイ</t>
    </rPh>
    <rPh sb="15" eb="18">
      <t>ハイケツショウ</t>
    </rPh>
    <rPh sb="19" eb="20">
      <t>ノゾ</t>
    </rPh>
    <rPh sb="23" eb="26">
      <t>ハイケツショウ</t>
    </rPh>
    <phoneticPr fontId="9"/>
  </si>
  <si>
    <t>　　　　妊娠期間及び胎児発育に関連する傷害→妊娠期間等に関連する傷害</t>
    <rPh sb="4" eb="6">
      <t>ニンシン</t>
    </rPh>
    <rPh sb="6" eb="8">
      <t>キカン</t>
    </rPh>
    <rPh sb="8" eb="9">
      <t>オヨ</t>
    </rPh>
    <rPh sb="10" eb="12">
      <t>タイジ</t>
    </rPh>
    <rPh sb="12" eb="14">
      <t>ハツイク</t>
    </rPh>
    <rPh sb="15" eb="17">
      <t>カンレン</t>
    </rPh>
    <rPh sb="19" eb="21">
      <t>ショウガイ</t>
    </rPh>
    <rPh sb="22" eb="24">
      <t>ニンシン</t>
    </rPh>
    <rPh sb="24" eb="26">
      <t>キカン</t>
    </rPh>
    <rPh sb="26" eb="27">
      <t>ナド</t>
    </rPh>
    <rPh sb="28" eb="30">
      <t>カンレン</t>
    </rPh>
    <rPh sb="32" eb="34">
      <t>ショウガイ</t>
    </rPh>
    <phoneticPr fontId="9"/>
  </si>
  <si>
    <t>　　　　胎児及び新生児の出血性傷害及び血液傷害→胎児及び新生児の出血性傷害等</t>
    <rPh sb="4" eb="6">
      <t>タイジ</t>
    </rPh>
    <rPh sb="6" eb="7">
      <t>オヨ</t>
    </rPh>
    <rPh sb="8" eb="11">
      <t>シンセイジ</t>
    </rPh>
    <rPh sb="12" eb="15">
      <t>シュッケツセイ</t>
    </rPh>
    <rPh sb="15" eb="17">
      <t>ショウガイ</t>
    </rPh>
    <rPh sb="17" eb="18">
      <t>オヨ</t>
    </rPh>
    <rPh sb="19" eb="21">
      <t>ケツエキ</t>
    </rPh>
    <rPh sb="21" eb="23">
      <t>ショウガイ</t>
    </rPh>
    <rPh sb="24" eb="26">
      <t>タイジ</t>
    </rPh>
    <rPh sb="26" eb="27">
      <t>オヨ</t>
    </rPh>
    <rPh sb="28" eb="31">
      <t>シンセイジ</t>
    </rPh>
    <rPh sb="32" eb="35">
      <t>シュッケツセイ</t>
    </rPh>
    <rPh sb="35" eb="37">
      <t>ショウガイ</t>
    </rPh>
    <rPh sb="37" eb="38">
      <t>トウ</t>
    </rPh>
    <phoneticPr fontId="9"/>
  </si>
  <si>
    <r>
      <t>資料　厚労省「人口動態統計」，総務省統計局「国勢調査」（平成23年10月1日現在</t>
    </r>
    <r>
      <rPr>
        <sz val="12"/>
        <rFont val="ＭＳ 明朝"/>
        <family val="1"/>
        <charset val="128"/>
      </rPr>
      <t>）</t>
    </r>
    <rPh sb="4" eb="5">
      <t>ロウ</t>
    </rPh>
    <rPh sb="15" eb="18">
      <t>ソウムショウ</t>
    </rPh>
    <rPh sb="18" eb="21">
      <t>トウケイキョク</t>
    </rPh>
    <rPh sb="22" eb="24">
      <t>コクセイ</t>
    </rPh>
    <rPh sb="24" eb="26">
      <t>チョウサ</t>
    </rPh>
    <rPh sb="28" eb="30">
      <t>ヘイセイ</t>
    </rPh>
    <rPh sb="32" eb="33">
      <t>ネン</t>
    </rPh>
    <rPh sb="35" eb="36">
      <t>ガツ</t>
    </rPh>
    <rPh sb="37" eb="38">
      <t>ニチ</t>
    </rPh>
    <rPh sb="38" eb="40">
      <t>ゲンザイ</t>
    </rPh>
    <phoneticPr fontId="9"/>
  </si>
  <si>
    <t>国 際 基 本</t>
  </si>
  <si>
    <t>実　　　数</t>
  </si>
  <si>
    <t>死　　　　　　　　因</t>
  </si>
  <si>
    <t>（人口10万対）</t>
  </si>
  <si>
    <t>分 類 番 号</t>
  </si>
  <si>
    <t>C00-C97</t>
  </si>
  <si>
    <t>　C00-C14</t>
  </si>
  <si>
    <t>　口唇，口腔及び咽頭</t>
  </si>
  <si>
    <t>　C15</t>
  </si>
  <si>
    <t>　食道</t>
  </si>
  <si>
    <t>　C16</t>
  </si>
  <si>
    <t>　胃</t>
  </si>
  <si>
    <t>　C18</t>
  </si>
  <si>
    <t>　結腸</t>
  </si>
  <si>
    <t>　C19-C20</t>
  </si>
  <si>
    <t xml:space="preserve">  直腸Ｓ状結腸移行部及び直腸</t>
  </si>
  <si>
    <t>　C22</t>
  </si>
  <si>
    <t>　肝及び肝内胆管</t>
  </si>
  <si>
    <t>　C23-C24</t>
  </si>
  <si>
    <t xml:space="preserve">  胆のう及びその他の胆道</t>
  </si>
  <si>
    <t>　C25</t>
  </si>
  <si>
    <t xml:space="preserve">  膵</t>
  </si>
  <si>
    <t>　C32</t>
  </si>
  <si>
    <t xml:space="preserve">  喉頭</t>
  </si>
  <si>
    <t>　C33-C34</t>
  </si>
  <si>
    <t>　気管，気管支及び肺</t>
  </si>
  <si>
    <t>　C43-C44</t>
  </si>
  <si>
    <t>　皮膚</t>
  </si>
  <si>
    <t>　C50</t>
  </si>
  <si>
    <t>　乳房</t>
  </si>
  <si>
    <t>　C53-C55</t>
  </si>
  <si>
    <t>　子宮</t>
  </si>
  <si>
    <t>　C56</t>
  </si>
  <si>
    <t>　卵巣</t>
  </si>
  <si>
    <t>　C61</t>
  </si>
  <si>
    <t>　前立腺</t>
  </si>
  <si>
    <t>　C67</t>
  </si>
  <si>
    <t>　膀胱</t>
  </si>
  <si>
    <t xml:space="preserve">  C70-72,C75.1-C75.3</t>
  </si>
  <si>
    <t>　中枢神経系</t>
  </si>
  <si>
    <t xml:space="preserve">  C81-C85</t>
  </si>
  <si>
    <t xml:space="preserve">  C91-C95</t>
  </si>
  <si>
    <t>　白血病</t>
  </si>
  <si>
    <t xml:space="preserve">  C88-C90,C96</t>
  </si>
  <si>
    <t xml:space="preserve">  C00-C97の残り</t>
  </si>
  <si>
    <t>　その他</t>
  </si>
  <si>
    <t>第２－24表　死亡数，死因（基本分類）；悪性新生物の主要部位別</t>
  </si>
  <si>
    <t>死　　亡　　率</t>
  </si>
  <si>
    <t>　悪性リンパ腫</t>
  </si>
  <si>
    <t xml:space="preserve">  その他のリンパ組織、造血組織
  及び関連組織</t>
  </si>
  <si>
    <t>注　1)　死因名は第１０回分類(2003年版準拠[平成18年より])による。</t>
  </si>
  <si>
    <t>資料　「人口動態統計」（厚生労働省）</t>
  </si>
  <si>
    <t>施設内</t>
  </si>
  <si>
    <t>施設外</t>
  </si>
  <si>
    <t>病院</t>
  </si>
  <si>
    <t>診療所</t>
  </si>
  <si>
    <t>介護老人</t>
  </si>
  <si>
    <t>助産所</t>
  </si>
  <si>
    <t>老人ホーム</t>
  </si>
  <si>
    <t>自宅</t>
  </si>
  <si>
    <t>その他</t>
  </si>
  <si>
    <t>保健施設</t>
  </si>
  <si>
    <t>市　　　　計</t>
  </si>
  <si>
    <t>町　 村　 計</t>
  </si>
  <si>
    <t>資料　「人口動態統計」(厚生労働省）</t>
  </si>
  <si>
    <t>４　　　　週　　　　未　　　　満</t>
  </si>
  <si>
    <t>乳児簡単</t>
  </si>
  <si>
    <t>１年</t>
  </si>
  <si>
    <t>１　　　週　　　未　　　満</t>
  </si>
  <si>
    <t>４週～</t>
  </si>
  <si>
    <t>未満</t>
  </si>
  <si>
    <t>１　 日</t>
  </si>
  <si>
    <t>１～２週</t>
  </si>
  <si>
    <t>２～３週</t>
  </si>
  <si>
    <t>３～４週</t>
  </si>
  <si>
    <t>２ヵ月</t>
  </si>
  <si>
    <t>２か月</t>
  </si>
  <si>
    <t>３か月</t>
  </si>
  <si>
    <t>４か月</t>
  </si>
  <si>
    <t>５か月</t>
  </si>
  <si>
    <t>６か月</t>
  </si>
  <si>
    <t>７か月</t>
  </si>
  <si>
    <t>８か月</t>
  </si>
  <si>
    <t>９か月</t>
  </si>
  <si>
    <t>10か月</t>
  </si>
  <si>
    <t>11か月</t>
  </si>
  <si>
    <t>分類番号</t>
  </si>
  <si>
    <t>(24時間)</t>
  </si>
  <si>
    <t>１日</t>
  </si>
  <si>
    <t>２日</t>
  </si>
  <si>
    <t>３日</t>
  </si>
  <si>
    <t>４日</t>
  </si>
  <si>
    <t>５日</t>
  </si>
  <si>
    <t>６日</t>
  </si>
  <si>
    <t>未　　満</t>
  </si>
  <si>
    <t>未　 満</t>
  </si>
  <si>
    <t>第２－26表　乳児死亡数，日齢－月齢・死因（乳児簡単分類）別</t>
  </si>
  <si>
    <t>　死　　　因</t>
  </si>
  <si>
    <t>BA02</t>
  </si>
  <si>
    <t>敗血症（新生児の細菌性敗血症を除く）</t>
  </si>
  <si>
    <t>BA04</t>
  </si>
  <si>
    <t>ウイルス肝炎</t>
  </si>
  <si>
    <t>BA15</t>
  </si>
  <si>
    <t>心疾患（高血圧性を除く）</t>
  </si>
  <si>
    <t>BA18</t>
  </si>
  <si>
    <t>肺　炎</t>
  </si>
  <si>
    <t>BA23</t>
  </si>
  <si>
    <t>　BA24</t>
  </si>
  <si>
    <t>　妊娠期間及び胎児発育に関連する障害</t>
  </si>
  <si>
    <t>　BA26</t>
  </si>
  <si>
    <t>　出生時仮死</t>
  </si>
  <si>
    <t>　BA27</t>
  </si>
  <si>
    <t>　新生児の呼吸窮&lt;促&gt;迫</t>
  </si>
  <si>
    <t>　BA30</t>
  </si>
  <si>
    <t>　その他の周産期に特異的な呼吸障害及び心血管障害</t>
  </si>
  <si>
    <t>　BA34</t>
  </si>
  <si>
    <t>　その他の周産期に発生した病態</t>
  </si>
  <si>
    <t>BA35</t>
  </si>
  <si>
    <t>　BA36</t>
  </si>
  <si>
    <t>　神経系の
先天奇形</t>
  </si>
  <si>
    <t>　BA37</t>
  </si>
  <si>
    <t>　心臓の
先天奇形</t>
  </si>
  <si>
    <t>　BA38</t>
  </si>
  <si>
    <t>　その他の循環器系の
先天奇形</t>
  </si>
  <si>
    <t>　BA41</t>
  </si>
  <si>
    <t>　筋骨格系の
先天奇形及び変形</t>
  </si>
  <si>
    <t>　BA43</t>
  </si>
  <si>
    <t>　染色体異常、他に分類されないもの</t>
  </si>
  <si>
    <t>BA45</t>
  </si>
  <si>
    <t>その他のすべての疾患</t>
  </si>
  <si>
    <t>BA46</t>
  </si>
  <si>
    <t>　BA47</t>
  </si>
  <si>
    <t>　交通事故</t>
  </si>
  <si>
    <t>　BA50</t>
  </si>
  <si>
    <t>　胃の内容物の誤えん及び気道閉塞を生じた食物等の誤えん＜吸引＞</t>
  </si>
  <si>
    <t>注　1)　岡山県において発生のない死因については、本表から除いてある。</t>
  </si>
  <si>
    <t>　乳児死亡数</t>
  </si>
  <si>
    <t xml:space="preserve"> 市　 町　 村 </t>
  </si>
  <si>
    <t>※　注　1)　岡山県において発生のない死因については本表から除いてあるので、全国の総数と本表中の数値の合計は一致しない。</t>
  </si>
  <si>
    <t>第２－27表（１－２）　乳児死亡数，新生児死亡数，死因（乳児簡単分類）・保健所・市町村別</t>
  </si>
  <si>
    <t>Ba02</t>
  </si>
  <si>
    <t>Ba04</t>
  </si>
  <si>
    <t>Ba15</t>
  </si>
  <si>
    <t>Ba18</t>
  </si>
  <si>
    <t>Ba23</t>
  </si>
  <si>
    <t>Ba35</t>
  </si>
  <si>
    <t>Ba45</t>
  </si>
  <si>
    <t>Ba46</t>
  </si>
  <si>
    <t>Ba24</t>
  </si>
  <si>
    <t>Ba26</t>
  </si>
  <si>
    <t>Ba27</t>
  </si>
  <si>
    <t>Ba30</t>
  </si>
  <si>
    <t>Ba34</t>
  </si>
  <si>
    <t>Ba36</t>
  </si>
  <si>
    <t>Ba37</t>
  </si>
  <si>
    <t>Ba38</t>
  </si>
  <si>
    <t>Ba41</t>
  </si>
  <si>
    <t>Ba43</t>
  </si>
  <si>
    <t>Ba47</t>
  </si>
  <si>
    <t>Ba50</t>
  </si>
  <si>
    <t>妊娠期間及び胎児発育に関連する障害</t>
  </si>
  <si>
    <t>出生時仮死</t>
  </si>
  <si>
    <t>新生児の呼吸窮&lt;促&gt;迫</t>
  </si>
  <si>
    <t>その他の周産期に特異的な呼吸障害及び心血管障害</t>
  </si>
  <si>
    <t>その他の周産期に発生した病態</t>
  </si>
  <si>
    <t>神経系の先天奇形</t>
  </si>
  <si>
    <t>心臓の先天奇形</t>
  </si>
  <si>
    <t>その他の循環器系の先天奇形</t>
  </si>
  <si>
    <t>筋骨格系の先天奇形及び変形</t>
  </si>
  <si>
    <t>染色体異常、他に分類されないもの</t>
  </si>
  <si>
    <t>胃の内容物の誤えん及び気道閉塞を生じた食物等の誤えん＜吸引＞</t>
  </si>
  <si>
    <t>第２－27表（２－２）　乳児死亡数，新生児死亡数，死因（乳児簡単分類）・保健所・市町村別</t>
  </si>
  <si>
    <t>　新生児死亡数</t>
  </si>
  <si>
    <t>～　14　歳</t>
  </si>
  <si>
    <t>15　～　19</t>
  </si>
  <si>
    <t>20　～　24</t>
  </si>
  <si>
    <t>25　～　29</t>
  </si>
  <si>
    <t>30　～　34</t>
  </si>
  <si>
    <t>35　～　39</t>
  </si>
  <si>
    <t>40　～　44</t>
  </si>
  <si>
    <t>45　～　49</t>
  </si>
  <si>
    <t>50　～</t>
  </si>
  <si>
    <t>自 然</t>
  </si>
  <si>
    <t>人 工</t>
  </si>
  <si>
    <t>資料　「人口動態統計」(厚生労働省）</t>
    <rPh sb="12" eb="14">
      <t>コウセイ</t>
    </rPh>
    <rPh sb="14" eb="17">
      <t>ロウドウショウ</t>
    </rPh>
    <phoneticPr fontId="3"/>
  </si>
  <si>
    <t>第２－28表　死産数，自然－人工・母の年齢（５歳階級）・保健所・市町村別</t>
  </si>
  <si>
    <t>※　注　1)　全国の総数には年齢「不詳」を含む。</t>
  </si>
  <si>
    <t>第２－29表　死産数，自然－人工・児側病態（三桁基本分類）・母側病態（三桁基本分類）別</t>
    <phoneticPr fontId="9"/>
  </si>
  <si>
    <t>母</t>
    <rPh sb="0" eb="1">
      <t>ハハ</t>
    </rPh>
    <phoneticPr fontId="9"/>
  </si>
  <si>
    <t>　　 側</t>
    <rPh sb="3" eb="4">
      <t>カワ</t>
    </rPh>
    <phoneticPr fontId="9"/>
  </si>
  <si>
    <t>　　　 病</t>
    <rPh sb="4" eb="5">
      <t>ビョウ</t>
    </rPh>
    <phoneticPr fontId="9"/>
  </si>
  <si>
    <t>　　態</t>
    <rPh sb="2" eb="3">
      <t>タイド</t>
    </rPh>
    <phoneticPr fontId="9"/>
  </si>
  <si>
    <t>国際</t>
  </si>
  <si>
    <t>　　総</t>
    <phoneticPr fontId="9"/>
  </si>
  <si>
    <t>　　数</t>
    <phoneticPr fontId="9"/>
  </si>
  <si>
    <t>　　自</t>
    <rPh sb="2" eb="3">
      <t>シゼン</t>
    </rPh>
    <phoneticPr fontId="9"/>
  </si>
  <si>
    <t>　　然</t>
    <rPh sb="2" eb="3">
      <t>ゼン</t>
    </rPh>
    <phoneticPr fontId="9"/>
  </si>
  <si>
    <t>　　死</t>
    <rPh sb="2" eb="3">
      <t>シ</t>
    </rPh>
    <phoneticPr fontId="9"/>
  </si>
  <si>
    <t>　　産</t>
    <rPh sb="2" eb="3">
      <t>ウ</t>
    </rPh>
    <phoneticPr fontId="9"/>
  </si>
  <si>
    <t>　</t>
    <phoneticPr fontId="9"/>
  </si>
  <si>
    <t>　　人</t>
    <phoneticPr fontId="9"/>
  </si>
  <si>
    <t>　　工</t>
    <phoneticPr fontId="9"/>
  </si>
  <si>
    <t>　　死</t>
    <phoneticPr fontId="9"/>
  </si>
  <si>
    <t>　　産</t>
    <phoneticPr fontId="9"/>
  </si>
  <si>
    <t>死　　　　　　　　　因</t>
  </si>
  <si>
    <t>P00-P04</t>
    <phoneticPr fontId="9"/>
  </si>
  <si>
    <t>P97</t>
  </si>
  <si>
    <t>P99</t>
  </si>
  <si>
    <t>P00-P04</t>
  </si>
  <si>
    <t>基本</t>
  </si>
  <si>
    <t>P00</t>
  </si>
  <si>
    <t>P01</t>
  </si>
  <si>
    <t>P02</t>
  </si>
  <si>
    <t>P03</t>
  </si>
  <si>
    <t>母体側要因</t>
  </si>
  <si>
    <t>母体保護法</t>
    <rPh sb="0" eb="2">
      <t>ボタイ</t>
    </rPh>
    <phoneticPr fontId="9"/>
  </si>
  <si>
    <t>母体に原因</t>
  </si>
  <si>
    <t>分類</t>
  </si>
  <si>
    <t>（児　　　側　　　病　　　態）</t>
  </si>
  <si>
    <t>総数</t>
    <phoneticPr fontId="9"/>
  </si>
  <si>
    <t>並びに妊娠</t>
  </si>
  <si>
    <t>現在の妊娠</t>
  </si>
  <si>
    <t>母体の妊娠</t>
  </si>
  <si>
    <t>胎盤，臍帯</t>
  </si>
  <si>
    <t>その他の分</t>
  </si>
  <si>
    <t>による人工</t>
  </si>
  <si>
    <t>なし　　　</t>
  </si>
  <si>
    <t>及び分娩の</t>
  </si>
  <si>
    <t>とは無関係</t>
    <phoneticPr fontId="9"/>
  </si>
  <si>
    <t>合併症によ</t>
  </si>
  <si>
    <t>及び卵膜の</t>
  </si>
  <si>
    <t>娩合併症に</t>
  </si>
  <si>
    <t>妊娠中絶，</t>
  </si>
  <si>
    <t>番号</t>
  </si>
  <si>
    <t>の場合もあ</t>
    <phoneticPr fontId="9"/>
  </si>
  <si>
    <t>り影響を受</t>
  </si>
  <si>
    <t>より影響を</t>
  </si>
  <si>
    <t>母体の病態</t>
  </si>
  <si>
    <t>りうる母体</t>
    <phoneticPr fontId="9"/>
  </si>
  <si>
    <t>けた胎児及</t>
  </si>
  <si>
    <t>受けた胎児</t>
  </si>
  <si>
    <t>によらない</t>
    <phoneticPr fontId="9"/>
  </si>
  <si>
    <t>の病態によ</t>
    <phoneticPr fontId="9"/>
  </si>
  <si>
    <t>び新生児　</t>
  </si>
  <si>
    <t>及び新生児</t>
  </si>
  <si>
    <t>もの</t>
    <phoneticPr fontId="9"/>
  </si>
  <si>
    <t>り影響を受</t>
    <phoneticPr fontId="9"/>
  </si>
  <si>
    <t>けた胎児及</t>
    <phoneticPr fontId="9"/>
  </si>
  <si>
    <t>び新生児　</t>
    <phoneticPr fontId="9"/>
  </si>
  <si>
    <t>注　1)児側病態の発生のない分類については省略している。</t>
    <rPh sb="0" eb="1">
      <t>チュウ</t>
    </rPh>
    <rPh sb="4" eb="5">
      <t>ジ</t>
    </rPh>
    <rPh sb="5" eb="6">
      <t>ガワ</t>
    </rPh>
    <rPh sb="6" eb="8">
      <t>ビョウタイ</t>
    </rPh>
    <rPh sb="9" eb="11">
      <t>ハッセイ</t>
    </rPh>
    <rPh sb="14" eb="16">
      <t>ブンルイ</t>
    </rPh>
    <rPh sb="21" eb="23">
      <t>ショウリャク</t>
    </rPh>
    <phoneticPr fontId="9"/>
  </si>
  <si>
    <t>　　2)母側病態の「P04　胎盤又は母乳を介して有害な影響を受けた胎児及び新生児」の分類は発生がなかったため本表から省略している。</t>
    <rPh sb="4" eb="5">
      <t>ハハ</t>
    </rPh>
    <rPh sb="5" eb="6">
      <t>ガワ</t>
    </rPh>
    <rPh sb="6" eb="8">
      <t>ビョウタイ</t>
    </rPh>
    <rPh sb="14" eb="16">
      <t>タイバン</t>
    </rPh>
    <rPh sb="16" eb="17">
      <t>マタ</t>
    </rPh>
    <rPh sb="18" eb="20">
      <t>ボニュウ</t>
    </rPh>
    <rPh sb="21" eb="22">
      <t>カイ</t>
    </rPh>
    <rPh sb="24" eb="26">
      <t>ユウガイ</t>
    </rPh>
    <rPh sb="27" eb="29">
      <t>エイキョウ</t>
    </rPh>
    <rPh sb="30" eb="31">
      <t>ウ</t>
    </rPh>
    <rPh sb="33" eb="35">
      <t>タイジ</t>
    </rPh>
    <rPh sb="35" eb="36">
      <t>オヨ</t>
    </rPh>
    <rPh sb="37" eb="40">
      <t>シンセイジ</t>
    </rPh>
    <rPh sb="42" eb="44">
      <t>ブンルイ</t>
    </rPh>
    <rPh sb="45" eb="47">
      <t>ハッセイ</t>
    </rPh>
    <rPh sb="54" eb="55">
      <t>ホン</t>
    </rPh>
    <rPh sb="55" eb="56">
      <t>ヒョウ</t>
    </rPh>
    <rPh sb="58" eb="60">
      <t>ショウリャク</t>
    </rPh>
    <phoneticPr fontId="9"/>
  </si>
  <si>
    <t>資料　「人口動態統計」（厚生労働省）</t>
    <rPh sb="12" eb="14">
      <t>コウセイ</t>
    </rPh>
    <rPh sb="14" eb="17">
      <t>ロウドウショウ</t>
    </rPh>
    <phoneticPr fontId="2"/>
  </si>
  <si>
    <t>総　　　　数</t>
  </si>
  <si>
    <t>～19歳</t>
  </si>
  <si>
    <t>45　～</t>
  </si>
  <si>
    <t>妊娠満22</t>
  </si>
  <si>
    <t>早　期</t>
  </si>
  <si>
    <t>週以後の</t>
  </si>
  <si>
    <t>死　　産</t>
  </si>
  <si>
    <t>死　亡</t>
  </si>
  <si>
    <t>第２－30表　周産期死亡数，妊娠満22週以後の死産－早期新生児死亡・母の年齢（５歳階級）・保健所・市町村別</t>
  </si>
  <si>
    <t>第２－31表（１－２）　周産期死亡数，妊娠満22週以後の死産－早期新生児死亡・児側病態（三桁基本分類）・母側病態（三桁基本分類）別</t>
    <phoneticPr fontId="9"/>
  </si>
  <si>
    <t>第２－31表（２－２）　周産期死亡数，妊娠満22週以後の死産－早期新生児死亡・児側病態（三桁基本分類）・母側病態（三桁基本分類）別</t>
    <phoneticPr fontId="9"/>
  </si>
  <si>
    <t>　　　側</t>
    <rPh sb="3" eb="4">
      <t>ガワ</t>
    </rPh>
    <phoneticPr fontId="9"/>
  </si>
  <si>
    <t>　側</t>
    <rPh sb="1" eb="2">
      <t>カワ</t>
    </rPh>
    <phoneticPr fontId="9"/>
  </si>
  <si>
    <t>病</t>
    <rPh sb="0" eb="1">
      <t>ビョウ</t>
    </rPh>
    <phoneticPr fontId="9"/>
  </si>
  <si>
    <t>母</t>
    <phoneticPr fontId="9"/>
  </si>
  <si>
    <t>側</t>
    <rPh sb="0" eb="1">
      <t>ガワ</t>
    </rPh>
    <phoneticPr fontId="9"/>
  </si>
  <si>
    <t>態</t>
    <rPh sb="0" eb="1">
      <t>タイド</t>
    </rPh>
    <phoneticPr fontId="9"/>
  </si>
  <si>
    <t>総</t>
  </si>
  <si>
    <t>数</t>
  </si>
  <si>
    <t>妊　娠　２２　－　２７　週　の　死　産</t>
  </si>
  <si>
    <t>妊　娠　２８　週　以　後　の　死　産</t>
  </si>
  <si>
    <t>早　期　新　生　児　死　亡</t>
  </si>
  <si>
    <t>総数</t>
    <phoneticPr fontId="9"/>
  </si>
  <si>
    <t>とは無関係</t>
    <phoneticPr fontId="9"/>
  </si>
  <si>
    <t>の場合もあ</t>
    <phoneticPr fontId="9"/>
  </si>
  <si>
    <t>りうる母体</t>
    <phoneticPr fontId="9"/>
  </si>
  <si>
    <t>の病態によ</t>
    <phoneticPr fontId="9"/>
  </si>
  <si>
    <t>り影響を受</t>
    <phoneticPr fontId="9"/>
  </si>
  <si>
    <t>けた胎児及</t>
    <phoneticPr fontId="9"/>
  </si>
  <si>
    <t>び新生児　</t>
    <phoneticPr fontId="9"/>
  </si>
  <si>
    <t>第２－32表　平均婚姻年齢・初婚－再婚（平成23年に結婚生活に入った夫・妻）・市町村別</t>
    <rPh sb="11" eb="13">
      <t>ネンレイ</t>
    </rPh>
    <rPh sb="14" eb="16">
      <t>ショコン</t>
    </rPh>
    <rPh sb="17" eb="19">
      <t>サイコン</t>
    </rPh>
    <rPh sb="20" eb="22">
      <t>ヘイセイ</t>
    </rPh>
    <rPh sb="24" eb="25">
      <t>ネン</t>
    </rPh>
    <rPh sb="26" eb="28">
      <t>ケッコン</t>
    </rPh>
    <rPh sb="28" eb="30">
      <t>セイカツ</t>
    </rPh>
    <rPh sb="31" eb="32">
      <t>ハイ</t>
    </rPh>
    <rPh sb="34" eb="35">
      <t>オット</t>
    </rPh>
    <rPh sb="36" eb="37">
      <t>ツマ</t>
    </rPh>
    <phoneticPr fontId="2"/>
  </si>
  <si>
    <t>夫の平均年齢</t>
  </si>
  <si>
    <t>妻の平均年齢</t>
  </si>
  <si>
    <t xml:space="preserve">市　 町　 村 </t>
  </si>
  <si>
    <t>初　婚</t>
  </si>
  <si>
    <t>再　婚</t>
  </si>
  <si>
    <t>※　注　1)  夫妻の年齢は、結婚式をあげた時、または同居をはじめた時の年齢である。</t>
    <rPh sb="2" eb="3">
      <t>チュウ</t>
    </rPh>
    <rPh sb="8" eb="10">
      <t>フサイ</t>
    </rPh>
    <rPh sb="11" eb="13">
      <t>ネンレイ</t>
    </rPh>
    <rPh sb="15" eb="18">
      <t>ケッコンシキ</t>
    </rPh>
    <rPh sb="22" eb="23">
      <t>トキ</t>
    </rPh>
    <rPh sb="27" eb="29">
      <t>ドウキョ</t>
    </rPh>
    <rPh sb="34" eb="35">
      <t>トキ</t>
    </rPh>
    <rPh sb="36" eb="38">
      <t>ネンレイ</t>
    </rPh>
    <phoneticPr fontId="2"/>
  </si>
  <si>
    <t>第２－33表　離婚件数，種類・同居期間別</t>
    <phoneticPr fontId="10"/>
  </si>
  <si>
    <r>
      <t>平 成 23</t>
    </r>
    <r>
      <rPr>
        <sz val="12"/>
        <rFont val="ＭＳ 明朝"/>
        <family val="1"/>
        <charset val="128"/>
      </rPr>
      <t xml:space="preserve"> 年</t>
    </r>
    <phoneticPr fontId="10"/>
  </si>
  <si>
    <t>　同　　　　　居　　　　　期　　　　　間</t>
  </si>
  <si>
    <t>離婚の種類</t>
  </si>
  <si>
    <t>夫妻総数</t>
  </si>
  <si>
    <t>１　年</t>
  </si>
  <si>
    <t>１年～</t>
  </si>
  <si>
    <t>２年～</t>
  </si>
  <si>
    <t>３年～</t>
  </si>
  <si>
    <t>４年～</t>
  </si>
  <si>
    <t>５年～</t>
  </si>
  <si>
    <t>10年～</t>
  </si>
  <si>
    <t>15年～</t>
  </si>
  <si>
    <t>20　年</t>
  </si>
  <si>
    <t>不　詳</t>
  </si>
  <si>
    <t>　２年</t>
  </si>
  <si>
    <t>　３年</t>
  </si>
  <si>
    <t>　４年</t>
  </si>
  <si>
    <t>　５年</t>
  </si>
  <si>
    <t>　10年</t>
  </si>
  <si>
    <t>　15年</t>
  </si>
  <si>
    <t>　20年</t>
  </si>
  <si>
    <t>以　上</t>
  </si>
  <si>
    <t xml:space="preserve"> 総　　　数</t>
  </si>
  <si>
    <t>協議離婚</t>
  </si>
  <si>
    <t>調停離婚</t>
  </si>
  <si>
    <t>審判離婚</t>
  </si>
  <si>
    <t>和解離婚</t>
  </si>
  <si>
    <t>認諾離婚</t>
    <phoneticPr fontId="10"/>
  </si>
  <si>
    <t>－</t>
    <phoneticPr fontId="10"/>
  </si>
  <si>
    <t>判決離婚</t>
  </si>
  <si>
    <t>資料　「人口動態統計」(厚生労働省）</t>
    <rPh sb="12" eb="14">
      <t>コウセイ</t>
    </rPh>
    <rPh sb="14" eb="17">
      <t>ロウドウショウ</t>
    </rPh>
    <phoneticPr fontId="10"/>
  </si>
  <si>
    <t>第２－34表　離婚件数，夫妻が親権を行わなければならない子の数・同居期間別</t>
    <phoneticPr fontId="10"/>
  </si>
  <si>
    <t>親権を行わ
なければなら
ない子の数</t>
    <rPh sb="15" eb="16">
      <t>コ</t>
    </rPh>
    <rPh sb="17" eb="18">
      <t>スウ</t>
    </rPh>
    <phoneticPr fontId="10"/>
  </si>
  <si>
    <t>夫婦総数</t>
  </si>
  <si>
    <t>０人</t>
  </si>
  <si>
    <t>１人</t>
  </si>
  <si>
    <t>２人</t>
  </si>
  <si>
    <t>３人</t>
  </si>
  <si>
    <t>４人</t>
  </si>
  <si>
    <t>５人～</t>
  </si>
  <si>
    <t>２．　人口動態</t>
    <rPh sb="3" eb="5">
      <t>ジンコウ</t>
    </rPh>
    <rPh sb="5" eb="7">
      <t>ドウタイ</t>
    </rPh>
    <phoneticPr fontId="55"/>
  </si>
  <si>
    <t>(1)総　覧</t>
  </si>
  <si>
    <t>第16表　人口動態総覧，保健所・市町村別（実数、率）</t>
  </si>
  <si>
    <t>(2)出　生</t>
  </si>
  <si>
    <t>第17表　出生数，出生時の体重；出生時の平均体重，保健所・市町村別</t>
  </si>
  <si>
    <t>2-17</t>
    <phoneticPr fontId="55"/>
  </si>
  <si>
    <t>第18表　出生数，出産順位・保健所・市町村別</t>
  </si>
  <si>
    <t>2-18</t>
    <phoneticPr fontId="55"/>
  </si>
  <si>
    <t>第19表　出生数，母の年齢（５歳階級）・保健所・市町村別</t>
  </si>
  <si>
    <t>2-19</t>
    <phoneticPr fontId="55"/>
  </si>
  <si>
    <t>(3)死　亡</t>
  </si>
  <si>
    <t>第20表　死亡数，性・年齢（５歳階級）・死因（簡単分類）別</t>
  </si>
  <si>
    <t>2-20</t>
    <phoneticPr fontId="55"/>
  </si>
  <si>
    <t>新生物</t>
  </si>
  <si>
    <t>血液及び造血器の疾患／内分泌、栄養及び代謝疾患／精神及び行動の障害</t>
  </si>
  <si>
    <t>神経系の疾患／眼及び付属器の疾患／耳及び乳様突起の疾患／循環器系の疾患</t>
    <rPh sb="0" eb="2">
      <t>シンケイ</t>
    </rPh>
    <rPh sb="2" eb="3">
      <t>ケイ</t>
    </rPh>
    <rPh sb="4" eb="6">
      <t>シッカン</t>
    </rPh>
    <phoneticPr fontId="55"/>
  </si>
  <si>
    <t>呼吸器系の疾患／消化器系の疾患</t>
  </si>
  <si>
    <t>皮膚及び皮下組織の疾患／筋骨格系・結合組織の疾患／腎尿路性器系の疾患／妊娠、分娩及び産じょく／周産期に発生した病態</t>
    <rPh sb="25" eb="26">
      <t>ジン</t>
    </rPh>
    <phoneticPr fontId="55"/>
  </si>
  <si>
    <t>先天奇形、変形及び染色体異常／症状、徴候・異常臨床所見等で他に分類されないもの</t>
    <rPh sb="5" eb="7">
      <t>ヘンケイ</t>
    </rPh>
    <rPh sb="27" eb="28">
      <t>トウ</t>
    </rPh>
    <rPh sb="29" eb="30">
      <t>タ</t>
    </rPh>
    <rPh sb="31" eb="33">
      <t>ブンルイ</t>
    </rPh>
    <phoneticPr fontId="55"/>
  </si>
  <si>
    <t>傷病及び死亡の外因　　</t>
  </si>
  <si>
    <t>第21表　死亡数，年齢（５歳階級）・保健所・市町村別</t>
  </si>
  <si>
    <t>2-21</t>
    <phoneticPr fontId="55"/>
  </si>
  <si>
    <t>第22表　死亡数，主要死因（簡単分類）・保健所・市町村別</t>
  </si>
  <si>
    <t>2-22</t>
    <phoneticPr fontId="55"/>
  </si>
  <si>
    <t>第23表　死亡順位・死亡数・死亡率（人口10万対）・割合（％），年齢（５歳階級）別</t>
  </si>
  <si>
    <t>2-23</t>
    <phoneticPr fontId="55"/>
  </si>
  <si>
    <t>第24表　死亡数，死因（基本分類）；悪性新生物の主要部位別</t>
  </si>
  <si>
    <t>2-24</t>
    <phoneticPr fontId="55"/>
  </si>
  <si>
    <t>(4)乳児死亡</t>
  </si>
  <si>
    <t>(5)死産</t>
  </si>
  <si>
    <t>(6)周産期死亡</t>
  </si>
  <si>
    <t>(7)婚姻及び離婚</t>
  </si>
  <si>
    <t>2-16-1</t>
    <phoneticPr fontId="55"/>
  </si>
  <si>
    <t>2-16-2</t>
    <phoneticPr fontId="55"/>
  </si>
  <si>
    <t>第2－25表　人口動態統計表　死亡数、死亡の場所別/保健所別</t>
    <phoneticPr fontId="9"/>
  </si>
  <si>
    <t>第25表　人口動態統計表　死亡数、死亡の場所別/保健所別</t>
    <phoneticPr fontId="34"/>
  </si>
  <si>
    <t>2-25</t>
    <phoneticPr fontId="34"/>
  </si>
  <si>
    <t>2-26</t>
    <phoneticPr fontId="55"/>
  </si>
  <si>
    <t>2-27-1</t>
    <phoneticPr fontId="55"/>
  </si>
  <si>
    <t>2-27-2</t>
    <phoneticPr fontId="55"/>
  </si>
  <si>
    <t>2-27-3</t>
    <phoneticPr fontId="34"/>
  </si>
  <si>
    <t>第26表　乳児死亡数，日齢－月齢・死因（乳児簡単分類）別</t>
    <phoneticPr fontId="34"/>
  </si>
  <si>
    <t>第27表　乳児死亡数，新生児死亡数，死因(乳児簡単分類)・保健所・市町村別</t>
    <phoneticPr fontId="34"/>
  </si>
  <si>
    <t>2-28</t>
    <phoneticPr fontId="55"/>
  </si>
  <si>
    <t>2-29</t>
    <phoneticPr fontId="55"/>
  </si>
  <si>
    <t>2-30</t>
    <phoneticPr fontId="55"/>
  </si>
  <si>
    <t>2-31</t>
    <phoneticPr fontId="55"/>
  </si>
  <si>
    <t>2-32</t>
    <phoneticPr fontId="55"/>
  </si>
  <si>
    <t>2-33</t>
    <phoneticPr fontId="55"/>
  </si>
  <si>
    <t>2-34</t>
    <phoneticPr fontId="55"/>
  </si>
  <si>
    <t>第28表　死産数，自然－人工・母の年齢（５歳階級）・保健所・市町村別</t>
    <phoneticPr fontId="34"/>
  </si>
  <si>
    <t>第29表　死産数，自然－人工・児側病態（三桁基本分類）・母側病態（三桁基本分類）別</t>
    <phoneticPr fontId="34"/>
  </si>
  <si>
    <t>第30表　周産期死亡数，妊娠満22週以後の死産－早期新生児死亡・母の年齢(５歳階級)・保健所・市町村別</t>
    <phoneticPr fontId="34"/>
  </si>
  <si>
    <t>第31表　周産期死亡数，妊娠満22週以後の死産－早期新生児死亡・児側病態（三桁基本分類）・母側病態（三桁基本分類）別</t>
    <phoneticPr fontId="34"/>
  </si>
  <si>
    <t>第32表　平均婚姻年齢・初婚－再婚（平成22年に結婚生活に入った夫・妻）・市町村別</t>
    <phoneticPr fontId="55"/>
  </si>
  <si>
    <t>第33表　離婚件数，種類・同居期間別</t>
    <phoneticPr fontId="34"/>
  </si>
  <si>
    <t>第34表　離婚件数，夫妻が親権を行わなければならない子の数・同居期間別</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</si>
</sst>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_(* #,##0.00_);_(* \(#,##0.00\);_(* &quot;-&quot;??_);_(@_)"/>
    <numFmt numFmtId="177" formatCode="0.00000000000000"/>
    <numFmt numFmtId="178" formatCode="#,##0.0;\-#,##0.0"/>
    <numFmt numFmtId="179" formatCode="#,##0;[Red]#,##0"/>
    <numFmt numFmtId="180" formatCode="0_ "/>
    <numFmt numFmtId="181" formatCode="#,##0.0"/>
    <numFmt numFmtId="182" formatCode="#,##0.0;[Red]#,##0.0"/>
    <numFmt numFmtId="183" formatCode="0.00_);[Red]\(0.00\)"/>
    <numFmt numFmtId="184" formatCode="00000"/>
  </numFmts>
  <fonts count="57">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2"/>
      <name val="ＭＳ 明朝"/>
      <family val="1"/>
      <charset val="128"/>
    </font>
    <font>
      <sz val="11"/>
      <color indexed="8"/>
      <name val="ＭＳ Ｐゴシック"/>
      <family val="3"/>
      <charset val="128"/>
    </font>
    <font>
      <sz val="12"/>
      <name val="Osaka"/>
      <family val="3"/>
      <charset val="128"/>
    </font>
    <font>
      <sz val="6"/>
      <name val="ＭＳ Ｐ明朝"/>
      <family val="1"/>
      <charset val="128"/>
    </font>
    <font>
      <sz val="6"/>
      <name val="ＭＳ 明朝"/>
      <family val="1"/>
      <charset val="128"/>
    </font>
    <font>
      <sz val="12"/>
      <color indexed="8"/>
      <name val="ＭＳ 明朝"/>
      <family val="1"/>
      <charset val="128"/>
    </font>
    <font>
      <sz val="11"/>
      <name val="ＭＳ Ｐゴシック"/>
      <family val="3"/>
      <charset val="128"/>
    </font>
    <font>
      <sz val="12"/>
      <name val="ＭＳ 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0"/>
      <name val="ＭＳ Ｐゴシック"/>
      <family val="3"/>
      <charset val="128"/>
    </font>
    <font>
      <sz val="11"/>
      <color theme="1"/>
      <name val="ＭＳ Ｐゴシック"/>
      <family val="3"/>
      <charset val="128"/>
      <scheme val="minor"/>
    </font>
    <font>
      <sz val="6"/>
      <name val="ＭＳ Ｐゴシック"/>
      <family val="2"/>
      <charset val="128"/>
      <scheme val="minor"/>
    </font>
    <font>
      <sz val="12"/>
      <color theme="1"/>
      <name val="ＭＳ ゴシック"/>
      <family val="3"/>
      <charset val="128"/>
    </font>
    <font>
      <sz val="12"/>
      <color theme="1"/>
      <name val="ＭＳ 明朝"/>
      <family val="1"/>
      <charset val="128"/>
    </font>
    <font>
      <sz val="10"/>
      <color theme="1"/>
      <name val="ＭＳ 明朝"/>
      <family val="1"/>
      <charset val="128"/>
    </font>
    <font>
      <sz val="11"/>
      <color theme="1"/>
      <name val="ＭＳ 明朝"/>
      <family val="1"/>
      <charset val="128"/>
    </font>
    <font>
      <sz val="12"/>
      <color rgb="FF0000FF"/>
      <name val="ＭＳ 明朝"/>
      <family val="1"/>
      <charset val="128"/>
    </font>
    <font>
      <sz val="10"/>
      <color rgb="FF000000"/>
      <name val="ＭＳ 明朝"/>
      <family val="1"/>
      <charset val="128"/>
    </font>
    <font>
      <sz val="12"/>
      <color rgb="FF000000"/>
      <name val="ＭＳ 明朝"/>
      <family val="1"/>
      <charset val="128"/>
    </font>
    <font>
      <sz val="10"/>
      <color theme="1"/>
      <name val="ＭＳ Ｐゴシック"/>
      <family val="3"/>
      <charset val="128"/>
    </font>
    <font>
      <sz val="9"/>
      <color theme="1"/>
      <name val="ＭＳ 明朝"/>
      <family val="1"/>
      <charset val="128"/>
    </font>
    <font>
      <sz val="13"/>
      <color rgb="FF000000"/>
      <name val="ＭＳ 明朝"/>
      <family val="1"/>
      <charset val="128"/>
    </font>
    <font>
      <sz val="16"/>
      <color rgb="FF000000"/>
      <name val="ＭＳ ゴシック"/>
      <family val="3"/>
      <charset val="128"/>
    </font>
    <font>
      <sz val="15"/>
      <color rgb="FF000000"/>
      <name val="ＭＳ 明朝"/>
      <family val="1"/>
      <charset val="128"/>
    </font>
    <font>
      <sz val="13"/>
      <name val="ＭＳ 明朝"/>
      <family val="1"/>
      <charset val="128"/>
    </font>
    <font>
      <sz val="12"/>
      <color rgb="FF000000"/>
      <name val="ＭＳ ゴシック"/>
      <family val="3"/>
      <charset val="128"/>
    </font>
    <font>
      <sz val="12.5"/>
      <color rgb="FF000000"/>
      <name val="ＭＳ 明朝"/>
      <family val="1"/>
      <charset val="128"/>
    </font>
    <font>
      <sz val="14"/>
      <color rgb="FF000000"/>
      <name val="ＭＳ ゴシック"/>
      <family val="3"/>
      <charset val="128"/>
    </font>
    <font>
      <sz val="12.5"/>
      <color rgb="FF000000"/>
      <name val="ＭＳ ゴシック"/>
      <family val="3"/>
      <charset val="128"/>
    </font>
    <font>
      <b/>
      <sz val="12.5"/>
      <color rgb="FF000000"/>
      <name val="ＭＳ 明朝"/>
      <family val="1"/>
      <charset val="128"/>
    </font>
    <font>
      <b/>
      <sz val="12"/>
      <color rgb="FF000000"/>
      <name val="ＭＳ 明朝"/>
      <family val="1"/>
      <charset val="128"/>
    </font>
    <font>
      <b/>
      <sz val="16"/>
      <name val="ＭＳ Ｐゴシック"/>
      <family val="3"/>
      <charset val="128"/>
    </font>
    <font>
      <sz val="6"/>
      <name val="ＭＳ Ｐゴシック"/>
      <family val="3"/>
      <charset val="128"/>
    </font>
    <font>
      <b/>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8"/>
      </left>
      <right style="thin">
        <color indexed="64"/>
      </right>
      <top style="thin">
        <color indexed="64"/>
      </top>
      <bottom/>
      <diagonal/>
    </border>
    <border>
      <left style="thin">
        <color indexed="64"/>
      </left>
      <right/>
      <top style="thin">
        <color indexed="8"/>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s>
  <cellStyleXfs count="95">
    <xf numFmtId="0" fontId="0" fillId="0" borderId="0">
      <alignment vertical="center"/>
    </xf>
    <xf numFmtId="0" fontId="6"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2" fillId="22" borderId="2" applyNumberFormat="0" applyFont="0" applyAlignment="0" applyProtection="0">
      <alignment vertical="center"/>
    </xf>
    <xf numFmtId="0" fontId="12" fillId="22" borderId="2" applyNumberFormat="0" applyFont="0" applyAlignment="0" applyProtection="0">
      <alignment vertical="center"/>
    </xf>
    <xf numFmtId="0" fontId="19" fillId="0" borderId="3" applyNumberFormat="0" applyFill="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38" fontId="8" fillId="0" borderId="0" applyFont="0" applyFill="0" applyBorder="0" applyAlignment="0" applyProtection="0"/>
    <xf numFmtId="38" fontId="14" fillId="0" borderId="0" applyFont="0" applyFill="0" applyBorder="0" applyAlignment="0" applyProtection="0"/>
    <xf numFmtId="38" fontId="12" fillId="0" borderId="0" applyFont="0" applyFill="0" applyBorder="0" applyAlignment="0" applyProtection="0"/>
    <xf numFmtId="38" fontId="31" fillId="0" borderId="0" applyFont="0" applyFill="0" applyBorder="0" applyAlignment="0" applyProtection="0"/>
    <xf numFmtId="38" fontId="8" fillId="0" borderId="0" applyFont="0" applyFill="0" applyBorder="0" applyAlignment="0" applyProtection="0"/>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29" fillId="7" borderId="4" applyNumberFormat="0" applyAlignment="0" applyProtection="0">
      <alignment vertical="center"/>
    </xf>
    <xf numFmtId="0" fontId="12" fillId="0" borderId="0"/>
    <xf numFmtId="0" fontId="6" fillId="0" borderId="0"/>
    <xf numFmtId="0" fontId="33" fillId="0" borderId="0">
      <alignment vertical="center"/>
    </xf>
    <xf numFmtId="0" fontId="7" fillId="0" borderId="0"/>
    <xf numFmtId="0" fontId="32" fillId="0" borderId="0"/>
    <xf numFmtId="0" fontId="6" fillId="0" borderId="0"/>
    <xf numFmtId="0" fontId="30" fillId="4" borderId="0" applyNumberFormat="0" applyBorder="0" applyAlignment="0" applyProtection="0">
      <alignment vertical="center"/>
    </xf>
    <xf numFmtId="0" fontId="30" fillId="4" borderId="0" applyNumberFormat="0" applyBorder="0" applyAlignment="0" applyProtection="0">
      <alignment vertical="center"/>
    </xf>
  </cellStyleXfs>
  <cellXfs count="764">
    <xf numFmtId="0" fontId="0" fillId="0" borderId="0" xfId="0">
      <alignment vertical="center"/>
    </xf>
    <xf numFmtId="0" fontId="6" fillId="0" borderId="0" xfId="1"/>
    <xf numFmtId="179" fontId="6" fillId="0" borderId="0" xfId="1" applyNumberFormat="1" applyFont="1" applyFill="1" applyAlignment="1">
      <alignment vertical="center"/>
    </xf>
    <xf numFmtId="179" fontId="6" fillId="0" borderId="0" xfId="66" applyNumberFormat="1" applyFont="1" applyFill="1" applyBorder="1" applyAlignment="1" applyProtection="1">
      <alignment horizontal="right" vertical="center"/>
    </xf>
    <xf numFmtId="179" fontId="6" fillId="0" borderId="0" xfId="66" applyNumberFormat="1" applyFont="1" applyFill="1" applyAlignment="1">
      <alignment vertical="center"/>
    </xf>
    <xf numFmtId="179" fontId="6" fillId="0" borderId="0" xfId="66" applyNumberFormat="1" applyFont="1" applyFill="1" applyBorder="1" applyAlignment="1">
      <alignment vertical="center"/>
    </xf>
    <xf numFmtId="0" fontId="36" fillId="0" borderId="0" xfId="88" applyFont="1" applyFill="1" applyBorder="1" applyAlignment="1" applyProtection="1">
      <alignment horizontal="centerContinuous" vertical="center"/>
    </xf>
    <xf numFmtId="0" fontId="36" fillId="0" borderId="17" xfId="88" applyFont="1" applyFill="1" applyBorder="1" applyAlignment="1" applyProtection="1">
      <alignment horizontal="centerContinuous" vertical="center"/>
    </xf>
    <xf numFmtId="0" fontId="36" fillId="0" borderId="17" xfId="88" applyFont="1" applyFill="1" applyBorder="1" applyAlignment="1" applyProtection="1">
      <alignment horizontal="center" vertical="center"/>
    </xf>
    <xf numFmtId="0" fontId="36" fillId="0" borderId="10" xfId="88" applyFont="1" applyFill="1" applyBorder="1" applyAlignment="1" applyProtection="1">
      <alignment horizontal="center" vertical="center"/>
    </xf>
    <xf numFmtId="0" fontId="36" fillId="0" borderId="16" xfId="88" applyFont="1" applyFill="1" applyBorder="1" applyAlignment="1" applyProtection="1">
      <alignment vertical="center"/>
    </xf>
    <xf numFmtId="0" fontId="36" fillId="0" borderId="15" xfId="88" applyFont="1" applyFill="1" applyBorder="1" applyAlignment="1" applyProtection="1">
      <alignment vertical="center"/>
    </xf>
    <xf numFmtId="0" fontId="36" fillId="0" borderId="15" xfId="88" applyFont="1" applyFill="1" applyBorder="1" applyAlignment="1" applyProtection="1">
      <alignment horizontal="center" vertical="center"/>
    </xf>
    <xf numFmtId="0" fontId="36" fillId="0" borderId="14" xfId="88" applyFont="1" applyFill="1" applyBorder="1" applyAlignment="1" applyProtection="1">
      <alignment vertical="center"/>
    </xf>
    <xf numFmtId="0" fontId="36" fillId="0" borderId="13" xfId="88" applyFont="1" applyFill="1" applyBorder="1" applyAlignment="1" applyProtection="1">
      <alignment vertical="center"/>
    </xf>
    <xf numFmtId="0" fontId="36" fillId="0" borderId="12" xfId="88" applyFont="1" applyFill="1" applyBorder="1" applyAlignment="1" applyProtection="1">
      <alignment vertical="center"/>
    </xf>
    <xf numFmtId="0" fontId="36" fillId="0" borderId="11" xfId="88" applyFont="1" applyFill="1" applyBorder="1" applyAlignment="1" applyProtection="1">
      <alignment vertical="center"/>
    </xf>
    <xf numFmtId="0" fontId="36" fillId="0" borderId="0" xfId="88" applyFont="1" applyFill="1" applyBorder="1" applyAlignment="1" applyProtection="1">
      <alignment horizontal="right" vertical="center"/>
    </xf>
    <xf numFmtId="0" fontId="36" fillId="0" borderId="0" xfId="88" applyFont="1" applyFill="1" applyBorder="1" applyAlignment="1">
      <alignment vertical="center"/>
    </xf>
    <xf numFmtId="0" fontId="36" fillId="0" borderId="0" xfId="88" applyFont="1" applyFill="1" applyBorder="1" applyAlignment="1" applyProtection="1">
      <alignment horizontal="left" vertical="center"/>
    </xf>
    <xf numFmtId="177" fontId="36" fillId="0" borderId="0" xfId="88" applyNumberFormat="1" applyFont="1" applyFill="1" applyAlignment="1">
      <alignment vertical="center"/>
    </xf>
    <xf numFmtId="0" fontId="36" fillId="0" borderId="0" xfId="88" applyFont="1"/>
    <xf numFmtId="0" fontId="35" fillId="0" borderId="0" xfId="88" applyFont="1" applyFill="1" applyAlignment="1" applyProtection="1">
      <alignment horizontal="left" vertical="center"/>
    </xf>
    <xf numFmtId="179" fontId="36" fillId="0" borderId="0" xfId="1" applyNumberFormat="1" applyFont="1" applyFill="1" applyBorder="1" applyAlignment="1">
      <alignment vertical="center"/>
    </xf>
    <xf numFmtId="0" fontId="1" fillId="0" borderId="0" xfId="0" applyFont="1">
      <alignment vertical="center"/>
    </xf>
    <xf numFmtId="0" fontId="36" fillId="0" borderId="0" xfId="1" applyFont="1"/>
    <xf numFmtId="179" fontId="36" fillId="0" borderId="0" xfId="66" applyNumberFormat="1" applyFont="1" applyFill="1" applyBorder="1" applyAlignment="1">
      <alignment vertical="center"/>
    </xf>
    <xf numFmtId="179" fontId="36" fillId="0" borderId="0" xfId="66" applyNumberFormat="1" applyFont="1" applyFill="1" applyAlignment="1">
      <alignment horizontal="right" vertical="center"/>
    </xf>
    <xf numFmtId="179" fontId="36" fillId="0" borderId="0" xfId="66" applyNumberFormat="1" applyFont="1" applyFill="1" applyAlignment="1">
      <alignment vertical="center"/>
    </xf>
    <xf numFmtId="179" fontId="36" fillId="0" borderId="0" xfId="1" applyNumberFormat="1" applyFont="1" applyFill="1" applyAlignment="1" applyProtection="1">
      <alignment horizontal="left" vertical="center"/>
    </xf>
    <xf numFmtId="0" fontId="36" fillId="0" borderId="0" xfId="92" applyFont="1" applyFill="1" applyBorder="1" applyAlignment="1" applyProtection="1">
      <alignment horizontal="left" vertical="center"/>
    </xf>
    <xf numFmtId="0" fontId="36" fillId="0" borderId="0" xfId="1" applyFont="1" applyFill="1" applyAlignment="1" applyProtection="1">
      <alignment horizontal="left" vertical="center"/>
    </xf>
    <xf numFmtId="180" fontId="36" fillId="0" borderId="0" xfId="1" quotePrefix="1" applyNumberFormat="1" applyFont="1" applyFill="1" applyBorder="1" applyAlignment="1" applyProtection="1">
      <alignment horizontal="right" vertical="center"/>
    </xf>
    <xf numFmtId="179" fontId="36" fillId="0" borderId="0" xfId="66" applyNumberFormat="1" applyFont="1" applyFill="1" applyBorder="1" applyAlignment="1" applyProtection="1">
      <alignment horizontal="right" vertical="center"/>
    </xf>
    <xf numFmtId="0" fontId="36" fillId="0" borderId="0" xfId="1" applyFont="1" applyFill="1" applyBorder="1" applyAlignment="1" applyProtection="1">
      <alignment horizontal="left" vertical="center"/>
    </xf>
    <xf numFmtId="179" fontId="36" fillId="0" borderId="25" xfId="66" applyNumberFormat="1" applyFont="1" applyFill="1" applyBorder="1" applyAlignment="1" applyProtection="1">
      <alignment horizontal="right" vertical="center"/>
    </xf>
    <xf numFmtId="179" fontId="36" fillId="0" borderId="36" xfId="66" applyNumberFormat="1" applyFont="1" applyFill="1" applyBorder="1" applyAlignment="1" applyProtection="1">
      <alignment horizontal="right" vertical="center"/>
    </xf>
    <xf numFmtId="180" fontId="36" fillId="0" borderId="30" xfId="1" quotePrefix="1" applyNumberFormat="1" applyFont="1" applyFill="1" applyBorder="1" applyAlignment="1" applyProtection="1">
      <alignment horizontal="right" vertical="center"/>
    </xf>
    <xf numFmtId="179" fontId="36" fillId="0" borderId="23" xfId="66" applyNumberFormat="1" applyFont="1" applyFill="1" applyBorder="1" applyAlignment="1" applyProtection="1">
      <alignment horizontal="right" vertical="center"/>
    </xf>
    <xf numFmtId="0" fontId="36" fillId="0" borderId="26" xfId="1" applyFont="1" applyFill="1" applyBorder="1" applyAlignment="1" applyProtection="1">
      <alignment vertical="center"/>
    </xf>
    <xf numFmtId="0" fontId="36" fillId="0" borderId="29" xfId="1" applyFont="1" applyFill="1" applyBorder="1" applyAlignment="1" applyProtection="1">
      <alignment vertical="center"/>
    </xf>
    <xf numFmtId="0" fontId="36" fillId="0" borderId="10" xfId="1" applyFont="1" applyFill="1" applyBorder="1" applyAlignment="1" applyProtection="1">
      <alignment vertical="center"/>
    </xf>
    <xf numFmtId="179" fontId="36" fillId="0" borderId="10" xfId="1" applyNumberFormat="1" applyFont="1" applyFill="1" applyBorder="1" applyAlignment="1" applyProtection="1">
      <alignment horizontal="distributed" vertical="center"/>
    </xf>
    <xf numFmtId="179" fontId="38" fillId="0" borderId="10" xfId="1" applyNumberFormat="1" applyFont="1" applyFill="1" applyBorder="1" applyAlignment="1" applyProtection="1">
      <alignment horizontal="distributed" vertical="center"/>
    </xf>
    <xf numFmtId="179" fontId="36" fillId="0" borderId="10" xfId="1" applyNumberFormat="1" applyFont="1" applyFill="1" applyBorder="1" applyAlignment="1" applyProtection="1">
      <alignment vertical="center"/>
    </xf>
    <xf numFmtId="37" fontId="36" fillId="0" borderId="18" xfId="1" quotePrefix="1" applyNumberFormat="1" applyFont="1" applyFill="1" applyBorder="1" applyAlignment="1" applyProtection="1">
      <alignment horizontal="right" vertical="center"/>
    </xf>
    <xf numFmtId="179" fontId="36" fillId="0" borderId="27" xfId="66" applyNumberFormat="1" applyFont="1" applyFill="1" applyBorder="1" applyAlignment="1" applyProtection="1">
      <alignment horizontal="right" vertical="center"/>
    </xf>
    <xf numFmtId="37" fontId="36" fillId="0" borderId="28" xfId="1" applyNumberFormat="1" applyFont="1" applyFill="1" applyBorder="1" applyAlignment="1" applyProtection="1">
      <alignment horizontal="right" vertical="center"/>
    </xf>
    <xf numFmtId="37" fontId="36" fillId="0" borderId="28" xfId="1" quotePrefix="1" applyNumberFormat="1" applyFont="1" applyFill="1" applyBorder="1" applyAlignment="1" applyProtection="1">
      <alignment horizontal="right" vertical="center"/>
    </xf>
    <xf numFmtId="179" fontId="36" fillId="0" borderId="22" xfId="1" applyNumberFormat="1" applyFont="1" applyFill="1" applyBorder="1" applyAlignment="1" applyProtection="1">
      <alignment vertical="center"/>
    </xf>
    <xf numFmtId="179" fontId="36" fillId="0" borderId="20" xfId="1" applyNumberFormat="1" applyFont="1" applyFill="1" applyBorder="1" applyAlignment="1" applyProtection="1">
      <alignment horizontal="right" vertical="center"/>
    </xf>
    <xf numFmtId="179" fontId="36" fillId="0" borderId="35" xfId="1" applyNumberFormat="1" applyFont="1" applyFill="1" applyBorder="1" applyAlignment="1" applyProtection="1">
      <alignment vertical="center"/>
    </xf>
    <xf numFmtId="179" fontId="36" fillId="0" borderId="20" xfId="1" applyNumberFormat="1" applyFont="1" applyFill="1" applyBorder="1" applyAlignment="1" applyProtection="1">
      <alignment horizontal="center" vertical="center"/>
    </xf>
    <xf numFmtId="179" fontId="36" fillId="0" borderId="20" xfId="1" applyNumberFormat="1" applyFont="1" applyFill="1" applyBorder="1" applyAlignment="1" applyProtection="1">
      <alignment vertical="center"/>
    </xf>
    <xf numFmtId="179" fontId="36" fillId="0" borderId="19" xfId="1" applyNumberFormat="1" applyFont="1" applyFill="1" applyBorder="1" applyAlignment="1" applyProtection="1">
      <alignment vertical="center"/>
    </xf>
    <xf numFmtId="179" fontId="36" fillId="0" borderId="18" xfId="1" applyNumberFormat="1" applyFont="1" applyFill="1" applyBorder="1" applyAlignment="1" applyProtection="1">
      <alignment vertical="center"/>
    </xf>
    <xf numFmtId="179" fontId="36" fillId="0" borderId="27" xfId="1" applyNumberFormat="1" applyFont="1" applyFill="1" applyBorder="1" applyAlignment="1" applyProtection="1">
      <alignment vertical="center"/>
    </xf>
    <xf numFmtId="179" fontId="36" fillId="0" borderId="17" xfId="66" applyNumberFormat="1" applyFont="1" applyFill="1" applyBorder="1" applyAlignment="1" applyProtection="1">
      <alignment horizontal="right" vertical="center"/>
    </xf>
    <xf numFmtId="179" fontId="36" fillId="0" borderId="18" xfId="1" applyNumberFormat="1" applyFont="1" applyFill="1" applyBorder="1" applyAlignment="1" applyProtection="1">
      <alignment horizontal="center" vertical="center"/>
    </xf>
    <xf numFmtId="179" fontId="36" fillId="0" borderId="17" xfId="1" applyNumberFormat="1" applyFont="1" applyFill="1" applyBorder="1" applyAlignment="1" applyProtection="1">
      <alignment horizontal="right" vertical="center"/>
    </xf>
    <xf numFmtId="179" fontId="36" fillId="0" borderId="17" xfId="1" applyNumberFormat="1" applyFont="1" applyFill="1" applyBorder="1" applyAlignment="1" applyProtection="1">
      <alignment vertical="center"/>
    </xf>
    <xf numFmtId="179" fontId="36" fillId="0" borderId="17" xfId="1" applyNumberFormat="1" applyFont="1" applyFill="1" applyBorder="1" applyAlignment="1" applyProtection="1">
      <alignment horizontal="center" vertical="center"/>
    </xf>
    <xf numFmtId="179" fontId="36" fillId="0" borderId="10" xfId="1" applyNumberFormat="1" applyFont="1" applyFill="1" applyBorder="1" applyAlignment="1" applyProtection="1">
      <alignment horizontal="center" vertical="center"/>
    </xf>
    <xf numFmtId="179" fontId="36" fillId="0" borderId="16" xfId="1" applyNumberFormat="1" applyFont="1" applyFill="1" applyBorder="1" applyAlignment="1" applyProtection="1">
      <alignment vertical="center"/>
    </xf>
    <xf numFmtId="179" fontId="36" fillId="0" borderId="14" xfId="1" applyNumberFormat="1" applyFont="1" applyFill="1" applyBorder="1" applyAlignment="1" applyProtection="1">
      <alignment vertical="center"/>
    </xf>
    <xf numFmtId="179" fontId="36" fillId="0" borderId="15" xfId="1" applyNumberFormat="1" applyFont="1" applyFill="1" applyBorder="1" applyAlignment="1" applyProtection="1">
      <alignment horizontal="right" vertical="center"/>
    </xf>
    <xf numFmtId="179" fontId="36" fillId="0" borderId="34" xfId="1" applyNumberFormat="1" applyFont="1" applyFill="1" applyBorder="1" applyAlignment="1" applyProtection="1">
      <alignment vertical="center"/>
    </xf>
    <xf numFmtId="179" fontId="36" fillId="0" borderId="12" xfId="1" applyNumberFormat="1" applyFont="1" applyFill="1" applyBorder="1" applyAlignment="1" applyProtection="1">
      <alignment horizontal="centerContinuous" vertical="center"/>
    </xf>
    <xf numFmtId="179" fontId="36" fillId="0" borderId="15" xfId="1" applyNumberFormat="1" applyFont="1" applyFill="1" applyBorder="1" applyAlignment="1" applyProtection="1">
      <alignment horizontal="centerContinuous" vertical="center"/>
    </xf>
    <xf numFmtId="179" fontId="36" fillId="0" borderId="14" xfId="1" applyNumberFormat="1" applyFont="1" applyFill="1" applyBorder="1" applyAlignment="1" applyProtection="1">
      <alignment horizontal="center" vertical="center"/>
    </xf>
    <xf numFmtId="179" fontId="36" fillId="0" borderId="15" xfId="1" applyNumberFormat="1" applyFont="1" applyFill="1" applyBorder="1" applyAlignment="1" applyProtection="1">
      <alignment vertical="center"/>
    </xf>
    <xf numFmtId="179" fontId="36" fillId="0" borderId="15" xfId="1" applyNumberFormat="1" applyFont="1" applyFill="1" applyBorder="1" applyAlignment="1" applyProtection="1">
      <alignment horizontal="center" vertical="center"/>
    </xf>
    <xf numFmtId="179" fontId="36" fillId="0" borderId="14" xfId="1" applyNumberFormat="1" applyFont="1" applyFill="1" applyBorder="1" applyAlignment="1" applyProtection="1">
      <alignment horizontal="left" vertical="center"/>
    </xf>
    <xf numFmtId="179" fontId="36" fillId="0" borderId="12" xfId="1" applyNumberFormat="1" applyFont="1" applyFill="1" applyBorder="1" applyAlignment="1" applyProtection="1">
      <alignment vertical="center"/>
    </xf>
    <xf numFmtId="179" fontId="36" fillId="0" borderId="11" xfId="1" applyNumberFormat="1" applyFont="1" applyFill="1" applyBorder="1" applyAlignment="1" applyProtection="1">
      <alignment vertical="center"/>
    </xf>
    <xf numFmtId="179" fontId="36" fillId="0" borderId="0" xfId="1" applyNumberFormat="1" applyFont="1" applyFill="1" applyBorder="1" applyAlignment="1" applyProtection="1">
      <alignment horizontal="right" vertical="center"/>
    </xf>
    <xf numFmtId="179" fontId="36" fillId="0" borderId="0" xfId="1" applyNumberFormat="1" applyFont="1" applyFill="1" applyBorder="1" applyAlignment="1" applyProtection="1">
      <alignment horizontal="left" vertical="center"/>
    </xf>
    <xf numFmtId="179" fontId="36" fillId="0" borderId="0" xfId="1" applyNumberFormat="1" applyFont="1" applyFill="1" applyBorder="1" applyAlignment="1" applyProtection="1">
      <alignment vertical="center"/>
    </xf>
    <xf numFmtId="179" fontId="36" fillId="0" borderId="0" xfId="1" applyNumberFormat="1" applyFont="1" applyFill="1" applyAlignment="1" applyProtection="1">
      <alignment horizontal="right" vertical="center"/>
    </xf>
    <xf numFmtId="179" fontId="36" fillId="0" borderId="0" xfId="1" applyNumberFormat="1" applyFont="1" applyFill="1" applyAlignment="1" applyProtection="1">
      <alignment vertical="center"/>
    </xf>
    <xf numFmtId="179" fontId="35" fillId="0" borderId="0" xfId="1" applyNumberFormat="1" applyFont="1" applyFill="1" applyAlignment="1" applyProtection="1">
      <alignment horizontal="left" vertical="center"/>
    </xf>
    <xf numFmtId="0" fontId="6" fillId="0" borderId="0" xfId="88"/>
    <xf numFmtId="0" fontId="11" fillId="0" borderId="0" xfId="88" applyFont="1" applyFill="1" applyBorder="1" applyAlignment="1">
      <alignment vertical="center"/>
    </xf>
    <xf numFmtId="0" fontId="36" fillId="0" borderId="17" xfId="88" applyFont="1" applyFill="1" applyBorder="1" applyAlignment="1" applyProtection="1">
      <alignment vertical="center"/>
    </xf>
    <xf numFmtId="0" fontId="36" fillId="0" borderId="17" xfId="88" applyFont="1" applyFill="1" applyBorder="1" applyAlignment="1">
      <alignment vertical="center"/>
    </xf>
    <xf numFmtId="0" fontId="36" fillId="0" borderId="18" xfId="88" applyFont="1" applyFill="1" applyBorder="1" applyAlignment="1" applyProtection="1">
      <alignment horizontal="center" vertical="center"/>
    </xf>
    <xf numFmtId="0" fontId="36" fillId="0" borderId="19" xfId="88" applyFont="1" applyFill="1" applyBorder="1" applyAlignment="1" applyProtection="1">
      <alignment vertical="center"/>
    </xf>
    <xf numFmtId="0" fontId="36" fillId="0" borderId="20" xfId="88" applyFont="1" applyFill="1" applyBorder="1" applyAlignment="1" applyProtection="1">
      <alignment vertical="center"/>
    </xf>
    <xf numFmtId="0" fontId="36" fillId="0" borderId="21" xfId="88" applyFont="1" applyFill="1" applyBorder="1" applyAlignment="1" applyProtection="1">
      <alignment vertical="center"/>
    </xf>
    <xf numFmtId="0" fontId="36" fillId="0" borderId="22" xfId="88" applyFont="1" applyFill="1" applyBorder="1" applyAlignment="1" applyProtection="1">
      <alignment vertical="center"/>
    </xf>
    <xf numFmtId="178" fontId="36" fillId="0" borderId="17" xfId="88" applyNumberFormat="1" applyFont="1" applyFill="1" applyBorder="1" applyAlignment="1" applyProtection="1">
      <alignment horizontal="right" vertical="center"/>
    </xf>
    <xf numFmtId="37" fontId="36" fillId="0" borderId="17" xfId="88" applyNumberFormat="1" applyFont="1" applyFill="1" applyBorder="1" applyAlignment="1" applyProtection="1">
      <alignment horizontal="right" vertical="center"/>
    </xf>
    <xf numFmtId="178" fontId="36" fillId="0" borderId="0" xfId="88" applyNumberFormat="1" applyFont="1" applyFill="1" applyBorder="1" applyAlignment="1" applyProtection="1">
      <alignment horizontal="right" vertical="center"/>
    </xf>
    <xf numFmtId="176" fontId="36" fillId="0" borderId="38" xfId="88" applyNumberFormat="1" applyFont="1" applyFill="1" applyBorder="1" applyAlignment="1" applyProtection="1">
      <alignment horizontal="right" vertical="center" wrapText="1"/>
    </xf>
    <xf numFmtId="176" fontId="36" fillId="0" borderId="39" xfId="88" applyNumberFormat="1" applyFont="1" applyFill="1" applyBorder="1" applyAlignment="1" applyProtection="1">
      <alignment horizontal="right" vertical="center" wrapText="1"/>
    </xf>
    <xf numFmtId="0" fontId="36" fillId="0" borderId="10" xfId="88" applyFont="1" applyFill="1" applyBorder="1" applyAlignment="1" applyProtection="1">
      <alignment vertical="center"/>
    </xf>
    <xf numFmtId="176" fontId="36" fillId="0" borderId="17" xfId="88" applyNumberFormat="1" applyFont="1" applyFill="1" applyBorder="1" applyAlignment="1" applyProtection="1">
      <alignment horizontal="right" vertical="center" wrapText="1"/>
    </xf>
    <xf numFmtId="176" fontId="36" fillId="0" borderId="18" xfId="88" applyNumberFormat="1" applyFont="1" applyFill="1" applyBorder="1" applyAlignment="1" applyProtection="1">
      <alignment horizontal="right" vertical="center" wrapText="1"/>
    </xf>
    <xf numFmtId="181" fontId="36" fillId="0" borderId="28" xfId="88" quotePrefix="1" applyNumberFormat="1" applyFont="1" applyFill="1" applyBorder="1" applyAlignment="1" applyProtection="1">
      <alignment horizontal="right" vertical="center"/>
    </xf>
    <xf numFmtId="182" fontId="36" fillId="0" borderId="27" xfId="88" quotePrefix="1" applyNumberFormat="1" applyFont="1" applyFill="1" applyBorder="1" applyAlignment="1" applyProtection="1">
      <alignment horizontal="right" vertical="center"/>
    </xf>
    <xf numFmtId="4" fontId="36" fillId="0" borderId="28" xfId="88" quotePrefix="1" applyNumberFormat="1" applyFont="1" applyFill="1" applyBorder="1" applyAlignment="1" applyProtection="1">
      <alignment horizontal="right" vertical="center"/>
    </xf>
    <xf numFmtId="39" fontId="36" fillId="0" borderId="18" xfId="88" applyNumberFormat="1" applyFont="1" applyFill="1" applyBorder="1" applyAlignment="1" applyProtection="1">
      <alignment horizontal="right" vertical="center" wrapText="1"/>
    </xf>
    <xf numFmtId="0" fontId="38" fillId="0" borderId="10" xfId="88" applyFont="1" applyFill="1" applyBorder="1" applyAlignment="1" applyProtection="1">
      <alignment horizontal="distributed" vertical="center"/>
    </xf>
    <xf numFmtId="4" fontId="36" fillId="0" borderId="18" xfId="88" applyNumberFormat="1" applyFont="1" applyFill="1" applyBorder="1" applyAlignment="1" applyProtection="1">
      <alignment horizontal="right" vertical="center" wrapText="1"/>
    </xf>
    <xf numFmtId="0" fontId="36" fillId="0" borderId="10" xfId="88" applyFont="1" applyFill="1" applyBorder="1" applyAlignment="1" applyProtection="1">
      <alignment horizontal="distributed" vertical="center"/>
    </xf>
    <xf numFmtId="0" fontId="36" fillId="0" borderId="26" xfId="88" applyFont="1" applyFill="1" applyBorder="1" applyAlignment="1" applyProtection="1">
      <alignment vertical="center"/>
    </xf>
    <xf numFmtId="178" fontId="36" fillId="0" borderId="23" xfId="88" applyNumberFormat="1" applyFont="1" applyFill="1" applyBorder="1" applyAlignment="1" applyProtection="1">
      <alignment horizontal="right" vertical="center"/>
    </xf>
    <xf numFmtId="37" fontId="36" fillId="0" borderId="23" xfId="88" applyNumberFormat="1" applyFont="1" applyFill="1" applyBorder="1" applyAlignment="1" applyProtection="1">
      <alignment horizontal="right" vertical="center"/>
    </xf>
    <xf numFmtId="178" fontId="36" fillId="0" borderId="24" xfId="88" applyNumberFormat="1" applyFont="1" applyFill="1" applyBorder="1" applyAlignment="1" applyProtection="1">
      <alignment horizontal="right" vertical="center"/>
    </xf>
    <xf numFmtId="176" fontId="36" fillId="0" borderId="23" xfId="88" applyNumberFormat="1" applyFont="1" applyFill="1" applyBorder="1" applyAlignment="1" applyProtection="1">
      <alignment horizontal="right" vertical="center" wrapText="1"/>
    </xf>
    <xf numFmtId="176" fontId="36" fillId="0" borderId="25" xfId="88" applyNumberFormat="1" applyFont="1" applyFill="1" applyBorder="1" applyAlignment="1" applyProtection="1">
      <alignment horizontal="right" vertical="center" wrapText="1"/>
    </xf>
    <xf numFmtId="0" fontId="36" fillId="0" borderId="0" xfId="88" applyFont="1" applyFill="1" applyAlignment="1" applyProtection="1">
      <alignment vertical="center"/>
    </xf>
    <xf numFmtId="0" fontId="6" fillId="0" borderId="0" xfId="0" applyFont="1" applyFill="1" applyBorder="1" applyAlignment="1">
      <alignment vertical="center"/>
    </xf>
    <xf numFmtId="0" fontId="6" fillId="0" borderId="10"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48" xfId="0" applyFont="1" applyFill="1" applyBorder="1" applyAlignment="1" applyProtection="1">
      <alignment horizontal="center" vertical="center"/>
    </xf>
    <xf numFmtId="37" fontId="6" fillId="0" borderId="0" xfId="0" applyNumberFormat="1" applyFont="1" applyFill="1" applyBorder="1" applyAlignment="1" applyProtection="1">
      <alignment horizontal="right" vertical="center"/>
    </xf>
    <xf numFmtId="37" fontId="6" fillId="0" borderId="17" xfId="0" applyNumberFormat="1" applyFont="1" applyFill="1" applyBorder="1" applyAlignment="1" applyProtection="1">
      <alignment horizontal="right" vertical="center"/>
    </xf>
    <xf numFmtId="37" fontId="6" fillId="0" borderId="47" xfId="0" applyNumberFormat="1" applyFont="1" applyFill="1" applyBorder="1" applyAlignment="1" applyProtection="1">
      <alignment horizontal="right" vertical="center"/>
    </xf>
    <xf numFmtId="37" fontId="6" fillId="0" borderId="50" xfId="0" applyNumberFormat="1" applyFont="1" applyFill="1" applyBorder="1" applyAlignment="1" applyProtection="1">
      <alignment horizontal="right" vertical="center"/>
    </xf>
    <xf numFmtId="37" fontId="6" fillId="0" borderId="23" xfId="0" applyNumberFormat="1" applyFont="1" applyFill="1" applyBorder="1" applyAlignment="1" applyProtection="1">
      <alignment horizontal="right" vertical="center"/>
    </xf>
    <xf numFmtId="37" fontId="6" fillId="0" borderId="51" xfId="0" applyNumberFormat="1" applyFont="1" applyFill="1" applyBorder="1" applyAlignment="1" applyProtection="1">
      <alignment horizontal="right" vertical="center"/>
    </xf>
    <xf numFmtId="37" fontId="6" fillId="0" borderId="30" xfId="0" applyNumberFormat="1" applyFont="1" applyFill="1" applyBorder="1" applyAlignment="1" applyProtection="1">
      <alignment horizontal="right" vertical="center"/>
    </xf>
    <xf numFmtId="0" fontId="41" fillId="0" borderId="0" xfId="0" applyFont="1" applyFill="1" applyBorder="1" applyAlignment="1">
      <alignment vertical="center"/>
    </xf>
    <xf numFmtId="0" fontId="36" fillId="0" borderId="0" xfId="0" applyFont="1" applyFill="1" applyBorder="1" applyAlignment="1">
      <alignment vertical="center"/>
    </xf>
    <xf numFmtId="0" fontId="35" fillId="0" borderId="0" xfId="0" applyFont="1" applyFill="1" applyBorder="1" applyAlignment="1">
      <alignment horizontal="left" vertical="center"/>
    </xf>
    <xf numFmtId="37" fontId="36" fillId="0" borderId="0" xfId="0" applyNumberFormat="1" applyFont="1" applyFill="1" applyBorder="1" applyAlignment="1">
      <alignment vertical="center"/>
    </xf>
    <xf numFmtId="183" fontId="36" fillId="0" borderId="0" xfId="0" applyNumberFormat="1" applyFont="1" applyFill="1" applyBorder="1" applyAlignment="1">
      <alignment vertical="center"/>
    </xf>
    <xf numFmtId="0" fontId="36" fillId="0" borderId="0" xfId="0" applyFont="1" applyFill="1" applyBorder="1" applyAlignment="1">
      <alignment horizontal="left" vertical="center"/>
    </xf>
    <xf numFmtId="183" fontId="36" fillId="0" borderId="0" xfId="0" applyNumberFormat="1" applyFont="1" applyFill="1" applyBorder="1" applyAlignment="1" applyProtection="1">
      <alignment horizontal="right" vertical="center"/>
    </xf>
    <xf numFmtId="0" fontId="36" fillId="0" borderId="11" xfId="0" applyFont="1" applyFill="1" applyBorder="1" applyAlignment="1" applyProtection="1">
      <alignment horizontal="center" vertical="center"/>
    </xf>
    <xf numFmtId="0" fontId="36" fillId="0" borderId="12" xfId="0" applyFont="1" applyFill="1" applyBorder="1" applyAlignment="1" applyProtection="1">
      <alignment vertical="center"/>
    </xf>
    <xf numFmtId="0" fontId="36" fillId="0" borderId="45" xfId="0" applyFont="1" applyFill="1" applyBorder="1" applyAlignment="1" applyProtection="1">
      <alignment vertical="center"/>
    </xf>
    <xf numFmtId="0" fontId="36" fillId="0" borderId="46" xfId="0" applyFont="1" applyFill="1" applyBorder="1" applyAlignment="1" applyProtection="1">
      <alignment vertical="center"/>
    </xf>
    <xf numFmtId="0" fontId="36" fillId="0" borderId="45" xfId="0" applyFont="1" applyFill="1" applyBorder="1" applyAlignment="1" applyProtection="1">
      <alignment horizontal="center" vertical="center"/>
    </xf>
    <xf numFmtId="183" fontId="36" fillId="0" borderId="16" xfId="0" applyNumberFormat="1" applyFont="1" applyFill="1" applyBorder="1" applyAlignment="1" applyProtection="1">
      <alignment vertical="center"/>
    </xf>
    <xf numFmtId="0" fontId="36" fillId="0" borderId="10" xfId="0" applyFont="1" applyFill="1" applyBorder="1" applyAlignment="1" applyProtection="1">
      <alignment horizontal="center" vertical="center"/>
    </xf>
    <xf numFmtId="0" fontId="36" fillId="0" borderId="17" xfId="0" applyFont="1" applyFill="1" applyBorder="1" applyAlignment="1" applyProtection="1">
      <alignment horizontal="center" vertical="center"/>
    </xf>
    <xf numFmtId="37" fontId="36" fillId="0" borderId="47" xfId="0" applyNumberFormat="1" applyFont="1" applyFill="1" applyBorder="1" applyAlignment="1" applyProtection="1">
      <alignment horizontal="center" vertical="center"/>
    </xf>
    <xf numFmtId="37" fontId="36" fillId="0" borderId="17" xfId="0" applyNumberFormat="1"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47" xfId="0" applyFont="1" applyFill="1" applyBorder="1" applyAlignment="1" applyProtection="1">
      <alignment horizontal="center" vertical="center"/>
    </xf>
    <xf numFmtId="183" fontId="36" fillId="0" borderId="18" xfId="0" applyNumberFormat="1" applyFont="1" applyFill="1" applyBorder="1" applyAlignment="1" applyProtection="1">
      <alignment horizontal="center" vertical="center"/>
    </xf>
    <xf numFmtId="0" fontId="36" fillId="0" borderId="19" xfId="0" applyFont="1" applyFill="1" applyBorder="1" applyAlignment="1" applyProtection="1">
      <alignment horizontal="center" vertical="center"/>
    </xf>
    <xf numFmtId="0" fontId="36" fillId="0" borderId="20" xfId="0" applyFont="1" applyFill="1" applyBorder="1" applyAlignment="1" applyProtection="1">
      <alignment vertical="center"/>
    </xf>
    <xf numFmtId="0" fontId="36" fillId="0" borderId="48" xfId="0" applyFont="1" applyFill="1" applyBorder="1" applyAlignment="1" applyProtection="1">
      <alignment horizontal="right" vertical="center"/>
    </xf>
    <xf numFmtId="0" fontId="36" fillId="0" borderId="20" xfId="0" applyFont="1" applyFill="1" applyBorder="1" applyAlignment="1" applyProtection="1">
      <alignment horizontal="right" vertical="center"/>
    </xf>
    <xf numFmtId="0" fontId="36" fillId="0" borderId="40" xfId="0" applyFont="1" applyFill="1" applyBorder="1" applyAlignment="1" applyProtection="1">
      <alignment horizontal="right" vertical="center"/>
    </xf>
    <xf numFmtId="0" fontId="36" fillId="0" borderId="48" xfId="0" applyFont="1" applyFill="1" applyBorder="1" applyAlignment="1" applyProtection="1">
      <alignment horizontal="center" vertical="center"/>
    </xf>
    <xf numFmtId="183" fontId="36" fillId="0" borderId="22" xfId="0" applyNumberFormat="1" applyFont="1" applyFill="1" applyBorder="1" applyAlignment="1" applyProtection="1">
      <alignment vertical="center"/>
    </xf>
    <xf numFmtId="179" fontId="36" fillId="0" borderId="10" xfId="0" applyNumberFormat="1" applyFont="1" applyFill="1" applyBorder="1" applyAlignment="1" applyProtection="1">
      <alignment horizontal="center" vertical="center"/>
    </xf>
    <xf numFmtId="37" fontId="36" fillId="0" borderId="17" xfId="0" applyNumberFormat="1" applyFont="1" applyFill="1" applyBorder="1" applyAlignment="1" applyProtection="1">
      <alignment horizontal="right" vertical="center"/>
    </xf>
    <xf numFmtId="37" fontId="36" fillId="0" borderId="47" xfId="0" applyNumberFormat="1" applyFont="1" applyFill="1" applyBorder="1" applyAlignment="1" applyProtection="1">
      <alignment horizontal="right" vertical="center"/>
    </xf>
    <xf numFmtId="37" fontId="36" fillId="0" borderId="28" xfId="0" applyNumberFormat="1" applyFont="1" applyFill="1" applyBorder="1" applyAlignment="1" applyProtection="1">
      <alignment horizontal="right" vertical="center"/>
    </xf>
    <xf numFmtId="183" fontId="36" fillId="0" borderId="18" xfId="0" applyNumberFormat="1" applyFont="1" applyFill="1" applyBorder="1" applyAlignment="1" applyProtection="1">
      <alignment horizontal="right" vertical="center"/>
    </xf>
    <xf numFmtId="179" fontId="36" fillId="0" borderId="10" xfId="0" applyNumberFormat="1" applyFont="1" applyFill="1" applyBorder="1" applyAlignment="1" applyProtection="1">
      <alignment vertical="center"/>
    </xf>
    <xf numFmtId="37" fontId="36" fillId="0" borderId="49" xfId="0" applyNumberFormat="1" applyFont="1" applyFill="1" applyBorder="1" applyAlignment="1" applyProtection="1">
      <alignment horizontal="right" vertical="center"/>
    </xf>
    <xf numFmtId="179" fontId="38" fillId="0" borderId="10" xfId="0" applyNumberFormat="1" applyFont="1" applyFill="1" applyBorder="1" applyAlignment="1" applyProtection="1">
      <alignment horizontal="distributed" vertical="center"/>
    </xf>
    <xf numFmtId="37" fontId="36" fillId="0" borderId="27" xfId="0" applyNumberFormat="1" applyFont="1" applyFill="1" applyBorder="1" applyAlignment="1" applyProtection="1">
      <alignment horizontal="right" vertical="center"/>
    </xf>
    <xf numFmtId="37" fontId="36" fillId="0" borderId="50" xfId="0" applyNumberFormat="1" applyFont="1" applyFill="1" applyBorder="1" applyAlignment="1" applyProtection="1">
      <alignment horizontal="right" vertical="center"/>
    </xf>
    <xf numFmtId="179" fontId="36" fillId="0" borderId="10" xfId="0" applyNumberFormat="1" applyFont="1" applyFill="1" applyBorder="1" applyAlignment="1" applyProtection="1">
      <alignment horizontal="distributed" vertical="center"/>
    </xf>
    <xf numFmtId="0" fontId="36" fillId="0" borderId="10" xfId="0" applyFont="1" applyFill="1" applyBorder="1" applyAlignment="1" applyProtection="1">
      <alignment vertical="center"/>
    </xf>
    <xf numFmtId="0" fontId="36" fillId="0" borderId="29" xfId="0" applyFont="1" applyFill="1" applyBorder="1" applyAlignment="1" applyProtection="1">
      <alignment vertical="center"/>
    </xf>
    <xf numFmtId="0" fontId="36" fillId="0" borderId="26" xfId="0" applyFont="1" applyFill="1" applyBorder="1" applyAlignment="1" applyProtection="1">
      <alignment vertical="center"/>
    </xf>
    <xf numFmtId="37" fontId="36" fillId="0" borderId="23" xfId="0" applyNumberFormat="1" applyFont="1" applyFill="1" applyBorder="1" applyAlignment="1" applyProtection="1">
      <alignment horizontal="right" vertical="center"/>
    </xf>
    <xf numFmtId="37" fontId="36" fillId="0" borderId="51" xfId="0" applyNumberFormat="1" applyFont="1" applyFill="1" applyBorder="1" applyAlignment="1" applyProtection="1">
      <alignment horizontal="right" vertical="center"/>
    </xf>
    <xf numFmtId="37" fontId="36" fillId="0" borderId="30" xfId="0" applyNumberFormat="1" applyFont="1" applyFill="1" applyBorder="1" applyAlignment="1" applyProtection="1">
      <alignment horizontal="right" vertical="center"/>
    </xf>
    <xf numFmtId="183" fontId="36" fillId="0" borderId="25" xfId="0" applyNumberFormat="1" applyFont="1" applyFill="1" applyBorder="1" applyAlignment="1" applyProtection="1">
      <alignment horizontal="right" vertical="center"/>
    </xf>
    <xf numFmtId="0" fontId="42" fillId="0" borderId="0" xfId="0" applyFont="1" applyFill="1" applyBorder="1" applyAlignment="1"/>
    <xf numFmtId="0" fontId="37" fillId="0" borderId="0" xfId="92" applyFont="1" applyFill="1" applyBorder="1" applyAlignment="1" applyProtection="1">
      <alignment horizontal="left" vertical="center"/>
    </xf>
    <xf numFmtId="179" fontId="37" fillId="0" borderId="0" xfId="0" applyNumberFormat="1" applyFont="1" applyFill="1" applyBorder="1" applyAlignment="1" applyProtection="1">
      <alignment horizontal="left" vertical="center"/>
    </xf>
    <xf numFmtId="37" fontId="36" fillId="0" borderId="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6" fillId="0" borderId="18" xfId="0" applyFont="1" applyFill="1" applyBorder="1" applyAlignment="1" applyProtection="1">
      <alignment horizontal="center" vertical="center"/>
    </xf>
    <xf numFmtId="37" fontId="6" fillId="0" borderId="18" xfId="0" applyNumberFormat="1" applyFont="1" applyFill="1" applyBorder="1" applyAlignment="1" applyProtection="1">
      <alignment horizontal="right" vertical="center"/>
    </xf>
    <xf numFmtId="37" fontId="6" fillId="0" borderId="25" xfId="0" applyNumberFormat="1" applyFont="1" applyFill="1" applyBorder="1" applyAlignment="1" applyProtection="1">
      <alignment horizontal="right" vertical="center"/>
    </xf>
    <xf numFmtId="0" fontId="40" fillId="0" borderId="0" xfId="0" applyFont="1" applyFill="1" applyBorder="1" applyAlignment="1">
      <alignment vertical="center"/>
    </xf>
    <xf numFmtId="0" fontId="35" fillId="0" borderId="0" xfId="0" applyFont="1" applyFill="1" applyBorder="1" applyAlignment="1" applyProtection="1">
      <alignment horizontal="left" vertical="center"/>
    </xf>
    <xf numFmtId="183" fontId="36" fillId="0" borderId="0" xfId="0" applyNumberFormat="1" applyFont="1" applyFill="1" applyBorder="1" applyAlignment="1" applyProtection="1">
      <alignment horizontal="center" vertical="center"/>
    </xf>
    <xf numFmtId="0" fontId="36" fillId="0" borderId="16" xfId="0" applyFont="1" applyFill="1" applyBorder="1" applyAlignment="1" applyProtection="1">
      <alignment vertical="center"/>
    </xf>
    <xf numFmtId="0" fontId="36" fillId="0" borderId="18" xfId="0" applyFont="1" applyFill="1" applyBorder="1" applyAlignment="1" applyProtection="1">
      <alignment horizontal="center" vertical="center"/>
    </xf>
    <xf numFmtId="0" fontId="36" fillId="0" borderId="48" xfId="0" applyFont="1" applyFill="1" applyBorder="1" applyAlignment="1" applyProtection="1">
      <alignment vertical="center"/>
    </xf>
    <xf numFmtId="0" fontId="36" fillId="0" borderId="22" xfId="0" applyFont="1" applyFill="1" applyBorder="1" applyAlignment="1" applyProtection="1">
      <alignment vertical="center"/>
    </xf>
    <xf numFmtId="37" fontId="36" fillId="0" borderId="18" xfId="0" applyNumberFormat="1" applyFont="1" applyFill="1" applyBorder="1" applyAlignment="1" applyProtection="1">
      <alignment horizontal="right" vertical="center"/>
    </xf>
    <xf numFmtId="37" fontId="36" fillId="0" borderId="25" xfId="0" applyNumberFormat="1" applyFont="1" applyFill="1" applyBorder="1" applyAlignment="1" applyProtection="1">
      <alignment horizontal="right" vertical="center"/>
    </xf>
    <xf numFmtId="0" fontId="37" fillId="0" borderId="0" xfId="0" applyFont="1" applyFill="1" applyBorder="1" applyAlignment="1">
      <alignment vertical="center"/>
    </xf>
    <xf numFmtId="37" fontId="37"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41"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horizontal="right" vertical="center"/>
    </xf>
    <xf numFmtId="37" fontId="36" fillId="0" borderId="17" xfId="0" applyNumberFormat="1" applyFont="1" applyFill="1" applyBorder="1" applyAlignment="1" applyProtection="1">
      <alignment vertical="center"/>
    </xf>
    <xf numFmtId="37" fontId="36" fillId="0" borderId="49" xfId="0" quotePrefix="1" applyNumberFormat="1" applyFont="1" applyFill="1" applyBorder="1" applyAlignment="1" applyProtection="1">
      <alignment horizontal="right" vertical="center"/>
    </xf>
    <xf numFmtId="37" fontId="36" fillId="0" borderId="23" xfId="0" applyNumberFormat="1" applyFont="1" applyFill="1" applyBorder="1" applyAlignment="1" applyProtection="1">
      <alignment vertical="center"/>
    </xf>
    <xf numFmtId="37" fontId="36" fillId="0" borderId="51" xfId="0" quotePrefix="1" applyNumberFormat="1" applyFont="1" applyFill="1" applyBorder="1" applyAlignment="1" applyProtection="1">
      <alignment horizontal="right" vertical="center"/>
    </xf>
    <xf numFmtId="37" fontId="36" fillId="0" borderId="0" xfId="0" applyNumberFormat="1" applyFont="1" applyFill="1" applyBorder="1" applyAlignment="1" applyProtection="1">
      <alignment vertical="center"/>
    </xf>
    <xf numFmtId="0" fontId="36" fillId="0" borderId="0" xfId="0" applyFont="1" applyFill="1" applyBorder="1" applyAlignment="1" applyProtection="1">
      <alignment vertical="center"/>
    </xf>
    <xf numFmtId="37" fontId="36" fillId="0" borderId="0" xfId="0" quotePrefix="1" applyNumberFormat="1" applyFont="1" applyFill="1" applyBorder="1" applyAlignment="1" applyProtection="1">
      <alignment horizontal="right" vertical="center"/>
    </xf>
    <xf numFmtId="0" fontId="6" fillId="0" borderId="14" xfId="0" applyFont="1" applyFill="1" applyBorder="1" applyAlignment="1" applyProtection="1">
      <alignment vertical="center"/>
    </xf>
    <xf numFmtId="37" fontId="6" fillId="0" borderId="53" xfId="0" applyNumberFormat="1" applyFont="1" applyFill="1" applyBorder="1" applyAlignment="1" applyProtection="1">
      <alignment horizontal="right" vertical="center"/>
    </xf>
    <xf numFmtId="0" fontId="39" fillId="0" borderId="0" xfId="0" applyFont="1" applyFill="1" applyBorder="1" applyAlignment="1">
      <alignment vertical="center"/>
    </xf>
    <xf numFmtId="0" fontId="36" fillId="0" borderId="0" xfId="0" applyFont="1" applyFill="1" applyBorder="1" applyAlignment="1">
      <alignment horizontal="right" vertical="center"/>
    </xf>
    <xf numFmtId="0" fontId="36" fillId="0" borderId="41"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xf>
    <xf numFmtId="0" fontId="36" fillId="0" borderId="14" xfId="0" applyFont="1" applyFill="1" applyBorder="1" applyAlignment="1" applyProtection="1">
      <alignment vertical="center"/>
    </xf>
    <xf numFmtId="0" fontId="36" fillId="0" borderId="52" xfId="0" applyFont="1" applyFill="1" applyBorder="1" applyAlignment="1" applyProtection="1">
      <alignment horizontal="center" vertical="center"/>
    </xf>
    <xf numFmtId="0" fontId="36" fillId="0" borderId="4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43" xfId="0" applyFont="1" applyFill="1" applyBorder="1" applyAlignment="1" applyProtection="1">
      <alignment horizontal="center" vertical="center"/>
    </xf>
    <xf numFmtId="184" fontId="36" fillId="0" borderId="10" xfId="0" applyNumberFormat="1" applyFont="1" applyFill="1" applyBorder="1" applyAlignment="1" applyProtection="1">
      <alignment horizontal="left" vertical="center"/>
    </xf>
    <xf numFmtId="0" fontId="36" fillId="0" borderId="17" xfId="0" applyFont="1" applyFill="1" applyBorder="1" applyAlignment="1" applyProtection="1">
      <alignment vertical="center"/>
    </xf>
    <xf numFmtId="184" fontId="36" fillId="0" borderId="29" xfId="0" applyNumberFormat="1" applyFont="1" applyFill="1" applyBorder="1" applyAlignment="1">
      <alignment horizontal="left" vertical="center" wrapText="1"/>
    </xf>
    <xf numFmtId="184" fontId="36" fillId="0" borderId="28" xfId="0" applyNumberFormat="1" applyFont="1" applyFill="1" applyBorder="1" applyAlignment="1">
      <alignment horizontal="left" vertical="center" wrapText="1"/>
    </xf>
    <xf numFmtId="184" fontId="36" fillId="0" borderId="10" xfId="0" applyNumberFormat="1" applyFont="1" applyFill="1" applyBorder="1" applyAlignment="1">
      <alignment horizontal="left" vertical="center" wrapText="1"/>
    </xf>
    <xf numFmtId="0" fontId="36" fillId="0" borderId="17" xfId="0" applyFont="1" applyFill="1" applyBorder="1" applyAlignment="1">
      <alignment horizontal="left" vertical="center" wrapText="1"/>
    </xf>
    <xf numFmtId="184" fontId="36" fillId="0" borderId="26" xfId="0" applyNumberFormat="1"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3" xfId="0" applyFont="1" applyFill="1" applyBorder="1" applyAlignment="1" applyProtection="1">
      <alignment horizontal="center" vertical="center"/>
    </xf>
    <xf numFmtId="37" fontId="36" fillId="0" borderId="53" xfId="0" applyNumberFormat="1" applyFont="1" applyFill="1" applyBorder="1" applyAlignment="1" applyProtection="1">
      <alignment horizontal="right" vertical="center"/>
    </xf>
    <xf numFmtId="0" fontId="36" fillId="0" borderId="54" xfId="0" applyFont="1" applyFill="1" applyBorder="1" applyAlignment="1" applyProtection="1">
      <alignment horizontal="center" vertical="center"/>
    </xf>
    <xf numFmtId="37" fontId="36" fillId="0" borderId="31" xfId="0" applyNumberFormat="1" applyFont="1" applyFill="1" applyBorder="1" applyAlignment="1" applyProtection="1">
      <alignment horizontal="right" vertical="center"/>
    </xf>
    <xf numFmtId="37" fontId="36" fillId="0" borderId="38" xfId="0" applyNumberFormat="1" applyFont="1" applyFill="1" applyBorder="1" applyAlignment="1" applyProtection="1">
      <alignment horizontal="right" vertical="center"/>
    </xf>
    <xf numFmtId="0" fontId="36" fillId="0" borderId="30" xfId="0" applyFont="1" applyFill="1" applyBorder="1" applyAlignment="1" applyProtection="1">
      <alignment horizontal="center" vertical="center"/>
    </xf>
    <xf numFmtId="0" fontId="36" fillId="0" borderId="0" xfId="0" applyFont="1" applyFill="1" applyBorder="1" applyAlignment="1">
      <alignment horizontal="left" vertical="center" wrapText="1"/>
    </xf>
    <xf numFmtId="38" fontId="35" fillId="0" borderId="0" xfId="70" applyFont="1" applyFill="1" applyBorder="1" applyAlignment="1" applyProtection="1">
      <alignment horizontal="left" vertical="center"/>
    </xf>
    <xf numFmtId="38" fontId="36" fillId="0" borderId="0" xfId="70" applyFont="1" applyFill="1" applyBorder="1" applyAlignment="1">
      <alignment vertical="center"/>
    </xf>
    <xf numFmtId="0" fontId="0" fillId="0" borderId="0" xfId="0" applyFont="1">
      <alignment vertical="center"/>
    </xf>
    <xf numFmtId="38" fontId="36" fillId="0" borderId="0" xfId="70" applyFont="1" applyFill="1" applyBorder="1" applyAlignment="1" applyProtection="1">
      <alignment horizontal="centerContinuous" vertical="center"/>
    </xf>
    <xf numFmtId="38" fontId="36" fillId="0" borderId="0" xfId="70" applyFont="1" applyFill="1" applyBorder="1" applyAlignment="1" applyProtection="1">
      <alignment horizontal="right" vertical="center"/>
    </xf>
    <xf numFmtId="38" fontId="36" fillId="0" borderId="11" xfId="70" applyFont="1" applyFill="1" applyBorder="1" applyAlignment="1" applyProtection="1">
      <alignment horizontal="center" vertical="center"/>
    </xf>
    <xf numFmtId="38" fontId="36" fillId="0" borderId="12" xfId="70" applyFont="1" applyFill="1" applyBorder="1" applyAlignment="1" applyProtection="1">
      <alignment vertical="center"/>
    </xf>
    <xf numFmtId="38" fontId="36" fillId="0" borderId="45" xfId="70" applyFont="1" applyFill="1" applyBorder="1" applyAlignment="1" applyProtection="1">
      <alignment vertical="center"/>
    </xf>
    <xf numFmtId="38" fontId="36" fillId="0" borderId="46" xfId="70" applyFont="1" applyFill="1" applyBorder="1" applyAlignment="1" applyProtection="1">
      <alignment vertical="center"/>
    </xf>
    <xf numFmtId="38" fontId="36" fillId="0" borderId="16" xfId="70" applyFont="1" applyFill="1" applyBorder="1" applyAlignment="1" applyProtection="1">
      <alignment vertical="center"/>
    </xf>
    <xf numFmtId="38" fontId="36" fillId="0" borderId="10" xfId="70" applyFont="1" applyFill="1" applyBorder="1" applyAlignment="1" applyProtection="1">
      <alignment vertical="center"/>
    </xf>
    <xf numFmtId="38" fontId="36" fillId="0" borderId="17" xfId="70" applyFont="1" applyFill="1" applyBorder="1" applyAlignment="1" applyProtection="1">
      <alignment horizontal="center" vertical="center"/>
    </xf>
    <xf numFmtId="38" fontId="36" fillId="0" borderId="47" xfId="70" applyFont="1" applyFill="1" applyBorder="1" applyAlignment="1" applyProtection="1">
      <alignment horizontal="center" vertical="center"/>
    </xf>
    <xf numFmtId="38" fontId="36" fillId="0" borderId="28" xfId="70" applyFont="1" applyFill="1" applyBorder="1" applyAlignment="1" applyProtection="1">
      <alignment horizontal="center" vertical="center"/>
    </xf>
    <xf numFmtId="38" fontId="36" fillId="0" borderId="18" xfId="70" applyFont="1" applyFill="1" applyBorder="1" applyAlignment="1" applyProtection="1">
      <alignment horizontal="center" vertical="center"/>
    </xf>
    <xf numFmtId="38" fontId="36" fillId="0" borderId="19" xfId="70" applyFont="1" applyFill="1" applyBorder="1" applyAlignment="1" applyProtection="1">
      <alignment horizontal="center" vertical="center"/>
    </xf>
    <xf numFmtId="38" fontId="36" fillId="0" borderId="20" xfId="70" applyFont="1" applyFill="1" applyBorder="1" applyAlignment="1" applyProtection="1">
      <alignment vertical="center"/>
    </xf>
    <xf numFmtId="38" fontId="36" fillId="0" borderId="48" xfId="70" applyFont="1" applyFill="1" applyBorder="1" applyAlignment="1" applyProtection="1">
      <alignment vertical="center"/>
    </xf>
    <xf numFmtId="38" fontId="36" fillId="0" borderId="40" xfId="70" applyFont="1" applyFill="1" applyBorder="1" applyAlignment="1" applyProtection="1">
      <alignment vertical="center"/>
    </xf>
    <xf numFmtId="38" fontId="36" fillId="0" borderId="22" xfId="70" applyFont="1" applyFill="1" applyBorder="1" applyAlignment="1" applyProtection="1">
      <alignment vertical="center"/>
    </xf>
    <xf numFmtId="38" fontId="36" fillId="0" borderId="17" xfId="70" applyFont="1" applyFill="1" applyBorder="1" applyAlignment="1" applyProtection="1">
      <alignment vertical="center"/>
    </xf>
    <xf numFmtId="38" fontId="36" fillId="0" borderId="47" xfId="70" applyFont="1" applyFill="1" applyBorder="1" applyAlignment="1">
      <alignment horizontal="right" vertical="center"/>
    </xf>
    <xf numFmtId="38" fontId="36" fillId="0" borderId="17" xfId="70" applyFont="1" applyFill="1" applyBorder="1" applyAlignment="1">
      <alignment horizontal="right" vertical="center"/>
    </xf>
    <xf numFmtId="38" fontId="36" fillId="0" borderId="28" xfId="70" applyFont="1" applyFill="1" applyBorder="1" applyAlignment="1">
      <alignment horizontal="right" vertical="center"/>
    </xf>
    <xf numFmtId="38" fontId="36" fillId="0" borderId="18" xfId="70" applyFont="1" applyFill="1" applyBorder="1" applyAlignment="1">
      <alignment horizontal="right" vertical="center"/>
    </xf>
    <xf numFmtId="38" fontId="36" fillId="0" borderId="47" xfId="70" applyFont="1" applyFill="1" applyBorder="1" applyAlignment="1" applyProtection="1">
      <alignment vertical="center"/>
    </xf>
    <xf numFmtId="38" fontId="36" fillId="0" borderId="28" xfId="70" applyFont="1" applyFill="1" applyBorder="1" applyAlignment="1" applyProtection="1">
      <alignment vertical="center"/>
    </xf>
    <xf numFmtId="38" fontId="36" fillId="0" borderId="18" xfId="70" applyFont="1" applyFill="1" applyBorder="1" applyAlignment="1" applyProtection="1">
      <alignment vertical="center"/>
    </xf>
    <xf numFmtId="37" fontId="36" fillId="0" borderId="50" xfId="70" applyNumberFormat="1" applyFont="1" applyFill="1" applyBorder="1" applyAlignment="1" applyProtection="1">
      <alignment vertical="center"/>
    </xf>
    <xf numFmtId="38" fontId="36" fillId="0" borderId="0" xfId="70" applyFont="1" applyFill="1" applyBorder="1" applyAlignment="1">
      <alignment horizontal="right" vertical="center"/>
    </xf>
    <xf numFmtId="38" fontId="36" fillId="0" borderId="18" xfId="70" applyFont="1" applyFill="1" applyBorder="1" applyAlignment="1" applyProtection="1">
      <alignment horizontal="right" vertical="center"/>
    </xf>
    <xf numFmtId="38" fontId="36" fillId="0" borderId="17" xfId="70" applyFont="1" applyFill="1" applyBorder="1" applyAlignment="1" applyProtection="1">
      <alignment horizontal="right" vertical="center"/>
    </xf>
    <xf numFmtId="38" fontId="36" fillId="0" borderId="49" xfId="70" applyFont="1" applyFill="1" applyBorder="1" applyAlignment="1" applyProtection="1">
      <alignment horizontal="right" vertical="center"/>
    </xf>
    <xf numFmtId="38" fontId="36" fillId="0" borderId="28" xfId="70" applyFont="1" applyFill="1" applyBorder="1" applyAlignment="1" applyProtection="1">
      <alignment horizontal="right" vertical="center"/>
    </xf>
    <xf numFmtId="37" fontId="36" fillId="0" borderId="50" xfId="0" quotePrefix="1" applyNumberFormat="1" applyFont="1" applyFill="1" applyBorder="1" applyAlignment="1" applyProtection="1">
      <alignment horizontal="right" vertical="center"/>
    </xf>
    <xf numFmtId="37" fontId="36" fillId="0" borderId="17" xfId="0" quotePrefix="1" applyNumberFormat="1" applyFont="1" applyFill="1" applyBorder="1" applyAlignment="1" applyProtection="1">
      <alignment horizontal="right" vertical="center"/>
    </xf>
    <xf numFmtId="37" fontId="36" fillId="0" borderId="28" xfId="0" quotePrefix="1" applyNumberFormat="1" applyFont="1" applyFill="1" applyBorder="1" applyAlignment="1" applyProtection="1">
      <alignment horizontal="right" vertical="center"/>
    </xf>
    <xf numFmtId="37" fontId="36" fillId="0" borderId="18" xfId="0" quotePrefix="1" applyNumberFormat="1" applyFont="1" applyFill="1" applyBorder="1" applyAlignment="1" applyProtection="1">
      <alignment horizontal="right" vertical="center"/>
    </xf>
    <xf numFmtId="37" fontId="36" fillId="0" borderId="55" xfId="0" quotePrefix="1" applyNumberFormat="1" applyFont="1" applyFill="1" applyBorder="1" applyAlignment="1" applyProtection="1">
      <alignment horizontal="right" vertical="center"/>
    </xf>
    <xf numFmtId="38" fontId="36" fillId="0" borderId="23" xfId="70" applyFont="1" applyFill="1" applyBorder="1" applyAlignment="1">
      <alignment horizontal="right" vertical="center"/>
    </xf>
    <xf numFmtId="38" fontId="36" fillId="0" borderId="30" xfId="70" applyFont="1" applyFill="1" applyBorder="1" applyAlignment="1">
      <alignment horizontal="right" vertical="center"/>
    </xf>
    <xf numFmtId="38" fontId="36" fillId="0" borderId="25" xfId="70" applyFont="1" applyFill="1" applyBorder="1" applyAlignment="1">
      <alignment horizontal="right" vertical="center"/>
    </xf>
    <xf numFmtId="38" fontId="36" fillId="0" borderId="0" xfId="70" applyFont="1" applyFill="1" applyBorder="1" applyAlignment="1" applyProtection="1">
      <alignment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right" vertical="center"/>
    </xf>
    <xf numFmtId="0" fontId="36" fillId="0" borderId="0" xfId="0" applyFont="1" applyFill="1" applyBorder="1" applyAlignment="1" applyProtection="1">
      <alignment horizontal="centerContinuous" vertical="center"/>
    </xf>
    <xf numFmtId="0" fontId="36" fillId="0" borderId="11" xfId="0" applyFont="1" applyFill="1" applyBorder="1" applyAlignment="1" applyProtection="1">
      <alignment vertical="center"/>
    </xf>
    <xf numFmtId="49" fontId="43" fillId="0" borderId="45" xfId="0" applyNumberFormat="1" applyFont="1" applyFill="1" applyBorder="1" applyAlignment="1" applyProtection="1">
      <alignment horizontal="center" vertical="center"/>
    </xf>
    <xf numFmtId="49" fontId="43" fillId="0" borderId="12" xfId="0" applyNumberFormat="1" applyFont="1" applyFill="1" applyBorder="1" applyAlignment="1" applyProtection="1">
      <alignment horizontal="center" vertical="center"/>
    </xf>
    <xf numFmtId="49" fontId="43" fillId="0" borderId="13" xfId="0" applyNumberFormat="1" applyFont="1" applyFill="1" applyBorder="1" applyAlignment="1" applyProtection="1">
      <alignment horizontal="center" vertical="center"/>
    </xf>
    <xf numFmtId="49" fontId="36" fillId="0" borderId="15" xfId="0" applyNumberFormat="1" applyFont="1" applyFill="1" applyBorder="1" applyAlignment="1" applyProtection="1">
      <alignment vertical="center"/>
    </xf>
    <xf numFmtId="49" fontId="43" fillId="0" borderId="15" xfId="0" applyNumberFormat="1" applyFont="1" applyFill="1" applyBorder="1" applyAlignment="1" applyProtection="1">
      <alignment horizontal="center" vertical="center"/>
    </xf>
    <xf numFmtId="49" fontId="43" fillId="0" borderId="16"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xf>
    <xf numFmtId="49" fontId="43" fillId="0" borderId="47" xfId="0" applyNumberFormat="1" applyFont="1" applyFill="1" applyBorder="1" applyAlignment="1" applyProtection="1">
      <alignment horizontal="center" vertical="center"/>
    </xf>
    <xf numFmtId="49" fontId="43" fillId="0" borderId="17" xfId="0" applyNumberFormat="1" applyFont="1" applyFill="1" applyBorder="1" applyAlignment="1" applyProtection="1">
      <alignment horizontal="center" vertical="center"/>
    </xf>
    <xf numFmtId="49" fontId="43" fillId="0" borderId="31" xfId="0" applyNumberFormat="1" applyFont="1" applyFill="1" applyBorder="1" applyAlignment="1" applyProtection="1">
      <alignment horizontal="center" vertical="center"/>
    </xf>
    <xf numFmtId="49" fontId="43" fillId="0" borderId="38" xfId="0" applyNumberFormat="1" applyFont="1" applyFill="1" applyBorder="1" applyAlignment="1" applyProtection="1">
      <alignment horizontal="center" vertical="center"/>
    </xf>
    <xf numFmtId="49" fontId="43" fillId="0" borderId="18" xfId="0" applyNumberFormat="1" applyFont="1" applyFill="1" applyBorder="1" applyAlignment="1" applyProtection="1">
      <alignment horizontal="center" vertical="center"/>
    </xf>
    <xf numFmtId="0" fontId="43" fillId="0" borderId="47"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28" xfId="0" applyFont="1" applyFill="1" applyBorder="1" applyAlignment="1" applyProtection="1">
      <alignment horizontal="center" vertical="center"/>
    </xf>
    <xf numFmtId="0" fontId="43" fillId="0" borderId="18"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17" xfId="0" applyFont="1" applyFill="1" applyBorder="1" applyAlignment="1" applyProtection="1">
      <alignment horizontal="centerContinuous" vertical="center"/>
    </xf>
    <xf numFmtId="0" fontId="36" fillId="0" borderId="19" xfId="0" applyFont="1" applyFill="1" applyBorder="1" applyAlignment="1" applyProtection="1">
      <alignment vertical="center"/>
    </xf>
    <xf numFmtId="0" fontId="43" fillId="0" borderId="48" xfId="0" applyFont="1" applyFill="1" applyBorder="1" applyAlignment="1" applyProtection="1">
      <alignment horizontal="center" vertical="center"/>
    </xf>
    <xf numFmtId="0" fontId="43" fillId="0" borderId="20" xfId="0" applyFont="1" applyFill="1" applyBorder="1" applyAlignment="1" applyProtection="1">
      <alignment horizontal="center" vertical="center"/>
    </xf>
    <xf numFmtId="0" fontId="43" fillId="0" borderId="40" xfId="0" applyFont="1" applyFill="1" applyBorder="1" applyAlignment="1" applyProtection="1">
      <alignment horizontal="center" vertical="center"/>
    </xf>
    <xf numFmtId="0" fontId="43" fillId="0" borderId="22" xfId="0" applyFont="1" applyFill="1" applyBorder="1" applyAlignment="1" applyProtection="1">
      <alignment horizontal="center" vertical="center"/>
    </xf>
    <xf numFmtId="0" fontId="38" fillId="0" borderId="0" xfId="0" applyFont="1" applyFill="1" applyBorder="1" applyAlignment="1">
      <alignment vertical="center"/>
    </xf>
    <xf numFmtId="0" fontId="38" fillId="0" borderId="0" xfId="0" applyFont="1" applyFill="1" applyBorder="1" applyAlignment="1" applyProtection="1">
      <alignment horizontal="left" vertical="center"/>
    </xf>
    <xf numFmtId="37" fontId="38" fillId="0" borderId="0" xfId="0" applyNumberFormat="1" applyFont="1" applyFill="1" applyBorder="1" applyAlignment="1" applyProtection="1">
      <alignment vertical="center"/>
    </xf>
    <xf numFmtId="0" fontId="38" fillId="0" borderId="0" xfId="0" applyFont="1" applyFill="1" applyBorder="1" applyAlignment="1" applyProtection="1">
      <alignment vertical="center"/>
    </xf>
    <xf numFmtId="179" fontId="38" fillId="0" borderId="0" xfId="0" applyNumberFormat="1" applyFont="1" applyFill="1" applyBorder="1" applyAlignment="1" applyProtection="1">
      <alignment horizontal="left" vertical="center"/>
    </xf>
    <xf numFmtId="0" fontId="44" fillId="0" borderId="0" xfId="0" applyFont="1" applyFill="1" applyBorder="1" applyAlignment="1"/>
    <xf numFmtId="0" fontId="45" fillId="0" borderId="0" xfId="0" applyFont="1" applyFill="1" applyBorder="1" applyAlignment="1" applyProtection="1">
      <alignment horizontal="left"/>
    </xf>
    <xf numFmtId="0" fontId="44" fillId="0" borderId="0" xfId="0" applyFont="1" applyFill="1" applyBorder="1" applyAlignment="1" applyProtection="1">
      <alignment horizontal="left"/>
    </xf>
    <xf numFmtId="0" fontId="44" fillId="0" borderId="11" xfId="0" applyFont="1" applyFill="1" applyBorder="1" applyAlignment="1" applyProtection="1"/>
    <xf numFmtId="0" fontId="44" fillId="0" borderId="14" xfId="0" applyFont="1" applyFill="1" applyBorder="1" applyAlignment="1" applyProtection="1">
      <alignment horizontal="centerContinuous"/>
    </xf>
    <xf numFmtId="0" fontId="44" fillId="0" borderId="15" xfId="0" applyFont="1" applyFill="1" applyBorder="1" applyAlignment="1" applyProtection="1">
      <alignment horizontal="centerContinuous"/>
    </xf>
    <xf numFmtId="0" fontId="44" fillId="0" borderId="56" xfId="0" applyFont="1" applyFill="1" applyBorder="1" applyAlignment="1" applyProtection="1">
      <alignment horizontal="centerContinuous"/>
    </xf>
    <xf numFmtId="0" fontId="44" fillId="0" borderId="0" xfId="0" applyFont="1" applyFill="1" applyBorder="1" applyAlignment="1" applyProtection="1"/>
    <xf numFmtId="0" fontId="44" fillId="0" borderId="10" xfId="0" applyFont="1" applyFill="1" applyBorder="1" applyAlignment="1" applyProtection="1"/>
    <xf numFmtId="0" fontId="44" fillId="0" borderId="17" xfId="0" applyFont="1" applyFill="1" applyBorder="1" applyAlignment="1" applyProtection="1"/>
    <xf numFmtId="0" fontId="44" fillId="0" borderId="17" xfId="0" applyFont="1" applyFill="1" applyBorder="1" applyAlignment="1" applyProtection="1">
      <alignment horizontal="center"/>
    </xf>
    <xf numFmtId="0" fontId="44" fillId="0" borderId="18" xfId="0" applyFont="1" applyFill="1" applyBorder="1" applyAlignment="1" applyProtection="1">
      <alignment horizontal="center"/>
    </xf>
    <xf numFmtId="0" fontId="44" fillId="0" borderId="19" xfId="0" applyFont="1" applyFill="1" applyBorder="1" applyAlignment="1" applyProtection="1"/>
    <xf numFmtId="0" fontId="44" fillId="0" borderId="20" xfId="0" applyFont="1" applyFill="1" applyBorder="1" applyAlignment="1" applyProtection="1"/>
    <xf numFmtId="0" fontId="44" fillId="0" borderId="20" xfId="0" applyFont="1" applyFill="1" applyBorder="1" applyAlignment="1" applyProtection="1">
      <alignment horizontal="center"/>
    </xf>
    <xf numFmtId="0" fontId="44" fillId="0" borderId="22" xfId="0" applyFont="1" applyFill="1" applyBorder="1" applyAlignment="1" applyProtection="1">
      <alignment horizontal="center"/>
    </xf>
    <xf numFmtId="0" fontId="44" fillId="0" borderId="17" xfId="0" applyFont="1" applyFill="1" applyBorder="1" applyAlignment="1" applyProtection="1">
      <alignment horizontal="center" vertical="center" shrinkToFit="1"/>
    </xf>
    <xf numFmtId="0" fontId="44" fillId="0" borderId="18" xfId="0" applyFont="1" applyFill="1" applyBorder="1" applyAlignment="1" applyProtection="1">
      <alignment horizontal="right"/>
    </xf>
    <xf numFmtId="38" fontId="44" fillId="0" borderId="17" xfId="70" applyFont="1" applyFill="1" applyBorder="1" applyAlignment="1" applyProtection="1">
      <alignment horizontal="right"/>
    </xf>
    <xf numFmtId="38" fontId="44" fillId="0" borderId="18" xfId="70" applyFont="1" applyFill="1" applyBorder="1" applyAlignment="1" applyProtection="1">
      <alignment horizontal="right"/>
    </xf>
    <xf numFmtId="37" fontId="44" fillId="0" borderId="0" xfId="0" applyNumberFormat="1" applyFont="1" applyFill="1" applyBorder="1" applyAlignment="1" applyProtection="1"/>
    <xf numFmtId="0" fontId="44" fillId="0" borderId="10" xfId="0" applyFont="1" applyFill="1" applyBorder="1" applyAlignment="1" applyProtection="1">
      <alignment horizontal="center"/>
    </xf>
    <xf numFmtId="178" fontId="44" fillId="0" borderId="17" xfId="0" applyNumberFormat="1" applyFont="1" applyFill="1" applyBorder="1" applyAlignment="1" applyProtection="1">
      <alignment horizontal="right"/>
    </xf>
    <xf numFmtId="178" fontId="44" fillId="0" borderId="18" xfId="0" applyNumberFormat="1" applyFont="1" applyFill="1" applyBorder="1" applyAlignment="1" applyProtection="1">
      <alignment horizontal="right"/>
    </xf>
    <xf numFmtId="178" fontId="44" fillId="0" borderId="17" xfId="0" applyNumberFormat="1" applyFont="1" applyFill="1" applyBorder="1" applyAlignment="1" applyProtection="1"/>
    <xf numFmtId="0" fontId="44" fillId="0" borderId="26" xfId="0" applyFont="1" applyFill="1" applyBorder="1" applyAlignment="1" applyProtection="1"/>
    <xf numFmtId="0" fontId="44" fillId="0" borderId="23" xfId="0" applyFont="1" applyFill="1" applyBorder="1" applyAlignment="1" applyProtection="1">
      <alignment horizontal="center" vertical="center" shrinkToFit="1"/>
    </xf>
    <xf numFmtId="178" fontId="44" fillId="0" borderId="23" xfId="0" applyNumberFormat="1" applyFont="1" applyFill="1" applyBorder="1" applyAlignment="1" applyProtection="1">
      <alignment horizontal="right"/>
    </xf>
    <xf numFmtId="178" fontId="44" fillId="0" borderId="25" xfId="0" applyNumberFormat="1" applyFont="1" applyFill="1" applyBorder="1" applyAlignment="1" applyProtection="1">
      <alignment horizontal="right"/>
    </xf>
    <xf numFmtId="0" fontId="6" fillId="0" borderId="0" xfId="0" applyFont="1" applyFill="1" applyBorder="1" applyAlignment="1" applyProtection="1">
      <alignment horizontal="left"/>
    </xf>
    <xf numFmtId="0" fontId="47" fillId="0" borderId="0" xfId="0" applyFont="1" applyFill="1" applyBorder="1" applyAlignment="1" applyProtection="1">
      <alignment horizontal="center" vertical="center" shrinkToFit="1"/>
    </xf>
    <xf numFmtId="178" fontId="44" fillId="0" borderId="0" xfId="0" applyNumberFormat="1" applyFont="1" applyFill="1" applyBorder="1" applyAlignment="1" applyProtection="1"/>
    <xf numFmtId="0" fontId="44" fillId="0" borderId="0" xfId="0" applyFont="1" applyFill="1" applyBorder="1" applyAlignment="1" applyProtection="1">
      <alignment horizontal="center" vertical="center" shrinkToFit="1"/>
    </xf>
    <xf numFmtId="0" fontId="47" fillId="0" borderId="0" xfId="0" applyFont="1" applyFill="1" applyBorder="1" applyAlignment="1"/>
    <xf numFmtId="0" fontId="47" fillId="0" borderId="0" xfId="0" applyFont="1" applyFill="1" applyBorder="1" applyAlignment="1">
      <alignment horizontal="left"/>
    </xf>
    <xf numFmtId="0" fontId="6" fillId="0" borderId="20"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0" xfId="0" applyFont="1" applyAlignment="1">
      <alignment vertical="center"/>
    </xf>
    <xf numFmtId="0" fontId="6" fillId="0" borderId="0" xfId="0" applyFont="1" applyBorder="1" applyAlignment="1" applyProtection="1">
      <alignment horizontal="centerContinuous" vertical="center"/>
    </xf>
    <xf numFmtId="0" fontId="6" fillId="0" borderId="0" xfId="0" applyFont="1" applyBorder="1" applyAlignment="1" applyProtection="1">
      <alignment horizontal="center" vertical="center"/>
    </xf>
    <xf numFmtId="178" fontId="6" fillId="0" borderId="0"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0" fontId="6" fillId="0" borderId="0" xfId="0" applyFont="1" applyAlignment="1" applyProtection="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0" xfId="0" applyFont="1" applyBorder="1" applyAlignment="1" applyProtection="1">
      <alignment horizontal="centerContinuous" vertical="center"/>
    </xf>
    <xf numFmtId="0" fontId="36" fillId="0" borderId="0" xfId="0" applyFont="1" applyBorder="1" applyAlignment="1" applyProtection="1">
      <alignment horizontal="right" vertical="center"/>
    </xf>
    <xf numFmtId="0" fontId="36" fillId="0" borderId="11" xfId="0" applyFont="1" applyBorder="1" applyAlignment="1" applyProtection="1">
      <alignment horizontal="center" vertical="center"/>
    </xf>
    <xf numFmtId="0" fontId="36" fillId="0" borderId="12" xfId="0" applyFont="1" applyBorder="1" applyAlignment="1" applyProtection="1">
      <alignment vertical="center"/>
    </xf>
    <xf numFmtId="0" fontId="36" fillId="0" borderId="13" xfId="0" applyFont="1" applyBorder="1" applyAlignment="1" applyProtection="1">
      <alignment horizontal="left" vertical="center"/>
    </xf>
    <xf numFmtId="0" fontId="36" fillId="0" borderId="13" xfId="0" applyFont="1" applyBorder="1" applyAlignment="1" applyProtection="1">
      <alignment vertical="center"/>
    </xf>
    <xf numFmtId="0" fontId="36" fillId="0" borderId="10" xfId="0" applyFont="1" applyBorder="1" applyAlignment="1" applyProtection="1">
      <alignment vertical="center"/>
    </xf>
    <xf numFmtId="0" fontId="36" fillId="0" borderId="17" xfId="0" applyFont="1" applyBorder="1" applyAlignment="1" applyProtection="1">
      <alignment horizontal="center" vertical="center"/>
    </xf>
    <xf numFmtId="0" fontId="36" fillId="0" borderId="20" xfId="0" applyFont="1" applyBorder="1" applyAlignment="1" applyProtection="1">
      <alignment vertical="center"/>
    </xf>
    <xf numFmtId="0" fontId="36" fillId="0" borderId="21" xfId="0" applyFont="1" applyBorder="1" applyAlignment="1" applyProtection="1">
      <alignment vertical="center"/>
    </xf>
    <xf numFmtId="0" fontId="36" fillId="0" borderId="19" xfId="0" applyFont="1" applyBorder="1" applyAlignment="1" applyProtection="1">
      <alignment horizontal="center" vertical="center"/>
    </xf>
    <xf numFmtId="0" fontId="36" fillId="0" borderId="20"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10" xfId="0" applyFont="1" applyBorder="1" applyAlignment="1" applyProtection="1">
      <alignment horizontal="left" vertical="center"/>
    </xf>
    <xf numFmtId="0" fontId="36" fillId="0" borderId="17" xfId="0" applyFont="1" applyBorder="1" applyAlignment="1" applyProtection="1">
      <alignment horizontal="left" vertical="center"/>
    </xf>
    <xf numFmtId="178" fontId="36" fillId="24" borderId="17" xfId="0" applyNumberFormat="1" applyFont="1" applyFill="1" applyBorder="1" applyAlignment="1" applyProtection="1">
      <alignment horizontal="right" vertical="center"/>
    </xf>
    <xf numFmtId="178" fontId="36" fillId="0" borderId="17" xfId="0" applyNumberFormat="1" applyFont="1" applyBorder="1" applyAlignment="1" applyProtection="1">
      <alignment horizontal="right" vertical="center"/>
    </xf>
    <xf numFmtId="178" fontId="36" fillId="0" borderId="18" xfId="0" applyNumberFormat="1" applyFont="1" applyBorder="1" applyAlignment="1" applyProtection="1">
      <alignment horizontal="right" vertical="center"/>
    </xf>
    <xf numFmtId="0" fontId="36" fillId="0" borderId="17" xfId="0" applyFont="1" applyBorder="1" applyAlignment="1" applyProtection="1">
      <alignment vertical="center"/>
    </xf>
    <xf numFmtId="37" fontId="36" fillId="0" borderId="28" xfId="0" applyNumberFormat="1" applyFont="1" applyBorder="1" applyAlignment="1" applyProtection="1">
      <alignment horizontal="right" vertical="center"/>
    </xf>
    <xf numFmtId="178" fontId="36" fillId="24" borderId="17" xfId="0" quotePrefix="1" applyNumberFormat="1" applyFont="1" applyFill="1" applyBorder="1" applyAlignment="1" applyProtection="1">
      <alignment horizontal="right" vertical="center"/>
    </xf>
    <xf numFmtId="178" fontId="36" fillId="0" borderId="28" xfId="0" applyNumberFormat="1" applyFont="1" applyBorder="1" applyAlignment="1" applyProtection="1">
      <alignment horizontal="right" vertical="center"/>
    </xf>
    <xf numFmtId="49" fontId="36" fillId="0" borderId="10" xfId="0" applyNumberFormat="1" applyFont="1" applyBorder="1" applyAlignment="1" applyProtection="1">
      <alignment horizontal="left" vertical="center" wrapText="1"/>
    </xf>
    <xf numFmtId="0" fontId="36" fillId="0" borderId="17" xfId="0" applyFont="1" applyBorder="1" applyAlignment="1" applyProtection="1">
      <alignment horizontal="left" vertical="center" wrapText="1"/>
    </xf>
    <xf numFmtId="0" fontId="36" fillId="0" borderId="26" xfId="0" applyFont="1" applyBorder="1" applyAlignment="1" applyProtection="1">
      <alignment vertical="center"/>
    </xf>
    <xf numFmtId="0" fontId="36" fillId="0" borderId="23" xfId="0" applyFont="1" applyBorder="1" applyAlignment="1" applyProtection="1">
      <alignment vertical="center"/>
    </xf>
    <xf numFmtId="37" fontId="36" fillId="0" borderId="30" xfId="0" applyNumberFormat="1" applyFont="1" applyBorder="1" applyAlignment="1" applyProtection="1">
      <alignment vertical="center"/>
    </xf>
    <xf numFmtId="37" fontId="36" fillId="0" borderId="23" xfId="0" applyNumberFormat="1" applyFont="1" applyBorder="1" applyAlignment="1" applyProtection="1">
      <alignment vertical="center"/>
    </xf>
    <xf numFmtId="178" fontId="36" fillId="0" borderId="23" xfId="0" applyNumberFormat="1" applyFont="1" applyBorder="1" applyAlignment="1" applyProtection="1">
      <alignment vertical="center"/>
    </xf>
    <xf numFmtId="178" fontId="36" fillId="0" borderId="25" xfId="0" applyNumberFormat="1" applyFont="1" applyBorder="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vertical="center"/>
    </xf>
    <xf numFmtId="38" fontId="36" fillId="0" borderId="59" xfId="70" applyFont="1" applyBorder="1" applyAlignment="1">
      <alignment vertical="center"/>
    </xf>
    <xf numFmtId="38" fontId="36" fillId="0" borderId="60" xfId="70" applyFont="1" applyBorder="1" applyAlignment="1">
      <alignment vertical="center"/>
    </xf>
    <xf numFmtId="38" fontId="36" fillId="0" borderId="61" xfId="70" applyFont="1" applyBorder="1" applyAlignment="1">
      <alignment vertical="center"/>
    </xf>
    <xf numFmtId="38" fontId="36" fillId="0" borderId="17" xfId="70" applyFont="1" applyBorder="1" applyAlignment="1">
      <alignment vertical="center"/>
    </xf>
    <xf numFmtId="38" fontId="36" fillId="0" borderId="28" xfId="70" applyFont="1" applyBorder="1" applyAlignment="1">
      <alignment vertical="center"/>
    </xf>
    <xf numFmtId="179" fontId="36" fillId="0" borderId="0" xfId="0" applyNumberFormat="1" applyFont="1" applyFill="1" applyBorder="1" applyAlignment="1" applyProtection="1">
      <alignment vertical="center"/>
    </xf>
    <xf numFmtId="179" fontId="36" fillId="0" borderId="0" xfId="0" applyNumberFormat="1" applyFont="1" applyFill="1" applyBorder="1" applyAlignment="1" applyProtection="1">
      <alignment horizontal="left" vertical="center"/>
    </xf>
    <xf numFmtId="179" fontId="36" fillId="0" borderId="11" xfId="0" applyNumberFormat="1" applyFont="1" applyFill="1" applyBorder="1" applyAlignment="1" applyProtection="1">
      <alignment vertical="center"/>
    </xf>
    <xf numFmtId="179" fontId="36" fillId="0" borderId="17" xfId="0" applyNumberFormat="1" applyFont="1" applyFill="1" applyBorder="1" applyAlignment="1" applyProtection="1">
      <alignment vertical="center"/>
    </xf>
    <xf numFmtId="179" fontId="36" fillId="0" borderId="17" xfId="0" applyNumberFormat="1" applyFont="1" applyFill="1" applyBorder="1" applyAlignment="1" applyProtection="1">
      <alignment horizontal="center" vertical="center"/>
    </xf>
    <xf numFmtId="179" fontId="36" fillId="0" borderId="18" xfId="0" applyNumberFormat="1" applyFont="1" applyFill="1" applyBorder="1" applyAlignment="1" applyProtection="1">
      <alignment vertical="center"/>
    </xf>
    <xf numFmtId="179" fontId="36" fillId="0" borderId="19" xfId="0" applyNumberFormat="1" applyFont="1" applyFill="1" applyBorder="1" applyAlignment="1" applyProtection="1">
      <alignment vertical="center"/>
    </xf>
    <xf numFmtId="179" fontId="36" fillId="0" borderId="20" xfId="0" applyNumberFormat="1" applyFont="1" applyFill="1" applyBorder="1" applyAlignment="1" applyProtection="1">
      <alignment vertical="center"/>
    </xf>
    <xf numFmtId="179" fontId="36" fillId="0" borderId="20" xfId="0" applyNumberFormat="1" applyFont="1" applyFill="1" applyBorder="1" applyAlignment="1" applyProtection="1">
      <alignment horizontal="center" vertical="center"/>
    </xf>
    <xf numFmtId="179" fontId="36" fillId="0" borderId="22" xfId="0" applyNumberFormat="1" applyFont="1" applyFill="1" applyBorder="1" applyAlignment="1" applyProtection="1">
      <alignment vertical="center"/>
    </xf>
    <xf numFmtId="179" fontId="36" fillId="0" borderId="26" xfId="0" applyNumberFormat="1" applyFont="1" applyFill="1" applyBorder="1" applyAlignment="1" applyProtection="1">
      <alignment horizontal="distributed" vertical="center"/>
    </xf>
    <xf numFmtId="37" fontId="36" fillId="0" borderId="30" xfId="0" quotePrefix="1" applyNumberFormat="1" applyFont="1" applyFill="1" applyBorder="1" applyAlignment="1" applyProtection="1">
      <alignment horizontal="right" vertical="center"/>
    </xf>
    <xf numFmtId="37" fontId="36" fillId="0" borderId="25" xfId="0" quotePrefix="1" applyNumberFormat="1" applyFont="1" applyFill="1" applyBorder="1" applyAlignment="1" applyProtection="1">
      <alignment horizontal="right" vertical="center"/>
    </xf>
    <xf numFmtId="179" fontId="36" fillId="0" borderId="0" xfId="70" applyNumberFormat="1" applyFont="1" applyFill="1" applyBorder="1" applyAlignment="1">
      <alignment vertical="center"/>
    </xf>
    <xf numFmtId="179" fontId="36" fillId="0" borderId="27" xfId="70" applyNumberFormat="1" applyFont="1" applyFill="1" applyBorder="1" applyAlignment="1">
      <alignment vertical="center"/>
    </xf>
    <xf numFmtId="179" fontId="0" fillId="0" borderId="0" xfId="0" applyNumberFormat="1" applyFont="1" applyFill="1" applyBorder="1" applyAlignment="1" applyProtection="1">
      <alignment vertical="center"/>
    </xf>
    <xf numFmtId="179" fontId="0" fillId="0" borderId="17" xfId="0" applyNumberFormat="1" applyFont="1" applyFill="1" applyBorder="1" applyAlignment="1" applyProtection="1">
      <alignment horizontal="center" vertical="center"/>
    </xf>
    <xf numFmtId="179" fontId="0" fillId="0" borderId="18" xfId="0" applyNumberFormat="1" applyFont="1" applyFill="1" applyBorder="1" applyAlignment="1" applyProtection="1">
      <alignment horizontal="center" vertical="center"/>
    </xf>
    <xf numFmtId="179" fontId="0" fillId="0" borderId="20" xfId="0" applyNumberFormat="1" applyFont="1" applyFill="1" applyBorder="1" applyAlignment="1" applyProtection="1">
      <alignment horizontal="center" vertical="center"/>
    </xf>
    <xf numFmtId="179" fontId="0" fillId="0" borderId="10" xfId="0" applyNumberFormat="1" applyFont="1" applyFill="1" applyBorder="1" applyAlignment="1" applyProtection="1">
      <alignment horizontal="center" vertical="center"/>
    </xf>
    <xf numFmtId="37" fontId="0" fillId="0" borderId="28" xfId="0" quotePrefix="1" applyNumberFormat="1" applyFont="1" applyFill="1" applyBorder="1" applyAlignment="1" applyProtection="1">
      <alignment horizontal="right" vertical="center"/>
    </xf>
    <xf numFmtId="37" fontId="0" fillId="0" borderId="18" xfId="0" quotePrefix="1" applyNumberFormat="1" applyFont="1" applyFill="1" applyBorder="1" applyAlignment="1" applyProtection="1">
      <alignment horizontal="right" vertical="center"/>
    </xf>
    <xf numFmtId="0" fontId="48" fillId="0" borderId="0" xfId="0" applyFont="1" applyFill="1" applyBorder="1" applyAlignment="1" applyProtection="1">
      <alignment horizontal="lef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Continuous" vertical="center"/>
    </xf>
    <xf numFmtId="0" fontId="41" fillId="0" borderId="11" xfId="0" applyFont="1" applyFill="1" applyBorder="1" applyAlignment="1" applyProtection="1">
      <alignment vertical="center"/>
    </xf>
    <xf numFmtId="0" fontId="41" fillId="0" borderId="12" xfId="0" applyFont="1" applyFill="1" applyBorder="1" applyAlignment="1" applyProtection="1">
      <alignment vertical="center"/>
    </xf>
    <xf numFmtId="0" fontId="41" fillId="0" borderId="46" xfId="0" applyFont="1" applyFill="1" applyBorder="1" applyAlignment="1" applyProtection="1">
      <alignment horizontal="center" vertical="center"/>
    </xf>
    <xf numFmtId="0" fontId="41" fillId="0" borderId="12" xfId="0" applyFont="1" applyFill="1" applyBorder="1" applyAlignment="1" applyProtection="1">
      <alignment horizontal="center" vertical="center"/>
    </xf>
    <xf numFmtId="0" fontId="41" fillId="0" borderId="52" xfId="0" applyFont="1" applyFill="1" applyBorder="1" applyAlignment="1" applyProtection="1">
      <alignment vertical="center"/>
    </xf>
    <xf numFmtId="0" fontId="41" fillId="0" borderId="15" xfId="0" applyFont="1" applyFill="1" applyBorder="1" applyAlignment="1" applyProtection="1">
      <alignment horizontal="left" vertical="center"/>
    </xf>
    <xf numFmtId="0" fontId="41" fillId="0" borderId="15" xfId="0" applyFont="1" applyFill="1" applyBorder="1" applyAlignment="1" applyProtection="1">
      <alignment vertical="center"/>
    </xf>
    <xf numFmtId="0" fontId="41" fillId="0" borderId="15" xfId="0" applyFont="1" applyFill="1" applyBorder="1" applyAlignment="1" applyProtection="1">
      <alignment horizontal="center" vertical="center"/>
    </xf>
    <xf numFmtId="0" fontId="41" fillId="0" borderId="44" xfId="0" applyFont="1" applyFill="1" applyBorder="1" applyAlignment="1" applyProtection="1">
      <alignment vertical="center"/>
    </xf>
    <xf numFmtId="0" fontId="41" fillId="0" borderId="16" xfId="0" applyFont="1" applyFill="1" applyBorder="1" applyAlignment="1" applyProtection="1">
      <alignment vertical="center"/>
    </xf>
    <xf numFmtId="0" fontId="41" fillId="0" borderId="10" xfId="0" applyFont="1" applyFill="1" applyBorder="1" applyAlignment="1" applyProtection="1">
      <alignment horizontal="center" vertical="center"/>
    </xf>
    <xf numFmtId="0" fontId="41" fillId="0" borderId="17" xfId="0" applyFont="1" applyFill="1" applyBorder="1" applyAlignment="1" applyProtection="1">
      <alignment vertical="center"/>
    </xf>
    <xf numFmtId="0" fontId="41" fillId="0" borderId="28"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47"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1" fillId="0" borderId="21" xfId="0" applyFont="1" applyFill="1" applyBorder="1" applyAlignment="1" applyProtection="1">
      <alignment vertical="center"/>
    </xf>
    <xf numFmtId="0" fontId="41" fillId="0" borderId="21" xfId="0" applyFont="1" applyFill="1" applyBorder="1" applyAlignment="1" applyProtection="1">
      <alignment horizontal="center" vertical="center"/>
    </xf>
    <xf numFmtId="0" fontId="41" fillId="0" borderId="62" xfId="0" applyFont="1" applyFill="1" applyBorder="1" applyAlignment="1" applyProtection="1">
      <alignment vertical="center"/>
    </xf>
    <xf numFmtId="0" fontId="41" fillId="0" borderId="18" xfId="0" applyFont="1" applyFill="1" applyBorder="1" applyAlignment="1" applyProtection="1">
      <alignment horizontal="center" vertical="center"/>
    </xf>
    <xf numFmtId="0" fontId="41" fillId="0" borderId="10" xfId="0" applyFont="1" applyFill="1" applyBorder="1" applyAlignment="1" applyProtection="1">
      <alignment vertical="center"/>
    </xf>
    <xf numFmtId="0" fontId="41" fillId="0" borderId="47" xfId="0" applyFont="1" applyFill="1" applyBorder="1" applyAlignment="1" applyProtection="1">
      <alignment horizontal="center" vertical="center"/>
    </xf>
    <xf numFmtId="0" fontId="41" fillId="0" borderId="38"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18" xfId="0" applyFont="1" applyFill="1" applyBorder="1" applyAlignment="1" applyProtection="1">
      <alignment vertical="center"/>
    </xf>
    <xf numFmtId="0" fontId="41" fillId="0" borderId="19" xfId="0" applyFont="1" applyFill="1" applyBorder="1" applyAlignment="1" applyProtection="1">
      <alignment vertical="center"/>
    </xf>
    <xf numFmtId="0" fontId="41" fillId="0" borderId="20" xfId="0" applyFont="1" applyFill="1" applyBorder="1" applyAlignment="1" applyProtection="1">
      <alignment vertical="center"/>
    </xf>
    <xf numFmtId="0" fontId="41" fillId="0" borderId="40" xfId="0" applyFont="1" applyFill="1" applyBorder="1" applyAlignment="1" applyProtection="1">
      <alignment horizontal="center" vertical="center"/>
    </xf>
    <xf numFmtId="0" fontId="41" fillId="0" borderId="48" xfId="0" applyFont="1" applyFill="1" applyBorder="1" applyAlignment="1" applyProtection="1">
      <alignment vertical="center"/>
    </xf>
    <xf numFmtId="0" fontId="41" fillId="0" borderId="20" xfId="0" applyFont="1" applyFill="1" applyBorder="1" applyAlignment="1" applyProtection="1">
      <alignment horizontal="center" vertical="center"/>
    </xf>
    <xf numFmtId="0" fontId="41" fillId="0" borderId="40" xfId="0" applyFont="1" applyFill="1" applyBorder="1" applyAlignment="1" applyProtection="1">
      <alignment vertical="center"/>
    </xf>
    <xf numFmtId="0" fontId="41" fillId="0" borderId="22" xfId="0" applyFont="1" applyFill="1" applyBorder="1" applyAlignment="1" applyProtection="1">
      <alignment vertical="center"/>
    </xf>
    <xf numFmtId="0" fontId="41" fillId="0" borderId="17" xfId="0" applyFont="1" applyFill="1" applyBorder="1" applyAlignment="1" applyProtection="1">
      <alignment vertical="center" shrinkToFit="1"/>
    </xf>
    <xf numFmtId="0" fontId="41" fillId="0" borderId="17" xfId="0" applyFont="1" applyFill="1" applyBorder="1" applyAlignment="1" applyProtection="1">
      <alignment horizontal="right" vertical="center"/>
    </xf>
    <xf numFmtId="0" fontId="41" fillId="0" borderId="47" xfId="0" applyFont="1" applyFill="1" applyBorder="1" applyAlignment="1" applyProtection="1">
      <alignment horizontal="right" vertical="center"/>
    </xf>
    <xf numFmtId="0" fontId="41" fillId="0" borderId="28" xfId="0" applyFont="1" applyFill="1" applyBorder="1" applyAlignment="1" applyProtection="1">
      <alignment horizontal="right" vertical="center"/>
    </xf>
    <xf numFmtId="0" fontId="41" fillId="0" borderId="18" xfId="0" applyFont="1" applyFill="1" applyBorder="1" applyAlignment="1" applyProtection="1">
      <alignment horizontal="right" vertical="center"/>
    </xf>
    <xf numFmtId="0" fontId="41" fillId="0" borderId="29" xfId="0" applyFont="1" applyFill="1" applyBorder="1" applyAlignment="1" applyProtection="1">
      <alignment vertical="center"/>
    </xf>
    <xf numFmtId="0" fontId="41" fillId="0" borderId="50" xfId="0" applyFont="1" applyFill="1" applyBorder="1" applyAlignment="1" applyProtection="1">
      <alignment horizontal="right" vertical="center"/>
    </xf>
    <xf numFmtId="0" fontId="41" fillId="0" borderId="29" xfId="0" applyFont="1" applyFill="1" applyBorder="1" applyAlignment="1" applyProtection="1">
      <alignment vertical="center" shrinkToFit="1"/>
    </xf>
    <xf numFmtId="0" fontId="41" fillId="0" borderId="63" xfId="0" applyFont="1" applyFill="1" applyBorder="1" applyAlignment="1" applyProtection="1">
      <alignment vertical="center" shrinkToFit="1"/>
    </xf>
    <xf numFmtId="0" fontId="41" fillId="0" borderId="23" xfId="0" applyFont="1" applyFill="1" applyBorder="1" applyAlignment="1" applyProtection="1">
      <alignment vertical="center" shrinkToFit="1"/>
    </xf>
    <xf numFmtId="0" fontId="41" fillId="0" borderId="30" xfId="0" applyFont="1" applyFill="1" applyBorder="1" applyAlignment="1" applyProtection="1">
      <alignment horizontal="center" vertical="center"/>
    </xf>
    <xf numFmtId="0" fontId="41" fillId="0" borderId="55" xfId="0" applyFont="1" applyFill="1" applyBorder="1" applyAlignment="1" applyProtection="1">
      <alignment horizontal="right" vertical="center"/>
    </xf>
    <xf numFmtId="0" fontId="41" fillId="0" borderId="23" xfId="0" applyFont="1" applyFill="1" applyBorder="1" applyAlignment="1" applyProtection="1">
      <alignment horizontal="right" vertical="center"/>
    </xf>
    <xf numFmtId="0" fontId="41" fillId="0" borderId="30" xfId="0" applyFont="1" applyFill="1" applyBorder="1" applyAlignment="1" applyProtection="1">
      <alignment horizontal="right" vertical="center"/>
    </xf>
    <xf numFmtId="0" fontId="41" fillId="0" borderId="25" xfId="0" applyFont="1" applyFill="1" applyBorder="1" applyAlignment="1" applyProtection="1">
      <alignment horizontal="right" vertical="center"/>
    </xf>
    <xf numFmtId="0" fontId="41" fillId="0" borderId="0" xfId="0" applyFont="1" applyFill="1" applyBorder="1" applyAlignment="1" applyProtection="1">
      <alignment horizontal="left" vertical="center"/>
    </xf>
    <xf numFmtId="0" fontId="6" fillId="0" borderId="29" xfId="0" applyFont="1" applyFill="1" applyBorder="1" applyAlignment="1" applyProtection="1">
      <alignment horizontal="center" vertical="center"/>
    </xf>
    <xf numFmtId="0" fontId="41" fillId="0" borderId="0" xfId="0" applyFont="1" applyFill="1" applyBorder="1" applyAlignment="1" applyProtection="1">
      <alignment horizontal="left"/>
    </xf>
    <xf numFmtId="0" fontId="36" fillId="0" borderId="0" xfId="0" applyFont="1" applyFill="1" applyBorder="1" applyAlignment="1"/>
    <xf numFmtId="0" fontId="36" fillId="0" borderId="24" xfId="0" applyFont="1" applyFill="1" applyBorder="1" applyAlignment="1"/>
    <xf numFmtId="0" fontId="36" fillId="0" borderId="11" xfId="0" applyFont="1" applyFill="1" applyBorder="1" applyAlignment="1" applyProtection="1">
      <alignment horizontal="center"/>
    </xf>
    <xf numFmtId="0" fontId="36" fillId="0" borderId="64" xfId="0" applyFont="1" applyFill="1" applyBorder="1" applyAlignment="1" applyProtection="1"/>
    <xf numFmtId="0" fontId="36" fillId="0" borderId="65" xfId="0" applyFont="1" applyFill="1" applyBorder="1" applyAlignment="1" applyProtection="1">
      <alignment horizontal="center"/>
    </xf>
    <xf numFmtId="0" fontId="36" fillId="0" borderId="46" xfId="0" applyFont="1" applyFill="1" applyBorder="1" applyAlignment="1" applyProtection="1">
      <alignment horizontal="center"/>
    </xf>
    <xf numFmtId="0" fontId="36" fillId="0" borderId="16"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66" xfId="0" applyFont="1" applyFill="1" applyBorder="1" applyAlignment="1" applyProtection="1">
      <alignment horizontal="center"/>
    </xf>
    <xf numFmtId="0" fontId="36" fillId="0" borderId="13" xfId="0" applyFont="1" applyFill="1" applyBorder="1" applyAlignment="1" applyProtection="1">
      <alignment horizontal="center"/>
    </xf>
    <xf numFmtId="0" fontId="36" fillId="0" borderId="12" xfId="0" applyFont="1" applyFill="1" applyBorder="1" applyAlignment="1" applyProtection="1">
      <alignment horizontal="center"/>
    </xf>
    <xf numFmtId="0" fontId="36" fillId="0" borderId="10" xfId="0" applyFont="1" applyFill="1" applyBorder="1" applyAlignment="1" applyProtection="1">
      <alignment horizontal="center"/>
    </xf>
    <xf numFmtId="0" fontId="36" fillId="0" borderId="50" xfId="0" applyFont="1" applyFill="1" applyBorder="1" applyAlignment="1" applyProtection="1"/>
    <xf numFmtId="0" fontId="36" fillId="0" borderId="49" xfId="0" applyFont="1" applyFill="1" applyBorder="1" applyAlignment="1" applyProtection="1">
      <alignment horizontal="center"/>
    </xf>
    <xf numFmtId="0" fontId="36" fillId="0" borderId="28" xfId="0" applyFont="1" applyFill="1" applyBorder="1" applyAlignment="1" applyProtection="1">
      <alignment horizontal="center"/>
    </xf>
    <xf numFmtId="0" fontId="36" fillId="0" borderId="18" xfId="0" applyFont="1" applyFill="1" applyBorder="1" applyAlignment="1" applyProtection="1">
      <alignment horizontal="center"/>
    </xf>
    <xf numFmtId="0" fontId="36" fillId="0" borderId="29" xfId="0" applyFont="1" applyFill="1" applyBorder="1" applyAlignment="1" applyProtection="1">
      <alignment horizontal="center"/>
    </xf>
    <xf numFmtId="0" fontId="36" fillId="0" borderId="27" xfId="0" applyFont="1" applyFill="1" applyBorder="1" applyAlignment="1" applyProtection="1">
      <alignment horizontal="center"/>
    </xf>
    <xf numFmtId="0" fontId="36" fillId="0" borderId="17" xfId="0" applyFont="1" applyFill="1" applyBorder="1" applyAlignment="1" applyProtection="1">
      <alignment horizontal="center"/>
    </xf>
    <xf numFmtId="0" fontId="36" fillId="0" borderId="50" xfId="0" applyFont="1" applyFill="1" applyBorder="1" applyAlignment="1" applyProtection="1">
      <alignment horizontal="center" vertical="center"/>
    </xf>
    <xf numFmtId="0" fontId="36" fillId="0" borderId="28"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6" fillId="0" borderId="19" xfId="0" applyFont="1" applyFill="1" applyBorder="1" applyAlignment="1" applyProtection="1"/>
    <xf numFmtId="0" fontId="36" fillId="0" borderId="67" xfId="0" applyFont="1" applyFill="1" applyBorder="1" applyAlignment="1" applyProtection="1"/>
    <xf numFmtId="0" fontId="36" fillId="0" borderId="68" xfId="0" applyFont="1" applyFill="1" applyBorder="1" applyAlignment="1" applyProtection="1">
      <alignment horizontal="left" vertical="center" wrapText="1"/>
    </xf>
    <xf numFmtId="0" fontId="36" fillId="0" borderId="40" xfId="0" applyFont="1" applyFill="1" applyBorder="1" applyAlignment="1" applyProtection="1">
      <alignment horizontal="left" vertical="center" wrapText="1"/>
    </xf>
    <xf numFmtId="0" fontId="36" fillId="0" borderId="40"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36" fillId="0" borderId="69" xfId="0" applyFont="1" applyFill="1" applyBorder="1" applyAlignment="1" applyProtection="1"/>
    <xf numFmtId="0" fontId="36" fillId="0" borderId="35" xfId="0" applyFont="1" applyFill="1" applyBorder="1" applyAlignment="1" applyProtection="1">
      <alignment horizontal="center" vertical="center" wrapText="1"/>
    </xf>
    <xf numFmtId="0" fontId="36" fillId="0" borderId="20" xfId="0" applyFont="1" applyFill="1" applyBorder="1" applyAlignment="1" applyProtection="1">
      <alignment horizontal="center"/>
    </xf>
    <xf numFmtId="0" fontId="36" fillId="0" borderId="40" xfId="0" applyFont="1" applyFill="1" applyBorder="1" applyAlignment="1" applyProtection="1">
      <alignment horizontal="center"/>
    </xf>
    <xf numFmtId="0" fontId="36" fillId="0" borderId="22" xfId="0" applyFont="1" applyFill="1" applyBorder="1" applyAlignment="1" applyProtection="1">
      <alignment horizontal="center"/>
    </xf>
    <xf numFmtId="0" fontId="36" fillId="0" borderId="21" xfId="0" applyFont="1" applyFill="1" applyBorder="1" applyAlignment="1" applyProtection="1">
      <alignment horizontal="center"/>
    </xf>
    <xf numFmtId="0" fontId="36" fillId="0" borderId="20" xfId="0" applyFont="1" applyFill="1" applyBorder="1" applyAlignment="1" applyProtection="1"/>
    <xf numFmtId="0" fontId="36" fillId="0" borderId="40" xfId="0" applyFont="1" applyFill="1" applyBorder="1" applyAlignment="1" applyProtection="1"/>
    <xf numFmtId="0" fontId="36" fillId="0" borderId="22" xfId="0" applyFont="1" applyFill="1" applyBorder="1" applyAlignment="1" applyProtection="1"/>
    <xf numFmtId="37" fontId="36" fillId="0" borderId="17" xfId="0" applyNumberFormat="1" applyFont="1" applyFill="1" applyBorder="1" applyAlignment="1" applyProtection="1">
      <alignment horizontal="right"/>
    </xf>
    <xf numFmtId="37" fontId="36" fillId="0" borderId="47" xfId="0" applyNumberFormat="1" applyFont="1" applyFill="1" applyBorder="1" applyAlignment="1" applyProtection="1">
      <alignment horizontal="right"/>
    </xf>
    <xf numFmtId="0" fontId="36" fillId="0" borderId="17" xfId="0" applyFont="1" applyFill="1" applyBorder="1" applyAlignment="1" applyProtection="1">
      <alignment horizontal="right"/>
    </xf>
    <xf numFmtId="37" fontId="36" fillId="0" borderId="18" xfId="0" applyNumberFormat="1" applyFont="1" applyFill="1" applyBorder="1" applyAlignment="1" applyProtection="1">
      <alignment horizontal="right"/>
    </xf>
    <xf numFmtId="37" fontId="36" fillId="0" borderId="0" xfId="0" applyNumberFormat="1" applyFont="1" applyFill="1" applyBorder="1" applyAlignment="1" applyProtection="1">
      <alignment horizontal="right"/>
    </xf>
    <xf numFmtId="37" fontId="36" fillId="0" borderId="28" xfId="0" applyNumberFormat="1" applyFont="1" applyFill="1" applyBorder="1" applyAlignment="1" applyProtection="1">
      <alignment horizontal="right"/>
    </xf>
    <xf numFmtId="0" fontId="36" fillId="0" borderId="10" xfId="0" applyFont="1" applyFill="1" applyBorder="1" applyAlignment="1" applyProtection="1"/>
    <xf numFmtId="0" fontId="36" fillId="0" borderId="29" xfId="0" applyFont="1" applyFill="1" applyBorder="1" applyAlignment="1" applyProtection="1"/>
    <xf numFmtId="0" fontId="36" fillId="0" borderId="28" xfId="0" applyFont="1" applyFill="1" applyBorder="1" applyAlignment="1" applyProtection="1">
      <alignment horizontal="right"/>
    </xf>
    <xf numFmtId="37" fontId="36" fillId="0" borderId="27" xfId="0" applyNumberFormat="1" applyFont="1" applyFill="1" applyBorder="1" applyAlignment="1" applyProtection="1">
      <alignment horizontal="right"/>
    </xf>
    <xf numFmtId="0" fontId="38" fillId="0" borderId="10" xfId="0" applyFont="1" applyFill="1" applyBorder="1" applyAlignment="1" applyProtection="1">
      <alignment horizontal="distributed"/>
    </xf>
    <xf numFmtId="37" fontId="36" fillId="0" borderId="50" xfId="0" applyNumberFormat="1" applyFont="1" applyFill="1" applyBorder="1" applyAlignment="1" applyProtection="1">
      <alignment horizontal="right"/>
    </xf>
    <xf numFmtId="0" fontId="38" fillId="0" borderId="29" xfId="0" applyFont="1" applyFill="1" applyBorder="1" applyAlignment="1" applyProtection="1">
      <alignment horizontal="distributed"/>
    </xf>
    <xf numFmtId="0" fontId="36" fillId="0" borderId="10" xfId="0" applyFont="1" applyFill="1" applyBorder="1" applyAlignment="1" applyProtection="1">
      <alignment horizontal="distributed"/>
    </xf>
    <xf numFmtId="0" fontId="36" fillId="0" borderId="29" xfId="0" applyFont="1" applyFill="1" applyBorder="1" applyAlignment="1" applyProtection="1">
      <alignment horizontal="distributed"/>
    </xf>
    <xf numFmtId="37" fontId="36" fillId="0" borderId="49" xfId="0" applyNumberFormat="1" applyFont="1" applyFill="1" applyBorder="1" applyAlignment="1" applyProtection="1">
      <alignment horizontal="right"/>
    </xf>
    <xf numFmtId="37" fontId="36" fillId="0" borderId="55" xfId="0" applyNumberFormat="1" applyFont="1" applyFill="1" applyBorder="1" applyAlignment="1" applyProtection="1">
      <alignment horizontal="right"/>
    </xf>
    <xf numFmtId="37" fontId="36" fillId="0" borderId="51" xfId="0" applyNumberFormat="1" applyFont="1" applyFill="1" applyBorder="1" applyAlignment="1" applyProtection="1">
      <alignment horizontal="right"/>
    </xf>
    <xf numFmtId="37" fontId="36" fillId="0" borderId="36" xfId="0" applyNumberFormat="1" applyFont="1" applyFill="1" applyBorder="1" applyAlignment="1" applyProtection="1">
      <alignment horizontal="right"/>
    </xf>
    <xf numFmtId="37" fontId="36" fillId="0" borderId="24" xfId="0" applyNumberFormat="1" applyFont="1" applyFill="1" applyBorder="1" applyAlignment="1" applyProtection="1">
      <alignment horizontal="right"/>
    </xf>
    <xf numFmtId="37" fontId="36" fillId="0" borderId="30" xfId="0" applyNumberFormat="1" applyFont="1" applyFill="1" applyBorder="1" applyAlignment="1" applyProtection="1">
      <alignment horizontal="right"/>
    </xf>
    <xf numFmtId="37" fontId="36" fillId="0" borderId="25" xfId="0" applyNumberFormat="1" applyFont="1" applyFill="1" applyBorder="1" applyAlignment="1" applyProtection="1">
      <alignment horizontal="right"/>
    </xf>
    <xf numFmtId="0" fontId="36" fillId="0" borderId="63" xfId="0" applyFont="1" applyFill="1" applyBorder="1" applyAlignment="1" applyProtection="1">
      <alignment vertical="center"/>
    </xf>
    <xf numFmtId="37" fontId="36" fillId="0" borderId="23" xfId="0" applyNumberFormat="1" applyFont="1" applyFill="1" applyBorder="1" applyAlignment="1" applyProtection="1">
      <alignment horizontal="right"/>
    </xf>
    <xf numFmtId="0" fontId="36" fillId="0" borderId="0" xfId="0" applyFont="1" applyFill="1" applyBorder="1" applyAlignment="1" applyProtection="1">
      <alignment horizontal="left"/>
    </xf>
    <xf numFmtId="0" fontId="36" fillId="0" borderId="0" xfId="0" applyFont="1" applyFill="1" applyBorder="1" applyAlignment="1" applyProtection="1"/>
    <xf numFmtId="0" fontId="6" fillId="0" borderId="39" xfId="0" applyFont="1" applyFill="1" applyBorder="1" applyAlignment="1">
      <alignment vertical="center"/>
    </xf>
    <xf numFmtId="0" fontId="6" fillId="0" borderId="58" xfId="0" applyFont="1" applyFill="1" applyBorder="1" applyAlignment="1">
      <alignment vertical="center"/>
    </xf>
    <xf numFmtId="0" fontId="36" fillId="0" borderId="0" xfId="0" applyFont="1" applyFill="1" applyBorder="1" applyAlignment="1">
      <alignment horizontal="centerContinuous" vertical="center"/>
    </xf>
    <xf numFmtId="0" fontId="36" fillId="0" borderId="13" xfId="0" applyFont="1" applyFill="1" applyBorder="1" applyAlignment="1" applyProtection="1">
      <alignment vertical="center"/>
    </xf>
    <xf numFmtId="0" fontId="36" fillId="0" borderId="34" xfId="0" applyFont="1" applyFill="1" applyBorder="1" applyAlignment="1" applyProtection="1">
      <alignment vertical="center"/>
    </xf>
    <xf numFmtId="0" fontId="36" fillId="0" borderId="57" xfId="0" applyFont="1" applyFill="1" applyBorder="1" applyAlignment="1" applyProtection="1">
      <alignment vertical="center"/>
    </xf>
    <xf numFmtId="0" fontId="36" fillId="0" borderId="47" xfId="0" applyFont="1" applyFill="1" applyBorder="1" applyAlignment="1" applyProtection="1">
      <alignment vertical="center"/>
    </xf>
    <xf numFmtId="0" fontId="36" fillId="0" borderId="17" xfId="0" applyFont="1" applyFill="1" applyBorder="1" applyAlignment="1" applyProtection="1">
      <alignment horizontal="centerContinuous" vertical="center"/>
    </xf>
    <xf numFmtId="0" fontId="36" fillId="0" borderId="27" xfId="0" applyFont="1" applyFill="1" applyBorder="1" applyAlignment="1" applyProtection="1">
      <alignment horizontal="centerContinuous" vertical="center"/>
    </xf>
    <xf numFmtId="0" fontId="36" fillId="0" borderId="39" xfId="0" applyFont="1" applyFill="1" applyBorder="1" applyAlignment="1">
      <alignment vertical="center"/>
    </xf>
    <xf numFmtId="0" fontId="36" fillId="0" borderId="21" xfId="0" applyFont="1" applyFill="1" applyBorder="1" applyAlignment="1" applyProtection="1">
      <alignment vertical="center"/>
    </xf>
    <xf numFmtId="0" fontId="36" fillId="0" borderId="35" xfId="0" applyFont="1" applyFill="1" applyBorder="1" applyAlignment="1" applyProtection="1">
      <alignment vertical="center"/>
    </xf>
    <xf numFmtId="0" fontId="36" fillId="0" borderId="58" xfId="0" applyFont="1" applyFill="1" applyBorder="1" applyAlignment="1">
      <alignment vertical="center"/>
    </xf>
    <xf numFmtId="0" fontId="36" fillId="0" borderId="40" xfId="0" applyFont="1" applyFill="1" applyBorder="1" applyAlignment="1" applyProtection="1">
      <alignment vertical="center"/>
    </xf>
    <xf numFmtId="0" fontId="36" fillId="0" borderId="17" xfId="0" quotePrefix="1" applyFont="1" applyFill="1" applyBorder="1" applyAlignment="1" applyProtection="1">
      <alignment horizontal="right" vertical="center"/>
    </xf>
    <xf numFmtId="0" fontId="36" fillId="0" borderId="47" xfId="0" applyFont="1" applyFill="1" applyBorder="1" applyAlignment="1" applyProtection="1">
      <alignment horizontal="right" vertical="center"/>
    </xf>
    <xf numFmtId="0" fontId="36" fillId="0" borderId="17" xfId="0" applyFont="1" applyFill="1" applyBorder="1" applyAlignment="1" applyProtection="1">
      <alignment horizontal="right" vertical="center"/>
    </xf>
    <xf numFmtId="0" fontId="36" fillId="0" borderId="18" xfId="0" applyFont="1" applyFill="1" applyBorder="1" applyAlignment="1" applyProtection="1">
      <alignment horizontal="right" vertical="center"/>
    </xf>
    <xf numFmtId="0" fontId="38" fillId="0" borderId="10" xfId="0" applyFont="1" applyFill="1" applyBorder="1" applyAlignment="1" applyProtection="1">
      <alignment horizontal="distributed" vertical="center"/>
    </xf>
    <xf numFmtId="0" fontId="36" fillId="0" borderId="10" xfId="0" applyFont="1" applyFill="1" applyBorder="1" applyAlignment="1" applyProtection="1">
      <alignment horizontal="distributed" vertical="center"/>
    </xf>
    <xf numFmtId="179" fontId="43" fillId="0" borderId="0" xfId="0" applyNumberFormat="1" applyFont="1" applyFill="1" applyBorder="1" applyAlignment="1">
      <alignment vertical="center"/>
    </xf>
    <xf numFmtId="37" fontId="36" fillId="0" borderId="24" xfId="0" applyNumberFormat="1" applyFont="1" applyFill="1" applyBorder="1" applyAlignment="1" applyProtection="1">
      <alignment horizontal="right" vertical="center"/>
    </xf>
    <xf numFmtId="0" fontId="49" fillId="0" borderId="0" xfId="0" applyFont="1" applyFill="1" applyBorder="1" applyAlignment="1">
      <alignment vertical="center"/>
    </xf>
    <xf numFmtId="0" fontId="50" fillId="0" borderId="0" xfId="0" applyFont="1" applyFill="1" applyBorder="1" applyAlignment="1" applyProtection="1">
      <alignment horizontal="left" vertical="center"/>
    </xf>
    <xf numFmtId="0" fontId="51" fillId="0" borderId="0" xfId="0" applyFont="1" applyFill="1" applyBorder="1" applyAlignment="1" applyProtection="1">
      <alignment vertical="center"/>
    </xf>
    <xf numFmtId="0" fontId="49" fillId="0" borderId="24" xfId="0" applyFont="1" applyFill="1" applyBorder="1" applyAlignment="1">
      <alignment vertical="center"/>
    </xf>
    <xf numFmtId="0" fontId="49" fillId="0" borderId="0" xfId="0" applyFont="1" applyFill="1" applyBorder="1" applyAlignment="1">
      <alignment horizontal="distributed" vertical="center"/>
    </xf>
    <xf numFmtId="0" fontId="49" fillId="0" borderId="0" xfId="0" applyFont="1" applyFill="1" applyBorder="1" applyAlignment="1">
      <alignment horizontal="right" vertical="center"/>
    </xf>
    <xf numFmtId="0" fontId="49" fillId="0" borderId="66"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20"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21" xfId="0" applyFont="1" applyFill="1" applyBorder="1" applyAlignment="1" applyProtection="1">
      <alignment horizontal="left" vertical="center"/>
    </xf>
    <xf numFmtId="0" fontId="49" fillId="0" borderId="21" xfId="0" applyFont="1" applyFill="1" applyBorder="1" applyAlignment="1">
      <alignment vertical="center"/>
    </xf>
    <xf numFmtId="0" fontId="49" fillId="0" borderId="15" xfId="0" applyFont="1" applyFill="1" applyBorder="1" applyAlignment="1">
      <alignment vertical="center"/>
    </xf>
    <xf numFmtId="0" fontId="49" fillId="0" borderId="15" xfId="0" applyFont="1" applyFill="1" applyBorder="1" applyAlignment="1" applyProtection="1">
      <alignment vertical="center"/>
    </xf>
    <xf numFmtId="0" fontId="49" fillId="0" borderId="15" xfId="0" applyFont="1" applyFill="1" applyBorder="1" applyAlignment="1" applyProtection="1">
      <alignment horizontal="left" vertical="center"/>
    </xf>
    <xf numFmtId="0" fontId="49" fillId="0" borderId="56" xfId="0" applyFont="1" applyFill="1" applyBorder="1" applyAlignment="1" applyProtection="1">
      <alignment vertical="center"/>
    </xf>
    <xf numFmtId="0" fontId="49" fillId="0" borderId="29" xfId="0" applyFont="1" applyFill="1" applyBorder="1" applyAlignment="1" applyProtection="1">
      <alignment horizontal="center" vertical="center"/>
    </xf>
    <xf numFmtId="0" fontId="49" fillId="0" borderId="27" xfId="0" applyFont="1" applyFill="1" applyBorder="1" applyAlignment="1" applyProtection="1">
      <alignment horizontal="left" vertical="center"/>
    </xf>
    <xf numFmtId="0" fontId="49" fillId="0" borderId="20" xfId="0" applyFont="1" applyFill="1" applyBorder="1" applyAlignment="1">
      <alignment vertical="center"/>
    </xf>
    <xf numFmtId="0" fontId="49" fillId="0" borderId="35" xfId="0" applyFont="1" applyFill="1" applyBorder="1" applyAlignment="1">
      <alignment vertical="center"/>
    </xf>
    <xf numFmtId="0" fontId="49" fillId="0" borderId="20" xfId="0" applyFont="1" applyFill="1" applyBorder="1" applyAlignment="1" applyProtection="1">
      <alignment horizontal="distributed" vertical="center"/>
    </xf>
    <xf numFmtId="0" fontId="49" fillId="0" borderId="21" xfId="0" applyFont="1" applyFill="1" applyBorder="1" applyAlignment="1" applyProtection="1">
      <alignment horizontal="distributed" vertical="center"/>
    </xf>
    <xf numFmtId="0" fontId="49" fillId="0" borderId="58" xfId="0" applyFont="1" applyFill="1" applyBorder="1" applyAlignment="1" applyProtection="1">
      <alignment horizontal="distributed" vertical="center"/>
    </xf>
    <xf numFmtId="0" fontId="49" fillId="0" borderId="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38" xfId="0" applyFont="1" applyFill="1" applyBorder="1" applyAlignment="1" applyProtection="1">
      <alignment horizontal="center" vertical="center"/>
    </xf>
    <xf numFmtId="0" fontId="49" fillId="0" borderId="28"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7" xfId="0" applyFont="1" applyFill="1" applyBorder="1" applyAlignment="1" applyProtection="1">
      <alignment vertical="center"/>
    </xf>
    <xf numFmtId="0" fontId="49" fillId="0" borderId="28" xfId="0" applyFont="1" applyFill="1" applyBorder="1" applyAlignment="1" applyProtection="1">
      <alignment vertical="center"/>
    </xf>
    <xf numFmtId="0" fontId="49" fillId="0" borderId="18" xfId="0" applyFont="1" applyFill="1" applyBorder="1" applyAlignment="1" applyProtection="1">
      <alignment vertical="center"/>
    </xf>
    <xf numFmtId="0" fontId="49" fillId="0" borderId="28"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69"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49" fillId="0" borderId="20" xfId="0" applyFont="1" applyFill="1" applyBorder="1" applyAlignment="1" applyProtection="1">
      <alignment horizontal="center" vertical="center"/>
    </xf>
    <xf numFmtId="0" fontId="49" fillId="0" borderId="40" xfId="0" applyFont="1" applyFill="1" applyBorder="1" applyAlignment="1" applyProtection="1">
      <alignment vertical="center"/>
    </xf>
    <xf numFmtId="0" fontId="49" fillId="0" borderId="40" xfId="0" applyFont="1" applyFill="1" applyBorder="1" applyAlignment="1" applyProtection="1">
      <alignment horizontal="left" vertical="center"/>
    </xf>
    <xf numFmtId="0" fontId="49" fillId="0" borderId="22" xfId="0" applyFont="1" applyFill="1" applyBorder="1" applyAlignment="1" applyProtection="1">
      <alignment vertical="center"/>
    </xf>
    <xf numFmtId="0" fontId="49" fillId="0" borderId="29" xfId="0" applyFont="1" applyFill="1" applyBorder="1" applyAlignment="1" applyProtection="1">
      <alignment vertical="center"/>
    </xf>
    <xf numFmtId="0" fontId="52" fillId="0" borderId="32" xfId="0" applyFont="1" applyFill="1" applyBorder="1" applyAlignment="1" applyProtection="1">
      <alignment vertical="center"/>
    </xf>
    <xf numFmtId="0" fontId="52" fillId="0" borderId="33" xfId="0" applyFont="1" applyFill="1" applyBorder="1" applyAlignment="1" applyProtection="1">
      <alignment vertical="center" wrapText="1"/>
    </xf>
    <xf numFmtId="0" fontId="49" fillId="0" borderId="17" xfId="0" applyFont="1" applyFill="1" applyBorder="1" applyAlignment="1" applyProtection="1">
      <alignment horizontal="right" vertical="center"/>
    </xf>
    <xf numFmtId="0" fontId="49" fillId="0" borderId="28" xfId="0" applyFont="1" applyFill="1" applyBorder="1" applyAlignment="1" applyProtection="1">
      <alignment horizontal="right" vertical="center"/>
    </xf>
    <xf numFmtId="0" fontId="49" fillId="0" borderId="38" xfId="0" applyFont="1" applyFill="1" applyBorder="1" applyAlignment="1" applyProtection="1">
      <alignment horizontal="right" vertical="center"/>
    </xf>
    <xf numFmtId="0" fontId="49" fillId="0" borderId="70" xfId="0" applyFont="1" applyFill="1" applyBorder="1" applyAlignment="1" applyProtection="1">
      <alignment horizontal="right" vertical="center"/>
    </xf>
    <xf numFmtId="0" fontId="52" fillId="0" borderId="29"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27" xfId="0" applyFont="1" applyFill="1" applyBorder="1" applyAlignment="1" applyProtection="1">
      <alignment vertical="center" wrapText="1"/>
    </xf>
    <xf numFmtId="0" fontId="49" fillId="0" borderId="18" xfId="0" applyFont="1" applyFill="1" applyBorder="1" applyAlignment="1" applyProtection="1">
      <alignment horizontal="right" vertical="center"/>
    </xf>
    <xf numFmtId="0" fontId="49" fillId="0" borderId="27" xfId="0" applyFont="1" applyFill="1" applyBorder="1" applyAlignment="1" applyProtection="1">
      <alignment vertical="center" wrapText="1"/>
    </xf>
    <xf numFmtId="0" fontId="49" fillId="0" borderId="0" xfId="0" applyFont="1" applyFill="1" applyBorder="1" applyAlignment="1" applyProtection="1">
      <alignment vertical="center" wrapText="1"/>
    </xf>
    <xf numFmtId="0" fontId="41" fillId="0" borderId="27" xfId="0" applyFont="1" applyFill="1" applyBorder="1" applyAlignment="1">
      <alignment vertical="center" wrapText="1"/>
    </xf>
    <xf numFmtId="0" fontId="52" fillId="0" borderId="0" xfId="0" applyFont="1" applyFill="1" applyBorder="1" applyAlignment="1" applyProtection="1">
      <alignment vertical="center" wrapText="1"/>
    </xf>
    <xf numFmtId="0" fontId="49" fillId="0" borderId="0" xfId="0" applyFont="1" applyFill="1" applyBorder="1" applyAlignment="1" applyProtection="1">
      <alignment horizontal="right" vertical="center"/>
    </xf>
    <xf numFmtId="0" fontId="52" fillId="0" borderId="17" xfId="0" applyFont="1" applyFill="1" applyBorder="1" applyAlignment="1" applyProtection="1">
      <alignment vertical="center"/>
    </xf>
    <xf numFmtId="0" fontId="49" fillId="0" borderId="63" xfId="0" applyFont="1" applyFill="1" applyBorder="1" applyAlignment="1" applyProtection="1">
      <alignment vertical="center"/>
    </xf>
    <xf numFmtId="0" fontId="49" fillId="0" borderId="23" xfId="0" applyFont="1" applyFill="1" applyBorder="1" applyAlignment="1" applyProtection="1">
      <alignment vertical="center"/>
    </xf>
    <xf numFmtId="0" fontId="41" fillId="0" borderId="36" xfId="0" applyFont="1" applyFill="1" applyBorder="1" applyAlignment="1">
      <alignment vertical="center" wrapText="1"/>
    </xf>
    <xf numFmtId="0" fontId="49" fillId="0" borderId="23" xfId="0" applyFont="1" applyFill="1" applyBorder="1" applyAlignment="1" applyProtection="1">
      <alignment horizontal="right" vertical="center"/>
    </xf>
    <xf numFmtId="0" fontId="49" fillId="0" borderId="30" xfId="0" applyFont="1" applyFill="1" applyBorder="1" applyAlignment="1" applyProtection="1">
      <alignment horizontal="right" vertical="center"/>
    </xf>
    <xf numFmtId="0" fontId="49" fillId="0" borderId="25" xfId="0" applyFont="1" applyFill="1" applyBorder="1" applyAlignment="1" applyProtection="1">
      <alignment horizontal="right" vertical="center"/>
    </xf>
    <xf numFmtId="0" fontId="52" fillId="0" borderId="0" xfId="0" applyFont="1" applyFill="1" applyBorder="1" applyAlignment="1" applyProtection="1">
      <alignment horizontal="left" vertical="center"/>
    </xf>
    <xf numFmtId="0" fontId="41" fillId="0" borderId="26" xfId="0" applyFont="1" applyFill="1" applyBorder="1" applyAlignment="1" applyProtection="1">
      <alignment vertical="center"/>
    </xf>
    <xf numFmtId="0" fontId="36" fillId="0" borderId="15" xfId="0" applyFont="1" applyFill="1" applyBorder="1" applyAlignment="1" applyProtection="1">
      <alignment horizontal="center" vertical="center"/>
    </xf>
    <xf numFmtId="0" fontId="36" fillId="0" borderId="44"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40"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37" fontId="36" fillId="0" borderId="47" xfId="0" applyNumberFormat="1" applyFont="1" applyFill="1" applyBorder="1" applyAlignment="1" applyProtection="1">
      <alignment vertical="center"/>
    </xf>
    <xf numFmtId="37" fontId="36" fillId="0" borderId="38" xfId="0" applyNumberFormat="1" applyFont="1" applyFill="1" applyBorder="1" applyAlignment="1" applyProtection="1">
      <alignment vertical="center"/>
    </xf>
    <xf numFmtId="37" fontId="36" fillId="0" borderId="18" xfId="0" applyNumberFormat="1" applyFont="1" applyFill="1" applyBorder="1" applyAlignment="1" applyProtection="1">
      <alignment vertical="center"/>
    </xf>
    <xf numFmtId="37" fontId="36" fillId="0" borderId="28" xfId="0" applyNumberFormat="1" applyFont="1" applyFill="1" applyBorder="1" applyAlignment="1" applyProtection="1">
      <alignment vertical="center"/>
    </xf>
    <xf numFmtId="0" fontId="41" fillId="0" borderId="0" xfId="0" applyFont="1" applyFill="1" applyBorder="1" applyAlignment="1"/>
    <xf numFmtId="0" fontId="41" fillId="0" borderId="0" xfId="0" applyFont="1" applyFill="1" applyBorder="1" applyAlignment="1">
      <alignment horizontal="left"/>
    </xf>
    <xf numFmtId="0" fontId="41" fillId="0" borderId="0" xfId="0" applyFont="1" applyFill="1" applyBorder="1" applyAlignment="1">
      <alignment horizontal="center"/>
    </xf>
    <xf numFmtId="0" fontId="41" fillId="0" borderId="0" xfId="0" applyFont="1" applyFill="1" applyBorder="1" applyAlignment="1">
      <alignment horizontal="distributed"/>
    </xf>
    <xf numFmtId="0" fontId="41" fillId="0" borderId="0" xfId="0" applyFont="1" applyFill="1" applyBorder="1" applyAlignment="1">
      <alignment horizontal="right" vertical="center"/>
    </xf>
    <xf numFmtId="0" fontId="41" fillId="0" borderId="12" xfId="0" applyFont="1" applyFill="1" applyBorder="1" applyAlignment="1" applyProtection="1">
      <alignment horizontal="left" vertical="center"/>
    </xf>
    <xf numFmtId="0" fontId="41" fillId="0" borderId="13" xfId="0" applyFont="1" applyFill="1" applyBorder="1" applyAlignment="1" applyProtection="1">
      <alignment horizontal="left" vertical="center"/>
    </xf>
    <xf numFmtId="0" fontId="41" fillId="0" borderId="14" xfId="0" applyFont="1" applyFill="1" applyBorder="1" applyAlignment="1" applyProtection="1">
      <alignment vertical="center"/>
    </xf>
    <xf numFmtId="0" fontId="41" fillId="0" borderId="14" xfId="0" applyFont="1" applyFill="1" applyBorder="1" applyAlignment="1">
      <alignment vertical="center"/>
    </xf>
    <xf numFmtId="0" fontId="41" fillId="0" borderId="15" xfId="0" applyFont="1" applyFill="1" applyBorder="1" applyAlignment="1">
      <alignment vertical="center"/>
    </xf>
    <xf numFmtId="0" fontId="41" fillId="0" borderId="66"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xf numFmtId="0" fontId="41" fillId="0" borderId="56" xfId="0" applyFont="1" applyFill="1" applyBorder="1" applyAlignment="1">
      <alignment vertical="center"/>
    </xf>
    <xf numFmtId="0" fontId="41" fillId="0" borderId="17" xfId="0" applyFont="1" applyFill="1" applyBorder="1" applyAlignment="1" applyProtection="1">
      <alignment horizontal="left" vertical="center"/>
    </xf>
    <xf numFmtId="0" fontId="41" fillId="0" borderId="21" xfId="0" applyFont="1" applyFill="1" applyBorder="1" applyAlignment="1" applyProtection="1">
      <alignment horizontal="left" vertical="center"/>
    </xf>
    <xf numFmtId="0" fontId="41" fillId="0" borderId="71" xfId="0" applyFont="1" applyFill="1" applyBorder="1" applyAlignment="1" applyProtection="1">
      <alignment vertical="center"/>
    </xf>
    <xf numFmtId="0" fontId="41" fillId="0" borderId="62" xfId="0" applyFont="1" applyFill="1" applyBorder="1" applyAlignment="1" applyProtection="1">
      <alignment horizontal="left" vertical="center"/>
    </xf>
    <xf numFmtId="0" fontId="41" fillId="0" borderId="37" xfId="0" applyFont="1" applyFill="1" applyBorder="1" applyAlignment="1">
      <alignment vertical="center"/>
    </xf>
    <xf numFmtId="0" fontId="41" fillId="0" borderId="21" xfId="0" applyFont="1" applyFill="1" applyBorder="1" applyAlignment="1">
      <alignment vertical="center"/>
    </xf>
    <xf numFmtId="0" fontId="41" fillId="0" borderId="21" xfId="0" applyFont="1" applyFill="1" applyBorder="1" applyAlignment="1">
      <alignment horizontal="centerContinuous" vertical="center"/>
    </xf>
    <xf numFmtId="0" fontId="41" fillId="0" borderId="20" xfId="0" applyFont="1" applyFill="1" applyBorder="1" applyAlignment="1" applyProtection="1">
      <alignment horizontal="distributed" vertical="center"/>
    </xf>
    <xf numFmtId="0" fontId="41" fillId="0" borderId="21" xfId="0" applyFont="1" applyFill="1" applyBorder="1" applyAlignment="1" applyProtection="1">
      <alignment horizontal="distributed" vertical="center"/>
    </xf>
    <xf numFmtId="0" fontId="41" fillId="0" borderId="21" xfId="0" applyFont="1" applyFill="1" applyBorder="1" applyAlignment="1" applyProtection="1">
      <alignment horizontal="centerContinuous" vertical="center"/>
    </xf>
    <xf numFmtId="0" fontId="41" fillId="0" borderId="35" xfId="0" applyFont="1" applyFill="1" applyBorder="1" applyAlignment="1" applyProtection="1">
      <alignment horizontal="distributed" vertical="center"/>
    </xf>
    <xf numFmtId="0" fontId="41" fillId="0" borderId="29" xfId="0" applyFont="1" applyFill="1" applyBorder="1" applyAlignment="1" applyProtection="1">
      <alignment horizontal="center" vertical="center"/>
    </xf>
    <xf numFmtId="0" fontId="41" fillId="0" borderId="20" xfId="0" applyFont="1" applyFill="1" applyBorder="1" applyAlignment="1"/>
    <xf numFmtId="0" fontId="41" fillId="0" borderId="58" xfId="0" applyFont="1" applyFill="1" applyBorder="1" applyAlignment="1">
      <alignment vertical="center"/>
    </xf>
    <xf numFmtId="0" fontId="41" fillId="0" borderId="28" xfId="0" applyFont="1" applyFill="1" applyBorder="1" applyAlignment="1" applyProtection="1">
      <alignment vertical="center"/>
    </xf>
    <xf numFmtId="0" fontId="41" fillId="0" borderId="69" xfId="0" applyFont="1" applyFill="1" applyBorder="1" applyAlignment="1" applyProtection="1">
      <alignment vertical="center"/>
    </xf>
    <xf numFmtId="0" fontId="53" fillId="0" borderId="17" xfId="0" applyFont="1" applyFill="1" applyBorder="1" applyAlignment="1" applyProtection="1">
      <alignment vertical="center"/>
    </xf>
    <xf numFmtId="0" fontId="41" fillId="0" borderId="33" xfId="0" applyFont="1" applyFill="1" applyBorder="1" applyAlignment="1" applyProtection="1">
      <alignment vertical="center" wrapText="1"/>
    </xf>
    <xf numFmtId="0" fontId="41" fillId="0" borderId="38" xfId="0" applyFont="1" applyFill="1" applyBorder="1" applyAlignment="1" applyProtection="1">
      <alignment horizontal="right" vertical="center"/>
    </xf>
    <xf numFmtId="0" fontId="53" fillId="0" borderId="31" xfId="0" applyFont="1" applyFill="1" applyBorder="1" applyAlignment="1" applyProtection="1">
      <alignment vertical="center"/>
    </xf>
    <xf numFmtId="0" fontId="41" fillId="0" borderId="70" xfId="0" applyFont="1" applyFill="1" applyBorder="1" applyAlignment="1" applyProtection="1">
      <alignment horizontal="right" vertical="center"/>
    </xf>
    <xf numFmtId="0" fontId="53" fillId="0" borderId="10" xfId="0" applyFont="1" applyFill="1" applyBorder="1" applyAlignment="1" applyProtection="1">
      <alignment vertical="center"/>
    </xf>
    <xf numFmtId="0" fontId="41" fillId="0" borderId="27" xfId="0" applyFont="1" applyFill="1" applyBorder="1" applyAlignment="1" applyProtection="1">
      <alignment vertical="center" wrapText="1"/>
    </xf>
    <xf numFmtId="0" fontId="53" fillId="0" borderId="27"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17" xfId="0" applyFont="1" applyFill="1" applyBorder="1" applyAlignment="1">
      <alignment vertical="center"/>
    </xf>
    <xf numFmtId="0" fontId="53" fillId="0" borderId="0" xfId="0" applyFont="1" applyFill="1" applyBorder="1" applyAlignment="1" applyProtection="1">
      <alignment vertical="center" wrapText="1"/>
    </xf>
    <xf numFmtId="0" fontId="53" fillId="0" borderId="27" xfId="0" applyFont="1" applyFill="1" applyBorder="1" applyAlignment="1">
      <alignment vertical="center" wrapText="1"/>
    </xf>
    <xf numFmtId="0" fontId="41" fillId="0" borderId="0" xfId="0" applyFont="1" applyFill="1" applyBorder="1" applyAlignment="1">
      <alignment vertical="center" wrapText="1"/>
    </xf>
    <xf numFmtId="0" fontId="41" fillId="0" borderId="23" xfId="0" applyFont="1" applyFill="1" applyBorder="1" applyAlignment="1" applyProtection="1">
      <alignment vertical="center"/>
    </xf>
    <xf numFmtId="0" fontId="41" fillId="0" borderId="36" xfId="0" applyFont="1" applyFill="1" applyBorder="1" applyAlignment="1" applyProtection="1">
      <alignment vertical="center" wrapText="1"/>
    </xf>
    <xf numFmtId="0" fontId="41" fillId="0" borderId="63" xfId="0" applyFont="1" applyFill="1" applyBorder="1" applyAlignment="1" applyProtection="1">
      <alignment vertical="center"/>
    </xf>
    <xf numFmtId="0" fontId="49" fillId="0" borderId="0" xfId="0" applyFont="1" applyFill="1" applyBorder="1" applyAlignment="1"/>
    <xf numFmtId="0" fontId="49" fillId="0" borderId="0" xfId="0" applyFont="1" applyFill="1" applyBorder="1" applyAlignment="1" applyProtection="1">
      <alignment horizontal="left"/>
    </xf>
    <xf numFmtId="0" fontId="49" fillId="0" borderId="0" xfId="0" applyFont="1" applyFill="1" applyBorder="1" applyAlignment="1" applyProtection="1"/>
    <xf numFmtId="0" fontId="49" fillId="0" borderId="0" xfId="0" applyFont="1" applyFill="1" applyBorder="1" applyAlignment="1">
      <alignment horizontal="left"/>
    </xf>
    <xf numFmtId="0" fontId="36" fillId="0" borderId="12" xfId="0" applyFont="1" applyFill="1" applyBorder="1" applyAlignment="1" applyProtection="1">
      <alignment horizontal="centerContinuous" vertical="center"/>
    </xf>
    <xf numFmtId="0" fontId="36" fillId="0" borderId="13" xfId="0" applyFont="1" applyFill="1" applyBorder="1" applyAlignment="1" applyProtection="1">
      <alignment horizontal="centerContinuous" vertical="center"/>
    </xf>
    <xf numFmtId="0" fontId="36" fillId="0" borderId="57" xfId="0" applyFont="1" applyFill="1" applyBorder="1" applyAlignment="1" applyProtection="1">
      <alignment horizontal="centerContinuous" vertical="center"/>
    </xf>
    <xf numFmtId="0" fontId="36" fillId="0" borderId="58" xfId="0" applyFont="1" applyFill="1" applyBorder="1" applyAlignment="1" applyProtection="1">
      <alignment vertical="center"/>
    </xf>
    <xf numFmtId="178" fontId="36" fillId="0" borderId="17" xfId="0" applyNumberFormat="1" applyFont="1" applyFill="1" applyBorder="1" applyAlignment="1" applyProtection="1">
      <alignment horizontal="right" vertical="center"/>
    </xf>
    <xf numFmtId="178" fontId="36" fillId="0" borderId="18" xfId="0" applyNumberFormat="1" applyFont="1" applyFill="1" applyBorder="1" applyAlignment="1" applyProtection="1">
      <alignment horizontal="right" vertical="center"/>
    </xf>
    <xf numFmtId="178" fontId="36" fillId="0" borderId="28" xfId="0" applyNumberFormat="1" applyFont="1" applyFill="1" applyBorder="1" applyAlignment="1" applyProtection="1">
      <alignment horizontal="right" vertical="center"/>
    </xf>
    <xf numFmtId="0" fontId="36" fillId="0" borderId="13" xfId="0" applyFont="1" applyFill="1" applyBorder="1" applyAlignment="1" applyProtection="1">
      <alignment horizontal="left" vertical="center"/>
    </xf>
    <xf numFmtId="0" fontId="36" fillId="0" borderId="13" xfId="0" applyFont="1" applyFill="1" applyBorder="1" applyAlignment="1">
      <alignment vertical="center"/>
    </xf>
    <xf numFmtId="0" fontId="6" fillId="0" borderId="66" xfId="0" applyFont="1" applyFill="1" applyBorder="1" applyAlignment="1" applyProtection="1">
      <alignment vertical="center"/>
    </xf>
    <xf numFmtId="0" fontId="6" fillId="0" borderId="15" xfId="0" applyFont="1" applyFill="1" applyBorder="1" applyAlignment="1">
      <alignment vertical="center"/>
    </xf>
    <xf numFmtId="0" fontId="6" fillId="0" borderId="15" xfId="0" applyFont="1" applyFill="1" applyBorder="1" applyAlignment="1" applyProtection="1">
      <alignment horizontal="center" vertical="center"/>
    </xf>
    <xf numFmtId="0" fontId="6" fillId="0" borderId="56" xfId="0" applyFont="1" applyFill="1" applyBorder="1" applyAlignment="1">
      <alignment vertical="center"/>
    </xf>
    <xf numFmtId="0" fontId="6" fillId="0" borderId="69" xfId="0" applyFont="1" applyFill="1" applyBorder="1" applyAlignment="1" applyProtection="1">
      <alignment vertical="center"/>
    </xf>
    <xf numFmtId="0" fontId="6" fillId="0" borderId="29" xfId="0" applyFont="1" applyFill="1" applyBorder="1" applyAlignment="1" applyProtection="1">
      <alignment horizontal="left" vertical="center"/>
    </xf>
    <xf numFmtId="37" fontId="6" fillId="0" borderId="70" xfId="0" applyNumberFormat="1" applyFont="1" applyFill="1" applyBorder="1" applyAlignment="1" applyProtection="1">
      <alignment horizontal="right" vertical="center"/>
    </xf>
    <xf numFmtId="0" fontId="6" fillId="0" borderId="29" xfId="0" applyFont="1" applyFill="1" applyBorder="1" applyAlignment="1" applyProtection="1">
      <alignment horizontal="right" vertical="center"/>
    </xf>
    <xf numFmtId="0" fontId="6" fillId="0" borderId="63" xfId="0" applyFont="1" applyFill="1" applyBorder="1" applyAlignment="1" applyProtection="1">
      <alignment horizontal="right" vertical="center"/>
    </xf>
    <xf numFmtId="0" fontId="6" fillId="0" borderId="13" xfId="0" applyFont="1" applyFill="1" applyBorder="1" applyAlignment="1">
      <alignment vertical="center"/>
    </xf>
    <xf numFmtId="0" fontId="6" fillId="0" borderId="57" xfId="0" applyFont="1" applyFill="1" applyBorder="1" applyAlignment="1">
      <alignment vertical="center"/>
    </xf>
    <xf numFmtId="0" fontId="6" fillId="0" borderId="21" xfId="0" applyFont="1" applyFill="1" applyBorder="1" applyAlignment="1">
      <alignment vertical="center"/>
    </xf>
    <xf numFmtId="37" fontId="6" fillId="0" borderId="72" xfId="0" applyNumberFormat="1" applyFont="1" applyFill="1" applyBorder="1" applyAlignment="1" applyProtection="1">
      <alignment vertical="center"/>
    </xf>
    <xf numFmtId="0" fontId="6" fillId="0" borderId="73" xfId="0" applyFont="1" applyFill="1" applyBorder="1" applyAlignment="1">
      <alignment horizontal="right" vertical="center"/>
    </xf>
    <xf numFmtId="0" fontId="6" fillId="0" borderId="38" xfId="0" applyFont="1" applyFill="1" applyBorder="1" applyAlignment="1">
      <alignment horizontal="right" vertical="center"/>
    </xf>
    <xf numFmtId="0" fontId="6" fillId="0" borderId="70" xfId="0" applyFont="1" applyFill="1" applyBorder="1" applyAlignment="1">
      <alignment horizontal="right" vertical="center"/>
    </xf>
    <xf numFmtId="37" fontId="6" fillId="0" borderId="50" xfId="0" applyNumberFormat="1" applyFont="1" applyFill="1" applyBorder="1" applyAlignment="1" applyProtection="1">
      <alignment vertical="center"/>
    </xf>
    <xf numFmtId="0" fontId="6" fillId="0" borderId="49" xfId="0" applyFont="1" applyFill="1" applyBorder="1" applyAlignment="1">
      <alignment horizontal="right" vertical="center"/>
    </xf>
    <xf numFmtId="0" fontId="6" fillId="0" borderId="28"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26" xfId="0" applyFont="1" applyFill="1" applyBorder="1" applyAlignment="1" applyProtection="1">
      <alignment horizontal="center" vertical="center"/>
    </xf>
    <xf numFmtId="37" fontId="6" fillId="0" borderId="55" xfId="0" applyNumberFormat="1" applyFont="1" applyFill="1" applyBorder="1" applyAlignment="1" applyProtection="1">
      <alignment horizontal="right" vertical="center"/>
    </xf>
    <xf numFmtId="179" fontId="35" fillId="0" borderId="0" xfId="0" applyNumberFormat="1" applyFont="1" applyFill="1" applyAlignment="1" applyProtection="1">
      <alignment horizontal="left" vertical="center"/>
    </xf>
    <xf numFmtId="179" fontId="36" fillId="0" borderId="0" xfId="0" applyNumberFormat="1" applyFont="1" applyFill="1" applyAlignment="1" applyProtection="1">
      <alignment vertical="center"/>
    </xf>
    <xf numFmtId="179" fontId="36" fillId="0" borderId="0" xfId="0" applyNumberFormat="1" applyFont="1" applyFill="1" applyAlignment="1" applyProtection="1">
      <alignment horizontal="left" vertical="center"/>
    </xf>
    <xf numFmtId="179" fontId="36" fillId="0" borderId="0" xfId="70" applyNumberFormat="1" applyFont="1" applyFill="1" applyAlignment="1">
      <alignment vertical="center"/>
    </xf>
    <xf numFmtId="0" fontId="0" fillId="0" borderId="0" xfId="0" applyAlignment="1">
      <alignment horizontal="center" vertical="center"/>
    </xf>
    <xf numFmtId="0" fontId="0" fillId="0" borderId="76" xfId="0" applyBorder="1" applyAlignment="1">
      <alignment horizontal="left" vertical="center" wrapText="1"/>
    </xf>
    <xf numFmtId="0" fontId="0" fillId="0" borderId="0" xfId="0" applyBorder="1" applyAlignment="1">
      <alignment horizontal="center" vertical="center" wrapText="1"/>
    </xf>
    <xf numFmtId="0" fontId="0" fillId="0" borderId="79" xfId="0" applyBorder="1" applyAlignment="1">
      <alignment vertical="center" wrapText="1"/>
    </xf>
    <xf numFmtId="49" fontId="0" fillId="0" borderId="75" xfId="0" applyNumberFormat="1" applyBorder="1" applyAlignment="1">
      <alignment horizontal="center" vertical="center"/>
    </xf>
    <xf numFmtId="0" fontId="0" fillId="0" borderId="81" xfId="0" applyBorder="1" applyAlignment="1">
      <alignment vertical="center" wrapText="1"/>
    </xf>
    <xf numFmtId="0" fontId="0" fillId="0" borderId="81" xfId="0" applyBorder="1" applyAlignment="1">
      <alignment horizontal="left" vertical="center" wrapText="1" indent="1"/>
    </xf>
    <xf numFmtId="0" fontId="0" fillId="0" borderId="77" xfId="0" applyBorder="1" applyAlignment="1">
      <alignment vertical="center" wrapText="1"/>
    </xf>
    <xf numFmtId="49" fontId="0" fillId="0" borderId="38" xfId="0" applyNumberFormat="1" applyBorder="1" applyAlignment="1">
      <alignment horizontal="center" vertical="center"/>
    </xf>
    <xf numFmtId="49" fontId="0" fillId="0" borderId="28" xfId="0" applyNumberFormat="1" applyBorder="1" applyAlignment="1">
      <alignment horizontal="center" vertical="center"/>
    </xf>
    <xf numFmtId="49" fontId="0" fillId="0" borderId="40" xfId="0" applyNumberFormat="1" applyBorder="1" applyAlignment="1">
      <alignment horizontal="center" vertical="center"/>
    </xf>
    <xf numFmtId="0" fontId="54" fillId="0" borderId="0" xfId="0" applyFont="1" applyBorder="1">
      <alignment vertical="center"/>
    </xf>
    <xf numFmtId="0" fontId="0" fillId="0" borderId="0" xfId="0" applyBorder="1" applyAlignment="1">
      <alignment horizontal="center" vertical="center"/>
    </xf>
    <xf numFmtId="0" fontId="0" fillId="0" borderId="74" xfId="0" applyBorder="1" applyAlignment="1">
      <alignment vertical="center" wrapText="1"/>
    </xf>
    <xf numFmtId="0" fontId="0" fillId="0" borderId="81" xfId="0" applyBorder="1" applyAlignment="1">
      <alignment vertical="center" wrapText="1"/>
    </xf>
    <xf numFmtId="0" fontId="0" fillId="0" borderId="79" xfId="0" applyBorder="1" applyAlignment="1">
      <alignment vertical="center" wrapText="1"/>
    </xf>
    <xf numFmtId="0" fontId="56" fillId="25" borderId="77" xfId="0" applyFont="1" applyFill="1" applyBorder="1" applyAlignment="1">
      <alignment horizontal="center" vertical="center" wrapText="1"/>
    </xf>
    <xf numFmtId="0" fontId="56" fillId="25" borderId="80"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9" xfId="0" applyBorder="1" applyAlignment="1">
      <alignment horizontal="center" vertical="center" wrapText="1"/>
    </xf>
    <xf numFmtId="0" fontId="56" fillId="25" borderId="78" xfId="0" applyFont="1" applyFill="1" applyBorder="1" applyAlignment="1">
      <alignment horizontal="center" vertical="center" wrapText="1"/>
    </xf>
    <xf numFmtId="49" fontId="0" fillId="0" borderId="75" xfId="0" applyNumberFormat="1" applyBorder="1" applyAlignment="1">
      <alignment horizontal="center" vertical="center"/>
    </xf>
    <xf numFmtId="179" fontId="37" fillId="0" borderId="14" xfId="1" applyNumberFormat="1" applyFont="1" applyFill="1" applyBorder="1" applyAlignment="1" applyProtection="1">
      <alignment horizontal="center" vertical="center"/>
    </xf>
    <xf numFmtId="179" fontId="37" fillId="0" borderId="44" xfId="1" applyNumberFormat="1" applyFont="1" applyFill="1" applyBorder="1" applyAlignment="1" applyProtection="1">
      <alignment horizontal="center" vertical="center"/>
    </xf>
    <xf numFmtId="179" fontId="36" fillId="0" borderId="17" xfId="1" applyNumberFormat="1" applyFont="1" applyFill="1" applyBorder="1" applyAlignment="1" applyProtection="1">
      <alignment horizontal="center" vertical="center"/>
    </xf>
    <xf numFmtId="179" fontId="36" fillId="0" borderId="27" xfId="1" applyNumberFormat="1" applyFont="1" applyFill="1" applyBorder="1" applyAlignment="1" applyProtection="1">
      <alignment horizontal="center" vertical="center"/>
    </xf>
    <xf numFmtId="0" fontId="46" fillId="0" borderId="24" xfId="0" applyFont="1" applyFill="1" applyBorder="1" applyAlignment="1" applyProtection="1">
      <alignment horizontal="right" vertical="top"/>
    </xf>
    <xf numFmtId="0" fontId="36" fillId="0" borderId="12" xfId="0" applyFont="1" applyBorder="1" applyAlignment="1" applyProtection="1">
      <alignment horizontal="center" vertical="center"/>
    </xf>
    <xf numFmtId="0" fontId="36" fillId="0" borderId="13" xfId="0" applyFont="1" applyBorder="1" applyAlignment="1" applyProtection="1">
      <alignment horizontal="center" vertical="center"/>
    </xf>
    <xf numFmtId="0" fontId="36" fillId="0" borderId="57" xfId="0" applyFont="1" applyBorder="1" applyAlignment="1" applyProtection="1">
      <alignment horizontal="center" vertical="center"/>
    </xf>
    <xf numFmtId="0" fontId="36" fillId="0" borderId="20" xfId="0" applyFont="1" applyBorder="1" applyAlignment="1" applyProtection="1">
      <alignment horizontal="center" vertical="center"/>
    </xf>
    <xf numFmtId="0" fontId="36" fillId="0" borderId="21" xfId="0" applyFont="1" applyBorder="1" applyAlignment="1" applyProtection="1">
      <alignment horizontal="center" vertical="center"/>
    </xf>
    <xf numFmtId="0" fontId="36" fillId="0" borderId="58" xfId="0" applyFont="1" applyBorder="1" applyAlignment="1" applyProtection="1">
      <alignment horizontal="center" vertical="center"/>
    </xf>
    <xf numFmtId="179" fontId="36" fillId="0" borderId="12" xfId="0" applyNumberFormat="1" applyFont="1" applyFill="1" applyBorder="1" applyAlignment="1" applyProtection="1">
      <alignment horizontal="center" vertical="center"/>
    </xf>
    <xf numFmtId="179" fontId="36" fillId="0" borderId="17" xfId="0" applyNumberFormat="1" applyFont="1" applyFill="1" applyBorder="1" applyAlignment="1" applyProtection="1">
      <alignment horizontal="center" vertical="center"/>
    </xf>
    <xf numFmtId="179" fontId="36" fillId="0" borderId="20" xfId="0" applyNumberFormat="1" applyFont="1" applyFill="1" applyBorder="1" applyAlignment="1" applyProtection="1">
      <alignment horizontal="center" vertical="center"/>
    </xf>
    <xf numFmtId="179" fontId="0" fillId="0" borderId="14" xfId="0" applyNumberFormat="1" applyFont="1" applyFill="1" applyBorder="1" applyAlignment="1" applyProtection="1">
      <alignment horizontal="center" vertical="center"/>
    </xf>
    <xf numFmtId="179" fontId="36" fillId="0" borderId="15" xfId="0" applyNumberFormat="1" applyFont="1" applyFill="1" applyBorder="1" applyAlignment="1" applyProtection="1">
      <alignment horizontal="center" vertical="center"/>
    </xf>
    <xf numFmtId="179" fontId="36" fillId="0" borderId="56" xfId="0" applyNumberFormat="1" applyFont="1" applyFill="1" applyBorder="1" applyAlignment="1" applyProtection="1">
      <alignment horizontal="center" vertical="center"/>
    </xf>
    <xf numFmtId="0" fontId="49" fillId="0" borderId="17" xfId="0" applyFont="1" applyFill="1" applyBorder="1" applyAlignment="1" applyProtection="1">
      <alignment vertical="center" wrapText="1"/>
    </xf>
    <xf numFmtId="0" fontId="49" fillId="0" borderId="27" xfId="0" applyFont="1" applyFill="1" applyBorder="1" applyAlignment="1" applyProtection="1">
      <alignment vertical="center" wrapText="1"/>
    </xf>
    <xf numFmtId="0" fontId="41" fillId="0" borderId="17" xfId="0" applyFont="1" applyFill="1" applyBorder="1" applyAlignment="1">
      <alignment vertical="center" wrapText="1"/>
    </xf>
    <xf numFmtId="0" fontId="41" fillId="0" borderId="27" xfId="0" applyFont="1" applyFill="1" applyBorder="1" applyAlignment="1">
      <alignment vertical="center" wrapText="1"/>
    </xf>
    <xf numFmtId="0" fontId="41" fillId="0" borderId="17" xfId="0" applyFont="1" applyFill="1" applyBorder="1" applyAlignment="1" applyProtection="1">
      <alignment horizontal="center" vertical="center"/>
    </xf>
    <xf numFmtId="0" fontId="41" fillId="0" borderId="27" xfId="0" applyFont="1" applyFill="1" applyBorder="1" applyAlignment="1" applyProtection="1">
      <alignment horizontal="center" vertical="center"/>
    </xf>
    <xf numFmtId="0" fontId="41" fillId="0" borderId="17" xfId="0" applyFont="1" applyFill="1" applyBorder="1" applyAlignment="1" applyProtection="1">
      <alignment vertical="center" wrapText="1"/>
    </xf>
    <xf numFmtId="0" fontId="41" fillId="0" borderId="27" xfId="0" applyFont="1" applyFill="1" applyBorder="1" applyAlignment="1" applyProtection="1">
      <alignment vertical="center" wrapText="1"/>
    </xf>
    <xf numFmtId="0" fontId="6" fillId="0" borderId="72"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66" xfId="0" applyFont="1" applyFill="1" applyBorder="1" applyAlignment="1" applyProtection="1">
      <alignment horizontal="distributed" vertical="center" wrapText="1"/>
    </xf>
    <xf numFmtId="0" fontId="6" fillId="0" borderId="29" xfId="0" applyFont="1" applyFill="1" applyBorder="1" applyAlignment="1" applyProtection="1">
      <alignment horizontal="distributed" vertical="center"/>
    </xf>
    <xf numFmtId="0" fontId="6" fillId="0" borderId="69" xfId="0" applyFont="1" applyFill="1" applyBorder="1" applyAlignment="1" applyProtection="1">
      <alignment horizontal="distributed" vertical="center"/>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50" xfId="0" applyFont="1" applyFill="1" applyBorder="1" applyAlignment="1" applyProtection="1">
      <alignment horizontal="center" vertical="center"/>
    </xf>
  </cellXfs>
  <cellStyles count="95">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桁区切り 2" xfId="67"/>
    <cellStyle name="桁区切り 3" xfId="68"/>
    <cellStyle name="桁区切り 4" xfId="69"/>
    <cellStyle name="桁区切り 5" xfId="70"/>
    <cellStyle name="桁区切り 6" xfId="66"/>
    <cellStyle name="見出し 1 2" xfId="72"/>
    <cellStyle name="見出し 1 3" xfId="71"/>
    <cellStyle name="見出し 2 2" xfId="74"/>
    <cellStyle name="見出し 2 3" xfId="73"/>
    <cellStyle name="見出し 3 2" xfId="76"/>
    <cellStyle name="見出し 3 3" xfId="75"/>
    <cellStyle name="見出し 4 2" xfId="78"/>
    <cellStyle name="見出し 4 3" xfId="77"/>
    <cellStyle name="集計 2" xfId="80"/>
    <cellStyle name="集計 3" xfId="79"/>
    <cellStyle name="出力 2" xfId="82"/>
    <cellStyle name="出力 3" xfId="81"/>
    <cellStyle name="説明文 2" xfId="84"/>
    <cellStyle name="説明文 3" xfId="83"/>
    <cellStyle name="入力 2" xfId="86"/>
    <cellStyle name="入力 3" xfId="85"/>
    <cellStyle name="標準" xfId="0" builtinId="0"/>
    <cellStyle name="標準 2" xfId="87"/>
    <cellStyle name="標準 3" xfId="88"/>
    <cellStyle name="標準 4" xfId="89"/>
    <cellStyle name="標準 5" xfId="90"/>
    <cellStyle name="標準 6" xfId="91"/>
    <cellStyle name="標準 7" xfId="1"/>
    <cellStyle name="標準_Sheet1" xfId="92"/>
    <cellStyle name="良い 2" xfId="94"/>
    <cellStyle name="良い 3"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3"/>
      <sheetName val="年齢"/>
      <sheetName val="県総数"/>
      <sheetName val="２－２３表（死因コード別死亡数）"/>
      <sheetName val="２－２３表（並び変更後）"/>
      <sheetName val="死因０８"/>
      <sheetName val="１Ｃ　上巻　死亡"/>
      <sheetName val="死亡　第１表"/>
      <sheetName val="市町村５歳"/>
      <sheetName val="出生　第１表"/>
    </sheetNames>
    <sheetDataSet>
      <sheetData sheetId="0"/>
      <sheetData sheetId="1">
        <row r="9">
          <cell r="C9" t="str">
            <v>悪性新生物</v>
          </cell>
          <cell r="D9">
            <v>5400</v>
          </cell>
          <cell r="E9" t="str">
            <v>心　疾　患</v>
          </cell>
          <cell r="F9">
            <v>3210</v>
          </cell>
          <cell r="G9" t="str">
            <v>肺　　　炎</v>
          </cell>
          <cell r="H9">
            <v>2475</v>
          </cell>
          <cell r="I9" t="str">
            <v>脳血管疾患</v>
          </cell>
          <cell r="J9">
            <v>2063</v>
          </cell>
          <cell r="K9" t="str">
            <v>老　　　衰</v>
          </cell>
          <cell r="L9">
            <v>905</v>
          </cell>
        </row>
        <row r="13">
          <cell r="C13" t="str">
            <v>周産期に発生した病態</v>
          </cell>
          <cell r="D13">
            <v>12</v>
          </cell>
          <cell r="E13" t="str">
            <v>先天奇形，変形及び染色体異常</v>
          </cell>
          <cell r="F13">
            <v>9</v>
          </cell>
          <cell r="G13" t="str">
            <v>不慮の事故</v>
          </cell>
          <cell r="H13">
            <v>3</v>
          </cell>
          <cell r="I13" t="str">
            <v>肺　　　炎</v>
          </cell>
          <cell r="J13">
            <v>2</v>
          </cell>
        </row>
        <row r="14">
          <cell r="I14" t="str">
            <v>敗　血　症</v>
          </cell>
        </row>
        <row r="17">
          <cell r="C17" t="str">
            <v>肺　　　炎</v>
          </cell>
          <cell r="D17">
            <v>4</v>
          </cell>
          <cell r="E17" t="str">
            <v>不慮の事故</v>
          </cell>
          <cell r="F17">
            <v>2</v>
          </cell>
          <cell r="G17" t="str">
            <v>心　疾　患</v>
          </cell>
          <cell r="H17">
            <v>1</v>
          </cell>
        </row>
        <row r="21">
          <cell r="C21" t="str">
            <v>悪性新生物</v>
          </cell>
          <cell r="D21">
            <v>2</v>
          </cell>
          <cell r="K21" t="str">
            <v>その他の新生物</v>
          </cell>
          <cell r="L21">
            <v>1</v>
          </cell>
        </row>
        <row r="22">
          <cell r="C22" t="str">
            <v>肺　　　炎</v>
          </cell>
        </row>
        <row r="25">
          <cell r="C25" t="str">
            <v>悪性新生物</v>
          </cell>
          <cell r="D25">
            <v>3</v>
          </cell>
          <cell r="E25" t="str">
            <v>不慮の事故</v>
          </cell>
          <cell r="F25">
            <v>1</v>
          </cell>
        </row>
        <row r="29">
          <cell r="C29" t="str">
            <v>不慮の事故</v>
          </cell>
          <cell r="D29">
            <v>11</v>
          </cell>
          <cell r="E29" t="str">
            <v>自　　　殺</v>
          </cell>
          <cell r="F29">
            <v>7</v>
          </cell>
          <cell r="G29" t="str">
            <v>肺　　　炎</v>
          </cell>
          <cell r="H29">
            <v>2</v>
          </cell>
        </row>
        <row r="33">
          <cell r="C33" t="str">
            <v>自　　　殺</v>
          </cell>
          <cell r="D33">
            <v>28</v>
          </cell>
          <cell r="E33" t="str">
            <v>不慮の事故</v>
          </cell>
          <cell r="F33">
            <v>11</v>
          </cell>
          <cell r="G33" t="str">
            <v>悪性新生物</v>
          </cell>
          <cell r="H33">
            <v>4</v>
          </cell>
          <cell r="I33" t="str">
            <v>肺　　　炎</v>
          </cell>
          <cell r="J33">
            <v>2</v>
          </cell>
        </row>
        <row r="34">
          <cell r="I34" t="str">
            <v>先天奇形，変形及び染色体異常</v>
          </cell>
        </row>
        <row r="37">
          <cell r="C37" t="str">
            <v>自　　　殺</v>
          </cell>
          <cell r="D37">
            <v>19</v>
          </cell>
          <cell r="E37" t="str">
            <v>不慮の事故</v>
          </cell>
          <cell r="F37">
            <v>10</v>
          </cell>
          <cell r="G37" t="str">
            <v>悪性新生物</v>
          </cell>
          <cell r="H37">
            <v>6</v>
          </cell>
          <cell r="I37" t="str">
            <v>心　疾　患</v>
          </cell>
          <cell r="J37">
            <v>2</v>
          </cell>
          <cell r="K37" t="str">
            <v>その他の新生物</v>
          </cell>
          <cell r="L37">
            <v>1</v>
          </cell>
        </row>
        <row r="38">
          <cell r="K38" t="str">
            <v>ウイルス肝炎</v>
          </cell>
        </row>
        <row r="41">
          <cell r="C41" t="str">
            <v>自　　　殺</v>
          </cell>
          <cell r="D41">
            <v>29</v>
          </cell>
          <cell r="E41" t="str">
            <v>悪性新生物</v>
          </cell>
          <cell r="F41">
            <v>10</v>
          </cell>
          <cell r="G41" t="str">
            <v>不慮の事故</v>
          </cell>
          <cell r="H41">
            <v>6</v>
          </cell>
          <cell r="I41" t="str">
            <v>心　疾　患</v>
          </cell>
          <cell r="J41">
            <v>4</v>
          </cell>
          <cell r="K41" t="str">
            <v>肺　　　炎</v>
          </cell>
          <cell r="L41">
            <v>3</v>
          </cell>
        </row>
        <row r="42">
          <cell r="K42" t="str">
            <v>脳血管疾患</v>
          </cell>
        </row>
        <row r="45">
          <cell r="C45" t="str">
            <v>自　　　殺</v>
          </cell>
          <cell r="D45">
            <v>23</v>
          </cell>
          <cell r="E45" t="str">
            <v>悪性新生物</v>
          </cell>
          <cell r="F45">
            <v>19</v>
          </cell>
          <cell r="G45" t="str">
            <v>不慮の事故</v>
          </cell>
          <cell r="H45">
            <v>15</v>
          </cell>
          <cell r="I45" t="str">
            <v>心　疾　患</v>
          </cell>
          <cell r="J45">
            <v>9</v>
          </cell>
        </row>
        <row r="46">
          <cell r="I46" t="str">
            <v>脳血管疾患</v>
          </cell>
        </row>
        <row r="49">
          <cell r="C49" t="str">
            <v>自　　　殺</v>
          </cell>
          <cell r="D49">
            <v>35</v>
          </cell>
          <cell r="E49" t="str">
            <v>心　疾　患</v>
          </cell>
          <cell r="F49">
            <v>23</v>
          </cell>
          <cell r="G49" t="str">
            <v>悪性新生物</v>
          </cell>
          <cell r="H49">
            <v>20</v>
          </cell>
          <cell r="I49" t="str">
            <v>不慮の事故</v>
          </cell>
          <cell r="J49">
            <v>15</v>
          </cell>
          <cell r="K49" t="str">
            <v>脳血管疾患</v>
          </cell>
          <cell r="L49">
            <v>7</v>
          </cell>
        </row>
        <row r="53">
          <cell r="C53" t="str">
            <v>悪性新生物</v>
          </cell>
          <cell r="D53">
            <v>53</v>
          </cell>
          <cell r="E53" t="str">
            <v>心　疾　患</v>
          </cell>
          <cell r="F53">
            <v>30</v>
          </cell>
          <cell r="I53" t="str">
            <v>脳血管疾患</v>
          </cell>
          <cell r="J53">
            <v>17</v>
          </cell>
          <cell r="K53" t="str">
            <v>肝　疾　患</v>
          </cell>
          <cell r="L53">
            <v>12</v>
          </cell>
        </row>
        <row r="54">
          <cell r="E54" t="str">
            <v>自　　　殺</v>
          </cell>
        </row>
        <row r="57">
          <cell r="C57" t="str">
            <v>悪性新生物</v>
          </cell>
          <cell r="D57">
            <v>112</v>
          </cell>
          <cell r="E57" t="str">
            <v>心　疾　患</v>
          </cell>
          <cell r="F57">
            <v>46</v>
          </cell>
          <cell r="G57" t="str">
            <v>自　　　殺</v>
          </cell>
          <cell r="H57">
            <v>42</v>
          </cell>
          <cell r="I57" t="str">
            <v>不慮の事故</v>
          </cell>
          <cell r="J57">
            <v>22</v>
          </cell>
          <cell r="K57" t="str">
            <v>脳血管疾患</v>
          </cell>
          <cell r="L57">
            <v>16</v>
          </cell>
        </row>
        <row r="61">
          <cell r="C61" t="str">
            <v>悪性新生物</v>
          </cell>
          <cell r="D61">
            <v>221</v>
          </cell>
          <cell r="E61" t="str">
            <v>心　疾　患</v>
          </cell>
          <cell r="F61">
            <v>63</v>
          </cell>
          <cell r="G61" t="str">
            <v>脳血管疾患</v>
          </cell>
          <cell r="H61">
            <v>43</v>
          </cell>
          <cell r="I61" t="str">
            <v>不慮の事故</v>
          </cell>
          <cell r="J61">
            <v>32</v>
          </cell>
          <cell r="K61" t="str">
            <v>自　　　殺</v>
          </cell>
          <cell r="L61">
            <v>29</v>
          </cell>
        </row>
        <row r="65">
          <cell r="C65" t="str">
            <v>悪性新生物</v>
          </cell>
          <cell r="D65">
            <v>480</v>
          </cell>
          <cell r="E65" t="str">
            <v>心　疾　患</v>
          </cell>
          <cell r="F65">
            <v>121</v>
          </cell>
          <cell r="G65" t="str">
            <v>脳血管疾患</v>
          </cell>
          <cell r="H65">
            <v>91</v>
          </cell>
          <cell r="I65" t="str">
            <v>不慮の事故</v>
          </cell>
          <cell r="J65">
            <v>51</v>
          </cell>
          <cell r="K65" t="str">
            <v>自　　　殺</v>
          </cell>
          <cell r="L65">
            <v>44</v>
          </cell>
        </row>
        <row r="69">
          <cell r="C69" t="str">
            <v>悪性新生物</v>
          </cell>
          <cell r="D69">
            <v>541</v>
          </cell>
          <cell r="E69" t="str">
            <v>心　疾　患</v>
          </cell>
          <cell r="F69">
            <v>121</v>
          </cell>
          <cell r="G69" t="str">
            <v>脳血管疾患</v>
          </cell>
          <cell r="H69">
            <v>91</v>
          </cell>
          <cell r="I69" t="str">
            <v>肺　　　炎</v>
          </cell>
          <cell r="J69">
            <v>59</v>
          </cell>
          <cell r="K69" t="str">
            <v>不慮の事故</v>
          </cell>
          <cell r="L69">
            <v>42</v>
          </cell>
        </row>
        <row r="73">
          <cell r="C73" t="str">
            <v>悪性新生物</v>
          </cell>
          <cell r="D73">
            <v>641</v>
          </cell>
          <cell r="E73" t="str">
            <v>心　疾　患</v>
          </cell>
          <cell r="F73">
            <v>219</v>
          </cell>
          <cell r="G73" t="str">
            <v>脳血管疾患</v>
          </cell>
          <cell r="H73">
            <v>141</v>
          </cell>
          <cell r="I73" t="str">
            <v>肺　　　炎</v>
          </cell>
          <cell r="J73">
            <v>95</v>
          </cell>
          <cell r="K73" t="str">
            <v>不慮の事故</v>
          </cell>
          <cell r="L73">
            <v>66</v>
          </cell>
        </row>
        <row r="77">
          <cell r="C77" t="str">
            <v>悪性新生物</v>
          </cell>
          <cell r="D77">
            <v>881</v>
          </cell>
          <cell r="E77" t="str">
            <v>心　疾　患</v>
          </cell>
          <cell r="F77">
            <v>350</v>
          </cell>
          <cell r="G77" t="str">
            <v>肺　　　炎</v>
          </cell>
          <cell r="H77">
            <v>247</v>
          </cell>
          <cell r="I77" t="str">
            <v>脳血管疾患</v>
          </cell>
          <cell r="J77">
            <v>233</v>
          </cell>
          <cell r="K77" t="str">
            <v>不慮の事故</v>
          </cell>
          <cell r="L77">
            <v>116</v>
          </cell>
        </row>
        <row r="81">
          <cell r="C81" t="str">
            <v>悪性新生物</v>
          </cell>
          <cell r="D81">
            <v>1035</v>
          </cell>
          <cell r="E81" t="str">
            <v>心　疾　患</v>
          </cell>
          <cell r="F81">
            <v>538</v>
          </cell>
          <cell r="G81" t="str">
            <v>肺　　　炎</v>
          </cell>
          <cell r="H81">
            <v>495</v>
          </cell>
          <cell r="I81" t="str">
            <v>脳血管疾患</v>
          </cell>
          <cell r="J81">
            <v>411</v>
          </cell>
          <cell r="K81" t="str">
            <v>不慮の事故</v>
          </cell>
          <cell r="L81">
            <v>140</v>
          </cell>
        </row>
        <row r="85">
          <cell r="C85" t="str">
            <v>心　疾　患</v>
          </cell>
          <cell r="D85">
            <v>1682</v>
          </cell>
          <cell r="E85" t="str">
            <v>肺　　　炎</v>
          </cell>
          <cell r="F85">
            <v>1501</v>
          </cell>
          <cell r="G85" t="str">
            <v>悪性新生物</v>
          </cell>
          <cell r="H85">
            <v>1372</v>
          </cell>
          <cell r="I85" t="str">
            <v>脳血管疾患</v>
          </cell>
          <cell r="J85">
            <v>1001</v>
          </cell>
          <cell r="K85" t="str">
            <v>老　　　衰</v>
          </cell>
          <cell r="L85">
            <v>809</v>
          </cell>
        </row>
        <row r="89">
          <cell r="C89" t="str">
            <v>悪性新生物</v>
          </cell>
          <cell r="D89">
            <v>4470</v>
          </cell>
          <cell r="E89" t="str">
            <v>心　疾　患</v>
          </cell>
          <cell r="F89">
            <v>2910</v>
          </cell>
          <cell r="G89" t="str">
            <v>肺　　　炎</v>
          </cell>
          <cell r="H89">
            <v>2397</v>
          </cell>
          <cell r="I89" t="str">
            <v>脳血管疾患</v>
          </cell>
          <cell r="J89">
            <v>1877</v>
          </cell>
          <cell r="K89" t="str">
            <v>老　　　衰</v>
          </cell>
          <cell r="L89">
            <v>905</v>
          </cell>
        </row>
        <row r="93">
          <cell r="C93" t="str">
            <v>悪性新生物</v>
          </cell>
          <cell r="D93">
            <v>2407</v>
          </cell>
          <cell r="E93" t="str">
            <v>心　疾　患</v>
          </cell>
          <cell r="F93">
            <v>2220</v>
          </cell>
          <cell r="G93" t="str">
            <v>肺　　　炎</v>
          </cell>
          <cell r="H93">
            <v>1996</v>
          </cell>
          <cell r="I93" t="str">
            <v>脳血管疾患</v>
          </cell>
          <cell r="J93">
            <v>1412</v>
          </cell>
          <cell r="K93" t="str">
            <v>老　　　衰</v>
          </cell>
          <cell r="L93">
            <v>887</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 val="三桁基本分類"/>
      <sheetName val="２－２８表"/>
      <sheetName val="基本分類表（第16章）"/>
      <sheetName val="基本分類表（第17章）"/>
      <sheetName val="中巻　死産　　第３表"/>
    </sheetNames>
    <sheetDataSet>
      <sheetData sheetId="0"/>
      <sheetData sheetId="1">
        <row r="16">
          <cell r="C16" t="str">
            <v>総　　数</v>
          </cell>
          <cell r="E16">
            <v>404</v>
          </cell>
          <cell r="F16">
            <v>155</v>
          </cell>
          <cell r="G16">
            <v>90</v>
          </cell>
          <cell r="H16">
            <v>32</v>
          </cell>
          <cell r="I16">
            <v>31</v>
          </cell>
          <cell r="J16">
            <v>2</v>
          </cell>
          <cell r="K16">
            <v>179</v>
          </cell>
          <cell r="L16">
            <v>70</v>
          </cell>
          <cell r="M16">
            <v>176</v>
          </cell>
          <cell r="N16">
            <v>106</v>
          </cell>
          <cell r="Q16">
            <v>42</v>
          </cell>
          <cell r="R16">
            <v>31</v>
          </cell>
          <cell r="S16">
            <v>31</v>
          </cell>
          <cell r="T16">
            <v>2</v>
          </cell>
          <cell r="U16">
            <v>0</v>
          </cell>
          <cell r="V16">
            <v>70</v>
          </cell>
          <cell r="W16">
            <v>228</v>
          </cell>
          <cell r="X16">
            <v>49</v>
          </cell>
          <cell r="Y16">
            <v>48</v>
          </cell>
          <cell r="Z16">
            <v>1</v>
          </cell>
          <cell r="AA16">
            <v>0</v>
          </cell>
          <cell r="AB16">
            <v>0</v>
          </cell>
          <cell r="AC16">
            <v>179</v>
          </cell>
          <cell r="AD16">
            <v>0</v>
          </cell>
        </row>
        <row r="17">
          <cell r="B17" t="str">
            <v>P00-P96</v>
          </cell>
          <cell r="C17" t="str">
            <v>周産期に発生した病態</v>
          </cell>
          <cell r="E17">
            <v>395</v>
          </cell>
          <cell r="F17">
            <v>155</v>
          </cell>
          <cell r="G17">
            <v>90</v>
          </cell>
          <cell r="H17">
            <v>32</v>
          </cell>
          <cell r="I17">
            <v>31</v>
          </cell>
          <cell r="J17">
            <v>2</v>
          </cell>
          <cell r="K17">
            <v>179</v>
          </cell>
          <cell r="L17">
            <v>61</v>
          </cell>
          <cell r="M17">
            <v>167</v>
          </cell>
          <cell r="N17">
            <v>106</v>
          </cell>
          <cell r="Q17">
            <v>42</v>
          </cell>
          <cell r="R17">
            <v>31</v>
          </cell>
          <cell r="S17">
            <v>31</v>
          </cell>
          <cell r="T17">
            <v>2</v>
          </cell>
          <cell r="U17">
            <v>0</v>
          </cell>
          <cell r="V17">
            <v>61</v>
          </cell>
          <cell r="W17">
            <v>228</v>
          </cell>
          <cell r="X17">
            <v>49</v>
          </cell>
          <cell r="Y17">
            <v>48</v>
          </cell>
          <cell r="Z17">
            <v>1</v>
          </cell>
          <cell r="AA17">
            <v>0</v>
          </cell>
          <cell r="AB17">
            <v>0</v>
          </cell>
          <cell r="AC17">
            <v>179</v>
          </cell>
          <cell r="AD17">
            <v>0</v>
          </cell>
        </row>
        <row r="18">
          <cell r="B18" t="str">
            <v xml:space="preserve">   P05-P08</v>
          </cell>
          <cell r="C18" t="str">
            <v>妊娠期間及び胎児発育に関連する障害</v>
          </cell>
          <cell r="E18">
            <v>2</v>
          </cell>
          <cell r="F18">
            <v>1</v>
          </cell>
          <cell r="G18">
            <v>0</v>
          </cell>
          <cell r="H18">
            <v>1</v>
          </cell>
          <cell r="I18">
            <v>0</v>
          </cell>
          <cell r="J18">
            <v>0</v>
          </cell>
          <cell r="K18">
            <v>0</v>
          </cell>
          <cell r="L18">
            <v>1</v>
          </cell>
          <cell r="M18">
            <v>2</v>
          </cell>
          <cell r="N18">
            <v>1</v>
          </cell>
          <cell r="Q18">
            <v>0</v>
          </cell>
          <cell r="R18">
            <v>1</v>
          </cell>
          <cell r="S18">
            <v>0</v>
          </cell>
          <cell r="T18">
            <v>0</v>
          </cell>
          <cell r="U18">
            <v>0</v>
          </cell>
          <cell r="V18">
            <v>1</v>
          </cell>
          <cell r="W18">
            <v>0</v>
          </cell>
          <cell r="X18">
            <v>0</v>
          </cell>
          <cell r="Y18">
            <v>0</v>
          </cell>
          <cell r="Z18">
            <v>0</v>
          </cell>
          <cell r="AA18">
            <v>0</v>
          </cell>
          <cell r="AB18">
            <v>0</v>
          </cell>
          <cell r="AC18">
            <v>0</v>
          </cell>
          <cell r="AD18">
            <v>0</v>
          </cell>
        </row>
        <row r="19">
          <cell r="B19" t="str">
            <v xml:space="preserve">       P05</v>
          </cell>
          <cell r="C19" t="str">
            <v xml:space="preserve">    胎児発育遅延&lt;成長遅滞&gt;及び胎児栄養失調(症)</v>
          </cell>
          <cell r="E19">
            <v>1</v>
          </cell>
          <cell r="F19">
            <v>0</v>
          </cell>
          <cell r="G19">
            <v>0</v>
          </cell>
          <cell r="H19">
            <v>0</v>
          </cell>
          <cell r="I19">
            <v>0</v>
          </cell>
          <cell r="J19">
            <v>0</v>
          </cell>
          <cell r="K19">
            <v>0</v>
          </cell>
          <cell r="L19">
            <v>1</v>
          </cell>
          <cell r="M19">
            <v>1</v>
          </cell>
          <cell r="N19">
            <v>0</v>
          </cell>
          <cell r="Q19">
            <v>0</v>
          </cell>
          <cell r="R19">
            <v>0</v>
          </cell>
          <cell r="S19">
            <v>0</v>
          </cell>
          <cell r="T19">
            <v>0</v>
          </cell>
          <cell r="U19">
            <v>0</v>
          </cell>
          <cell r="V19">
            <v>1</v>
          </cell>
          <cell r="W19">
            <v>0</v>
          </cell>
          <cell r="X19">
            <v>0</v>
          </cell>
          <cell r="Y19">
            <v>0</v>
          </cell>
          <cell r="Z19">
            <v>0</v>
          </cell>
          <cell r="AA19">
            <v>0</v>
          </cell>
          <cell r="AB19">
            <v>0</v>
          </cell>
          <cell r="AC19">
            <v>0</v>
          </cell>
          <cell r="AD19">
            <v>0</v>
          </cell>
        </row>
        <row r="20">
          <cell r="B20" t="str">
            <v xml:space="preserve">       P07</v>
          </cell>
          <cell r="C20" t="str">
            <v xml:space="preserve">    妊娠期間短縮及び低出産体重に関連する障害，
    他に分類されないもの</v>
          </cell>
          <cell r="E20">
            <v>1</v>
          </cell>
          <cell r="F20">
            <v>1</v>
          </cell>
          <cell r="G20">
            <v>0</v>
          </cell>
          <cell r="H20">
            <v>1</v>
          </cell>
          <cell r="I20">
            <v>0</v>
          </cell>
          <cell r="J20">
            <v>0</v>
          </cell>
          <cell r="K20">
            <v>0</v>
          </cell>
          <cell r="L20">
            <v>0</v>
          </cell>
          <cell r="M20">
            <v>1</v>
          </cell>
          <cell r="N20">
            <v>1</v>
          </cell>
          <cell r="Q20">
            <v>0</v>
          </cell>
          <cell r="R20">
            <v>1</v>
          </cell>
          <cell r="S20">
            <v>0</v>
          </cell>
          <cell r="T20">
            <v>0</v>
          </cell>
          <cell r="U20">
            <v>0</v>
          </cell>
          <cell r="V20">
            <v>0</v>
          </cell>
          <cell r="W20">
            <v>0</v>
          </cell>
          <cell r="X20">
            <v>0</v>
          </cell>
          <cell r="Y20">
            <v>0</v>
          </cell>
          <cell r="Z20">
            <v>0</v>
          </cell>
          <cell r="AA20">
            <v>0</v>
          </cell>
          <cell r="AB20">
            <v>0</v>
          </cell>
          <cell r="AC20">
            <v>0</v>
          </cell>
          <cell r="AD20">
            <v>0</v>
          </cell>
        </row>
        <row r="21">
          <cell r="B21" t="str">
            <v xml:space="preserve">   P20-P29</v>
          </cell>
          <cell r="C21" t="str">
            <v>周産期に特異的な呼吸障害及び心血管障害</v>
          </cell>
          <cell r="E21">
            <v>3</v>
          </cell>
          <cell r="F21">
            <v>1</v>
          </cell>
          <cell r="G21">
            <v>0</v>
          </cell>
          <cell r="H21">
            <v>0</v>
          </cell>
          <cell r="I21">
            <v>1</v>
          </cell>
          <cell r="J21">
            <v>0</v>
          </cell>
          <cell r="K21">
            <v>0</v>
          </cell>
          <cell r="L21">
            <v>2</v>
          </cell>
          <cell r="M21">
            <v>3</v>
          </cell>
          <cell r="N21">
            <v>1</v>
          </cell>
          <cell r="Q21">
            <v>0</v>
          </cell>
          <cell r="R21">
            <v>0</v>
          </cell>
          <cell r="S21">
            <v>1</v>
          </cell>
          <cell r="T21">
            <v>0</v>
          </cell>
          <cell r="U21">
            <v>0</v>
          </cell>
          <cell r="V21">
            <v>2</v>
          </cell>
          <cell r="W21">
            <v>0</v>
          </cell>
          <cell r="X21">
            <v>0</v>
          </cell>
          <cell r="Y21">
            <v>0</v>
          </cell>
          <cell r="Z21">
            <v>0</v>
          </cell>
          <cell r="AA21">
            <v>0</v>
          </cell>
          <cell r="AB21">
            <v>0</v>
          </cell>
          <cell r="AC21">
            <v>0</v>
          </cell>
          <cell r="AD21">
            <v>0</v>
          </cell>
        </row>
        <row r="22">
          <cell r="B22" t="str">
            <v xml:space="preserve">       P29</v>
          </cell>
          <cell r="C22" t="str">
            <v xml:space="preserve">    周産期に発生した心血管障害</v>
          </cell>
          <cell r="E22">
            <v>3</v>
          </cell>
          <cell r="F22">
            <v>1</v>
          </cell>
          <cell r="G22">
            <v>0</v>
          </cell>
          <cell r="H22">
            <v>0</v>
          </cell>
          <cell r="I22">
            <v>1</v>
          </cell>
          <cell r="J22">
            <v>0</v>
          </cell>
          <cell r="K22">
            <v>0</v>
          </cell>
          <cell r="L22">
            <v>2</v>
          </cell>
          <cell r="M22">
            <v>3</v>
          </cell>
          <cell r="N22">
            <v>1</v>
          </cell>
          <cell r="Q22">
            <v>0</v>
          </cell>
          <cell r="R22">
            <v>0</v>
          </cell>
          <cell r="S22">
            <v>1</v>
          </cell>
          <cell r="T22">
            <v>0</v>
          </cell>
          <cell r="U22">
            <v>0</v>
          </cell>
          <cell r="V22">
            <v>2</v>
          </cell>
          <cell r="W22">
            <v>0</v>
          </cell>
          <cell r="X22">
            <v>0</v>
          </cell>
          <cell r="Y22">
            <v>0</v>
          </cell>
          <cell r="Z22">
            <v>0</v>
          </cell>
          <cell r="AA22">
            <v>0</v>
          </cell>
          <cell r="AB22">
            <v>0</v>
          </cell>
          <cell r="AC22">
            <v>0</v>
          </cell>
          <cell r="AD22">
            <v>0</v>
          </cell>
        </row>
        <row r="23">
          <cell r="B23" t="str">
            <v xml:space="preserve">       P35-P39</v>
          </cell>
          <cell r="C23" t="str">
            <v xml:space="preserve">    周産期に特異的な感染症</v>
          </cell>
          <cell r="E23">
            <v>9</v>
          </cell>
          <cell r="F23">
            <v>9</v>
          </cell>
          <cell r="G23">
            <v>3</v>
          </cell>
          <cell r="H23">
            <v>4</v>
          </cell>
          <cell r="I23">
            <v>2</v>
          </cell>
          <cell r="J23">
            <v>0</v>
          </cell>
          <cell r="K23">
            <v>0</v>
          </cell>
          <cell r="L23">
            <v>0</v>
          </cell>
          <cell r="M23">
            <v>9</v>
          </cell>
          <cell r="N23">
            <v>9</v>
          </cell>
          <cell r="Q23">
            <v>3</v>
          </cell>
          <cell r="R23">
            <v>4</v>
          </cell>
          <cell r="S23">
            <v>2</v>
          </cell>
          <cell r="T23">
            <v>0</v>
          </cell>
          <cell r="U23">
            <v>0</v>
          </cell>
          <cell r="V23">
            <v>0</v>
          </cell>
          <cell r="W23">
            <v>0</v>
          </cell>
          <cell r="X23">
            <v>0</v>
          </cell>
          <cell r="Y23">
            <v>0</v>
          </cell>
          <cell r="Z23">
            <v>0</v>
          </cell>
          <cell r="AA23">
            <v>0</v>
          </cell>
          <cell r="AB23">
            <v>0</v>
          </cell>
          <cell r="AC23">
            <v>0</v>
          </cell>
          <cell r="AD23">
            <v>0</v>
          </cell>
        </row>
        <row r="24">
          <cell r="B24" t="str">
            <v xml:space="preserve">       P39</v>
          </cell>
          <cell r="C24" t="str">
            <v xml:space="preserve">    周産期に特異的なその他の感染症</v>
          </cell>
          <cell r="E24">
            <v>9</v>
          </cell>
          <cell r="F24">
            <v>9</v>
          </cell>
          <cell r="G24">
            <v>3</v>
          </cell>
          <cell r="H24">
            <v>4</v>
          </cell>
          <cell r="I24">
            <v>2</v>
          </cell>
          <cell r="J24">
            <v>0</v>
          </cell>
          <cell r="K24">
            <v>0</v>
          </cell>
          <cell r="L24">
            <v>0</v>
          </cell>
          <cell r="M24">
            <v>9</v>
          </cell>
          <cell r="N24">
            <v>9</v>
          </cell>
          <cell r="Q24">
            <v>3</v>
          </cell>
          <cell r="R24">
            <v>4</v>
          </cell>
          <cell r="S24">
            <v>2</v>
          </cell>
          <cell r="T24">
            <v>0</v>
          </cell>
          <cell r="U24">
            <v>0</v>
          </cell>
          <cell r="V24">
            <v>0</v>
          </cell>
          <cell r="W24">
            <v>0</v>
          </cell>
          <cell r="X24">
            <v>0</v>
          </cell>
          <cell r="Y24">
            <v>0</v>
          </cell>
          <cell r="Z24">
            <v>0</v>
          </cell>
          <cell r="AA24">
            <v>0</v>
          </cell>
          <cell r="AB24">
            <v>0</v>
          </cell>
          <cell r="AC24">
            <v>0</v>
          </cell>
          <cell r="AD24">
            <v>0</v>
          </cell>
        </row>
        <row r="25">
          <cell r="B25" t="str">
            <v xml:space="preserve">       P70-P74</v>
          </cell>
          <cell r="C25" t="str">
            <v xml:space="preserve">    胎児及び新生児に特異的な一過性の内分泌障害及び代謝障害</v>
          </cell>
          <cell r="E25">
            <v>1</v>
          </cell>
          <cell r="F25">
            <v>0</v>
          </cell>
          <cell r="G25">
            <v>0</v>
          </cell>
          <cell r="H25">
            <v>0</v>
          </cell>
          <cell r="I25">
            <v>0</v>
          </cell>
          <cell r="J25">
            <v>0</v>
          </cell>
          <cell r="K25">
            <v>0</v>
          </cell>
          <cell r="L25">
            <v>1</v>
          </cell>
          <cell r="M25">
            <v>1</v>
          </cell>
          <cell r="N25">
            <v>0</v>
          </cell>
          <cell r="Q25">
            <v>0</v>
          </cell>
          <cell r="R25">
            <v>0</v>
          </cell>
          <cell r="S25">
            <v>0</v>
          </cell>
          <cell r="T25">
            <v>0</v>
          </cell>
          <cell r="U25">
            <v>0</v>
          </cell>
          <cell r="V25">
            <v>1</v>
          </cell>
          <cell r="W25">
            <v>0</v>
          </cell>
          <cell r="X25">
            <v>0</v>
          </cell>
          <cell r="Y25">
            <v>0</v>
          </cell>
          <cell r="Z25">
            <v>0</v>
          </cell>
          <cell r="AA25">
            <v>0</v>
          </cell>
          <cell r="AB25">
            <v>0</v>
          </cell>
          <cell r="AC25">
            <v>0</v>
          </cell>
          <cell r="AD25">
            <v>0</v>
          </cell>
        </row>
        <row r="26">
          <cell r="B26" t="str">
            <v xml:space="preserve">   P70</v>
          </cell>
          <cell r="C26" t="str">
            <v>胎児及び新生児に特異的な一過性糖質代謝障害</v>
          </cell>
          <cell r="E26">
            <v>1</v>
          </cell>
          <cell r="F26">
            <v>0</v>
          </cell>
          <cell r="G26">
            <v>0</v>
          </cell>
          <cell r="H26">
            <v>0</v>
          </cell>
          <cell r="I26">
            <v>0</v>
          </cell>
          <cell r="J26">
            <v>0</v>
          </cell>
          <cell r="K26">
            <v>0</v>
          </cell>
          <cell r="L26">
            <v>1</v>
          </cell>
          <cell r="M26">
            <v>1</v>
          </cell>
          <cell r="N26">
            <v>0</v>
          </cell>
          <cell r="Q26">
            <v>0</v>
          </cell>
          <cell r="R26">
            <v>0</v>
          </cell>
          <cell r="S26">
            <v>0</v>
          </cell>
          <cell r="T26">
            <v>0</v>
          </cell>
          <cell r="U26">
            <v>0</v>
          </cell>
          <cell r="V26">
            <v>1</v>
          </cell>
          <cell r="W26">
            <v>0</v>
          </cell>
          <cell r="X26">
            <v>0</v>
          </cell>
          <cell r="Y26">
            <v>0</v>
          </cell>
          <cell r="Z26">
            <v>0</v>
          </cell>
          <cell r="AA26">
            <v>0</v>
          </cell>
          <cell r="AB26">
            <v>0</v>
          </cell>
          <cell r="AC26">
            <v>0</v>
          </cell>
          <cell r="AD26">
            <v>0</v>
          </cell>
        </row>
        <row r="27">
          <cell r="B27" t="str">
            <v xml:space="preserve">       P80-P83</v>
          </cell>
          <cell r="C27" t="str">
            <v xml:space="preserve">    胎児及び新生児の外皮及び体温調節に関連する病態</v>
          </cell>
          <cell r="E27">
            <v>10</v>
          </cell>
          <cell r="F27">
            <v>1</v>
          </cell>
          <cell r="G27">
            <v>1</v>
          </cell>
          <cell r="H27">
            <v>0</v>
          </cell>
          <cell r="I27">
            <v>0</v>
          </cell>
          <cell r="J27">
            <v>0</v>
          </cell>
          <cell r="K27">
            <v>0</v>
          </cell>
          <cell r="L27">
            <v>9</v>
          </cell>
          <cell r="M27">
            <v>10</v>
          </cell>
          <cell r="N27">
            <v>1</v>
          </cell>
          <cell r="Q27">
            <v>1</v>
          </cell>
          <cell r="R27">
            <v>0</v>
          </cell>
          <cell r="S27">
            <v>0</v>
          </cell>
          <cell r="T27">
            <v>0</v>
          </cell>
          <cell r="U27">
            <v>0</v>
          </cell>
          <cell r="V27">
            <v>9</v>
          </cell>
          <cell r="W27">
            <v>0</v>
          </cell>
          <cell r="X27">
            <v>0</v>
          </cell>
          <cell r="Y27">
            <v>0</v>
          </cell>
          <cell r="Z27">
            <v>0</v>
          </cell>
          <cell r="AA27">
            <v>0</v>
          </cell>
          <cell r="AB27">
            <v>0</v>
          </cell>
          <cell r="AC27">
            <v>0</v>
          </cell>
          <cell r="AD27">
            <v>0</v>
          </cell>
        </row>
        <row r="28">
          <cell r="B28" t="str">
            <v xml:space="preserve">   P83</v>
          </cell>
          <cell r="C28" t="str">
            <v>胎児及び新生児に特異的な外皮のその他の病態</v>
          </cell>
          <cell r="E28">
            <v>10</v>
          </cell>
          <cell r="F28">
            <v>1</v>
          </cell>
          <cell r="G28">
            <v>1</v>
          </cell>
          <cell r="H28">
            <v>0</v>
          </cell>
          <cell r="I28">
            <v>0</v>
          </cell>
          <cell r="J28">
            <v>0</v>
          </cell>
          <cell r="K28">
            <v>0</v>
          </cell>
          <cell r="L28">
            <v>9</v>
          </cell>
          <cell r="M28">
            <v>10</v>
          </cell>
          <cell r="N28">
            <v>1</v>
          </cell>
          <cell r="Q28">
            <v>1</v>
          </cell>
          <cell r="R28">
            <v>0</v>
          </cell>
          <cell r="S28">
            <v>0</v>
          </cell>
          <cell r="T28">
            <v>0</v>
          </cell>
          <cell r="U28">
            <v>0</v>
          </cell>
          <cell r="V28">
            <v>9</v>
          </cell>
          <cell r="W28">
            <v>0</v>
          </cell>
          <cell r="X28">
            <v>0</v>
          </cell>
          <cell r="Y28">
            <v>0</v>
          </cell>
          <cell r="Z28">
            <v>0</v>
          </cell>
          <cell r="AA28">
            <v>0</v>
          </cell>
          <cell r="AB28">
            <v>0</v>
          </cell>
          <cell r="AC28">
            <v>0</v>
          </cell>
          <cell r="AD28">
            <v>0</v>
          </cell>
        </row>
        <row r="29">
          <cell r="B29" t="str">
            <v xml:space="preserve">       P90-P96</v>
          </cell>
          <cell r="C29" t="str">
            <v xml:space="preserve">    周産期に発生したその他の障害</v>
          </cell>
          <cell r="E29">
            <v>370</v>
          </cell>
          <cell r="F29">
            <v>143</v>
          </cell>
          <cell r="G29">
            <v>86</v>
          </cell>
          <cell r="H29">
            <v>27</v>
          </cell>
          <cell r="I29">
            <v>28</v>
          </cell>
          <cell r="J29">
            <v>2</v>
          </cell>
          <cell r="K29">
            <v>179</v>
          </cell>
          <cell r="L29">
            <v>48</v>
          </cell>
          <cell r="M29">
            <v>142</v>
          </cell>
          <cell r="N29">
            <v>94</v>
          </cell>
          <cell r="Q29">
            <v>38</v>
          </cell>
          <cell r="R29">
            <v>26</v>
          </cell>
          <cell r="S29">
            <v>28</v>
          </cell>
          <cell r="T29">
            <v>2</v>
          </cell>
          <cell r="U29">
            <v>0</v>
          </cell>
          <cell r="V29">
            <v>48</v>
          </cell>
          <cell r="W29">
            <v>228</v>
          </cell>
          <cell r="X29">
            <v>49</v>
          </cell>
          <cell r="Y29">
            <v>48</v>
          </cell>
          <cell r="Z29">
            <v>1</v>
          </cell>
          <cell r="AA29">
            <v>0</v>
          </cell>
          <cell r="AB29">
            <v>0</v>
          </cell>
          <cell r="AC29">
            <v>179</v>
          </cell>
          <cell r="AD29">
            <v>0</v>
          </cell>
        </row>
        <row r="30">
          <cell r="B30" t="str">
            <v xml:space="preserve">   P95</v>
          </cell>
          <cell r="C30" t="str">
            <v>原因不明の胎児死亡</v>
          </cell>
          <cell r="E30">
            <v>141</v>
          </cell>
          <cell r="F30">
            <v>93</v>
          </cell>
          <cell r="G30">
            <v>38</v>
          </cell>
          <cell r="H30">
            <v>26</v>
          </cell>
          <cell r="I30">
            <v>28</v>
          </cell>
          <cell r="J30">
            <v>1</v>
          </cell>
          <cell r="K30">
            <v>0</v>
          </cell>
          <cell r="L30">
            <v>48</v>
          </cell>
          <cell r="M30">
            <v>141</v>
          </cell>
          <cell r="N30">
            <v>93</v>
          </cell>
          <cell r="Q30">
            <v>38</v>
          </cell>
          <cell r="R30">
            <v>26</v>
          </cell>
          <cell r="S30">
            <v>28</v>
          </cell>
          <cell r="T30">
            <v>1</v>
          </cell>
          <cell r="U30">
            <v>0</v>
          </cell>
          <cell r="V30">
            <v>48</v>
          </cell>
          <cell r="W30">
            <v>0</v>
          </cell>
          <cell r="X30">
            <v>0</v>
          </cell>
          <cell r="Y30">
            <v>0</v>
          </cell>
          <cell r="Z30">
            <v>0</v>
          </cell>
          <cell r="AA30">
            <v>0</v>
          </cell>
          <cell r="AB30">
            <v>0</v>
          </cell>
          <cell r="AC30">
            <v>0</v>
          </cell>
          <cell r="AD30">
            <v>0</v>
          </cell>
        </row>
        <row r="31">
          <cell r="B31" t="str">
            <v xml:space="preserve">       P96</v>
          </cell>
          <cell r="C31" t="str">
            <v xml:space="preserve">    周産期に発生したその他の病態</v>
          </cell>
          <cell r="E31">
            <v>229</v>
          </cell>
          <cell r="F31">
            <v>50</v>
          </cell>
          <cell r="G31">
            <v>48</v>
          </cell>
          <cell r="H31">
            <v>1</v>
          </cell>
          <cell r="I31">
            <v>0</v>
          </cell>
          <cell r="J31">
            <v>1</v>
          </cell>
          <cell r="K31">
            <v>179</v>
          </cell>
          <cell r="L31">
            <v>0</v>
          </cell>
          <cell r="M31">
            <v>1</v>
          </cell>
          <cell r="N31">
            <v>1</v>
          </cell>
          <cell r="Q31">
            <v>0</v>
          </cell>
          <cell r="R31">
            <v>0</v>
          </cell>
          <cell r="S31">
            <v>0</v>
          </cell>
          <cell r="T31">
            <v>1</v>
          </cell>
          <cell r="U31">
            <v>0</v>
          </cell>
          <cell r="V31">
            <v>0</v>
          </cell>
          <cell r="W31">
            <v>228</v>
          </cell>
          <cell r="X31">
            <v>49</v>
          </cell>
          <cell r="Y31">
            <v>48</v>
          </cell>
          <cell r="Z31">
            <v>1</v>
          </cell>
          <cell r="AA31">
            <v>0</v>
          </cell>
          <cell r="AB31">
            <v>0</v>
          </cell>
          <cell r="AC31">
            <v>179</v>
          </cell>
          <cell r="AD31">
            <v>0</v>
          </cell>
        </row>
        <row r="32">
          <cell r="B32" t="str">
            <v>Q00-Q99</v>
          </cell>
          <cell r="C32" t="str">
            <v>先天奇形，変形及び染色体異常</v>
          </cell>
          <cell r="E32">
            <v>9</v>
          </cell>
          <cell r="F32">
            <v>0</v>
          </cell>
          <cell r="G32">
            <v>0</v>
          </cell>
          <cell r="H32">
            <v>0</v>
          </cell>
          <cell r="I32">
            <v>0</v>
          </cell>
          <cell r="J32">
            <v>0</v>
          </cell>
          <cell r="K32">
            <v>0</v>
          </cell>
          <cell r="L32">
            <v>9</v>
          </cell>
          <cell r="M32">
            <v>9</v>
          </cell>
          <cell r="N32">
            <v>0</v>
          </cell>
          <cell r="Q32">
            <v>0</v>
          </cell>
          <cell r="R32">
            <v>0</v>
          </cell>
          <cell r="S32">
            <v>0</v>
          </cell>
          <cell r="T32">
            <v>0</v>
          </cell>
          <cell r="U32">
            <v>0</v>
          </cell>
          <cell r="V32">
            <v>9</v>
          </cell>
          <cell r="W32">
            <v>0</v>
          </cell>
          <cell r="X32">
            <v>0</v>
          </cell>
          <cell r="Y32">
            <v>0</v>
          </cell>
          <cell r="Z32">
            <v>0</v>
          </cell>
          <cell r="AA32">
            <v>0</v>
          </cell>
          <cell r="AB32">
            <v>0</v>
          </cell>
          <cell r="AC32">
            <v>0</v>
          </cell>
          <cell r="AD32">
            <v>0</v>
          </cell>
        </row>
        <row r="33">
          <cell r="B33" t="str">
            <v xml:space="preserve">   Q20-Q28</v>
          </cell>
          <cell r="C33" t="str">
            <v>循環器系の先天奇形</v>
          </cell>
          <cell r="E33">
            <v>2</v>
          </cell>
          <cell r="F33">
            <v>0</v>
          </cell>
          <cell r="G33">
            <v>0</v>
          </cell>
          <cell r="H33">
            <v>0</v>
          </cell>
          <cell r="I33">
            <v>0</v>
          </cell>
          <cell r="J33">
            <v>0</v>
          </cell>
          <cell r="K33">
            <v>0</v>
          </cell>
          <cell r="L33">
            <v>2</v>
          </cell>
          <cell r="M33">
            <v>2</v>
          </cell>
          <cell r="N33">
            <v>0</v>
          </cell>
          <cell r="Q33">
            <v>0</v>
          </cell>
          <cell r="R33">
            <v>0</v>
          </cell>
          <cell r="S33">
            <v>0</v>
          </cell>
          <cell r="T33">
            <v>0</v>
          </cell>
          <cell r="U33">
            <v>0</v>
          </cell>
          <cell r="V33">
            <v>2</v>
          </cell>
          <cell r="W33">
            <v>0</v>
          </cell>
          <cell r="X33">
            <v>0</v>
          </cell>
          <cell r="Y33">
            <v>0</v>
          </cell>
          <cell r="Z33">
            <v>0</v>
          </cell>
          <cell r="AA33">
            <v>0</v>
          </cell>
          <cell r="AB33">
            <v>0</v>
          </cell>
          <cell r="AC33">
            <v>0</v>
          </cell>
          <cell r="AD33">
            <v>0</v>
          </cell>
        </row>
        <row r="34">
          <cell r="B34" t="str">
            <v xml:space="preserve">       Q22</v>
          </cell>
          <cell r="C34" t="str">
            <v xml:space="preserve">    肺動脈弁及び三尖弁の先天奇形</v>
          </cell>
          <cell r="E34">
            <v>1</v>
          </cell>
          <cell r="F34">
            <v>0</v>
          </cell>
          <cell r="G34">
            <v>0</v>
          </cell>
          <cell r="H34">
            <v>0</v>
          </cell>
          <cell r="I34">
            <v>0</v>
          </cell>
          <cell r="J34">
            <v>0</v>
          </cell>
          <cell r="K34">
            <v>0</v>
          </cell>
          <cell r="L34">
            <v>1</v>
          </cell>
          <cell r="M34">
            <v>1</v>
          </cell>
          <cell r="N34">
            <v>0</v>
          </cell>
          <cell r="Q34">
            <v>0</v>
          </cell>
          <cell r="R34">
            <v>0</v>
          </cell>
          <cell r="S34">
            <v>0</v>
          </cell>
          <cell r="T34">
            <v>0</v>
          </cell>
          <cell r="U34">
            <v>0</v>
          </cell>
          <cell r="V34">
            <v>1</v>
          </cell>
          <cell r="W34">
            <v>0</v>
          </cell>
          <cell r="X34">
            <v>0</v>
          </cell>
          <cell r="Y34">
            <v>0</v>
          </cell>
          <cell r="Z34">
            <v>0</v>
          </cell>
          <cell r="AA34">
            <v>0</v>
          </cell>
          <cell r="AB34">
            <v>0</v>
          </cell>
          <cell r="AC34">
            <v>0</v>
          </cell>
          <cell r="AD34">
            <v>0</v>
          </cell>
        </row>
        <row r="35">
          <cell r="B35" t="str">
            <v xml:space="preserve">   Q24</v>
          </cell>
          <cell r="C35" t="str">
            <v>心臓のその他の先天奇形</v>
          </cell>
          <cell r="E35">
            <v>1</v>
          </cell>
          <cell r="F35">
            <v>0</v>
          </cell>
          <cell r="G35">
            <v>0</v>
          </cell>
          <cell r="H35">
            <v>0</v>
          </cell>
          <cell r="I35">
            <v>0</v>
          </cell>
          <cell r="J35">
            <v>0</v>
          </cell>
          <cell r="K35">
            <v>0</v>
          </cell>
          <cell r="L35">
            <v>1</v>
          </cell>
          <cell r="M35">
            <v>1</v>
          </cell>
          <cell r="N35">
            <v>0</v>
          </cell>
          <cell r="Q35">
            <v>0</v>
          </cell>
          <cell r="R35">
            <v>0</v>
          </cell>
          <cell r="S35">
            <v>0</v>
          </cell>
          <cell r="T35">
            <v>0</v>
          </cell>
          <cell r="U35">
            <v>0</v>
          </cell>
          <cell r="V35">
            <v>1</v>
          </cell>
          <cell r="W35">
            <v>0</v>
          </cell>
          <cell r="X35">
            <v>0</v>
          </cell>
          <cell r="Y35">
            <v>0</v>
          </cell>
          <cell r="Z35">
            <v>0</v>
          </cell>
          <cell r="AA35">
            <v>0</v>
          </cell>
          <cell r="AB35">
            <v>0</v>
          </cell>
          <cell r="AC35">
            <v>0</v>
          </cell>
          <cell r="AD35">
            <v>0</v>
          </cell>
        </row>
        <row r="36">
          <cell r="B36" t="str">
            <v xml:space="preserve">       Q65-Q79</v>
          </cell>
          <cell r="C36" t="str">
            <v xml:space="preserve">    筋骨格系の先天奇形及び変形</v>
          </cell>
          <cell r="E36">
            <v>2</v>
          </cell>
          <cell r="F36">
            <v>0</v>
          </cell>
          <cell r="G36">
            <v>0</v>
          </cell>
          <cell r="H36">
            <v>0</v>
          </cell>
          <cell r="I36">
            <v>0</v>
          </cell>
          <cell r="J36">
            <v>0</v>
          </cell>
          <cell r="K36">
            <v>0</v>
          </cell>
          <cell r="L36">
            <v>2</v>
          </cell>
          <cell r="M36">
            <v>2</v>
          </cell>
          <cell r="N36">
            <v>0</v>
          </cell>
          <cell r="Q36">
            <v>0</v>
          </cell>
          <cell r="R36">
            <v>0</v>
          </cell>
          <cell r="S36">
            <v>0</v>
          </cell>
          <cell r="T36">
            <v>0</v>
          </cell>
          <cell r="U36">
            <v>0</v>
          </cell>
          <cell r="V36">
            <v>2</v>
          </cell>
          <cell r="W36">
            <v>0</v>
          </cell>
          <cell r="X36">
            <v>0</v>
          </cell>
          <cell r="Y36">
            <v>0</v>
          </cell>
          <cell r="Z36">
            <v>0</v>
          </cell>
          <cell r="AA36">
            <v>0</v>
          </cell>
          <cell r="AB36">
            <v>0</v>
          </cell>
          <cell r="AC36">
            <v>0</v>
          </cell>
          <cell r="AD36">
            <v>0</v>
          </cell>
        </row>
        <row r="37">
          <cell r="B37" t="str">
            <v xml:space="preserve">       Q79</v>
          </cell>
          <cell r="C37" t="str">
            <v xml:space="preserve">    筋骨格系の先天奇形，他に分類されないもの</v>
          </cell>
          <cell r="E37">
            <v>2</v>
          </cell>
          <cell r="F37">
            <v>0</v>
          </cell>
          <cell r="G37">
            <v>0</v>
          </cell>
          <cell r="H37">
            <v>0</v>
          </cell>
          <cell r="I37">
            <v>0</v>
          </cell>
          <cell r="J37">
            <v>0</v>
          </cell>
          <cell r="K37">
            <v>0</v>
          </cell>
          <cell r="L37">
            <v>2</v>
          </cell>
          <cell r="M37">
            <v>2</v>
          </cell>
          <cell r="N37">
            <v>0</v>
          </cell>
          <cell r="Q37">
            <v>0</v>
          </cell>
          <cell r="R37">
            <v>0</v>
          </cell>
          <cell r="S37">
            <v>0</v>
          </cell>
          <cell r="T37">
            <v>0</v>
          </cell>
          <cell r="U37">
            <v>0</v>
          </cell>
          <cell r="V37">
            <v>2</v>
          </cell>
          <cell r="W37">
            <v>0</v>
          </cell>
          <cell r="X37">
            <v>0</v>
          </cell>
          <cell r="Y37">
            <v>0</v>
          </cell>
          <cell r="Z37">
            <v>0</v>
          </cell>
          <cell r="AA37">
            <v>0</v>
          </cell>
          <cell r="AB37">
            <v>0</v>
          </cell>
          <cell r="AC37">
            <v>0</v>
          </cell>
          <cell r="AD37">
            <v>0</v>
          </cell>
        </row>
        <row r="38">
          <cell r="B38" t="str">
            <v xml:space="preserve">   Q80-Q89</v>
          </cell>
          <cell r="C38" t="str">
            <v>その他の先天奇形</v>
          </cell>
          <cell r="E38">
            <v>2</v>
          </cell>
          <cell r="F38">
            <v>0</v>
          </cell>
          <cell r="G38">
            <v>0</v>
          </cell>
          <cell r="H38">
            <v>0</v>
          </cell>
          <cell r="I38">
            <v>0</v>
          </cell>
          <cell r="J38">
            <v>0</v>
          </cell>
          <cell r="K38">
            <v>0</v>
          </cell>
          <cell r="L38">
            <v>2</v>
          </cell>
          <cell r="M38">
            <v>2</v>
          </cell>
          <cell r="N38">
            <v>0</v>
          </cell>
          <cell r="Q38">
            <v>0</v>
          </cell>
          <cell r="R38">
            <v>0</v>
          </cell>
          <cell r="S38">
            <v>0</v>
          </cell>
          <cell r="T38">
            <v>0</v>
          </cell>
          <cell r="U38">
            <v>0</v>
          </cell>
          <cell r="V38">
            <v>2</v>
          </cell>
          <cell r="W38">
            <v>0</v>
          </cell>
          <cell r="X38">
            <v>0</v>
          </cell>
          <cell r="Y38">
            <v>0</v>
          </cell>
          <cell r="Z38">
            <v>0</v>
          </cell>
          <cell r="AA38">
            <v>0</v>
          </cell>
          <cell r="AB38">
            <v>0</v>
          </cell>
          <cell r="AC38">
            <v>0</v>
          </cell>
          <cell r="AD38">
            <v>0</v>
          </cell>
        </row>
        <row r="39">
          <cell r="B39" t="str">
            <v xml:space="preserve">       Q89</v>
          </cell>
          <cell r="C39" t="str">
            <v xml:space="preserve">    その他の先天奇形，他に分類されないもの</v>
          </cell>
          <cell r="E39">
            <v>2</v>
          </cell>
          <cell r="F39">
            <v>0</v>
          </cell>
          <cell r="G39">
            <v>0</v>
          </cell>
          <cell r="H39">
            <v>0</v>
          </cell>
          <cell r="I39">
            <v>0</v>
          </cell>
          <cell r="J39">
            <v>0</v>
          </cell>
          <cell r="K39">
            <v>0</v>
          </cell>
          <cell r="L39">
            <v>2</v>
          </cell>
          <cell r="M39">
            <v>2</v>
          </cell>
          <cell r="N39">
            <v>0</v>
          </cell>
          <cell r="Q39">
            <v>0</v>
          </cell>
          <cell r="R39">
            <v>0</v>
          </cell>
          <cell r="S39">
            <v>0</v>
          </cell>
          <cell r="T39">
            <v>0</v>
          </cell>
          <cell r="U39">
            <v>0</v>
          </cell>
          <cell r="V39">
            <v>2</v>
          </cell>
          <cell r="W39">
            <v>0</v>
          </cell>
          <cell r="X39">
            <v>0</v>
          </cell>
          <cell r="Y39">
            <v>0</v>
          </cell>
          <cell r="Z39">
            <v>0</v>
          </cell>
          <cell r="AA39">
            <v>0</v>
          </cell>
          <cell r="AB39">
            <v>0</v>
          </cell>
          <cell r="AC39">
            <v>0</v>
          </cell>
          <cell r="AD39">
            <v>0</v>
          </cell>
        </row>
        <row r="40">
          <cell r="B40" t="str">
            <v xml:space="preserve">   Q90-Q99</v>
          </cell>
          <cell r="C40" t="str">
            <v>染色体異常，他に分類されないもの</v>
          </cell>
          <cell r="E40">
            <v>3</v>
          </cell>
          <cell r="F40">
            <v>0</v>
          </cell>
          <cell r="G40">
            <v>0</v>
          </cell>
          <cell r="H40">
            <v>0</v>
          </cell>
          <cell r="I40">
            <v>0</v>
          </cell>
          <cell r="J40">
            <v>0</v>
          </cell>
          <cell r="K40">
            <v>0</v>
          </cell>
          <cell r="L40">
            <v>3</v>
          </cell>
          <cell r="M40">
            <v>3</v>
          </cell>
          <cell r="N40">
            <v>0</v>
          </cell>
          <cell r="Q40">
            <v>0</v>
          </cell>
          <cell r="R40">
            <v>0</v>
          </cell>
          <cell r="S40">
            <v>0</v>
          </cell>
          <cell r="T40">
            <v>0</v>
          </cell>
          <cell r="U40">
            <v>0</v>
          </cell>
          <cell r="V40">
            <v>3</v>
          </cell>
          <cell r="W40">
            <v>0</v>
          </cell>
          <cell r="X40">
            <v>0</v>
          </cell>
          <cell r="Y40">
            <v>0</v>
          </cell>
          <cell r="Z40">
            <v>0</v>
          </cell>
          <cell r="AA40">
            <v>0</v>
          </cell>
          <cell r="AB40">
            <v>0</v>
          </cell>
          <cell r="AC40">
            <v>0</v>
          </cell>
          <cell r="AD40">
            <v>0</v>
          </cell>
        </row>
        <row r="41">
          <cell r="B41" t="str">
            <v xml:space="preserve">       Q99</v>
          </cell>
          <cell r="C41" t="str">
            <v xml:space="preserve">    その他の染色体異常，他に分類されないもの</v>
          </cell>
          <cell r="E41">
            <v>3</v>
          </cell>
          <cell r="F41">
            <v>0</v>
          </cell>
          <cell r="G41">
            <v>0</v>
          </cell>
          <cell r="H41">
            <v>0</v>
          </cell>
          <cell r="I41">
            <v>0</v>
          </cell>
          <cell r="J41">
            <v>0</v>
          </cell>
          <cell r="K41">
            <v>0</v>
          </cell>
          <cell r="L41">
            <v>3</v>
          </cell>
          <cell r="M41">
            <v>3</v>
          </cell>
          <cell r="N41">
            <v>0</v>
          </cell>
          <cell r="Q41">
            <v>0</v>
          </cell>
          <cell r="R41">
            <v>0</v>
          </cell>
          <cell r="S41">
            <v>0</v>
          </cell>
          <cell r="T41">
            <v>0</v>
          </cell>
          <cell r="U41">
            <v>0</v>
          </cell>
          <cell r="V41">
            <v>3</v>
          </cell>
          <cell r="W41">
            <v>0</v>
          </cell>
          <cell r="X41">
            <v>0</v>
          </cell>
          <cell r="Y41">
            <v>0</v>
          </cell>
          <cell r="Z41">
            <v>0</v>
          </cell>
          <cell r="AA41">
            <v>0</v>
          </cell>
          <cell r="AB41">
            <v>0</v>
          </cell>
          <cell r="AC41">
            <v>0</v>
          </cell>
          <cell r="AD41">
            <v>0</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
      <sheetName val="三桁基本分類"/>
      <sheetName val="２－３０表"/>
      <sheetName val="基本分類表（第16章）"/>
      <sheetName val="基本分類表（第17章）"/>
      <sheetName val="上巻　周産期　第８．１１表"/>
    </sheetNames>
    <sheetDataSet>
      <sheetData sheetId="0"/>
      <sheetData sheetId="1">
        <row r="16">
          <cell r="C16" t="str">
            <v>総　　数</v>
          </cell>
          <cell r="E16">
            <v>58</v>
          </cell>
          <cell r="F16">
            <v>37</v>
          </cell>
          <cell r="G16">
            <v>15</v>
          </cell>
          <cell r="H16">
            <v>8</v>
          </cell>
          <cell r="I16">
            <v>14</v>
          </cell>
          <cell r="J16">
            <v>0</v>
          </cell>
          <cell r="K16">
            <v>21</v>
          </cell>
          <cell r="N16">
            <v>18</v>
          </cell>
          <cell r="O16">
            <v>13</v>
          </cell>
          <cell r="P16">
            <v>7</v>
          </cell>
          <cell r="Q16">
            <v>2</v>
          </cell>
          <cell r="R16">
            <v>4</v>
          </cell>
          <cell r="S16">
            <v>0</v>
          </cell>
          <cell r="T16">
            <v>5</v>
          </cell>
          <cell r="U16">
            <v>28</v>
          </cell>
          <cell r="V16">
            <v>19</v>
          </cell>
          <cell r="W16">
            <v>7</v>
          </cell>
          <cell r="X16">
            <v>2</v>
          </cell>
          <cell r="Y16">
            <v>10</v>
          </cell>
          <cell r="Z16">
            <v>0</v>
          </cell>
          <cell r="AA16">
            <v>9</v>
          </cell>
          <cell r="AG16">
            <v>12</v>
          </cell>
          <cell r="AH16">
            <v>5</v>
          </cell>
          <cell r="AI16">
            <v>1</v>
          </cell>
          <cell r="AJ16">
            <v>4</v>
          </cell>
          <cell r="AK16">
            <v>0</v>
          </cell>
          <cell r="AL16">
            <v>0</v>
          </cell>
          <cell r="AM16">
            <v>7</v>
          </cell>
        </row>
        <row r="17">
          <cell r="B17" t="str">
            <v>P00-P96</v>
          </cell>
          <cell r="C17" t="str">
            <v>周産期に発生した病態</v>
          </cell>
          <cell r="E17">
            <v>52</v>
          </cell>
          <cell r="F17">
            <v>37</v>
          </cell>
          <cell r="G17">
            <v>15</v>
          </cell>
          <cell r="H17">
            <v>8</v>
          </cell>
          <cell r="I17">
            <v>14</v>
          </cell>
          <cell r="J17">
            <v>0</v>
          </cell>
          <cell r="K17">
            <v>15</v>
          </cell>
          <cell r="N17">
            <v>17</v>
          </cell>
          <cell r="O17">
            <v>13</v>
          </cell>
          <cell r="P17">
            <v>7</v>
          </cell>
          <cell r="Q17">
            <v>2</v>
          </cell>
          <cell r="R17">
            <v>4</v>
          </cell>
          <cell r="S17">
            <v>0</v>
          </cell>
          <cell r="T17">
            <v>4</v>
          </cell>
          <cell r="U17">
            <v>26</v>
          </cell>
          <cell r="V17">
            <v>19</v>
          </cell>
          <cell r="W17">
            <v>7</v>
          </cell>
          <cell r="X17">
            <v>2</v>
          </cell>
          <cell r="Y17">
            <v>10</v>
          </cell>
          <cell r="Z17">
            <v>0</v>
          </cell>
          <cell r="AA17">
            <v>7</v>
          </cell>
          <cell r="AG17">
            <v>9</v>
          </cell>
          <cell r="AH17">
            <v>5</v>
          </cell>
          <cell r="AI17">
            <v>1</v>
          </cell>
          <cell r="AJ17">
            <v>4</v>
          </cell>
          <cell r="AK17">
            <v>0</v>
          </cell>
          <cell r="AL17">
            <v>0</v>
          </cell>
          <cell r="AM17">
            <v>4</v>
          </cell>
        </row>
        <row r="18">
          <cell r="B18" t="str">
            <v xml:space="preserve">   P05-P08</v>
          </cell>
          <cell r="C18" t="str">
            <v>妊娠期間及び胎児発育に関連する障害</v>
          </cell>
          <cell r="E18">
            <v>3</v>
          </cell>
          <cell r="F18">
            <v>2</v>
          </cell>
          <cell r="G18">
            <v>0</v>
          </cell>
          <cell r="H18">
            <v>2</v>
          </cell>
          <cell r="I18">
            <v>0</v>
          </cell>
          <cell r="J18">
            <v>0</v>
          </cell>
          <cell r="K18">
            <v>1</v>
          </cell>
          <cell r="N18">
            <v>0</v>
          </cell>
          <cell r="O18">
            <v>0</v>
          </cell>
          <cell r="P18">
            <v>0</v>
          </cell>
          <cell r="Q18">
            <v>0</v>
          </cell>
          <cell r="R18">
            <v>0</v>
          </cell>
          <cell r="S18">
            <v>0</v>
          </cell>
          <cell r="T18">
            <v>0</v>
          </cell>
          <cell r="U18">
            <v>1</v>
          </cell>
          <cell r="V18">
            <v>0</v>
          </cell>
          <cell r="W18">
            <v>0</v>
          </cell>
          <cell r="X18">
            <v>0</v>
          </cell>
          <cell r="Y18">
            <v>0</v>
          </cell>
          <cell r="Z18">
            <v>0</v>
          </cell>
          <cell r="AA18">
            <v>1</v>
          </cell>
          <cell r="AG18">
            <v>2</v>
          </cell>
          <cell r="AH18">
            <v>2</v>
          </cell>
          <cell r="AI18">
            <v>0</v>
          </cell>
          <cell r="AJ18">
            <v>2</v>
          </cell>
          <cell r="AK18">
            <v>0</v>
          </cell>
          <cell r="AL18">
            <v>0</v>
          </cell>
          <cell r="AM18">
            <v>0</v>
          </cell>
        </row>
        <row r="19">
          <cell r="B19" t="str">
            <v xml:space="preserve">       P05</v>
          </cell>
          <cell r="C19" t="str">
            <v xml:space="preserve">    胎児発育遅延&lt;成長遅滞&gt;及び胎児栄養失調(症)</v>
          </cell>
          <cell r="E19">
            <v>1</v>
          </cell>
          <cell r="F19">
            <v>0</v>
          </cell>
          <cell r="G19">
            <v>0</v>
          </cell>
          <cell r="H19">
            <v>0</v>
          </cell>
          <cell r="I19">
            <v>0</v>
          </cell>
          <cell r="J19">
            <v>0</v>
          </cell>
          <cell r="K19">
            <v>1</v>
          </cell>
          <cell r="N19">
            <v>0</v>
          </cell>
          <cell r="O19">
            <v>0</v>
          </cell>
          <cell r="P19">
            <v>0</v>
          </cell>
          <cell r="Q19">
            <v>0</v>
          </cell>
          <cell r="R19">
            <v>0</v>
          </cell>
          <cell r="S19">
            <v>0</v>
          </cell>
          <cell r="T19">
            <v>0</v>
          </cell>
          <cell r="U19">
            <v>1</v>
          </cell>
          <cell r="V19">
            <v>0</v>
          </cell>
          <cell r="W19">
            <v>0</v>
          </cell>
          <cell r="X19">
            <v>0</v>
          </cell>
          <cell r="Y19">
            <v>0</v>
          </cell>
          <cell r="Z19">
            <v>0</v>
          </cell>
          <cell r="AA19">
            <v>1</v>
          </cell>
          <cell r="AG19">
            <v>0</v>
          </cell>
          <cell r="AH19">
            <v>0</v>
          </cell>
          <cell r="AI19">
            <v>0</v>
          </cell>
          <cell r="AJ19">
            <v>0</v>
          </cell>
          <cell r="AK19">
            <v>0</v>
          </cell>
          <cell r="AL19">
            <v>0</v>
          </cell>
          <cell r="AM19">
            <v>0</v>
          </cell>
        </row>
        <row r="20">
          <cell r="B20" t="str">
            <v xml:space="preserve">       P07</v>
          </cell>
          <cell r="C20" t="str">
            <v xml:space="preserve">    妊娠期間短縮及び低出産体重に関連する障害，
    他に分類されないもの</v>
          </cell>
          <cell r="E20">
            <v>2</v>
          </cell>
          <cell r="F20">
            <v>2</v>
          </cell>
          <cell r="G20">
            <v>0</v>
          </cell>
          <cell r="H20">
            <v>2</v>
          </cell>
          <cell r="I20">
            <v>0</v>
          </cell>
          <cell r="J20">
            <v>0</v>
          </cell>
          <cell r="K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G20">
            <v>2</v>
          </cell>
          <cell r="AH20">
            <v>2</v>
          </cell>
          <cell r="AI20">
            <v>0</v>
          </cell>
          <cell r="AJ20">
            <v>2</v>
          </cell>
          <cell r="AK20">
            <v>0</v>
          </cell>
          <cell r="AL20">
            <v>0</v>
          </cell>
          <cell r="AM20">
            <v>0</v>
          </cell>
        </row>
        <row r="21">
          <cell r="B21" t="str">
            <v xml:space="preserve">   P20-P29</v>
          </cell>
          <cell r="C21" t="str">
            <v>周産期に特異的な呼吸障害及び心血管障害</v>
          </cell>
          <cell r="E21">
            <v>8</v>
          </cell>
          <cell r="F21">
            <v>4</v>
          </cell>
          <cell r="G21">
            <v>1</v>
          </cell>
          <cell r="H21">
            <v>2</v>
          </cell>
          <cell r="I21">
            <v>1</v>
          </cell>
          <cell r="J21">
            <v>0</v>
          </cell>
          <cell r="K21">
            <v>4</v>
          </cell>
          <cell r="N21">
            <v>0</v>
          </cell>
          <cell r="O21">
            <v>0</v>
          </cell>
          <cell r="P21">
            <v>0</v>
          </cell>
          <cell r="Q21">
            <v>0</v>
          </cell>
          <cell r="R21">
            <v>0</v>
          </cell>
          <cell r="S21">
            <v>0</v>
          </cell>
          <cell r="T21">
            <v>0</v>
          </cell>
          <cell r="U21">
            <v>1</v>
          </cell>
          <cell r="V21">
            <v>1</v>
          </cell>
          <cell r="W21">
            <v>0</v>
          </cell>
          <cell r="X21">
            <v>0</v>
          </cell>
          <cell r="Y21">
            <v>1</v>
          </cell>
          <cell r="Z21">
            <v>0</v>
          </cell>
          <cell r="AA21">
            <v>0</v>
          </cell>
          <cell r="AG21">
            <v>7</v>
          </cell>
          <cell r="AH21">
            <v>3</v>
          </cell>
          <cell r="AI21">
            <v>1</v>
          </cell>
          <cell r="AJ21">
            <v>2</v>
          </cell>
          <cell r="AK21">
            <v>0</v>
          </cell>
          <cell r="AL21">
            <v>0</v>
          </cell>
          <cell r="AM21">
            <v>4</v>
          </cell>
        </row>
        <row r="22">
          <cell r="B22" t="str">
            <v xml:space="preserve">       P21</v>
          </cell>
          <cell r="C22" t="str">
            <v xml:space="preserve">    出　生　時　仮　死</v>
          </cell>
          <cell r="E22">
            <v>3</v>
          </cell>
          <cell r="F22">
            <v>0</v>
          </cell>
          <cell r="G22">
            <v>0</v>
          </cell>
          <cell r="H22">
            <v>0</v>
          </cell>
          <cell r="I22">
            <v>0</v>
          </cell>
          <cell r="J22">
            <v>0</v>
          </cell>
          <cell r="K22">
            <v>3</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G22">
            <v>3</v>
          </cell>
          <cell r="AH22">
            <v>0</v>
          </cell>
          <cell r="AI22">
            <v>0</v>
          </cell>
          <cell r="AJ22">
            <v>0</v>
          </cell>
          <cell r="AK22">
            <v>0</v>
          </cell>
          <cell r="AL22">
            <v>0</v>
          </cell>
          <cell r="AM22">
            <v>3</v>
          </cell>
        </row>
        <row r="23">
          <cell r="B23" t="str">
            <v xml:space="preserve">       P22</v>
          </cell>
          <cell r="C23" t="str">
            <v xml:space="preserve">    新生児の呼吸窮&lt;促&gt;迫</v>
          </cell>
          <cell r="E23">
            <v>2</v>
          </cell>
          <cell r="F23">
            <v>2</v>
          </cell>
          <cell r="G23">
            <v>1</v>
          </cell>
          <cell r="H23">
            <v>1</v>
          </cell>
          <cell r="I23">
            <v>0</v>
          </cell>
          <cell r="J23">
            <v>0</v>
          </cell>
          <cell r="K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G23">
            <v>2</v>
          </cell>
          <cell r="AH23">
            <v>2</v>
          </cell>
          <cell r="AI23">
            <v>1</v>
          </cell>
          <cell r="AJ23">
            <v>1</v>
          </cell>
          <cell r="AK23">
            <v>0</v>
          </cell>
          <cell r="AL23">
            <v>0</v>
          </cell>
          <cell r="AM23">
            <v>0</v>
          </cell>
        </row>
        <row r="24">
          <cell r="B24" t="str">
            <v xml:space="preserve">       P28</v>
          </cell>
          <cell r="C24" t="str">
            <v xml:space="preserve">    周産期に発生したその他の呼吸器病態</v>
          </cell>
          <cell r="E24">
            <v>2</v>
          </cell>
          <cell r="F24">
            <v>1</v>
          </cell>
          <cell r="G24">
            <v>0</v>
          </cell>
          <cell r="H24">
            <v>1</v>
          </cell>
          <cell r="I24">
            <v>0</v>
          </cell>
          <cell r="J24">
            <v>0</v>
          </cell>
          <cell r="K24">
            <v>1</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G24">
            <v>2</v>
          </cell>
          <cell r="AH24">
            <v>1</v>
          </cell>
          <cell r="AI24">
            <v>0</v>
          </cell>
          <cell r="AJ24">
            <v>1</v>
          </cell>
          <cell r="AK24">
            <v>0</v>
          </cell>
          <cell r="AL24">
            <v>0</v>
          </cell>
          <cell r="AM24">
            <v>1</v>
          </cell>
        </row>
        <row r="25">
          <cell r="B25" t="str">
            <v xml:space="preserve">       P29</v>
          </cell>
          <cell r="C25" t="str">
            <v xml:space="preserve">    周産期に発生した心血管障害</v>
          </cell>
          <cell r="E25">
            <v>1</v>
          </cell>
          <cell r="F25">
            <v>1</v>
          </cell>
          <cell r="G25">
            <v>0</v>
          </cell>
          <cell r="H25">
            <v>0</v>
          </cell>
          <cell r="I25">
            <v>1</v>
          </cell>
          <cell r="J25">
            <v>0</v>
          </cell>
          <cell r="K25">
            <v>0</v>
          </cell>
          <cell r="N25">
            <v>0</v>
          </cell>
          <cell r="O25">
            <v>0</v>
          </cell>
          <cell r="P25">
            <v>0</v>
          </cell>
          <cell r="Q25">
            <v>0</v>
          </cell>
          <cell r="R25">
            <v>0</v>
          </cell>
          <cell r="S25">
            <v>0</v>
          </cell>
          <cell r="T25">
            <v>0</v>
          </cell>
          <cell r="U25">
            <v>1</v>
          </cell>
          <cell r="V25">
            <v>1</v>
          </cell>
          <cell r="W25">
            <v>0</v>
          </cell>
          <cell r="X25">
            <v>0</v>
          </cell>
          <cell r="Y25">
            <v>1</v>
          </cell>
          <cell r="Z25">
            <v>0</v>
          </cell>
          <cell r="AA25">
            <v>0</v>
          </cell>
          <cell r="AG25">
            <v>0</v>
          </cell>
          <cell r="AH25">
            <v>0</v>
          </cell>
          <cell r="AI25">
            <v>0</v>
          </cell>
          <cell r="AJ25">
            <v>0</v>
          </cell>
          <cell r="AK25">
            <v>0</v>
          </cell>
          <cell r="AL25">
            <v>0</v>
          </cell>
          <cell r="AM25">
            <v>0</v>
          </cell>
        </row>
        <row r="26">
          <cell r="B26" t="str">
            <v xml:space="preserve">   P35-P39</v>
          </cell>
          <cell r="C26" t="str">
            <v>周産期に特異的な感染症</v>
          </cell>
          <cell r="E26">
            <v>1</v>
          </cell>
          <cell r="F26">
            <v>1</v>
          </cell>
          <cell r="G26">
            <v>1</v>
          </cell>
          <cell r="H26">
            <v>0</v>
          </cell>
          <cell r="I26">
            <v>0</v>
          </cell>
          <cell r="J26">
            <v>0</v>
          </cell>
          <cell r="K26">
            <v>0</v>
          </cell>
          <cell r="N26">
            <v>1</v>
          </cell>
          <cell r="O26">
            <v>1</v>
          </cell>
          <cell r="P26">
            <v>1</v>
          </cell>
          <cell r="Q26">
            <v>0</v>
          </cell>
          <cell r="R26">
            <v>0</v>
          </cell>
          <cell r="S26">
            <v>0</v>
          </cell>
          <cell r="T26">
            <v>0</v>
          </cell>
          <cell r="U26">
            <v>0</v>
          </cell>
          <cell r="V26">
            <v>0</v>
          </cell>
          <cell r="W26">
            <v>0</v>
          </cell>
          <cell r="X26">
            <v>0</v>
          </cell>
          <cell r="Y26">
            <v>0</v>
          </cell>
          <cell r="Z26">
            <v>0</v>
          </cell>
          <cell r="AA26">
            <v>0</v>
          </cell>
          <cell r="AG26">
            <v>0</v>
          </cell>
          <cell r="AH26">
            <v>0</v>
          </cell>
          <cell r="AI26">
            <v>0</v>
          </cell>
          <cell r="AJ26">
            <v>0</v>
          </cell>
          <cell r="AK26">
            <v>0</v>
          </cell>
          <cell r="AL26">
            <v>0</v>
          </cell>
          <cell r="AM26">
            <v>0</v>
          </cell>
        </row>
        <row r="27">
          <cell r="B27" t="str">
            <v xml:space="preserve">       P39</v>
          </cell>
          <cell r="C27" t="str">
            <v xml:space="preserve">    周産期に特異的なその他の感染症</v>
          </cell>
          <cell r="E27">
            <v>1</v>
          </cell>
          <cell r="F27">
            <v>1</v>
          </cell>
          <cell r="G27">
            <v>1</v>
          </cell>
          <cell r="H27">
            <v>0</v>
          </cell>
          <cell r="I27">
            <v>0</v>
          </cell>
          <cell r="J27">
            <v>0</v>
          </cell>
          <cell r="K27">
            <v>0</v>
          </cell>
          <cell r="N27">
            <v>1</v>
          </cell>
          <cell r="O27">
            <v>1</v>
          </cell>
          <cell r="P27">
            <v>1</v>
          </cell>
          <cell r="Q27">
            <v>0</v>
          </cell>
          <cell r="R27">
            <v>0</v>
          </cell>
          <cell r="S27">
            <v>0</v>
          </cell>
          <cell r="T27">
            <v>0</v>
          </cell>
          <cell r="U27">
            <v>0</v>
          </cell>
          <cell r="V27">
            <v>0</v>
          </cell>
          <cell r="W27">
            <v>0</v>
          </cell>
          <cell r="X27">
            <v>0</v>
          </cell>
          <cell r="Y27">
            <v>0</v>
          </cell>
          <cell r="Z27">
            <v>0</v>
          </cell>
          <cell r="AA27">
            <v>0</v>
          </cell>
          <cell r="AG27">
            <v>0</v>
          </cell>
          <cell r="AH27">
            <v>0</v>
          </cell>
          <cell r="AI27">
            <v>0</v>
          </cell>
          <cell r="AJ27">
            <v>0</v>
          </cell>
          <cell r="AK27">
            <v>0</v>
          </cell>
          <cell r="AL27">
            <v>0</v>
          </cell>
          <cell r="AM27">
            <v>0</v>
          </cell>
        </row>
        <row r="28">
          <cell r="B28" t="str">
            <v xml:space="preserve">   P80-P83</v>
          </cell>
          <cell r="C28" t="str">
            <v>胎児及び新生児の外皮及び体温調節に関連する病態</v>
          </cell>
          <cell r="E28">
            <v>1</v>
          </cell>
          <cell r="F28">
            <v>0</v>
          </cell>
          <cell r="G28">
            <v>0</v>
          </cell>
          <cell r="H28">
            <v>0</v>
          </cell>
          <cell r="I28">
            <v>0</v>
          </cell>
          <cell r="J28">
            <v>0</v>
          </cell>
          <cell r="K28">
            <v>1</v>
          </cell>
          <cell r="N28">
            <v>1</v>
          </cell>
          <cell r="O28">
            <v>0</v>
          </cell>
          <cell r="P28">
            <v>0</v>
          </cell>
          <cell r="Q28">
            <v>0</v>
          </cell>
          <cell r="R28">
            <v>0</v>
          </cell>
          <cell r="S28">
            <v>0</v>
          </cell>
          <cell r="T28">
            <v>1</v>
          </cell>
          <cell r="U28">
            <v>0</v>
          </cell>
          <cell r="V28">
            <v>0</v>
          </cell>
          <cell r="W28">
            <v>0</v>
          </cell>
          <cell r="X28">
            <v>0</v>
          </cell>
          <cell r="Y28">
            <v>0</v>
          </cell>
          <cell r="Z28">
            <v>0</v>
          </cell>
          <cell r="AA28">
            <v>0</v>
          </cell>
          <cell r="AG28">
            <v>0</v>
          </cell>
          <cell r="AH28">
            <v>0</v>
          </cell>
          <cell r="AI28">
            <v>0</v>
          </cell>
          <cell r="AJ28">
            <v>0</v>
          </cell>
          <cell r="AK28">
            <v>0</v>
          </cell>
          <cell r="AL28">
            <v>0</v>
          </cell>
          <cell r="AM28">
            <v>0</v>
          </cell>
        </row>
        <row r="29">
          <cell r="B29" t="str">
            <v xml:space="preserve">       P83</v>
          </cell>
          <cell r="C29" t="str">
            <v xml:space="preserve">    胎児及び新生児に特異的な外皮のその他の病態</v>
          </cell>
          <cell r="E29">
            <v>1</v>
          </cell>
          <cell r="F29">
            <v>0</v>
          </cell>
          <cell r="G29">
            <v>0</v>
          </cell>
          <cell r="H29">
            <v>0</v>
          </cell>
          <cell r="I29">
            <v>0</v>
          </cell>
          <cell r="J29">
            <v>0</v>
          </cell>
          <cell r="K29">
            <v>1</v>
          </cell>
          <cell r="N29">
            <v>1</v>
          </cell>
          <cell r="O29">
            <v>0</v>
          </cell>
          <cell r="P29">
            <v>0</v>
          </cell>
          <cell r="Q29">
            <v>0</v>
          </cell>
          <cell r="R29">
            <v>0</v>
          </cell>
          <cell r="S29">
            <v>0</v>
          </cell>
          <cell r="T29">
            <v>1</v>
          </cell>
          <cell r="U29">
            <v>0</v>
          </cell>
          <cell r="V29">
            <v>0</v>
          </cell>
          <cell r="W29">
            <v>0</v>
          </cell>
          <cell r="X29">
            <v>0</v>
          </cell>
          <cell r="Y29">
            <v>0</v>
          </cell>
          <cell r="Z29">
            <v>0</v>
          </cell>
          <cell r="AA29">
            <v>0</v>
          </cell>
          <cell r="AG29">
            <v>0</v>
          </cell>
          <cell r="AH29">
            <v>0</v>
          </cell>
          <cell r="AI29">
            <v>0</v>
          </cell>
          <cell r="AJ29">
            <v>0</v>
          </cell>
          <cell r="AK29">
            <v>0</v>
          </cell>
          <cell r="AL29">
            <v>0</v>
          </cell>
          <cell r="AM29">
            <v>0</v>
          </cell>
        </row>
        <row r="30">
          <cell r="B30" t="str">
            <v xml:space="preserve">   P90-P96</v>
          </cell>
          <cell r="C30" t="str">
            <v>周産期に発生したその他の障害</v>
          </cell>
          <cell r="E30">
            <v>39</v>
          </cell>
          <cell r="F30">
            <v>30</v>
          </cell>
          <cell r="G30">
            <v>13</v>
          </cell>
          <cell r="H30">
            <v>4</v>
          </cell>
          <cell r="I30">
            <v>13</v>
          </cell>
          <cell r="J30">
            <v>0</v>
          </cell>
          <cell r="K30">
            <v>9</v>
          </cell>
          <cell r="N30">
            <v>15</v>
          </cell>
          <cell r="O30">
            <v>12</v>
          </cell>
          <cell r="P30">
            <v>6</v>
          </cell>
          <cell r="Q30">
            <v>2</v>
          </cell>
          <cell r="R30">
            <v>4</v>
          </cell>
          <cell r="S30">
            <v>0</v>
          </cell>
          <cell r="T30">
            <v>3</v>
          </cell>
          <cell r="U30">
            <v>24</v>
          </cell>
          <cell r="V30">
            <v>18</v>
          </cell>
          <cell r="W30">
            <v>7</v>
          </cell>
          <cell r="X30">
            <v>2</v>
          </cell>
          <cell r="Y30">
            <v>9</v>
          </cell>
          <cell r="Z30">
            <v>0</v>
          </cell>
          <cell r="AA30">
            <v>6</v>
          </cell>
          <cell r="AG30">
            <v>0</v>
          </cell>
          <cell r="AH30">
            <v>0</v>
          </cell>
          <cell r="AI30">
            <v>0</v>
          </cell>
          <cell r="AJ30">
            <v>0</v>
          </cell>
          <cell r="AK30">
            <v>0</v>
          </cell>
          <cell r="AL30">
            <v>0</v>
          </cell>
          <cell r="AM30">
            <v>0</v>
          </cell>
        </row>
        <row r="31">
          <cell r="B31" t="str">
            <v xml:space="preserve">       P95</v>
          </cell>
          <cell r="C31" t="str">
            <v xml:space="preserve">    原因不明の胎児死亡</v>
          </cell>
          <cell r="E31">
            <v>39</v>
          </cell>
          <cell r="F31">
            <v>30</v>
          </cell>
          <cell r="G31">
            <v>13</v>
          </cell>
          <cell r="H31">
            <v>4</v>
          </cell>
          <cell r="I31">
            <v>13</v>
          </cell>
          <cell r="J31">
            <v>0</v>
          </cell>
          <cell r="K31">
            <v>9</v>
          </cell>
          <cell r="N31">
            <v>15</v>
          </cell>
          <cell r="O31">
            <v>12</v>
          </cell>
          <cell r="P31">
            <v>6</v>
          </cell>
          <cell r="Q31">
            <v>2</v>
          </cell>
          <cell r="R31">
            <v>4</v>
          </cell>
          <cell r="S31">
            <v>0</v>
          </cell>
          <cell r="T31">
            <v>3</v>
          </cell>
          <cell r="U31">
            <v>24</v>
          </cell>
          <cell r="V31">
            <v>18</v>
          </cell>
          <cell r="W31">
            <v>7</v>
          </cell>
          <cell r="X31">
            <v>2</v>
          </cell>
          <cell r="Y31">
            <v>9</v>
          </cell>
          <cell r="Z31">
            <v>0</v>
          </cell>
          <cell r="AA31">
            <v>6</v>
          </cell>
          <cell r="AG31">
            <v>0</v>
          </cell>
          <cell r="AH31">
            <v>0</v>
          </cell>
          <cell r="AI31">
            <v>0</v>
          </cell>
          <cell r="AJ31">
            <v>0</v>
          </cell>
          <cell r="AK31">
            <v>0</v>
          </cell>
          <cell r="AL31">
            <v>0</v>
          </cell>
          <cell r="AM31">
            <v>0</v>
          </cell>
        </row>
        <row r="32">
          <cell r="B32" t="str">
            <v>Q00-Q99</v>
          </cell>
          <cell r="C32" t="str">
            <v>先天奇形，変形及び染色体異常</v>
          </cell>
          <cell r="E32">
            <v>6</v>
          </cell>
          <cell r="F32">
            <v>0</v>
          </cell>
          <cell r="G32">
            <v>0</v>
          </cell>
          <cell r="H32">
            <v>0</v>
          </cell>
          <cell r="I32">
            <v>0</v>
          </cell>
          <cell r="J32">
            <v>0</v>
          </cell>
          <cell r="K32">
            <v>6</v>
          </cell>
          <cell r="N32">
            <v>1</v>
          </cell>
          <cell r="O32">
            <v>0</v>
          </cell>
          <cell r="P32">
            <v>0</v>
          </cell>
          <cell r="Q32">
            <v>0</v>
          </cell>
          <cell r="R32">
            <v>0</v>
          </cell>
          <cell r="S32">
            <v>0</v>
          </cell>
          <cell r="T32">
            <v>1</v>
          </cell>
          <cell r="U32">
            <v>2</v>
          </cell>
          <cell r="V32">
            <v>0</v>
          </cell>
          <cell r="W32">
            <v>0</v>
          </cell>
          <cell r="X32">
            <v>0</v>
          </cell>
          <cell r="Y32">
            <v>0</v>
          </cell>
          <cell r="Z32">
            <v>0</v>
          </cell>
          <cell r="AA32">
            <v>2</v>
          </cell>
          <cell r="AG32">
            <v>3</v>
          </cell>
          <cell r="AH32">
            <v>0</v>
          </cell>
          <cell r="AI32">
            <v>0</v>
          </cell>
          <cell r="AJ32">
            <v>0</v>
          </cell>
          <cell r="AK32">
            <v>0</v>
          </cell>
          <cell r="AL32">
            <v>0</v>
          </cell>
          <cell r="AM32">
            <v>3</v>
          </cell>
        </row>
        <row r="33">
          <cell r="B33" t="str">
            <v xml:space="preserve">   Q00-Q07</v>
          </cell>
          <cell r="C33" t="str">
            <v>神経系の先天奇形</v>
          </cell>
          <cell r="E33">
            <v>1</v>
          </cell>
          <cell r="F33">
            <v>0</v>
          </cell>
          <cell r="G33">
            <v>0</v>
          </cell>
          <cell r="H33">
            <v>0</v>
          </cell>
          <cell r="I33">
            <v>0</v>
          </cell>
          <cell r="J33">
            <v>0</v>
          </cell>
          <cell r="K33">
            <v>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G33">
            <v>1</v>
          </cell>
          <cell r="AH33">
            <v>0</v>
          </cell>
          <cell r="AI33">
            <v>0</v>
          </cell>
          <cell r="AJ33">
            <v>0</v>
          </cell>
          <cell r="AK33">
            <v>0</v>
          </cell>
          <cell r="AL33">
            <v>0</v>
          </cell>
          <cell r="AM33">
            <v>1</v>
          </cell>
        </row>
        <row r="34">
          <cell r="B34" t="str">
            <v xml:space="preserve">       Q00</v>
          </cell>
          <cell r="C34" t="str">
            <v xml:space="preserve">    無脳症及び類似先天奇形</v>
          </cell>
          <cell r="E34">
            <v>1</v>
          </cell>
          <cell r="F34">
            <v>0</v>
          </cell>
          <cell r="G34">
            <v>0</v>
          </cell>
          <cell r="H34">
            <v>0</v>
          </cell>
          <cell r="I34">
            <v>0</v>
          </cell>
          <cell r="J34">
            <v>0</v>
          </cell>
          <cell r="K34">
            <v>1</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G34">
            <v>1</v>
          </cell>
          <cell r="AH34">
            <v>0</v>
          </cell>
          <cell r="AI34">
            <v>0</v>
          </cell>
          <cell r="AJ34">
            <v>0</v>
          </cell>
          <cell r="AK34">
            <v>0</v>
          </cell>
          <cell r="AL34">
            <v>0</v>
          </cell>
          <cell r="AM34">
            <v>1</v>
          </cell>
        </row>
        <row r="35">
          <cell r="B35" t="str">
            <v xml:space="preserve">   Q20-Q28</v>
          </cell>
          <cell r="C35" t="str">
            <v>循環器系の先天奇形</v>
          </cell>
          <cell r="E35">
            <v>2</v>
          </cell>
          <cell r="F35">
            <v>0</v>
          </cell>
          <cell r="G35">
            <v>0</v>
          </cell>
          <cell r="H35">
            <v>0</v>
          </cell>
          <cell r="I35">
            <v>0</v>
          </cell>
          <cell r="J35">
            <v>0</v>
          </cell>
          <cell r="K35">
            <v>2</v>
          </cell>
          <cell r="N35">
            <v>0</v>
          </cell>
          <cell r="O35">
            <v>0</v>
          </cell>
          <cell r="P35">
            <v>0</v>
          </cell>
          <cell r="Q35">
            <v>0</v>
          </cell>
          <cell r="R35">
            <v>0</v>
          </cell>
          <cell r="S35">
            <v>0</v>
          </cell>
          <cell r="T35">
            <v>0</v>
          </cell>
          <cell r="U35">
            <v>1</v>
          </cell>
          <cell r="V35">
            <v>0</v>
          </cell>
          <cell r="W35">
            <v>0</v>
          </cell>
          <cell r="X35">
            <v>0</v>
          </cell>
          <cell r="Y35">
            <v>0</v>
          </cell>
          <cell r="Z35">
            <v>0</v>
          </cell>
          <cell r="AA35">
            <v>1</v>
          </cell>
          <cell r="AG35">
            <v>1</v>
          </cell>
          <cell r="AH35">
            <v>0</v>
          </cell>
          <cell r="AI35">
            <v>0</v>
          </cell>
          <cell r="AJ35">
            <v>0</v>
          </cell>
          <cell r="AK35">
            <v>0</v>
          </cell>
          <cell r="AL35">
            <v>0</v>
          </cell>
          <cell r="AM35">
            <v>1</v>
          </cell>
        </row>
        <row r="36">
          <cell r="B36" t="str">
            <v xml:space="preserve">       Q20</v>
          </cell>
          <cell r="C36" t="str">
            <v xml:space="preserve">    心臓の房室及び結合部の先天奇形</v>
          </cell>
          <cell r="E36">
            <v>1</v>
          </cell>
          <cell r="F36">
            <v>0</v>
          </cell>
          <cell r="G36">
            <v>0</v>
          </cell>
          <cell r="H36">
            <v>0</v>
          </cell>
          <cell r="I36">
            <v>0</v>
          </cell>
          <cell r="J36">
            <v>0</v>
          </cell>
          <cell r="K36">
            <v>1</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G36">
            <v>1</v>
          </cell>
          <cell r="AH36">
            <v>0</v>
          </cell>
          <cell r="AI36">
            <v>0</v>
          </cell>
          <cell r="AJ36">
            <v>0</v>
          </cell>
          <cell r="AK36">
            <v>0</v>
          </cell>
          <cell r="AL36">
            <v>0</v>
          </cell>
          <cell r="AM36">
            <v>1</v>
          </cell>
        </row>
        <row r="37">
          <cell r="B37" t="str">
            <v xml:space="preserve">       Q22</v>
          </cell>
          <cell r="C37" t="str">
            <v xml:space="preserve">    肺動脈弁及び三尖弁の先天奇形</v>
          </cell>
          <cell r="E37">
            <v>1</v>
          </cell>
          <cell r="F37">
            <v>0</v>
          </cell>
          <cell r="G37">
            <v>0</v>
          </cell>
          <cell r="H37">
            <v>0</v>
          </cell>
          <cell r="I37">
            <v>0</v>
          </cell>
          <cell r="J37">
            <v>0</v>
          </cell>
          <cell r="K37">
            <v>1</v>
          </cell>
          <cell r="N37">
            <v>0</v>
          </cell>
          <cell r="O37">
            <v>0</v>
          </cell>
          <cell r="P37">
            <v>0</v>
          </cell>
          <cell r="Q37">
            <v>0</v>
          </cell>
          <cell r="R37">
            <v>0</v>
          </cell>
          <cell r="S37">
            <v>0</v>
          </cell>
          <cell r="T37">
            <v>0</v>
          </cell>
          <cell r="U37">
            <v>1</v>
          </cell>
          <cell r="V37">
            <v>0</v>
          </cell>
          <cell r="W37">
            <v>0</v>
          </cell>
          <cell r="X37">
            <v>0</v>
          </cell>
          <cell r="Y37">
            <v>0</v>
          </cell>
          <cell r="Z37">
            <v>0</v>
          </cell>
          <cell r="AA37">
            <v>1</v>
          </cell>
          <cell r="AG37">
            <v>0</v>
          </cell>
          <cell r="AH37">
            <v>0</v>
          </cell>
          <cell r="AI37">
            <v>0</v>
          </cell>
          <cell r="AJ37">
            <v>0</v>
          </cell>
          <cell r="AK37">
            <v>0</v>
          </cell>
          <cell r="AL37">
            <v>0</v>
          </cell>
          <cell r="AM37">
            <v>0</v>
          </cell>
        </row>
        <row r="38">
          <cell r="B38" t="str">
            <v xml:space="preserve">   Q65-Q79</v>
          </cell>
          <cell r="C38" t="str">
            <v>筋骨格系の先天奇形及び変形</v>
          </cell>
          <cell r="E38">
            <v>1</v>
          </cell>
          <cell r="F38">
            <v>0</v>
          </cell>
          <cell r="G38">
            <v>0</v>
          </cell>
          <cell r="H38">
            <v>0</v>
          </cell>
          <cell r="I38">
            <v>0</v>
          </cell>
          <cell r="J38">
            <v>0</v>
          </cell>
          <cell r="K38">
            <v>1</v>
          </cell>
          <cell r="N38">
            <v>0</v>
          </cell>
          <cell r="O38">
            <v>0</v>
          </cell>
          <cell r="P38">
            <v>0</v>
          </cell>
          <cell r="Q38">
            <v>0</v>
          </cell>
          <cell r="R38">
            <v>0</v>
          </cell>
          <cell r="S38">
            <v>0</v>
          </cell>
          <cell r="T38">
            <v>0</v>
          </cell>
          <cell r="U38">
            <v>1</v>
          </cell>
          <cell r="V38">
            <v>0</v>
          </cell>
          <cell r="W38">
            <v>0</v>
          </cell>
          <cell r="X38">
            <v>0</v>
          </cell>
          <cell r="Y38">
            <v>0</v>
          </cell>
          <cell r="Z38">
            <v>0</v>
          </cell>
          <cell r="AA38">
            <v>1</v>
          </cell>
          <cell r="AG38">
            <v>0</v>
          </cell>
          <cell r="AH38">
            <v>0</v>
          </cell>
          <cell r="AI38">
            <v>0</v>
          </cell>
          <cell r="AJ38">
            <v>0</v>
          </cell>
          <cell r="AK38">
            <v>0</v>
          </cell>
          <cell r="AL38">
            <v>0</v>
          </cell>
          <cell r="AM38">
            <v>0</v>
          </cell>
        </row>
        <row r="39">
          <cell r="B39" t="str">
            <v xml:space="preserve">       Q79</v>
          </cell>
          <cell r="C39" t="str">
            <v xml:space="preserve">    筋骨格系の先天奇形，他に分類されないもの</v>
          </cell>
          <cell r="E39">
            <v>1</v>
          </cell>
          <cell r="F39">
            <v>0</v>
          </cell>
          <cell r="G39">
            <v>0</v>
          </cell>
          <cell r="H39">
            <v>0</v>
          </cell>
          <cell r="I39">
            <v>0</v>
          </cell>
          <cell r="J39">
            <v>0</v>
          </cell>
          <cell r="K39">
            <v>1</v>
          </cell>
          <cell r="N39">
            <v>0</v>
          </cell>
          <cell r="O39">
            <v>0</v>
          </cell>
          <cell r="P39">
            <v>0</v>
          </cell>
          <cell r="Q39">
            <v>0</v>
          </cell>
          <cell r="R39">
            <v>0</v>
          </cell>
          <cell r="S39">
            <v>0</v>
          </cell>
          <cell r="T39">
            <v>0</v>
          </cell>
          <cell r="U39">
            <v>1</v>
          </cell>
          <cell r="V39">
            <v>0</v>
          </cell>
          <cell r="W39">
            <v>0</v>
          </cell>
          <cell r="X39">
            <v>0</v>
          </cell>
          <cell r="Y39">
            <v>0</v>
          </cell>
          <cell r="Z39">
            <v>0</v>
          </cell>
          <cell r="AA39">
            <v>1</v>
          </cell>
          <cell r="AG39">
            <v>0</v>
          </cell>
          <cell r="AH39">
            <v>0</v>
          </cell>
          <cell r="AI39">
            <v>0</v>
          </cell>
          <cell r="AJ39">
            <v>0</v>
          </cell>
          <cell r="AK39">
            <v>0</v>
          </cell>
          <cell r="AL39">
            <v>0</v>
          </cell>
          <cell r="AM39">
            <v>0</v>
          </cell>
        </row>
        <row r="40">
          <cell r="B40" t="str">
            <v xml:space="preserve">   Q90-Q99</v>
          </cell>
          <cell r="C40" t="str">
            <v>染色体異常，他に分類されないもの</v>
          </cell>
          <cell r="E40">
            <v>2</v>
          </cell>
          <cell r="F40">
            <v>0</v>
          </cell>
          <cell r="G40">
            <v>0</v>
          </cell>
          <cell r="H40">
            <v>0</v>
          </cell>
          <cell r="I40">
            <v>0</v>
          </cell>
          <cell r="J40">
            <v>0</v>
          </cell>
          <cell r="K40">
            <v>2</v>
          </cell>
          <cell r="N40">
            <v>1</v>
          </cell>
          <cell r="O40">
            <v>0</v>
          </cell>
          <cell r="P40">
            <v>0</v>
          </cell>
          <cell r="Q40">
            <v>0</v>
          </cell>
          <cell r="R40">
            <v>0</v>
          </cell>
          <cell r="S40">
            <v>0</v>
          </cell>
          <cell r="T40">
            <v>1</v>
          </cell>
          <cell r="U40">
            <v>0</v>
          </cell>
          <cell r="V40">
            <v>0</v>
          </cell>
          <cell r="W40">
            <v>0</v>
          </cell>
          <cell r="X40">
            <v>0</v>
          </cell>
          <cell r="Y40">
            <v>0</v>
          </cell>
          <cell r="Z40">
            <v>0</v>
          </cell>
          <cell r="AA40">
            <v>0</v>
          </cell>
          <cell r="AG40">
            <v>1</v>
          </cell>
          <cell r="AH40">
            <v>0</v>
          </cell>
          <cell r="AI40">
            <v>0</v>
          </cell>
          <cell r="AJ40">
            <v>0</v>
          </cell>
          <cell r="AK40">
            <v>0</v>
          </cell>
          <cell r="AL40">
            <v>0</v>
          </cell>
          <cell r="AM40">
            <v>1</v>
          </cell>
        </row>
        <row r="41">
          <cell r="B41" t="str">
            <v xml:space="preserve">       Q91</v>
          </cell>
          <cell r="C41" t="str">
            <v xml:space="preserve">    エドワ－ズ&lt;Edwards&gt;症候群及びパトー&lt;Patau&gt;症候群</v>
          </cell>
          <cell r="E41">
            <v>1</v>
          </cell>
          <cell r="F41">
            <v>0</v>
          </cell>
          <cell r="G41">
            <v>0</v>
          </cell>
          <cell r="H41">
            <v>0</v>
          </cell>
          <cell r="I41">
            <v>0</v>
          </cell>
          <cell r="J41">
            <v>0</v>
          </cell>
          <cell r="K41">
            <v>1</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G41">
            <v>1</v>
          </cell>
          <cell r="AH41">
            <v>0</v>
          </cell>
          <cell r="AI41">
            <v>0</v>
          </cell>
          <cell r="AJ41">
            <v>0</v>
          </cell>
          <cell r="AK41">
            <v>0</v>
          </cell>
          <cell r="AL41">
            <v>0</v>
          </cell>
          <cell r="AM41">
            <v>1</v>
          </cell>
        </row>
        <row r="42">
          <cell r="B42" t="str">
            <v xml:space="preserve">       Q99</v>
          </cell>
          <cell r="C42" t="str">
            <v xml:space="preserve">    その他の染色体異常，他に分類されないもの</v>
          </cell>
          <cell r="E42">
            <v>1</v>
          </cell>
          <cell r="F42">
            <v>0</v>
          </cell>
          <cell r="G42">
            <v>0</v>
          </cell>
          <cell r="H42">
            <v>0</v>
          </cell>
          <cell r="I42">
            <v>0</v>
          </cell>
          <cell r="J42">
            <v>0</v>
          </cell>
          <cell r="K42">
            <v>1</v>
          </cell>
          <cell r="N42">
            <v>1</v>
          </cell>
          <cell r="O42">
            <v>0</v>
          </cell>
          <cell r="P42">
            <v>0</v>
          </cell>
          <cell r="Q42">
            <v>0</v>
          </cell>
          <cell r="R42">
            <v>0</v>
          </cell>
          <cell r="S42">
            <v>0</v>
          </cell>
          <cell r="T42">
            <v>1</v>
          </cell>
          <cell r="U42">
            <v>0</v>
          </cell>
          <cell r="V42">
            <v>0</v>
          </cell>
          <cell r="W42">
            <v>0</v>
          </cell>
          <cell r="X42">
            <v>0</v>
          </cell>
          <cell r="Y42">
            <v>0</v>
          </cell>
          <cell r="Z42">
            <v>0</v>
          </cell>
          <cell r="AA42">
            <v>0</v>
          </cell>
          <cell r="AG42">
            <v>0</v>
          </cell>
          <cell r="AH42">
            <v>0</v>
          </cell>
          <cell r="AI42">
            <v>0</v>
          </cell>
          <cell r="AJ42">
            <v>0</v>
          </cell>
          <cell r="AK42">
            <v>0</v>
          </cell>
          <cell r="AL42">
            <v>0</v>
          </cell>
          <cell r="AM42">
            <v>0</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election activeCell="C6" sqref="C6"/>
    </sheetView>
  </sheetViews>
  <sheetFormatPr defaultRowHeight="13.5"/>
  <cols>
    <col min="1" max="1" width="76" customWidth="1"/>
    <col min="2" max="2" width="17.375" style="705" customWidth="1"/>
    <col min="257" max="257" width="76" customWidth="1"/>
    <col min="258" max="258" width="17.375" customWidth="1"/>
    <col min="513" max="513" width="76" customWidth="1"/>
    <col min="514" max="514" width="17.375" customWidth="1"/>
    <col min="769" max="769" width="76" customWidth="1"/>
    <col min="770" max="770" width="17.375" customWidth="1"/>
    <col min="1025" max="1025" width="76" customWidth="1"/>
    <col min="1026" max="1026" width="17.375" customWidth="1"/>
    <col min="1281" max="1281" width="76" customWidth="1"/>
    <col min="1282" max="1282" width="17.375" customWidth="1"/>
    <col min="1537" max="1537" width="76" customWidth="1"/>
    <col min="1538" max="1538" width="17.375" customWidth="1"/>
    <col min="1793" max="1793" width="76" customWidth="1"/>
    <col min="1794" max="1794" width="17.375" customWidth="1"/>
    <col min="2049" max="2049" width="76" customWidth="1"/>
    <col min="2050" max="2050" width="17.375" customWidth="1"/>
    <col min="2305" max="2305" width="76" customWidth="1"/>
    <col min="2306" max="2306" width="17.375" customWidth="1"/>
    <col min="2561" max="2561" width="76" customWidth="1"/>
    <col min="2562" max="2562" width="17.375" customWidth="1"/>
    <col min="2817" max="2817" width="76" customWidth="1"/>
    <col min="2818" max="2818" width="17.375" customWidth="1"/>
    <col min="3073" max="3073" width="76" customWidth="1"/>
    <col min="3074" max="3074" width="17.375" customWidth="1"/>
    <col min="3329" max="3329" width="76" customWidth="1"/>
    <col min="3330" max="3330" width="17.375" customWidth="1"/>
    <col min="3585" max="3585" width="76" customWidth="1"/>
    <col min="3586" max="3586" width="17.375" customWidth="1"/>
    <col min="3841" max="3841" width="76" customWidth="1"/>
    <col min="3842" max="3842" width="17.375" customWidth="1"/>
    <col min="4097" max="4097" width="76" customWidth="1"/>
    <col min="4098" max="4098" width="17.375" customWidth="1"/>
    <col min="4353" max="4353" width="76" customWidth="1"/>
    <col min="4354" max="4354" width="17.375" customWidth="1"/>
    <col min="4609" max="4609" width="76" customWidth="1"/>
    <col min="4610" max="4610" width="17.375" customWidth="1"/>
    <col min="4865" max="4865" width="76" customWidth="1"/>
    <col min="4866" max="4866" width="17.375" customWidth="1"/>
    <col min="5121" max="5121" width="76" customWidth="1"/>
    <col min="5122" max="5122" width="17.375" customWidth="1"/>
    <col min="5377" max="5377" width="76" customWidth="1"/>
    <col min="5378" max="5378" width="17.375" customWidth="1"/>
    <col min="5633" max="5633" width="76" customWidth="1"/>
    <col min="5634" max="5634" width="17.375" customWidth="1"/>
    <col min="5889" max="5889" width="76" customWidth="1"/>
    <col min="5890" max="5890" width="17.375" customWidth="1"/>
    <col min="6145" max="6145" width="76" customWidth="1"/>
    <col min="6146" max="6146" width="17.375" customWidth="1"/>
    <col min="6401" max="6401" width="76" customWidth="1"/>
    <col min="6402" max="6402" width="17.375" customWidth="1"/>
    <col min="6657" max="6657" width="76" customWidth="1"/>
    <col min="6658" max="6658" width="17.375" customWidth="1"/>
    <col min="6913" max="6913" width="76" customWidth="1"/>
    <col min="6914" max="6914" width="17.375" customWidth="1"/>
    <col min="7169" max="7169" width="76" customWidth="1"/>
    <col min="7170" max="7170" width="17.375" customWidth="1"/>
    <col min="7425" max="7425" width="76" customWidth="1"/>
    <col min="7426" max="7426" width="17.375" customWidth="1"/>
    <col min="7681" max="7681" width="76" customWidth="1"/>
    <col min="7682" max="7682" width="17.375" customWidth="1"/>
    <col min="7937" max="7937" width="76" customWidth="1"/>
    <col min="7938" max="7938" width="17.375" customWidth="1"/>
    <col min="8193" max="8193" width="76" customWidth="1"/>
    <col min="8194" max="8194" width="17.375" customWidth="1"/>
    <col min="8449" max="8449" width="76" customWidth="1"/>
    <col min="8450" max="8450" width="17.375" customWidth="1"/>
    <col min="8705" max="8705" width="76" customWidth="1"/>
    <col min="8706" max="8706" width="17.375" customWidth="1"/>
    <col min="8961" max="8961" width="76" customWidth="1"/>
    <col min="8962" max="8962" width="17.375" customWidth="1"/>
    <col min="9217" max="9217" width="76" customWidth="1"/>
    <col min="9218" max="9218" width="17.375" customWidth="1"/>
    <col min="9473" max="9473" width="76" customWidth="1"/>
    <col min="9474" max="9474" width="17.375" customWidth="1"/>
    <col min="9729" max="9729" width="76" customWidth="1"/>
    <col min="9730" max="9730" width="17.375" customWidth="1"/>
    <col min="9985" max="9985" width="76" customWidth="1"/>
    <col min="9986" max="9986" width="17.375" customWidth="1"/>
    <col min="10241" max="10241" width="76" customWidth="1"/>
    <col min="10242" max="10242" width="17.375" customWidth="1"/>
    <col min="10497" max="10497" width="76" customWidth="1"/>
    <col min="10498" max="10498" width="17.375" customWidth="1"/>
    <col min="10753" max="10753" width="76" customWidth="1"/>
    <col min="10754" max="10754" width="17.375" customWidth="1"/>
    <col min="11009" max="11009" width="76" customWidth="1"/>
    <col min="11010" max="11010" width="17.375" customWidth="1"/>
    <col min="11265" max="11265" width="76" customWidth="1"/>
    <col min="11266" max="11266" width="17.375" customWidth="1"/>
    <col min="11521" max="11521" width="76" customWidth="1"/>
    <col min="11522" max="11522" width="17.375" customWidth="1"/>
    <col min="11777" max="11777" width="76" customWidth="1"/>
    <col min="11778" max="11778" width="17.375" customWidth="1"/>
    <col min="12033" max="12033" width="76" customWidth="1"/>
    <col min="12034" max="12034" width="17.375" customWidth="1"/>
    <col min="12289" max="12289" width="76" customWidth="1"/>
    <col min="12290" max="12290" width="17.375" customWidth="1"/>
    <col min="12545" max="12545" width="76" customWidth="1"/>
    <col min="12546" max="12546" width="17.375" customWidth="1"/>
    <col min="12801" max="12801" width="76" customWidth="1"/>
    <col min="12802" max="12802" width="17.375" customWidth="1"/>
    <col min="13057" max="13057" width="76" customWidth="1"/>
    <col min="13058" max="13058" width="17.375" customWidth="1"/>
    <col min="13313" max="13313" width="76" customWidth="1"/>
    <col min="13314" max="13314" width="17.375" customWidth="1"/>
    <col min="13569" max="13569" width="76" customWidth="1"/>
    <col min="13570" max="13570" width="17.375" customWidth="1"/>
    <col min="13825" max="13825" width="76" customWidth="1"/>
    <col min="13826" max="13826" width="17.375" customWidth="1"/>
    <col min="14081" max="14081" width="76" customWidth="1"/>
    <col min="14082" max="14082" width="17.375" customWidth="1"/>
    <col min="14337" max="14337" width="76" customWidth="1"/>
    <col min="14338" max="14338" width="17.375" customWidth="1"/>
    <col min="14593" max="14593" width="76" customWidth="1"/>
    <col min="14594" max="14594" width="17.375" customWidth="1"/>
    <col min="14849" max="14849" width="76" customWidth="1"/>
    <col min="14850" max="14850" width="17.375" customWidth="1"/>
    <col min="15105" max="15105" width="76" customWidth="1"/>
    <col min="15106" max="15106" width="17.375" customWidth="1"/>
    <col min="15361" max="15361" width="76" customWidth="1"/>
    <col min="15362" max="15362" width="17.375" customWidth="1"/>
    <col min="15617" max="15617" width="76" customWidth="1"/>
    <col min="15618" max="15618" width="17.375" customWidth="1"/>
    <col min="15873" max="15873" width="76" customWidth="1"/>
    <col min="15874" max="15874" width="17.375" customWidth="1"/>
    <col min="16129" max="16129" width="76" customWidth="1"/>
    <col min="16130" max="16130" width="17.375" customWidth="1"/>
  </cols>
  <sheetData>
    <row r="1" spans="1:2" ht="35.25" customHeight="1">
      <c r="A1" s="716" t="s">
        <v>896</v>
      </c>
      <c r="B1" s="717"/>
    </row>
    <row r="2" spans="1:2" ht="28.5" customHeight="1">
      <c r="A2" s="706"/>
      <c r="B2" s="707"/>
    </row>
    <row r="3" spans="1:2" ht="23.25" customHeight="1">
      <c r="A3" s="721" t="s">
        <v>897</v>
      </c>
      <c r="B3" s="725"/>
    </row>
    <row r="4" spans="1:2" ht="23.25" customHeight="1">
      <c r="A4" s="723" t="s">
        <v>898</v>
      </c>
      <c r="B4" s="709" t="s">
        <v>928</v>
      </c>
    </row>
    <row r="5" spans="1:2" ht="23.25" customHeight="1">
      <c r="A5" s="724"/>
      <c r="B5" s="709" t="s">
        <v>929</v>
      </c>
    </row>
    <row r="6" spans="1:2" ht="23.25" customHeight="1">
      <c r="A6" s="721" t="s">
        <v>899</v>
      </c>
      <c r="B6" s="722"/>
    </row>
    <row r="7" spans="1:2" ht="23.25" customHeight="1">
      <c r="A7" s="708" t="s">
        <v>900</v>
      </c>
      <c r="B7" s="709" t="s">
        <v>901</v>
      </c>
    </row>
    <row r="8" spans="1:2" ht="23.25" customHeight="1">
      <c r="A8" s="708" t="s">
        <v>902</v>
      </c>
      <c r="B8" s="709" t="s">
        <v>903</v>
      </c>
    </row>
    <row r="9" spans="1:2" ht="23.25" customHeight="1">
      <c r="A9" s="708" t="s">
        <v>904</v>
      </c>
      <c r="B9" s="709" t="s">
        <v>905</v>
      </c>
    </row>
    <row r="10" spans="1:2" ht="23.25" customHeight="1">
      <c r="A10" s="721" t="s">
        <v>906</v>
      </c>
      <c r="B10" s="722"/>
    </row>
    <row r="11" spans="1:2" ht="23.25" customHeight="1">
      <c r="A11" s="710" t="s">
        <v>907</v>
      </c>
      <c r="B11" s="726" t="s">
        <v>908</v>
      </c>
    </row>
    <row r="12" spans="1:2" ht="23.25" customHeight="1">
      <c r="A12" s="711" t="s">
        <v>180</v>
      </c>
      <c r="B12" s="726"/>
    </row>
    <row r="13" spans="1:2" ht="23.25" customHeight="1">
      <c r="A13" s="711" t="s">
        <v>909</v>
      </c>
      <c r="B13" s="726"/>
    </row>
    <row r="14" spans="1:2" ht="23.25" customHeight="1">
      <c r="A14" s="711" t="s">
        <v>910</v>
      </c>
      <c r="B14" s="726"/>
    </row>
    <row r="15" spans="1:2" ht="23.25" customHeight="1">
      <c r="A15" s="711" t="s">
        <v>911</v>
      </c>
      <c r="B15" s="726"/>
    </row>
    <row r="16" spans="1:2" ht="23.25" customHeight="1">
      <c r="A16" s="711" t="s">
        <v>912</v>
      </c>
      <c r="B16" s="726"/>
    </row>
    <row r="17" spans="1:2" ht="36" customHeight="1">
      <c r="A17" s="711" t="s">
        <v>913</v>
      </c>
      <c r="B17" s="726"/>
    </row>
    <row r="18" spans="1:2" ht="23.25" customHeight="1">
      <c r="A18" s="711" t="s">
        <v>914</v>
      </c>
      <c r="B18" s="726"/>
    </row>
    <row r="19" spans="1:2" ht="23.25" customHeight="1">
      <c r="A19" s="711" t="s">
        <v>915</v>
      </c>
      <c r="B19" s="726"/>
    </row>
    <row r="20" spans="1:2" ht="23.25" customHeight="1">
      <c r="A20" s="712" t="s">
        <v>916</v>
      </c>
      <c r="B20" s="709" t="s">
        <v>917</v>
      </c>
    </row>
    <row r="21" spans="1:2" ht="23.25" customHeight="1">
      <c r="A21" s="708" t="s">
        <v>918</v>
      </c>
      <c r="B21" s="709" t="s">
        <v>919</v>
      </c>
    </row>
    <row r="22" spans="1:2" ht="23.25" customHeight="1">
      <c r="A22" s="708" t="s">
        <v>920</v>
      </c>
      <c r="B22" s="709" t="s">
        <v>921</v>
      </c>
    </row>
    <row r="23" spans="1:2" ht="23.25" customHeight="1">
      <c r="A23" s="708" t="s">
        <v>922</v>
      </c>
      <c r="B23" s="709" t="s">
        <v>923</v>
      </c>
    </row>
    <row r="24" spans="1:2" ht="23.25" customHeight="1">
      <c r="A24" s="708" t="s">
        <v>931</v>
      </c>
      <c r="B24" s="709" t="s">
        <v>932</v>
      </c>
    </row>
    <row r="25" spans="1:2" ht="23.25" customHeight="1">
      <c r="A25" s="721" t="s">
        <v>924</v>
      </c>
      <c r="B25" s="722"/>
    </row>
    <row r="26" spans="1:2" ht="23.25" customHeight="1">
      <c r="A26" s="708" t="s">
        <v>937</v>
      </c>
      <c r="B26" s="709" t="s">
        <v>933</v>
      </c>
    </row>
    <row r="27" spans="1:2" ht="16.5" customHeight="1">
      <c r="A27" s="718" t="s">
        <v>938</v>
      </c>
      <c r="B27" s="713" t="s">
        <v>934</v>
      </c>
    </row>
    <row r="28" spans="1:2" ht="16.5" customHeight="1">
      <c r="A28" s="719"/>
      <c r="B28" s="714" t="s">
        <v>935</v>
      </c>
    </row>
    <row r="29" spans="1:2" ht="16.5" customHeight="1">
      <c r="A29" s="720"/>
      <c r="B29" s="715" t="s">
        <v>936</v>
      </c>
    </row>
    <row r="30" spans="1:2" ht="23.25" customHeight="1">
      <c r="A30" s="721" t="s">
        <v>925</v>
      </c>
      <c r="B30" s="722"/>
    </row>
    <row r="31" spans="1:2" ht="23.25" customHeight="1">
      <c r="A31" s="708" t="s">
        <v>946</v>
      </c>
      <c r="B31" s="709" t="s">
        <v>939</v>
      </c>
    </row>
    <row r="32" spans="1:2" ht="23.25" customHeight="1">
      <c r="A32" s="708" t="s">
        <v>947</v>
      </c>
      <c r="B32" s="709" t="s">
        <v>940</v>
      </c>
    </row>
    <row r="33" spans="1:2" ht="23.25" customHeight="1">
      <c r="A33" s="721" t="s">
        <v>926</v>
      </c>
      <c r="B33" s="722"/>
    </row>
    <row r="34" spans="1:2" ht="30.75" customHeight="1">
      <c r="A34" s="708" t="s">
        <v>948</v>
      </c>
      <c r="B34" s="709" t="s">
        <v>941</v>
      </c>
    </row>
    <row r="35" spans="1:2" ht="30.75" customHeight="1">
      <c r="A35" s="708" t="s">
        <v>949</v>
      </c>
      <c r="B35" s="709" t="s">
        <v>942</v>
      </c>
    </row>
    <row r="36" spans="1:2" ht="23.25" customHeight="1">
      <c r="A36" s="721" t="s">
        <v>927</v>
      </c>
      <c r="B36" s="722"/>
    </row>
    <row r="37" spans="1:2" ht="23.25" customHeight="1">
      <c r="A37" s="708" t="s">
        <v>950</v>
      </c>
      <c r="B37" s="709" t="s">
        <v>943</v>
      </c>
    </row>
    <row r="38" spans="1:2" ht="23.25" customHeight="1">
      <c r="A38" s="708" t="s">
        <v>951</v>
      </c>
      <c r="B38" s="709" t="s">
        <v>944</v>
      </c>
    </row>
    <row r="39" spans="1:2" ht="23.25" customHeight="1">
      <c r="A39" s="708" t="s">
        <v>952</v>
      </c>
      <c r="B39" s="709" t="s">
        <v>945</v>
      </c>
    </row>
  </sheetData>
  <mergeCells count="10">
    <mergeCell ref="A3:B3"/>
    <mergeCell ref="A6:B6"/>
    <mergeCell ref="A10:B10"/>
    <mergeCell ref="B11:B19"/>
    <mergeCell ref="A25:B25"/>
    <mergeCell ref="A27:A29"/>
    <mergeCell ref="A30:B30"/>
    <mergeCell ref="A33:B33"/>
    <mergeCell ref="A36:B36"/>
    <mergeCell ref="A4:A5"/>
  </mergeCells>
  <phoneticPr fontId="3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70" zoomScaleNormal="70" workbookViewId="0">
      <selection activeCell="G5" sqref="G5"/>
    </sheetView>
  </sheetViews>
  <sheetFormatPr defaultRowHeight="15"/>
  <cols>
    <col min="1" max="1" width="2.625" style="301" customWidth="1"/>
    <col min="2" max="2" width="9.625" style="301" customWidth="1"/>
    <col min="3" max="3" width="25" style="301" customWidth="1"/>
    <col min="4" max="4" width="11.5" style="301" bestFit="1" customWidth="1"/>
    <col min="5" max="5" width="25" style="301" customWidth="1"/>
    <col min="6" max="6" width="11" style="301" bestFit="1" customWidth="1"/>
    <col min="7" max="7" width="24.25" style="301" customWidth="1"/>
    <col min="8" max="8" width="11" style="301" bestFit="1" customWidth="1"/>
    <col min="9" max="9" width="24.625" style="301" customWidth="1"/>
    <col min="10" max="10" width="10.5" style="301" customWidth="1"/>
    <col min="11" max="11" width="24" style="301" customWidth="1"/>
    <col min="12" max="12" width="9.5" style="301" customWidth="1"/>
    <col min="13" max="13" width="2.625" style="301" customWidth="1"/>
  </cols>
  <sheetData>
    <row r="1" spans="2:13" ht="18.75">
      <c r="B1" s="302" t="s">
        <v>538</v>
      </c>
      <c r="K1" s="303"/>
      <c r="L1" s="303"/>
    </row>
    <row r="2" spans="2:13" ht="18.75" thickBot="1">
      <c r="B2" s="303"/>
      <c r="K2" s="731" t="s">
        <v>106</v>
      </c>
      <c r="L2" s="731"/>
    </row>
    <row r="3" spans="2:13">
      <c r="B3" s="304"/>
      <c r="C3" s="305" t="s">
        <v>539</v>
      </c>
      <c r="D3" s="306"/>
      <c r="E3" s="305" t="s">
        <v>540</v>
      </c>
      <c r="F3" s="306"/>
      <c r="G3" s="305" t="s">
        <v>541</v>
      </c>
      <c r="H3" s="306"/>
      <c r="I3" s="305" t="s">
        <v>542</v>
      </c>
      <c r="J3" s="306"/>
      <c r="K3" s="305" t="s">
        <v>543</v>
      </c>
      <c r="L3" s="307"/>
      <c r="M3" s="308"/>
    </row>
    <row r="4" spans="2:13">
      <c r="B4" s="309"/>
      <c r="C4" s="310"/>
      <c r="D4" s="311" t="s">
        <v>544</v>
      </c>
      <c r="E4" s="310"/>
      <c r="F4" s="311" t="s">
        <v>544</v>
      </c>
      <c r="G4" s="310"/>
      <c r="H4" s="311" t="s">
        <v>544</v>
      </c>
      <c r="I4" s="310"/>
      <c r="J4" s="311" t="s">
        <v>544</v>
      </c>
      <c r="K4" s="310"/>
      <c r="L4" s="312" t="s">
        <v>544</v>
      </c>
      <c r="M4" s="308"/>
    </row>
    <row r="5" spans="2:13">
      <c r="B5" s="309"/>
      <c r="C5" s="311" t="s">
        <v>545</v>
      </c>
      <c r="D5" s="311" t="s">
        <v>93</v>
      </c>
      <c r="E5" s="311" t="s">
        <v>545</v>
      </c>
      <c r="F5" s="311" t="s">
        <v>93</v>
      </c>
      <c r="G5" s="311" t="s">
        <v>545</v>
      </c>
      <c r="H5" s="311" t="s">
        <v>93</v>
      </c>
      <c r="I5" s="311" t="s">
        <v>545</v>
      </c>
      <c r="J5" s="311" t="s">
        <v>93</v>
      </c>
      <c r="K5" s="311" t="s">
        <v>545</v>
      </c>
      <c r="L5" s="312" t="s">
        <v>93</v>
      </c>
      <c r="M5" s="308"/>
    </row>
    <row r="6" spans="2:13">
      <c r="B6" s="313"/>
      <c r="C6" s="314"/>
      <c r="D6" s="315" t="s">
        <v>546</v>
      </c>
      <c r="E6" s="314"/>
      <c r="F6" s="315" t="s">
        <v>546</v>
      </c>
      <c r="G6" s="314"/>
      <c r="H6" s="315" t="s">
        <v>546</v>
      </c>
      <c r="I6" s="314"/>
      <c r="J6" s="315" t="s">
        <v>546</v>
      </c>
      <c r="K6" s="314"/>
      <c r="L6" s="316" t="s">
        <v>546</v>
      </c>
      <c r="M6" s="308"/>
    </row>
    <row r="7" spans="2:13">
      <c r="B7" s="309"/>
      <c r="C7" s="317"/>
      <c r="D7" s="311"/>
      <c r="E7" s="317"/>
      <c r="F7" s="311"/>
      <c r="G7" s="317"/>
      <c r="H7" s="311"/>
      <c r="I7" s="317"/>
      <c r="J7" s="311"/>
      <c r="K7" s="317"/>
      <c r="L7" s="318"/>
      <c r="M7" s="308"/>
    </row>
    <row r="8" spans="2:13">
      <c r="B8" s="309"/>
      <c r="C8" s="317"/>
      <c r="D8" s="319">
        <f>IF(ISBLANK([1]年齢!D9)=TRUE,"",IF([1]年齢!D9&lt;=2,"…",[1]年齢!D9))</f>
        <v>5400</v>
      </c>
      <c r="E8" s="317"/>
      <c r="F8" s="319">
        <f>IF(ISBLANK([1]年齢!F9)=TRUE,"",IF([1]年齢!F9&lt;=2,"…",[1]年齢!F9))</f>
        <v>3210</v>
      </c>
      <c r="G8" s="317"/>
      <c r="H8" s="319">
        <f>IF(ISBLANK([1]年齢!H9)=TRUE,"",IF([1]年齢!H9&lt;=2,"…",[1]年齢!H9))</f>
        <v>2475</v>
      </c>
      <c r="I8" s="317"/>
      <c r="J8" s="319">
        <f>IF(ISBLANK([1]年齢!J9)=TRUE,"",IF([1]年齢!J9&lt;=2,"…",[1]年齢!J9))</f>
        <v>2063</v>
      </c>
      <c r="K8" s="317"/>
      <c r="L8" s="320">
        <f>IF(ISBLANK([1]年齢!L9)=TRUE,"",IF([1]年齢!L9&lt;=2,"…",[1]年齢!L9))</f>
        <v>905</v>
      </c>
      <c r="M8" s="321"/>
    </row>
    <row r="9" spans="2:13">
      <c r="B9" s="322" t="s">
        <v>22</v>
      </c>
      <c r="C9" s="317" t="str">
        <f>IF(AND(D8&lt;&gt;"…",D8&lt;&gt;""),[1]年齢!C9,D8)</f>
        <v>悪性新生物</v>
      </c>
      <c r="D9" s="323" t="str">
        <f>IF(OR($N9="…",D8="…"),"…",IF(AND(ISNUMBER($N9)=TRUE,ISNUMBER(D8)=TRUE,$N9&lt;&gt;0),ROUND(D8/$N9*100000,1),""))</f>
        <v/>
      </c>
      <c r="E9" s="317" t="str">
        <f>IF(AND(F8&lt;&gt;"…",F8&lt;&gt;""),[1]年齢!E9,F8)</f>
        <v>心　疾　患</v>
      </c>
      <c r="F9" s="323" t="str">
        <f>IF(OR($N9="…",F8="…"),"…",IF(AND(ISNUMBER($N9)=TRUE,ISNUMBER(F8)=TRUE,$N9&lt;&gt;0),ROUND(F8/$N9*100000,1),""))</f>
        <v/>
      </c>
      <c r="G9" s="317" t="str">
        <f>IF(AND(H8&lt;&gt;"…",H8&lt;&gt;""),[1]年齢!G9,H8)</f>
        <v>肺　　　炎</v>
      </c>
      <c r="H9" s="323" t="str">
        <f>IF(OR($N9="…",H8="…"),"…",IF(AND(ISNUMBER($N9)=TRUE,ISNUMBER(H8)=TRUE,$N9&lt;&gt;0),ROUND(H8/$N9*100000,1),""))</f>
        <v/>
      </c>
      <c r="I9" s="317" t="str">
        <f>IF(AND(J8&lt;&gt;"…",J8&lt;&gt;""),[1]年齢!I9,J8)</f>
        <v>脳血管疾患</v>
      </c>
      <c r="J9" s="323" t="str">
        <f>IF(OR($N9="…",J8="…"),"…",IF(AND(ISNUMBER($N9)=TRUE,ISNUMBER(J8)=TRUE,$N9&lt;&gt;0),ROUND(J8/$N9*100000,1),""))</f>
        <v/>
      </c>
      <c r="K9" s="317" t="str">
        <f>IF(AND(L8&lt;&gt;"…",L8&lt;&gt;""),[1]年齢!K9,L8)</f>
        <v>老　　　衰</v>
      </c>
      <c r="L9" s="324" t="str">
        <f>IF(OR($N9="…",L8="…"),"…",IF(AND(ISNUMBER($N9)=TRUE,ISNUMBER(L8)=TRUE,$N9&lt;&gt;0),ROUND(L8/$N9*100000,1),""))</f>
        <v/>
      </c>
      <c r="M9" s="308"/>
    </row>
    <row r="10" spans="2:13">
      <c r="B10" s="309"/>
      <c r="C10" s="317" t="str">
        <f>IF(AND(ISBLANK([1]年齢!C10)=FALSE,D8&lt;&gt;"…",D8&lt;&gt;""),[1]年齢!C10,"")</f>
        <v/>
      </c>
      <c r="D10" s="323" t="str">
        <f>IF(OR($N10="…",D8="…"),"…",IF(AND(ISNUMBER($N10)=TRUE,ISNUMBER(D8)=TRUE,$N10&lt;&gt;0),ROUND(D8/$N10*100,1),""))</f>
        <v/>
      </c>
      <c r="E10" s="317" t="str">
        <f>IF(AND(ISBLANK([1]年齢!E10)=FALSE,F8&lt;&gt;"…",F8&lt;&gt;""),[1]年齢!E10,"")</f>
        <v/>
      </c>
      <c r="F10" s="323" t="str">
        <f>IF(OR($N10="…",F8="…"),"…",IF(AND(ISNUMBER($N10)=TRUE,ISNUMBER(F8)=TRUE,$N10&lt;&gt;0),ROUND(F8/$N10*100,1),""))</f>
        <v/>
      </c>
      <c r="G10" s="317" t="str">
        <f>IF(AND(ISBLANK([1]年齢!G10)=FALSE,H8&lt;&gt;"…",H8&lt;&gt;""),[1]年齢!G10,"")</f>
        <v/>
      </c>
      <c r="H10" s="323" t="str">
        <f>IF(OR($N10="…",H8="…"),"…",IF(AND(ISNUMBER($N10)=TRUE,ISNUMBER(H8)=TRUE,$N10&lt;&gt;0),ROUND(H8/$N10*100,1),""))</f>
        <v/>
      </c>
      <c r="I10" s="317" t="str">
        <f>IF(AND(ISBLANK([1]年齢!I10)=FALSE,J8&lt;&gt;"…",J8&lt;&gt;""),[1]年齢!I10,"")</f>
        <v/>
      </c>
      <c r="J10" s="323" t="str">
        <f>IF(OR($N10="…",J8="…"),"…",IF(AND(ISNUMBER($N10)=TRUE,ISNUMBER(J8)=TRUE,$N10&lt;&gt;0),ROUND(J8/$N10*100,1),""))</f>
        <v/>
      </c>
      <c r="K10" s="317" t="str">
        <f>IF(AND(ISBLANK([1]年齢!K10)=FALSE,L8&lt;&gt;"…",L8&lt;&gt;""),[1]年齢!K10,"")</f>
        <v/>
      </c>
      <c r="L10" s="324" t="str">
        <f>IF(OR($N10="…",L8="…"),"…",IF(AND(ISNUMBER($N10)=TRUE,ISNUMBER(L8)=TRUE,$N10&lt;&gt;0),ROUND(L8/$N10*100,1),""))</f>
        <v/>
      </c>
      <c r="M10" s="308"/>
    </row>
    <row r="11" spans="2:13">
      <c r="B11" s="309"/>
      <c r="C11" s="317"/>
      <c r="D11" s="319"/>
      <c r="E11" s="317"/>
      <c r="F11" s="319"/>
      <c r="G11" s="317"/>
      <c r="H11" s="319"/>
      <c r="I11" s="317"/>
      <c r="J11" s="319"/>
      <c r="K11" s="317"/>
      <c r="L11" s="320"/>
      <c r="M11" s="308"/>
    </row>
    <row r="12" spans="2:13">
      <c r="B12" s="309"/>
      <c r="C12" s="317"/>
      <c r="D12" s="319">
        <f>IF(ISBLANK([1]年齢!D13)=TRUE,"",IF([1]年齢!D13&lt;=2,"…",[1]年齢!D13))</f>
        <v>12</v>
      </c>
      <c r="E12" s="317"/>
      <c r="F12" s="319">
        <f>IF(ISBLANK([1]年齢!F13)=TRUE,"",IF([1]年齢!F13&lt;=2,"…",[1]年齢!F13))</f>
        <v>9</v>
      </c>
      <c r="G12" s="317"/>
      <c r="H12" s="319">
        <f>IF(ISBLANK([1]年齢!H13)=TRUE,"",IF([1]年齢!H13&lt;=2,"…",[1]年齢!H13))</f>
        <v>3</v>
      </c>
      <c r="I12" s="317"/>
      <c r="J12" s="319" t="str">
        <f>IF(ISBLANK([1]年齢!J13)=TRUE,"",IF([1]年齢!J13&lt;=2,"…",[1]年齢!J13))</f>
        <v>…</v>
      </c>
      <c r="K12" s="317"/>
      <c r="L12" s="320" t="str">
        <f>IF(ISBLANK([1]年齢!L13)=TRUE,"",IF([1]年齢!L13&lt;=2,"…",[1]年齢!L13))</f>
        <v/>
      </c>
      <c r="M12" s="321"/>
    </row>
    <row r="13" spans="2:13">
      <c r="B13" s="322" t="s">
        <v>547</v>
      </c>
      <c r="C13" s="317" t="str">
        <f>IF(AND(D12&lt;&gt;"…",D12&lt;&gt;""),[1]年齢!C13,D12)</f>
        <v>周産期に発生した病態</v>
      </c>
      <c r="D13" s="323" t="str">
        <f>IF(OR($N13="…",D12="…"),"…",IF(AND(ISNUMBER($N13)=TRUE,ISNUMBER(D12)=TRUE,$N13&lt;&gt;0),ROUND(D12/$N13*100000,1),""))</f>
        <v/>
      </c>
      <c r="E13" s="317" t="str">
        <f>IF(AND(F12&lt;&gt;"…",F12&lt;&gt;""),[1]年齢!E13,F12)</f>
        <v>先天奇形，変形及び染色体異常</v>
      </c>
      <c r="F13" s="323" t="str">
        <f>IF(OR($N13="…",F12="…"),"…",IF(AND(ISNUMBER($N13)=TRUE,ISNUMBER(F12)=TRUE,$N13&lt;&gt;0),ROUND(F12/$N13*100000,1),""))</f>
        <v/>
      </c>
      <c r="G13" s="317" t="str">
        <f>IF(AND(H12&lt;&gt;"…",H12&lt;&gt;""),[1]年齢!G13,H12)</f>
        <v>不慮の事故</v>
      </c>
      <c r="H13" s="323" t="str">
        <f>IF(OR($N13="…",H12="…"),"…",IF(AND(ISNUMBER($N13)=TRUE,ISNUMBER(H12)=TRUE,$N13&lt;&gt;0),ROUND(H12/$N13*100000,1),""))</f>
        <v/>
      </c>
      <c r="I13" s="317" t="str">
        <f>IF(AND(J12&lt;&gt;"…",J12&lt;&gt;""),[1]年齢!I13,J12)</f>
        <v>…</v>
      </c>
      <c r="J13" s="323" t="str">
        <f>IF(OR($N13="…",J12="…"),"…",IF(AND(ISNUMBER($N13)=TRUE,ISNUMBER(J12)=TRUE,$N13&lt;&gt;0),ROUND(J12/$N13*100000,1),""))</f>
        <v>…</v>
      </c>
      <c r="K13" s="317" t="str">
        <f>IF(AND(L12&lt;&gt;"…",L12&lt;&gt;""),[1]年齢!K13,L12)</f>
        <v/>
      </c>
      <c r="L13" s="324" t="str">
        <f>IF(OR($N13="…",L12="…"),"…",IF(AND(ISNUMBER($N13)=TRUE,ISNUMBER(L12)=TRUE,$N13&lt;&gt;0),ROUND(L12/$N13*100000,1),""))</f>
        <v/>
      </c>
      <c r="M13" s="308"/>
    </row>
    <row r="14" spans="2:13">
      <c r="B14" s="309"/>
      <c r="C14" s="317" t="str">
        <f>IF(AND(ISBLANK([1]年齢!C14)=FALSE,D12&lt;&gt;"…",D12&lt;&gt;""),[1]年齢!C14,"")</f>
        <v/>
      </c>
      <c r="D14" s="323" t="str">
        <f>IF(OR($N14="…",D12="…"),"…",IF(AND(ISNUMBER($N14)=TRUE,ISNUMBER(D12)=TRUE,$N14&lt;&gt;0),ROUND(D12/$N14*100,1),""))</f>
        <v/>
      </c>
      <c r="E14" s="317" t="str">
        <f>IF(AND(ISBLANK([1]年齢!E14)=FALSE,F12&lt;&gt;"…",F12&lt;&gt;""),[1]年齢!E14,"")</f>
        <v/>
      </c>
      <c r="F14" s="323" t="str">
        <f>IF(OR($N14="…",F12="…"),"…",IF(AND(ISNUMBER($N14)=TRUE,ISNUMBER(F12)=TRUE,$N14&lt;&gt;0),ROUND(F12/$N14*100,1),""))</f>
        <v/>
      </c>
      <c r="G14" s="317" t="str">
        <f>IF(AND(ISBLANK([1]年齢!G14)=FALSE,H12&lt;&gt;"…",H12&lt;&gt;""),[1]年齢!G14,"")</f>
        <v/>
      </c>
      <c r="H14" s="323" t="str">
        <f>IF(OR($N14="…",H12="…"),"…",IF(AND(ISNUMBER($N14)=TRUE,ISNUMBER(H12)=TRUE,$N14&lt;&gt;0),ROUND(H12/$N14*100,1),""))</f>
        <v/>
      </c>
      <c r="I14" s="317" t="str">
        <f>IF(AND(ISBLANK([1]年齢!I14)=FALSE,J12&lt;&gt;"…",J12&lt;&gt;""),[1]年齢!I14,"")</f>
        <v/>
      </c>
      <c r="J14" s="323" t="str">
        <f>IF(OR($N14="…",J12="…"),"…",IF(AND(ISNUMBER($N14)=TRUE,ISNUMBER(J12)=TRUE,$N14&lt;&gt;0),ROUND(J12/$N14*100,1),""))</f>
        <v>…</v>
      </c>
      <c r="K14" s="317" t="str">
        <f>IF(AND(ISBLANK([1]年齢!K14)=FALSE,L12&lt;&gt;"…",L12&lt;&gt;""),[1]年齢!K14,"")</f>
        <v/>
      </c>
      <c r="L14" s="324" t="str">
        <f>IF(OR($N14="…",L12="…"),"…",IF(AND(ISNUMBER($N14)=TRUE,ISNUMBER(L12)=TRUE,$N14&lt;&gt;0),ROUND(L12/$N14*100,1),""))</f>
        <v/>
      </c>
      <c r="M14" s="308"/>
    </row>
    <row r="15" spans="2:13">
      <c r="B15" s="309"/>
      <c r="C15" s="317"/>
      <c r="D15" s="319"/>
      <c r="E15" s="317"/>
      <c r="F15" s="319"/>
      <c r="G15" s="317"/>
      <c r="H15" s="319"/>
      <c r="I15" s="317"/>
      <c r="J15" s="319"/>
      <c r="K15" s="317"/>
      <c r="L15" s="320"/>
      <c r="M15" s="308"/>
    </row>
    <row r="16" spans="2:13">
      <c r="B16" s="309"/>
      <c r="C16" s="317"/>
      <c r="D16" s="319">
        <f>IF(ISBLANK([1]年齢!D17)=TRUE,"",IF([1]年齢!D17&lt;=2,"…",[1]年齢!D17))</f>
        <v>4</v>
      </c>
      <c r="E16" s="317"/>
      <c r="F16" s="319" t="str">
        <f>IF(ISBLANK([1]年齢!F17)=TRUE,"",IF([1]年齢!F17&lt;=2,"…",[1]年齢!F17))</f>
        <v>…</v>
      </c>
      <c r="G16" s="317"/>
      <c r="H16" s="319" t="str">
        <f>IF(ISBLANK([1]年齢!H17)=TRUE,"",IF([1]年齢!H17&lt;=2,"…",[1]年齢!H17))</f>
        <v>…</v>
      </c>
      <c r="I16" s="317"/>
      <c r="J16" s="319" t="str">
        <f>IF(ISBLANK([1]年齢!J17)=TRUE,"",IF([1]年齢!J17&lt;=2,"…",[1]年齢!J17))</f>
        <v/>
      </c>
      <c r="K16" s="317"/>
      <c r="L16" s="320" t="str">
        <f>IF(ISBLANK([1]年齢!L17)=TRUE,"",IF([1]年齢!L17&lt;=2,"…",[1]年齢!L17))</f>
        <v/>
      </c>
      <c r="M16" s="321"/>
    </row>
    <row r="17" spans="2:13">
      <c r="B17" s="322" t="s">
        <v>548</v>
      </c>
      <c r="C17" s="317" t="str">
        <f>IF(AND(D16&lt;&gt;"…",D16&lt;&gt;""),[1]年齢!C17,D16)</f>
        <v>肺　　　炎</v>
      </c>
      <c r="D17" s="323" t="str">
        <f>IF(OR($N17="…",D16="…"),"…",IF(AND(ISNUMBER($N17)=TRUE,ISNUMBER(D16)=TRUE,$N17&lt;&gt;0),ROUND(D16/$N17*100000,1),""))</f>
        <v/>
      </c>
      <c r="E17" s="317" t="str">
        <f>IF(AND(F16&lt;&gt;"…",F16&lt;&gt;""),[1]年齢!E17,F16)</f>
        <v>…</v>
      </c>
      <c r="F17" s="323" t="str">
        <f>IF(OR($N17="…",F16="…"),"…",IF(AND(ISNUMBER($N17)=TRUE,ISNUMBER(F16)=TRUE,$N17&lt;&gt;0),ROUND(F16/$N17*100000,1),""))</f>
        <v>…</v>
      </c>
      <c r="G17" s="317" t="str">
        <f>IF(AND(H16&lt;&gt;"…",H16&lt;&gt;""),[1]年齢!G17,H16)</f>
        <v>…</v>
      </c>
      <c r="H17" s="323" t="str">
        <f>IF(OR($N17="…",H16="…"),"…",IF(AND(ISNUMBER($N17)=TRUE,ISNUMBER(H16)=TRUE,$N17&lt;&gt;0),ROUND(H16/$N17*100000,1),""))</f>
        <v>…</v>
      </c>
      <c r="I17" s="317" t="str">
        <f>IF(AND(J16&lt;&gt;"…",J16&lt;&gt;""),[1]年齢!I17,J16)</f>
        <v/>
      </c>
      <c r="J17" s="323" t="str">
        <f>IF(OR($N17="…",J16="…"),"…",IF(AND(ISNUMBER($N17)=TRUE,ISNUMBER(J16)=TRUE,$N17&lt;&gt;0),ROUND(J16/$N17*100000,1),""))</f>
        <v/>
      </c>
      <c r="K17" s="317" t="str">
        <f>IF(AND(L16&lt;&gt;"…",L16&lt;&gt;""),[1]年齢!K17,L16)</f>
        <v/>
      </c>
      <c r="L17" s="324" t="str">
        <f>IF(OR($N17="…",L16="…"),"…",IF(AND(ISNUMBER($N17)=TRUE,ISNUMBER(L16)=TRUE,$N17&lt;&gt;0),ROUND(L16/$N17*100000,1),""))</f>
        <v/>
      </c>
      <c r="M17" s="308"/>
    </row>
    <row r="18" spans="2:13">
      <c r="B18" s="309"/>
      <c r="C18" s="317" t="str">
        <f>IF(AND(ISBLANK([1]年齢!C18)=FALSE,D16&lt;&gt;"…",D16&lt;&gt;""),[1]年齢!C18,"")</f>
        <v/>
      </c>
      <c r="D18" s="323" t="str">
        <f>IF(OR($N18="…",D16="…"),"…",IF(AND(ISNUMBER($N18)=TRUE,ISNUMBER(D16)=TRUE,$N18&lt;&gt;0),ROUND(D16/$N18*100,1),""))</f>
        <v/>
      </c>
      <c r="E18" s="317" t="str">
        <f>IF(AND(ISBLANK([1]年齢!E18)=FALSE,F16&lt;&gt;"…",F16&lt;&gt;""),[1]年齢!E18,"")</f>
        <v/>
      </c>
      <c r="F18" s="323" t="str">
        <f>IF(OR($N18="…",F16="…"),"…",IF(AND(ISNUMBER($N18)=TRUE,ISNUMBER(F16)=TRUE,$N18&lt;&gt;0),ROUND(F16/$N18*100,1),""))</f>
        <v>…</v>
      </c>
      <c r="G18" s="317" t="str">
        <f>IF(AND(ISBLANK([1]年齢!G18)=FALSE,H16&lt;&gt;"…",H16&lt;&gt;""),[1]年齢!G18,"")</f>
        <v/>
      </c>
      <c r="H18" s="323" t="str">
        <f>IF(OR($N18="…",H16="…"),"…",IF(AND(ISNUMBER($N18)=TRUE,ISNUMBER(H16)=TRUE,$N18&lt;&gt;0),ROUND(H16/$N18*100,1),""))</f>
        <v>…</v>
      </c>
      <c r="I18" s="317" t="str">
        <f>IF(AND(ISBLANK([1]年齢!I18)=FALSE,J16&lt;&gt;"…",J16&lt;&gt;""),[1]年齢!I18,"")</f>
        <v/>
      </c>
      <c r="J18" s="323" t="str">
        <f>IF(OR($N18="…",J16="…"),"…",IF(AND(ISNUMBER($N18)=TRUE,ISNUMBER(J16)=TRUE,$N18&lt;&gt;0),ROUND(J16/$N18*100,1),""))</f>
        <v/>
      </c>
      <c r="K18" s="317" t="str">
        <f>IF(AND(ISBLANK([1]年齢!K18)=FALSE,L16&lt;&gt;"…",L16&lt;&gt;""),[1]年齢!K18,"")</f>
        <v/>
      </c>
      <c r="L18" s="324" t="str">
        <f>IF(OR($N18="…",L16="…"),"…",IF(AND(ISNUMBER($N18)=TRUE,ISNUMBER(L16)=TRUE,$N18&lt;&gt;0),ROUND(L16/$N18*100,1),""))</f>
        <v/>
      </c>
      <c r="M18" s="308"/>
    </row>
    <row r="19" spans="2:13">
      <c r="B19" s="309"/>
      <c r="C19" s="317"/>
      <c r="D19" s="319"/>
      <c r="E19" s="317"/>
      <c r="F19" s="319"/>
      <c r="G19" s="317"/>
      <c r="H19" s="319"/>
      <c r="I19" s="317"/>
      <c r="J19" s="319"/>
      <c r="K19" s="317"/>
      <c r="L19" s="320"/>
      <c r="M19" s="308"/>
    </row>
    <row r="20" spans="2:13">
      <c r="B20" s="309"/>
      <c r="C20" s="317"/>
      <c r="D20" s="319" t="str">
        <f>IF(ISBLANK([1]年齢!D21)=TRUE,"",IF([1]年齢!D21&lt;=2,"…",[1]年齢!D21))</f>
        <v>…</v>
      </c>
      <c r="E20" s="317"/>
      <c r="F20" s="319" t="str">
        <f>IF(ISBLANK([1]年齢!F21)=TRUE,"",IF([1]年齢!F21&lt;=2,"…",[1]年齢!F21))</f>
        <v/>
      </c>
      <c r="G20" s="317"/>
      <c r="H20" s="319" t="str">
        <f>IF(ISBLANK([1]年齢!H21)=TRUE,"",IF([1]年齢!H21&lt;=2,"…",[1]年齢!H21))</f>
        <v/>
      </c>
      <c r="I20" s="317"/>
      <c r="J20" s="319" t="str">
        <f>IF(ISBLANK([1]年齢!J21)=TRUE,"",IF([1]年齢!J21&lt;=2,"…",[1]年齢!J21))</f>
        <v/>
      </c>
      <c r="K20" s="317"/>
      <c r="L20" s="320" t="str">
        <f>IF(ISBLANK([1]年齢!L21)=TRUE,"",IF([1]年齢!L21&lt;=2,"…",[1]年齢!L21))</f>
        <v>…</v>
      </c>
      <c r="M20" s="321"/>
    </row>
    <row r="21" spans="2:13">
      <c r="B21" s="322" t="s">
        <v>549</v>
      </c>
      <c r="C21" s="317" t="str">
        <f>IF(AND(D20&lt;&gt;"…",D20&lt;&gt;""),[1]年齢!C21,D20)</f>
        <v>…</v>
      </c>
      <c r="D21" s="323" t="str">
        <f>IF(OR($N21="…",D20="…"),"…",IF(AND(ISNUMBER($N21)=TRUE,ISNUMBER(D20)=TRUE,$N21&lt;&gt;0),ROUND(D20/$N21*100000,1),""))</f>
        <v>…</v>
      </c>
      <c r="E21" s="317" t="str">
        <f>IF(AND(F20&lt;&gt;"…",F20&lt;&gt;""),[1]年齢!E21,F20)</f>
        <v/>
      </c>
      <c r="F21" s="323" t="str">
        <f>IF(OR($N21="…",F20="…"),"…",IF(AND(ISNUMBER($N21)=TRUE,ISNUMBER(F20)=TRUE,$N21&lt;&gt;0),ROUND(F20/$N21*100000,1),""))</f>
        <v/>
      </c>
      <c r="G21" s="317" t="str">
        <f>IF(AND(H20&lt;&gt;"…",H20&lt;&gt;""),[1]年齢!G21,H20)</f>
        <v/>
      </c>
      <c r="H21" s="323" t="str">
        <f>IF(OR($N21="…",H20="…"),"…",IF(AND(ISNUMBER($N21)=TRUE,ISNUMBER(H20)=TRUE,$N21&lt;&gt;0),ROUND(H20/$N21*100000,1),""))</f>
        <v/>
      </c>
      <c r="I21" s="317" t="str">
        <f>IF(AND(J20&lt;&gt;"…",J20&lt;&gt;""),[1]年齢!I21,J20)</f>
        <v/>
      </c>
      <c r="J21" s="323" t="str">
        <f>IF(OR($N21="…",J20="…"),"…",IF(AND(ISNUMBER($N21)=TRUE,ISNUMBER(J20)=TRUE,$N21&lt;&gt;0),ROUND(J20/$N21*100000,1),""))</f>
        <v/>
      </c>
      <c r="K21" s="317" t="str">
        <f>IF(AND(L20&lt;&gt;"…",L20&lt;&gt;""),[1]年齢!K21,L20)</f>
        <v>…</v>
      </c>
      <c r="L21" s="324" t="str">
        <f>IF(OR($N21="…",L20="…"),"…",IF(AND(ISNUMBER($N21)=TRUE,ISNUMBER(L20)=TRUE,$N21&lt;&gt;0),ROUND(L20/$N21*100000,1),""))</f>
        <v>…</v>
      </c>
      <c r="M21" s="308"/>
    </row>
    <row r="22" spans="2:13">
      <c r="B22" s="309"/>
      <c r="C22" s="317" t="str">
        <f>IF(AND(ISBLANK([1]年齢!C22)=FALSE,D20&lt;&gt;"…",D20&lt;&gt;""),[1]年齢!C22,"")</f>
        <v/>
      </c>
      <c r="D22" s="323" t="str">
        <f>IF(OR($N22="…",D20="…"),"…",IF(AND(ISNUMBER($N22)=TRUE,ISNUMBER(D20)=TRUE,$N22&lt;&gt;0),ROUND(D20/$N22*100,1),""))</f>
        <v>…</v>
      </c>
      <c r="E22" s="317" t="str">
        <f>IF(AND(ISBLANK([1]年齢!E22)=FALSE,F20&lt;&gt;"…",F20&lt;&gt;""),[1]年齢!E22,"")</f>
        <v/>
      </c>
      <c r="F22" s="323" t="str">
        <f>IF(OR($N22="…",F20="…"),"…",IF(AND(ISNUMBER($N22)=TRUE,ISNUMBER(F20)=TRUE,$N22&lt;&gt;0),ROUND(F20/$N22*100,1),""))</f>
        <v/>
      </c>
      <c r="G22" s="317" t="str">
        <f>IF(AND(ISBLANK([1]年齢!G22)=FALSE,H20&lt;&gt;"…",H20&lt;&gt;""),[1]年齢!G22,"")</f>
        <v/>
      </c>
      <c r="H22" s="323" t="str">
        <f>IF(OR($N22="…",H20="…"),"…",IF(AND(ISNUMBER($N22)=TRUE,ISNUMBER(H20)=TRUE,$N22&lt;&gt;0),ROUND(H20/$N22*100,1),""))</f>
        <v/>
      </c>
      <c r="I22" s="317" t="str">
        <f>IF(AND(ISBLANK([1]年齢!I22)=FALSE,J20&lt;&gt;"…",J20&lt;&gt;""),[1]年齢!I22,"")</f>
        <v/>
      </c>
      <c r="J22" s="323" t="str">
        <f>IF(OR($N22="…",J20="…"),"…",IF(AND(ISNUMBER($N22)=TRUE,ISNUMBER(J20)=TRUE,$N22&lt;&gt;0),ROUND(J20/$N22*100,1),""))</f>
        <v/>
      </c>
      <c r="K22" s="317" t="str">
        <f>IF(AND(ISBLANK([1]年齢!K22)=FALSE,L20&lt;&gt;"…",L20&lt;&gt;""),[1]年齢!K22,"")</f>
        <v/>
      </c>
      <c r="L22" s="324" t="str">
        <f>IF(OR($N22="…",L20="…"),"…",IF(AND(ISNUMBER($N22)=TRUE,ISNUMBER(L20)=TRUE,$N22&lt;&gt;0),ROUND(L20/$N22*100,1),""))</f>
        <v>…</v>
      </c>
      <c r="M22" s="308"/>
    </row>
    <row r="23" spans="2:13">
      <c r="B23" s="309"/>
      <c r="C23" s="317"/>
      <c r="D23" s="319"/>
      <c r="E23" s="317"/>
      <c r="F23" s="319"/>
      <c r="G23" s="317"/>
      <c r="H23" s="319"/>
      <c r="I23" s="317"/>
      <c r="J23" s="319"/>
      <c r="K23" s="317"/>
      <c r="L23" s="320"/>
      <c r="M23" s="308"/>
    </row>
    <row r="24" spans="2:13">
      <c r="B24" s="309"/>
      <c r="C24" s="317"/>
      <c r="D24" s="319">
        <f>IF(ISBLANK([1]年齢!D25)=TRUE,"",IF([1]年齢!D25&lt;=2,"…",[1]年齢!D25))</f>
        <v>3</v>
      </c>
      <c r="E24" s="317"/>
      <c r="F24" s="319" t="str">
        <f>IF(ISBLANK([1]年齢!F25)=TRUE,"",IF([1]年齢!F25&lt;=2,"…",[1]年齢!F25))</f>
        <v>…</v>
      </c>
      <c r="G24" s="317"/>
      <c r="H24" s="319" t="str">
        <f>IF(ISBLANK([1]年齢!H25)=TRUE,"",IF([1]年齢!H25&lt;=2,"…",[1]年齢!H25))</f>
        <v/>
      </c>
      <c r="I24" s="317"/>
      <c r="J24" s="319" t="str">
        <f>IF(ISBLANK([1]年齢!J25)=TRUE,"",IF([1]年齢!J25&lt;=2,"…",[1]年齢!J25))</f>
        <v/>
      </c>
      <c r="K24" s="317"/>
      <c r="L24" s="320" t="str">
        <f>IF(ISBLANK([1]年齢!L25)=TRUE,"",IF([1]年齢!L25&lt;=2,"…",[1]年齢!L25))</f>
        <v/>
      </c>
      <c r="M24" s="321"/>
    </row>
    <row r="25" spans="2:13">
      <c r="B25" s="322" t="s">
        <v>159</v>
      </c>
      <c r="C25" s="317" t="str">
        <f>IF(AND(D24&lt;&gt;"…",D24&lt;&gt;""),[1]年齢!C25,D24)</f>
        <v>悪性新生物</v>
      </c>
      <c r="D25" s="323" t="str">
        <f>IF(OR($N25="…",D24="…"),"…",IF(AND(ISNUMBER($N25)=TRUE,ISNUMBER(D24)=TRUE,$N25&lt;&gt;0),ROUND(D24/$N25*100000,1),""))</f>
        <v/>
      </c>
      <c r="E25" s="317" t="str">
        <f>IF(AND(F24&lt;&gt;"…",F24&lt;&gt;""),[1]年齢!E25,F24)</f>
        <v>…</v>
      </c>
      <c r="F25" s="323" t="str">
        <f>IF(OR($N25="…",F24="…"),"…",IF(AND(ISNUMBER($N25)=TRUE,ISNUMBER(F24)=TRUE,$N25&lt;&gt;0),ROUND(F24/$N25*100000,1),""))</f>
        <v>…</v>
      </c>
      <c r="G25" s="317" t="str">
        <f>IF(AND(H24&lt;&gt;"…",H24&lt;&gt;""),[1]年齢!G25,H24)</f>
        <v/>
      </c>
      <c r="H25" s="323" t="str">
        <f>IF(OR($N25="…",H24="…"),"…",IF(AND(ISNUMBER($N25)=TRUE,ISNUMBER(H24)=TRUE,$N25&lt;&gt;0),ROUND(H24/$N25*100000,1),""))</f>
        <v/>
      </c>
      <c r="I25" s="317" t="str">
        <f>IF(AND(J24&lt;&gt;"…",J24&lt;&gt;""),[1]年齢!I25,J24)</f>
        <v/>
      </c>
      <c r="J25" s="323" t="str">
        <f>IF(OR($N25="…",J24="…"),"…",IF(AND(ISNUMBER($N25)=TRUE,ISNUMBER(J24)=TRUE,$N25&lt;&gt;0),ROUND(J24/$N25*100000,1),""))</f>
        <v/>
      </c>
      <c r="K25" s="317" t="str">
        <f>IF(AND(L24&lt;&gt;"…",L24&lt;&gt;""),[1]年齢!K25,L24)</f>
        <v/>
      </c>
      <c r="L25" s="324" t="str">
        <f>IF(OR($N25="…",L24="…"),"…",IF(AND(ISNUMBER($N25)=TRUE,ISNUMBER(L24)=TRUE,$N25&lt;&gt;0),ROUND(L24/$N25*100000,1),""))</f>
        <v/>
      </c>
      <c r="M25" s="308"/>
    </row>
    <row r="26" spans="2:13">
      <c r="B26" s="309"/>
      <c r="C26" s="317" t="str">
        <f>IF(AND(ISBLANK([1]年齢!C26)=FALSE,D24&lt;&gt;"…",D24&lt;&gt;""),[1]年齢!C26,"")</f>
        <v/>
      </c>
      <c r="D26" s="323" t="str">
        <f>IF(OR($N26="…",D24="…"),"…",IF(AND(ISNUMBER($N26)=TRUE,ISNUMBER(D24)=TRUE,$N26&lt;&gt;0),ROUND(D24/$N26*100,1),""))</f>
        <v/>
      </c>
      <c r="E26" s="317" t="str">
        <f>IF(AND(ISBLANK([1]年齢!E26)=FALSE,F24&lt;&gt;"…",F24&lt;&gt;""),[1]年齢!E26,"")</f>
        <v/>
      </c>
      <c r="F26" s="323" t="str">
        <f>IF(OR($N26="…",F24="…"),"…",IF(AND(ISNUMBER($N26)=TRUE,ISNUMBER(F24)=TRUE,$N26&lt;&gt;0),ROUND(F24/$N26*100,1),""))</f>
        <v>…</v>
      </c>
      <c r="G26" s="317" t="str">
        <f>IF(AND(ISBLANK([1]年齢!G26)=FALSE,H24&lt;&gt;"…",H24&lt;&gt;""),[1]年齢!G26,"")</f>
        <v/>
      </c>
      <c r="H26" s="323" t="str">
        <f>IF(OR($N26="…",H24="…"),"…",IF(AND(ISNUMBER($N26)=TRUE,ISNUMBER(H24)=TRUE,$N26&lt;&gt;0),ROUND(H24/$N26*100,1),""))</f>
        <v/>
      </c>
      <c r="I26" s="317" t="str">
        <f>IF(AND(ISBLANK([1]年齢!I26)=FALSE,J24&lt;&gt;"…",J24&lt;&gt;""),[1]年齢!I26,"")</f>
        <v/>
      </c>
      <c r="J26" s="323" t="str">
        <f>IF(OR($N26="…",J24="…"),"…",IF(AND(ISNUMBER($N26)=TRUE,ISNUMBER(J24)=TRUE,$N26&lt;&gt;0),ROUND(J24/$N26*100,1),""))</f>
        <v/>
      </c>
      <c r="K26" s="317" t="str">
        <f>IF(AND(ISBLANK([1]年齢!K26)=FALSE,L24&lt;&gt;"…",L24&lt;&gt;""),[1]年齢!K26,"")</f>
        <v/>
      </c>
      <c r="L26" s="324" t="str">
        <f>IF(OR($N26="…",L24="…"),"…",IF(AND(ISNUMBER($N26)=TRUE,ISNUMBER(L24)=TRUE,$N26&lt;&gt;0),ROUND(L24/$N26*100,1),""))</f>
        <v/>
      </c>
      <c r="M26" s="308"/>
    </row>
    <row r="27" spans="2:13">
      <c r="B27" s="309"/>
      <c r="C27" s="317"/>
      <c r="D27" s="319"/>
      <c r="E27" s="317"/>
      <c r="F27" s="319"/>
      <c r="G27" s="317"/>
      <c r="H27" s="319"/>
      <c r="I27" s="317"/>
      <c r="J27" s="319"/>
      <c r="K27" s="317"/>
      <c r="L27" s="320"/>
      <c r="M27" s="308"/>
    </row>
    <row r="28" spans="2:13">
      <c r="B28" s="309"/>
      <c r="C28" s="317"/>
      <c r="D28" s="319">
        <f>IF(ISBLANK([1]年齢!D29)=TRUE,"",IF([1]年齢!D29&lt;=2,"…",[1]年齢!D29))</f>
        <v>11</v>
      </c>
      <c r="E28" s="317"/>
      <c r="F28" s="319">
        <f>IF(ISBLANK([1]年齢!F29)=TRUE,"",IF([1]年齢!F29&lt;=2,"…",[1]年齢!F29))</f>
        <v>7</v>
      </c>
      <c r="G28" s="317"/>
      <c r="H28" s="319" t="str">
        <f>IF(ISBLANK([1]年齢!H29)=TRUE,"",IF([1]年齢!H29&lt;=2,"…",[1]年齢!H29))</f>
        <v>…</v>
      </c>
      <c r="I28" s="317"/>
      <c r="J28" s="319" t="str">
        <f>IF(ISBLANK([1]年齢!J29)=TRUE,"",IF([1]年齢!J29&lt;=2,"…",[1]年齢!J29))</f>
        <v/>
      </c>
      <c r="K28" s="317"/>
      <c r="L28" s="320" t="str">
        <f>IF(ISBLANK([1]年齢!L29)=TRUE,"",IF([1]年齢!L29&lt;=2,"…",[1]年齢!L29))</f>
        <v/>
      </c>
      <c r="M28" s="321"/>
    </row>
    <row r="29" spans="2:13">
      <c r="B29" s="322" t="s">
        <v>141</v>
      </c>
      <c r="C29" s="317" t="str">
        <f>IF(AND(D28&lt;&gt;"…",D28&lt;&gt;""),[1]年齢!C29,D28)</f>
        <v>不慮の事故</v>
      </c>
      <c r="D29" s="323" t="str">
        <f>IF(OR($N29="…",D28="…"),"…",IF(AND(ISNUMBER($N29)=TRUE,ISNUMBER(D28)=TRUE,$N29&lt;&gt;0),ROUND(D28/$N29*100000,1),""))</f>
        <v/>
      </c>
      <c r="E29" s="317" t="str">
        <f>IF(AND(F28&lt;&gt;"…",F28&lt;&gt;""),[1]年齢!E29,F28)</f>
        <v>自　　　殺</v>
      </c>
      <c r="F29" s="323" t="str">
        <f>IF(OR($N29="…",F28="…"),"…",IF(AND(ISNUMBER($N29)=TRUE,ISNUMBER(F28)=TRUE,$N29&lt;&gt;0),ROUND(F28/$N29*100000,1),""))</f>
        <v/>
      </c>
      <c r="G29" s="317" t="str">
        <f>IF(AND(H28&lt;&gt;"…",H28&lt;&gt;""),[1]年齢!G29,H28)</f>
        <v>…</v>
      </c>
      <c r="H29" s="323" t="str">
        <f>IF(OR($N29="…",H28="…"),"…",IF(AND(ISNUMBER($N29)=TRUE,ISNUMBER(H28)=TRUE,$N29&lt;&gt;0),ROUND(H28/$N29*100000,1),""))</f>
        <v>…</v>
      </c>
      <c r="I29" s="317" t="str">
        <f>IF(AND(J28&lt;&gt;"…",J28&lt;&gt;""),[1]年齢!I29,J28)</f>
        <v/>
      </c>
      <c r="J29" s="323" t="str">
        <f>IF(OR($N29="…",J28="…"),"…",IF(AND(ISNUMBER($N29)=TRUE,ISNUMBER(J28)=TRUE,$N29&lt;&gt;0),ROUND(J28/$N29*100000,1),""))</f>
        <v/>
      </c>
      <c r="K29" s="317" t="str">
        <f>IF(AND(L28&lt;&gt;"…",L28&lt;&gt;""),[1]年齢!K29,L28)</f>
        <v/>
      </c>
      <c r="L29" s="324" t="str">
        <f>IF(OR($N29="…",L28="…"),"…",IF(AND(ISNUMBER($N29)=TRUE,ISNUMBER(L28)=TRUE,$N29&lt;&gt;0),ROUND(L28/$N29*100000,1),""))</f>
        <v/>
      </c>
      <c r="M29" s="308"/>
    </row>
    <row r="30" spans="2:13">
      <c r="B30" s="309"/>
      <c r="C30" s="317" t="str">
        <f>IF(AND(ISBLANK([1]年齢!C30)=FALSE,D28&lt;&gt;"…",D28&lt;&gt;""),[1]年齢!C30,"")</f>
        <v/>
      </c>
      <c r="D30" s="323" t="str">
        <f>IF(OR($N30="…",D28="…"),"…",IF(AND(ISNUMBER($N30)=TRUE,ISNUMBER(D28)=TRUE,$N30&lt;&gt;0),ROUND(D28/$N30*100,1),""))</f>
        <v/>
      </c>
      <c r="E30" s="317" t="str">
        <f>IF(AND(ISBLANK([1]年齢!E30)=FALSE,F28&lt;&gt;"…",F28&lt;&gt;""),[1]年齢!E30,"")</f>
        <v/>
      </c>
      <c r="F30" s="323" t="str">
        <f>IF(OR($N30="…",F28="…"),"…",IF(AND(ISNUMBER($N30)=TRUE,ISNUMBER(F28)=TRUE,$N30&lt;&gt;0),ROUND(F28/$N30*100,1),""))</f>
        <v/>
      </c>
      <c r="G30" s="317" t="str">
        <f>IF(AND(ISBLANK([1]年齢!G30)=FALSE,H28&lt;&gt;"…",H28&lt;&gt;""),[1]年齢!G30,"")</f>
        <v/>
      </c>
      <c r="H30" s="323" t="str">
        <f>IF(OR($N30="…",H28="…"),"…",IF(AND(ISNUMBER($N30)=TRUE,ISNUMBER(H28)=TRUE,$N30&lt;&gt;0),ROUND(H28/$N30*100,1),""))</f>
        <v>…</v>
      </c>
      <c r="I30" s="317" t="str">
        <f>IF(AND(ISBLANK([1]年齢!I30)=FALSE,J28&lt;&gt;"…",J28&lt;&gt;""),[1]年齢!I30,"")</f>
        <v/>
      </c>
      <c r="J30" s="323" t="str">
        <f>IF(OR($N30="…",J28="…"),"…",IF(AND(ISNUMBER($N30)=TRUE,ISNUMBER(J28)=TRUE,$N30&lt;&gt;0),ROUND(J28/$N30*100,1),""))</f>
        <v/>
      </c>
      <c r="K30" s="317" t="str">
        <f>IF(AND(ISBLANK([1]年齢!K30)=FALSE,L28&lt;&gt;"…",L28&lt;&gt;""),[1]年齢!K30,"")</f>
        <v/>
      </c>
      <c r="L30" s="324" t="str">
        <f>IF(OR($N30="…",L28="…"),"…",IF(AND(ISNUMBER($N30)=TRUE,ISNUMBER(L28)=TRUE,$N30&lt;&gt;0),ROUND(L28/$N30*100,1),""))</f>
        <v/>
      </c>
      <c r="M30" s="308"/>
    </row>
    <row r="31" spans="2:13">
      <c r="B31" s="309"/>
      <c r="C31" s="317"/>
      <c r="D31" s="319"/>
      <c r="E31" s="317"/>
      <c r="F31" s="319"/>
      <c r="G31" s="317"/>
      <c r="H31" s="319"/>
      <c r="I31" s="317"/>
      <c r="J31" s="319"/>
      <c r="K31" s="317"/>
      <c r="L31" s="320"/>
      <c r="M31" s="308"/>
    </row>
    <row r="32" spans="2:13">
      <c r="B32" s="309"/>
      <c r="C32" s="317"/>
      <c r="D32" s="319">
        <f>IF(ISBLANK([1]年齢!D33)=TRUE,"",IF([1]年齢!D33&lt;=2,"…",[1]年齢!D33))</f>
        <v>28</v>
      </c>
      <c r="E32" s="317"/>
      <c r="F32" s="319">
        <f>IF(ISBLANK([1]年齢!F33)=TRUE,"",IF([1]年齢!F33&lt;=2,"…",[1]年齢!F33))</f>
        <v>11</v>
      </c>
      <c r="G32" s="317"/>
      <c r="H32" s="319">
        <f>IF(ISBLANK([1]年齢!H33)=TRUE,"",IF([1]年齢!H33&lt;=2,"…",[1]年齢!H33))</f>
        <v>4</v>
      </c>
      <c r="I32" s="317"/>
      <c r="J32" s="319" t="str">
        <f>IF(ISBLANK([1]年齢!J33)=TRUE,"",IF([1]年齢!J33&lt;=2,"…",[1]年齢!J33))</f>
        <v>…</v>
      </c>
      <c r="K32" s="317"/>
      <c r="L32" s="320" t="str">
        <f>IF(ISBLANK([1]年齢!L33)=TRUE,"",IF([1]年齢!L33&lt;=2,"…",[1]年齢!L33))</f>
        <v/>
      </c>
      <c r="M32" s="321"/>
    </row>
    <row r="33" spans="2:13">
      <c r="B33" s="322" t="s">
        <v>142</v>
      </c>
      <c r="C33" s="317" t="str">
        <f>IF(AND(D32&lt;&gt;"…",D32&lt;&gt;""),[1]年齢!C33,D32)</f>
        <v>自　　　殺</v>
      </c>
      <c r="D33" s="323" t="str">
        <f>IF(OR($N33="…",D32="…"),"…",IF(AND(ISNUMBER($N33)=TRUE,ISNUMBER(D32)=TRUE,$N33&lt;&gt;0),ROUND(D32/$N33*100000,1),""))</f>
        <v/>
      </c>
      <c r="E33" s="317" t="str">
        <f>IF(AND(F32&lt;&gt;"…",F32&lt;&gt;""),[1]年齢!E33,F32)</f>
        <v>不慮の事故</v>
      </c>
      <c r="F33" s="323" t="str">
        <f>IF(OR($N33="…",F32="…"),"…",IF(AND(ISNUMBER($N33)=TRUE,ISNUMBER(F32)=TRUE,$N33&lt;&gt;0),ROUND(F32/$N33*100000,1),""))</f>
        <v/>
      </c>
      <c r="G33" s="317" t="str">
        <f>IF(AND(H32&lt;&gt;"…",H32&lt;&gt;""),[1]年齢!G33,H32)</f>
        <v>悪性新生物</v>
      </c>
      <c r="H33" s="323" t="str">
        <f>IF(OR($N33="…",H32="…"),"…",IF(AND(ISNUMBER($N33)=TRUE,ISNUMBER(H32)=TRUE,$N33&lt;&gt;0),ROUND(H32/$N33*100000,1),""))</f>
        <v/>
      </c>
      <c r="I33" s="317" t="str">
        <f>IF(AND(J32&lt;&gt;"…",J32&lt;&gt;""),[1]年齢!I33,J32)</f>
        <v>…</v>
      </c>
      <c r="J33" s="323" t="str">
        <f>IF(OR($N33="…",J32="…"),"…",IF(AND(ISNUMBER($N33)=TRUE,ISNUMBER(J32)=TRUE,$N33&lt;&gt;0),ROUND(J32/$N33*100000,1),""))</f>
        <v>…</v>
      </c>
      <c r="K33" s="317" t="str">
        <f>IF(AND(L32&lt;&gt;"…",L32&lt;&gt;""),[1]年齢!K33,L32)</f>
        <v/>
      </c>
      <c r="L33" s="324" t="str">
        <f>IF(OR($N33="…",L32="…"),"…",IF(AND(ISNUMBER($N33)=TRUE,ISNUMBER(L32)=TRUE,$N33&lt;&gt;0),ROUND(L32/$N33*100000,1),""))</f>
        <v/>
      </c>
      <c r="M33" s="308"/>
    </row>
    <row r="34" spans="2:13">
      <c r="B34" s="309"/>
      <c r="C34" s="317" t="str">
        <f>IF(AND(ISBLANK([1]年齢!C34)=FALSE,D32&lt;&gt;"…",D32&lt;&gt;""),[1]年齢!C34,"")</f>
        <v/>
      </c>
      <c r="D34" s="323" t="str">
        <f>IF(OR($N34="…",D32="…"),"…",IF(AND(ISNUMBER($N34)=TRUE,ISNUMBER(D32)=TRUE,$N34&lt;&gt;0),ROUND(D32/$N34*100,1),""))</f>
        <v/>
      </c>
      <c r="E34" s="317" t="str">
        <f>IF(AND(ISBLANK([1]年齢!E34)=FALSE,F32&lt;&gt;"…",F32&lt;&gt;""),[1]年齢!E34,"")</f>
        <v/>
      </c>
      <c r="F34" s="323" t="str">
        <f>IF(OR($N34="…",F32="…"),"…",IF(AND(ISNUMBER($N34)=TRUE,ISNUMBER(F32)=TRUE,$N34&lt;&gt;0),ROUND(F32/$N34*100,1),""))</f>
        <v/>
      </c>
      <c r="G34" s="317" t="str">
        <f>IF(AND(ISBLANK([1]年齢!G34)=FALSE,H32&lt;&gt;"…",H32&lt;&gt;""),[1]年齢!G34,"")</f>
        <v/>
      </c>
      <c r="H34" s="323" t="str">
        <f>IF(OR($N34="…",H32="…"),"…",IF(AND(ISNUMBER($N34)=TRUE,ISNUMBER(H32)=TRUE,$N34&lt;&gt;0),ROUND(H32/$N34*100,1),""))</f>
        <v/>
      </c>
      <c r="I34" s="317" t="str">
        <f>IF(AND(ISBLANK([1]年齢!I34)=FALSE,J32&lt;&gt;"…",J32&lt;&gt;""),[1]年齢!I34,"")</f>
        <v/>
      </c>
      <c r="J34" s="323" t="str">
        <f>IF(OR($N34="…",J32="…"),"…",IF(AND(ISNUMBER($N34)=TRUE,ISNUMBER(J32)=TRUE,$N34&lt;&gt;0),ROUND(J32/$N34*100,1),""))</f>
        <v>…</v>
      </c>
      <c r="K34" s="317" t="str">
        <f>IF(AND(ISBLANK([1]年齢!K34)=FALSE,L32&lt;&gt;"…",L32&lt;&gt;""),[1]年齢!K34,"")</f>
        <v/>
      </c>
      <c r="L34" s="324" t="str">
        <f>IF(OR($N34="…",L32="…"),"…",IF(AND(ISNUMBER($N34)=TRUE,ISNUMBER(L32)=TRUE,$N34&lt;&gt;0),ROUND(L32/$N34*100,1),""))</f>
        <v/>
      </c>
      <c r="M34" s="308"/>
    </row>
    <row r="35" spans="2:13">
      <c r="B35" s="309"/>
      <c r="C35" s="317"/>
      <c r="D35" s="319"/>
      <c r="E35" s="317"/>
      <c r="F35" s="319"/>
      <c r="G35" s="317"/>
      <c r="H35" s="319"/>
      <c r="I35" s="317"/>
      <c r="J35" s="319"/>
      <c r="K35" s="317"/>
      <c r="L35" s="320"/>
      <c r="M35" s="308"/>
    </row>
    <row r="36" spans="2:13">
      <c r="B36" s="309"/>
      <c r="C36" s="317"/>
      <c r="D36" s="319">
        <f>IF(ISBLANK([1]年齢!D37)=TRUE,"",IF([1]年齢!D37&lt;=2,"…",[1]年齢!D37))</f>
        <v>19</v>
      </c>
      <c r="E36" s="317"/>
      <c r="F36" s="319">
        <f>IF(ISBLANK([1]年齢!F37)=TRUE,"",IF([1]年齢!F37&lt;=2,"…",[1]年齢!F37))</f>
        <v>10</v>
      </c>
      <c r="G36" s="317"/>
      <c r="H36" s="319">
        <f>IF(ISBLANK([1]年齢!H37)=TRUE,"",IF([1]年齢!H37&lt;=2,"…",[1]年齢!H37))</f>
        <v>6</v>
      </c>
      <c r="I36" s="317"/>
      <c r="J36" s="319" t="str">
        <f>IF(ISBLANK([1]年齢!J37)=TRUE,"",IF([1]年齢!J37&lt;=2,"…",[1]年齢!J37))</f>
        <v>…</v>
      </c>
      <c r="K36" s="317"/>
      <c r="L36" s="320" t="str">
        <f>IF(ISBLANK([1]年齢!L37)=TRUE,"",IF([1]年齢!L37&lt;=2,"…",[1]年齢!L37))</f>
        <v>…</v>
      </c>
      <c r="M36" s="321"/>
    </row>
    <row r="37" spans="2:13">
      <c r="B37" s="322" t="s">
        <v>143</v>
      </c>
      <c r="C37" s="317" t="str">
        <f>IF(AND(D36&lt;&gt;"…",D36&lt;&gt;""),[1]年齢!C37,D36)</f>
        <v>自　　　殺</v>
      </c>
      <c r="D37" s="323" t="str">
        <f>IF(OR($N37="…",D36="…"),"…",IF(AND(ISNUMBER($N37)=TRUE,ISNUMBER(D36)=TRUE,$N37&lt;&gt;0),ROUND(D36/$N37*100000,1),""))</f>
        <v/>
      </c>
      <c r="E37" s="317" t="str">
        <f>IF(AND(F36&lt;&gt;"…",F36&lt;&gt;""),[1]年齢!E37,F36)</f>
        <v>不慮の事故</v>
      </c>
      <c r="F37" s="323" t="str">
        <f>IF(OR($N37="…",F36="…"),"…",IF(AND(ISNUMBER($N37)=TRUE,ISNUMBER(F36)=TRUE,$N37&lt;&gt;0),ROUND(F36/$N37*100000,1),""))</f>
        <v/>
      </c>
      <c r="G37" s="317" t="str">
        <f>IF(AND(H36&lt;&gt;"…",H36&lt;&gt;""),[1]年齢!G37,H36)</f>
        <v>悪性新生物</v>
      </c>
      <c r="H37" s="323" t="str">
        <f>IF(OR($N37="…",H36="…"),"…",IF(AND(ISNUMBER($N37)=TRUE,ISNUMBER(H36)=TRUE,$N37&lt;&gt;0),ROUND(H36/$N37*100000,1),""))</f>
        <v/>
      </c>
      <c r="I37" s="317" t="str">
        <f>IF(AND(J36&lt;&gt;"…",J36&lt;&gt;""),[1]年齢!I37,J36)</f>
        <v>…</v>
      </c>
      <c r="J37" s="323" t="str">
        <f>IF(OR($N37="…",J36="…"),"…",IF(AND(ISNUMBER($N37)=TRUE,ISNUMBER(J36)=TRUE,$N37&lt;&gt;0),ROUND(J36/$N37*100000,1),""))</f>
        <v>…</v>
      </c>
      <c r="K37" s="317" t="str">
        <f>IF(AND(L36&lt;&gt;"…",L36&lt;&gt;""),[1]年齢!K37,L36)</f>
        <v>…</v>
      </c>
      <c r="L37" s="324" t="str">
        <f>IF(OR($N37="…",L36="…"),"…",IF(AND(ISNUMBER($N37)=TRUE,ISNUMBER(L36)=TRUE,$N37&lt;&gt;0),ROUND(L36/$N37*100000,1),""))</f>
        <v>…</v>
      </c>
      <c r="M37" s="308"/>
    </row>
    <row r="38" spans="2:13">
      <c r="B38" s="309"/>
      <c r="C38" s="317" t="str">
        <f>IF(AND(ISBLANK([1]年齢!C38)=FALSE,D36&lt;&gt;"…",D36&lt;&gt;""),[1]年齢!C38,"")</f>
        <v/>
      </c>
      <c r="D38" s="323" t="str">
        <f>IF(OR($N38="…",D36="…"),"…",IF(AND(ISNUMBER($N38)=TRUE,ISNUMBER(D36)=TRUE,$N38&lt;&gt;0),ROUND(D36/$N38*100,1),""))</f>
        <v/>
      </c>
      <c r="E38" s="317" t="str">
        <f>IF(AND(ISBLANK([1]年齢!E38)=FALSE,F36&lt;&gt;"…",F36&lt;&gt;""),[1]年齢!E38,"")</f>
        <v/>
      </c>
      <c r="F38" s="323" t="str">
        <f>IF(OR($N38="…",F36="…"),"…",IF(AND(ISNUMBER($N38)=TRUE,ISNUMBER(F36)=TRUE,$N38&lt;&gt;0),ROUND(F36/$N38*100,1),""))</f>
        <v/>
      </c>
      <c r="G38" s="317" t="str">
        <f>IF(AND(ISBLANK([1]年齢!G38)=FALSE,H36&lt;&gt;"…",H36&lt;&gt;""),[1]年齢!G38,"")</f>
        <v/>
      </c>
      <c r="H38" s="323" t="str">
        <f>IF(OR($N38="…",H36="…"),"…",IF(AND(ISNUMBER($N38)=TRUE,ISNUMBER(H36)=TRUE,$N38&lt;&gt;0),ROUND(H36/$N38*100,1),""))</f>
        <v/>
      </c>
      <c r="I38" s="317" t="str">
        <f>IF(AND(ISBLANK([1]年齢!I38)=FALSE,J36&lt;&gt;"…",J36&lt;&gt;""),[1]年齢!I38,"")</f>
        <v/>
      </c>
      <c r="J38" s="323" t="str">
        <f>IF(OR($N38="…",J36="…"),"…",IF(AND(ISNUMBER($N38)=TRUE,ISNUMBER(J36)=TRUE,$N38&lt;&gt;0),ROUND(J36/$N38*100,1),""))</f>
        <v>…</v>
      </c>
      <c r="K38" s="317" t="str">
        <f>IF(AND(ISBLANK([1]年齢!K38)=FALSE,L36&lt;&gt;"…",L36&lt;&gt;""),[1]年齢!K38,"")</f>
        <v/>
      </c>
      <c r="L38" s="324" t="str">
        <f>IF(OR($N38="…",L36="…"),"…",IF(AND(ISNUMBER($N38)=TRUE,ISNUMBER(L36)=TRUE,$N38&lt;&gt;0),ROUND(L36/$N38*100,1),""))</f>
        <v>…</v>
      </c>
      <c r="M38" s="308"/>
    </row>
    <row r="39" spans="2:13">
      <c r="B39" s="309"/>
      <c r="C39" s="317"/>
      <c r="D39" s="319"/>
      <c r="E39" s="317"/>
      <c r="F39" s="319"/>
      <c r="G39" s="317"/>
      <c r="H39" s="319"/>
      <c r="I39" s="317"/>
      <c r="J39" s="319"/>
      <c r="K39" s="317"/>
      <c r="L39" s="320"/>
      <c r="M39" s="308"/>
    </row>
    <row r="40" spans="2:13">
      <c r="B40" s="309"/>
      <c r="C40" s="317"/>
      <c r="D40" s="319">
        <f>IF(ISBLANK([1]年齢!D41)=TRUE,"",IF([1]年齢!D41&lt;=2,"…",[1]年齢!D41))</f>
        <v>29</v>
      </c>
      <c r="E40" s="317"/>
      <c r="F40" s="319">
        <f>IF(ISBLANK([1]年齢!F41)=TRUE,"",IF([1]年齢!F41&lt;=2,"…",[1]年齢!F41))</f>
        <v>10</v>
      </c>
      <c r="G40" s="317"/>
      <c r="H40" s="319">
        <f>IF(ISBLANK([1]年齢!H41)=TRUE,"",IF([1]年齢!H41&lt;=2,"…",[1]年齢!H41))</f>
        <v>6</v>
      </c>
      <c r="I40" s="317"/>
      <c r="J40" s="319">
        <f>IF(ISBLANK([1]年齢!J41)=TRUE,"",IF([1]年齢!J41&lt;=2,"…",[1]年齢!J41))</f>
        <v>4</v>
      </c>
      <c r="K40" s="317"/>
      <c r="L40" s="320">
        <f>IF(ISBLANK([1]年齢!L41)=TRUE,"",IF([1]年齢!L41&lt;=2,"…",[1]年齢!L41))</f>
        <v>3</v>
      </c>
      <c r="M40" s="321"/>
    </row>
    <row r="41" spans="2:13">
      <c r="B41" s="322" t="s">
        <v>144</v>
      </c>
      <c r="C41" s="317" t="str">
        <f>IF(AND(D40&lt;&gt;"…",D40&lt;&gt;""),[1]年齢!C41,D40)</f>
        <v>自　　　殺</v>
      </c>
      <c r="D41" s="323" t="str">
        <f>IF(OR($N41="…",D40="…"),"…",IF(AND(ISNUMBER($N41)=TRUE,ISNUMBER(D40)=TRUE,$N41&lt;&gt;0),ROUND(D40/$N41*100000,1),""))</f>
        <v/>
      </c>
      <c r="E41" s="317" t="str">
        <f>IF(AND(F40&lt;&gt;"…",F40&lt;&gt;""),[1]年齢!E41,F40)</f>
        <v>悪性新生物</v>
      </c>
      <c r="F41" s="323" t="str">
        <f>IF(OR($N41="…",F40="…"),"…",IF(AND(ISNUMBER($N41)=TRUE,ISNUMBER(F40)=TRUE,$N41&lt;&gt;0),ROUND(F40/$N41*100000,1),""))</f>
        <v/>
      </c>
      <c r="G41" s="317" t="str">
        <f>IF(AND(H40&lt;&gt;"…",H40&lt;&gt;""),[1]年齢!G41,H40)</f>
        <v>不慮の事故</v>
      </c>
      <c r="H41" s="323" t="str">
        <f>IF(OR($N41="…",H40="…"),"…",IF(AND(ISNUMBER($N41)=TRUE,ISNUMBER(H40)=TRUE,$N41&lt;&gt;0),ROUND(H40/$N41*100000,1),""))</f>
        <v/>
      </c>
      <c r="I41" s="317" t="str">
        <f>IF(AND(J40&lt;&gt;"…",J40&lt;&gt;""),[1]年齢!I41,J40)</f>
        <v>心　疾　患</v>
      </c>
      <c r="J41" s="323" t="str">
        <f>IF(OR($N41="…",J40="…"),"…",IF(AND(ISNUMBER($N41)=TRUE,ISNUMBER(J40)=TRUE,$N41&lt;&gt;0),ROUND(J40/$N41*100000,1),""))</f>
        <v/>
      </c>
      <c r="K41" s="317" t="str">
        <f>IF(AND(L40&lt;&gt;"…",L40&lt;&gt;""),[1]年齢!K41,L40)</f>
        <v>肺　　　炎</v>
      </c>
      <c r="L41" s="324" t="str">
        <f>IF(OR($N41="…",L40="…"),"…",IF(AND(ISNUMBER($N41)=TRUE,ISNUMBER(L40)=TRUE,$N41&lt;&gt;0),ROUND(L40/$N41*100000,1),""))</f>
        <v/>
      </c>
      <c r="M41" s="308"/>
    </row>
    <row r="42" spans="2:13">
      <c r="B42" s="309"/>
      <c r="C42" s="317" t="str">
        <f>IF(AND(ISBLANK([1]年齢!C42)=FALSE,D40&lt;&gt;"…",D40&lt;&gt;""),[1]年齢!C42,"")</f>
        <v/>
      </c>
      <c r="D42" s="323" t="str">
        <f>IF(OR($N42="…",D40="…"),"…",IF(AND(ISNUMBER($N42)=TRUE,ISNUMBER(D40)=TRUE,$N42&lt;&gt;0),ROUND(D40/$N42*100,1),""))</f>
        <v/>
      </c>
      <c r="E42" s="317" t="str">
        <f>IF(AND(ISBLANK([1]年齢!E42)=FALSE,F40&lt;&gt;"…",F40&lt;&gt;""),[1]年齢!E42,"")</f>
        <v/>
      </c>
      <c r="F42" s="323" t="str">
        <f>IF(OR($N42="…",F40="…"),"…",IF(AND(ISNUMBER($N42)=TRUE,ISNUMBER(F40)=TRUE,$N42&lt;&gt;0),ROUND(F40/$N42*100,1),""))</f>
        <v/>
      </c>
      <c r="G42" s="317" t="str">
        <f>IF(AND(ISBLANK([1]年齢!G42)=FALSE,H40&lt;&gt;"…",H40&lt;&gt;""),[1]年齢!G42,"")</f>
        <v/>
      </c>
      <c r="H42" s="323" t="str">
        <f>IF(OR($N42="…",H40="…"),"…",IF(AND(ISNUMBER($N42)=TRUE,ISNUMBER(H40)=TRUE,$N42&lt;&gt;0),ROUND(H40/$N42*100,1),""))</f>
        <v/>
      </c>
      <c r="I42" s="317" t="str">
        <f>IF(AND(ISBLANK([1]年齢!I42)=FALSE,J40&lt;&gt;"…",J40&lt;&gt;""),[1]年齢!I42,"")</f>
        <v/>
      </c>
      <c r="J42" s="323" t="str">
        <f>IF(OR($N42="…",J40="…"),"…",IF(AND(ISNUMBER($N42)=TRUE,ISNUMBER(J40)=TRUE,$N42&lt;&gt;0),ROUND(J40/$N42*100,1),""))</f>
        <v/>
      </c>
      <c r="K42" s="317" t="str">
        <f>IF(AND(ISBLANK([1]年齢!K42)=FALSE,L40&lt;&gt;"…",L40&lt;&gt;""),[1]年齢!K42,"")</f>
        <v>脳血管疾患</v>
      </c>
      <c r="L42" s="324" t="str">
        <f>IF(OR($N42="…",L40="…"),"…",IF(AND(ISNUMBER($N42)=TRUE,ISNUMBER(L40)=TRUE,$N42&lt;&gt;0),ROUND(L40/$N42*100,1),""))</f>
        <v/>
      </c>
      <c r="M42" s="308"/>
    </row>
    <row r="43" spans="2:13">
      <c r="B43" s="309"/>
      <c r="C43" s="317"/>
      <c r="D43" s="319"/>
      <c r="E43" s="317"/>
      <c r="F43" s="319"/>
      <c r="G43" s="317"/>
      <c r="H43" s="319"/>
      <c r="I43" s="317"/>
      <c r="J43" s="319"/>
      <c r="K43" s="317"/>
      <c r="L43" s="320"/>
      <c r="M43" s="308"/>
    </row>
    <row r="44" spans="2:13">
      <c r="B44" s="309"/>
      <c r="C44" s="317"/>
      <c r="D44" s="319">
        <f>IF(ISBLANK([1]年齢!D45)=TRUE,"",IF([1]年齢!D45&lt;=2,"…",[1]年齢!D45))</f>
        <v>23</v>
      </c>
      <c r="E44" s="317"/>
      <c r="F44" s="319">
        <f>IF(ISBLANK([1]年齢!F45)=TRUE,"",IF([1]年齢!F45&lt;=2,"…",[1]年齢!F45))</f>
        <v>19</v>
      </c>
      <c r="G44" s="317"/>
      <c r="H44" s="319">
        <f>IF(ISBLANK([1]年齢!H45)=TRUE,"",IF([1]年齢!H45&lt;=2,"…",[1]年齢!H45))</f>
        <v>15</v>
      </c>
      <c r="I44" s="317"/>
      <c r="J44" s="319">
        <f>IF(ISBLANK([1]年齢!J45)=TRUE,"",IF([1]年齢!J45&lt;=2,"…",[1]年齢!J45))</f>
        <v>9</v>
      </c>
      <c r="K44" s="317"/>
      <c r="L44" s="320" t="str">
        <f>IF(ISBLANK([1]年齢!L45)=TRUE,"",IF([1]年齢!L45&lt;=2,"…",[1]年齢!L45))</f>
        <v/>
      </c>
      <c r="M44" s="321"/>
    </row>
    <row r="45" spans="2:13">
      <c r="B45" s="322" t="s">
        <v>145</v>
      </c>
      <c r="C45" s="317" t="str">
        <f>IF(AND(D44&lt;&gt;"…",D44&lt;&gt;""),[1]年齢!C45,D44)</f>
        <v>自　　　殺</v>
      </c>
      <c r="D45" s="323" t="str">
        <f>IF(OR($N45="…",D44="…"),"…",IF(AND(ISNUMBER($N45)=TRUE,ISNUMBER(D44)=TRUE,$N45&lt;&gt;0),ROUND(D44/$N45*100000,1),""))</f>
        <v/>
      </c>
      <c r="E45" s="317" t="str">
        <f>IF(AND(F44&lt;&gt;"…",F44&lt;&gt;""),[1]年齢!E45,F44)</f>
        <v>悪性新生物</v>
      </c>
      <c r="F45" s="323" t="str">
        <f>IF(OR($N45="…",F44="…"),"…",IF(AND(ISNUMBER($N45)=TRUE,ISNUMBER(F44)=TRUE,$N45&lt;&gt;0),ROUND(F44/$N45*100000,1),""))</f>
        <v/>
      </c>
      <c r="G45" s="317" t="str">
        <f>IF(AND(H44&lt;&gt;"…",H44&lt;&gt;""),[1]年齢!G45,H44)</f>
        <v>不慮の事故</v>
      </c>
      <c r="H45" s="323" t="str">
        <f>IF(OR($N45="…",H44="…"),"…",IF(AND(ISNUMBER($N45)=TRUE,ISNUMBER(H44)=TRUE,$N45&lt;&gt;0),ROUND(H44/$N45*100000,1),""))</f>
        <v/>
      </c>
      <c r="I45" s="317" t="str">
        <f>IF(AND(J44&lt;&gt;"…",J44&lt;&gt;""),[1]年齢!I45,J44)</f>
        <v>心　疾　患</v>
      </c>
      <c r="J45" s="323" t="str">
        <f>IF(OR($N45="…",J44="…"),"…",IF(AND(ISNUMBER($N45)=TRUE,ISNUMBER(J44)=TRUE,$N45&lt;&gt;0),ROUND(J44/$N45*100000,1),""))</f>
        <v/>
      </c>
      <c r="K45" s="317" t="str">
        <f>IF(AND(L44&lt;&gt;"…",L44&lt;&gt;""),[1]年齢!K45,L44)</f>
        <v/>
      </c>
      <c r="L45" s="324" t="str">
        <f>IF(OR($N45="…",L44="…"),"…",IF(AND(ISNUMBER($N45)=TRUE,ISNUMBER(L44)=TRUE,$N45&lt;&gt;0),ROUND(L44/$N45*100000,1),""))</f>
        <v/>
      </c>
      <c r="M45" s="308"/>
    </row>
    <row r="46" spans="2:13">
      <c r="B46" s="309"/>
      <c r="C46" s="317" t="str">
        <f>IF(AND(ISBLANK([1]年齢!C46)=FALSE,D44&lt;&gt;"…",D44&lt;&gt;""),[1]年齢!C46,"")</f>
        <v/>
      </c>
      <c r="D46" s="323" t="str">
        <f>IF(OR($N46="…",D44="…"),"…",IF(AND(ISNUMBER($N46)=TRUE,ISNUMBER(D44)=TRUE,$N46&lt;&gt;0),ROUND(D44/$N46*100,1),""))</f>
        <v/>
      </c>
      <c r="E46" s="317" t="str">
        <f>IF(AND(ISBLANK([1]年齢!E46)=FALSE,F44&lt;&gt;"…",F44&lt;&gt;""),[1]年齢!E46,"")</f>
        <v/>
      </c>
      <c r="F46" s="323" t="str">
        <f>IF(OR($N46="…",F44="…"),"…",IF(AND(ISNUMBER($N46)=TRUE,ISNUMBER(F44)=TRUE,$N46&lt;&gt;0),ROUND(F44/$N46*100,1),""))</f>
        <v/>
      </c>
      <c r="G46" s="317" t="str">
        <f>IF(AND(ISBLANK([1]年齢!G46)=FALSE,H44&lt;&gt;"…",H44&lt;&gt;""),[1]年齢!G46,"")</f>
        <v/>
      </c>
      <c r="H46" s="323" t="str">
        <f>IF(OR($N46="…",H44="…"),"…",IF(AND(ISNUMBER($N46)=TRUE,ISNUMBER(H44)=TRUE,$N46&lt;&gt;0),ROUND(H44/$N46*100,1),""))</f>
        <v/>
      </c>
      <c r="I46" s="317" t="str">
        <f>IF(AND(ISBLANK([1]年齢!I46)=FALSE,J44&lt;&gt;"…",J44&lt;&gt;""),[1]年齢!I46,"")</f>
        <v>脳血管疾患</v>
      </c>
      <c r="J46" s="323" t="str">
        <f>IF(OR($N46="…",J44="…"),"…",IF(AND(ISNUMBER($N46)=TRUE,ISNUMBER(J44)=TRUE,$N46&lt;&gt;0),ROUND(J44/$N46*100,1),""))</f>
        <v/>
      </c>
      <c r="K46" s="317" t="str">
        <f>IF(AND(ISBLANK([1]年齢!K46)=FALSE,L44&lt;&gt;"…",L44&lt;&gt;""),[1]年齢!K46,"")</f>
        <v/>
      </c>
      <c r="L46" s="324" t="str">
        <f>IF(OR($N46="…",L44="…"),"…",IF(AND(ISNUMBER($N46)=TRUE,ISNUMBER(L44)=TRUE,$N46&lt;&gt;0),ROUND(L44/$N46*100,1),""))</f>
        <v/>
      </c>
      <c r="M46" s="308"/>
    </row>
    <row r="47" spans="2:13">
      <c r="B47" s="309"/>
      <c r="C47" s="317"/>
      <c r="D47" s="319"/>
      <c r="E47" s="317"/>
      <c r="F47" s="319"/>
      <c r="G47" s="317"/>
      <c r="H47" s="319"/>
      <c r="I47" s="317"/>
      <c r="J47" s="319"/>
      <c r="K47" s="317"/>
      <c r="L47" s="320"/>
      <c r="M47" s="308"/>
    </row>
    <row r="48" spans="2:13">
      <c r="B48" s="309"/>
      <c r="C48" s="317"/>
      <c r="D48" s="319">
        <f>IF(ISBLANK([1]年齢!D49)=TRUE,"",IF([1]年齢!D49&lt;=2,"…",[1]年齢!D49))</f>
        <v>35</v>
      </c>
      <c r="E48" s="317"/>
      <c r="F48" s="319">
        <f>IF(ISBLANK([1]年齢!F49)=TRUE,"",IF([1]年齢!F49&lt;=2,"…",[1]年齢!F49))</f>
        <v>23</v>
      </c>
      <c r="G48" s="317"/>
      <c r="H48" s="319">
        <f>IF(ISBLANK([1]年齢!H49)=TRUE,"",IF([1]年齢!H49&lt;=2,"…",[1]年齢!H49))</f>
        <v>20</v>
      </c>
      <c r="I48" s="317"/>
      <c r="J48" s="319">
        <f>IF(ISBLANK([1]年齢!J49)=TRUE,"",IF([1]年齢!J49&lt;=2,"…",[1]年齢!J49))</f>
        <v>15</v>
      </c>
      <c r="K48" s="317"/>
      <c r="L48" s="320">
        <f>IF(ISBLANK([1]年齢!L49)=TRUE,"",IF([1]年齢!L49&lt;=2,"…",[1]年齢!L49))</f>
        <v>7</v>
      </c>
      <c r="M48" s="321"/>
    </row>
    <row r="49" spans="2:13">
      <c r="B49" s="322" t="s">
        <v>146</v>
      </c>
      <c r="C49" s="317" t="str">
        <f>IF(AND(D48&lt;&gt;"…",D48&lt;&gt;""),[1]年齢!C49,D48)</f>
        <v>自　　　殺</v>
      </c>
      <c r="D49" s="323" t="str">
        <f>IF(OR($N49="…",D48="…"),"…",IF(AND(ISNUMBER($N49)=TRUE,ISNUMBER(D48)=TRUE,$N49&lt;&gt;0),ROUND(D48/$N49*100000,1),""))</f>
        <v/>
      </c>
      <c r="E49" s="317" t="str">
        <f>IF(AND(F48&lt;&gt;"…",F48&lt;&gt;""),[1]年齢!E49,F48)</f>
        <v>心　疾　患</v>
      </c>
      <c r="F49" s="323" t="str">
        <f>IF(OR($N49="…",F48="…"),"…",IF(AND(ISNUMBER($N49)=TRUE,ISNUMBER(F48)=TRUE,$N49&lt;&gt;0),ROUND(F48/$N49*100000,1),""))</f>
        <v/>
      </c>
      <c r="G49" s="317" t="str">
        <f>IF(AND(H48&lt;&gt;"…",H48&lt;&gt;""),[1]年齢!G49,H48)</f>
        <v>悪性新生物</v>
      </c>
      <c r="H49" s="323" t="str">
        <f>IF(OR($N49="…",H48="…"),"…",IF(AND(ISNUMBER($N49)=TRUE,ISNUMBER(H48)=TRUE,$N49&lt;&gt;0),ROUND(H48/$N49*100000,1),""))</f>
        <v/>
      </c>
      <c r="I49" s="317" t="str">
        <f>IF(AND(J48&lt;&gt;"…",J48&lt;&gt;""),[1]年齢!I49,J48)</f>
        <v>不慮の事故</v>
      </c>
      <c r="J49" s="323" t="str">
        <f>IF(OR($N49="…",J48="…"),"…",IF(AND(ISNUMBER($N49)=TRUE,ISNUMBER(J48)=TRUE,$N49&lt;&gt;0),ROUND(J48/$N49*100000,1),""))</f>
        <v/>
      </c>
      <c r="K49" s="317" t="str">
        <f>IF(AND(L48&lt;&gt;"…",L48&lt;&gt;""),[1]年齢!K49,L48)</f>
        <v>脳血管疾患</v>
      </c>
      <c r="L49" s="324" t="str">
        <f>IF(OR($N49="…",L48="…"),"…",IF(AND(ISNUMBER($N49)=TRUE,ISNUMBER(L48)=TRUE,$N49&lt;&gt;0),ROUND(L48/$N49*100000,1),""))</f>
        <v/>
      </c>
      <c r="M49" s="308"/>
    </row>
    <row r="50" spans="2:13">
      <c r="B50" s="309"/>
      <c r="C50" s="317" t="str">
        <f>IF(AND(ISBLANK([1]年齢!C50)=FALSE,D48&lt;&gt;"…",D48&lt;&gt;""),[1]年齢!C50,"")</f>
        <v/>
      </c>
      <c r="D50" s="323" t="str">
        <f>IF(OR($N50="…",D48="…"),"…",IF(AND(ISNUMBER($N50)=TRUE,ISNUMBER(D48)=TRUE,$N50&lt;&gt;0),ROUND(D48/$N50*100,1),""))</f>
        <v/>
      </c>
      <c r="E50" s="317" t="str">
        <f>IF(AND(ISBLANK([1]年齢!E50)=FALSE,F48&lt;&gt;"…",F48&lt;&gt;""),[1]年齢!E50,"")</f>
        <v/>
      </c>
      <c r="F50" s="323" t="str">
        <f>IF(OR($N50="…",F48="…"),"…",IF(AND(ISNUMBER($N50)=TRUE,ISNUMBER(F48)=TRUE,$N50&lt;&gt;0),ROUND(F48/$N50*100,1),""))</f>
        <v/>
      </c>
      <c r="G50" s="317" t="str">
        <f>IF(AND(ISBLANK([1]年齢!G50)=FALSE,H48&lt;&gt;"…",H48&lt;&gt;""),[1]年齢!G50,"")</f>
        <v/>
      </c>
      <c r="H50" s="323" t="str">
        <f>IF(OR($N50="…",H48="…"),"…",IF(AND(ISNUMBER($N50)=TRUE,ISNUMBER(H48)=TRUE,$N50&lt;&gt;0),ROUND(H48/$N50*100,1),""))</f>
        <v/>
      </c>
      <c r="I50" s="317" t="str">
        <f>IF(AND(ISBLANK([1]年齢!I50)=FALSE,J48&lt;&gt;"…",J48&lt;&gt;""),[1]年齢!I50,"")</f>
        <v/>
      </c>
      <c r="J50" s="323" t="str">
        <f>IF(OR($N50="…",J48="…"),"…",IF(AND(ISNUMBER($N50)=TRUE,ISNUMBER(J48)=TRUE,$N50&lt;&gt;0),ROUND(J48/$N50*100,1),""))</f>
        <v/>
      </c>
      <c r="K50" s="317" t="str">
        <f>IF(AND(ISBLANK([1]年齢!K50)=FALSE,L48&lt;&gt;"…",L48&lt;&gt;""),[1]年齢!K50,"")</f>
        <v/>
      </c>
      <c r="L50" s="324" t="str">
        <f>IF(OR($N50="…",L48="…"),"…",IF(AND(ISNUMBER($N50)=TRUE,ISNUMBER(L48)=TRUE,$N50&lt;&gt;0),ROUND(L48/$N50*100,1),""))</f>
        <v/>
      </c>
      <c r="M50" s="308"/>
    </row>
    <row r="51" spans="2:13">
      <c r="B51" s="309"/>
      <c r="C51" s="317"/>
      <c r="D51" s="319"/>
      <c r="E51" s="317"/>
      <c r="F51" s="319"/>
      <c r="G51" s="317"/>
      <c r="H51" s="319"/>
      <c r="I51" s="317"/>
      <c r="J51" s="319"/>
      <c r="K51" s="317"/>
      <c r="L51" s="320"/>
      <c r="M51" s="308"/>
    </row>
    <row r="52" spans="2:13">
      <c r="B52" s="309"/>
      <c r="C52" s="317"/>
      <c r="D52" s="319">
        <f>IF(ISBLANK([1]年齢!D53)=TRUE,"",IF([1]年齢!D53&lt;=2,"…",[1]年齢!D53))</f>
        <v>53</v>
      </c>
      <c r="E52" s="317"/>
      <c r="F52" s="319">
        <f>IF(ISBLANK([1]年齢!F53)=TRUE,"",IF([1]年齢!F53&lt;=2,"…",[1]年齢!F53))</f>
        <v>30</v>
      </c>
      <c r="G52" s="317"/>
      <c r="H52" s="319" t="str">
        <f>IF(ISBLANK([1]年齢!H53)=TRUE,"",IF([1]年齢!H53&lt;=2,"…",[1]年齢!H53))</f>
        <v/>
      </c>
      <c r="I52" s="317"/>
      <c r="J52" s="319">
        <f>IF(ISBLANK([1]年齢!J53)=TRUE,"",IF([1]年齢!J53&lt;=2,"…",[1]年齢!J53))</f>
        <v>17</v>
      </c>
      <c r="K52" s="317"/>
      <c r="L52" s="320">
        <f>IF(ISBLANK([1]年齢!L53)=TRUE,"",IF([1]年齢!L53&lt;=2,"…",[1]年齢!L53))</f>
        <v>12</v>
      </c>
      <c r="M52" s="321"/>
    </row>
    <row r="53" spans="2:13">
      <c r="B53" s="322" t="s">
        <v>147</v>
      </c>
      <c r="C53" s="317" t="str">
        <f>IF(AND(D52&lt;&gt;"…",D52&lt;&gt;""),[1]年齢!C53,D52)</f>
        <v>悪性新生物</v>
      </c>
      <c r="D53" s="323" t="str">
        <f>IF(OR($N53="…",D52="…"),"…",IF(AND(ISNUMBER($N53)=TRUE,ISNUMBER(D52)=TRUE,$N53&lt;&gt;0),ROUND(D52/$N53*100000,1),""))</f>
        <v/>
      </c>
      <c r="E53" s="317" t="str">
        <f>IF(AND(F52&lt;&gt;"…",F52&lt;&gt;""),[1]年齢!E53,F52)</f>
        <v>心　疾　患</v>
      </c>
      <c r="F53" s="323" t="str">
        <f>IF(OR($N53="…",F52="…"),"…",IF(AND(ISNUMBER($N53)=TRUE,ISNUMBER(F52)=TRUE,$N53&lt;&gt;0),ROUND(F52/$N53*100000,1),""))</f>
        <v/>
      </c>
      <c r="G53" s="317" t="str">
        <f>IF(AND(H52&lt;&gt;"…",H52&lt;&gt;""),[1]年齢!G53,H52)</f>
        <v/>
      </c>
      <c r="H53" s="323" t="str">
        <f>IF(OR($N53="…",H52="…"),"…",IF(AND(ISNUMBER($N53)=TRUE,ISNUMBER(H52)=TRUE,$N53&lt;&gt;0),ROUND(H52/$N53*100000,1),""))</f>
        <v/>
      </c>
      <c r="I53" s="317" t="str">
        <f>IF(AND(J52&lt;&gt;"…",J52&lt;&gt;""),[1]年齢!I53,J52)</f>
        <v>脳血管疾患</v>
      </c>
      <c r="J53" s="323" t="str">
        <f>IF(OR($N53="…",J52="…"),"…",IF(AND(ISNUMBER($N53)=TRUE,ISNUMBER(J52)=TRUE,$N53&lt;&gt;0),ROUND(J52/$N53*100000,1),""))</f>
        <v/>
      </c>
      <c r="K53" s="317" t="str">
        <f>IF(AND(L52&lt;&gt;"…",L52&lt;&gt;""),[1]年齢!K53,L52)</f>
        <v>肝　疾　患</v>
      </c>
      <c r="L53" s="324" t="str">
        <f>IF(OR($N53="…",L52="…"),"…",IF(AND(ISNUMBER($N53)=TRUE,ISNUMBER(L52)=TRUE,$N53&lt;&gt;0),ROUND(L52/$N53*100000,1),""))</f>
        <v/>
      </c>
      <c r="M53" s="308"/>
    </row>
    <row r="54" spans="2:13">
      <c r="B54" s="309"/>
      <c r="C54" s="317" t="str">
        <f>IF(AND(ISBLANK([1]年齢!C54)=FALSE,D52&lt;&gt;"…",D52&lt;&gt;""),[1]年齢!C54,"")</f>
        <v/>
      </c>
      <c r="D54" s="323" t="str">
        <f>IF(OR($N54="…",D52="…"),"…",IF(AND(ISNUMBER($N54)=TRUE,ISNUMBER(D52)=TRUE,$N54&lt;&gt;0),ROUND(D52/$N54*100,1),""))</f>
        <v/>
      </c>
      <c r="E54" s="317" t="str">
        <f>IF(AND(ISBLANK([1]年齢!E54)=FALSE,F52&lt;&gt;"…",F52&lt;&gt;""),[1]年齢!E54,"")</f>
        <v>自　　　殺</v>
      </c>
      <c r="F54" s="323" t="str">
        <f>IF(OR($N54="…",F52="…"),"…",IF(AND(ISNUMBER($N54)=TRUE,ISNUMBER(F52)=TRUE,$N54&lt;&gt;0),ROUND(F52/$N54*100,1),""))</f>
        <v/>
      </c>
      <c r="G54" s="317" t="str">
        <f>IF(AND(ISBLANK([1]年齢!G54)=FALSE,H52&lt;&gt;"…",H52&lt;&gt;""),[1]年齢!G54,"")</f>
        <v/>
      </c>
      <c r="H54" s="323" t="str">
        <f>IF(OR($N54="…",H52="…"),"…",IF(AND(ISNUMBER($N54)=TRUE,ISNUMBER(H52)=TRUE,$N54&lt;&gt;0),ROUND(H52/$N54*100,1),""))</f>
        <v/>
      </c>
      <c r="I54" s="317" t="str">
        <f>IF(AND(ISBLANK([1]年齢!I54)=FALSE,J52&lt;&gt;"…",J52&lt;&gt;""),[1]年齢!I54,"")</f>
        <v/>
      </c>
      <c r="J54" s="323" t="str">
        <f>IF(OR($N54="…",J52="…"),"…",IF(AND(ISNUMBER($N54)=TRUE,ISNUMBER(J52)=TRUE,$N54&lt;&gt;0),ROUND(J52/$N54*100,1),""))</f>
        <v/>
      </c>
      <c r="K54" s="317" t="str">
        <f>IF(AND(ISBLANK([1]年齢!K54)=FALSE,L52&lt;&gt;"…",L52&lt;&gt;""),[1]年齢!K54,"")</f>
        <v/>
      </c>
      <c r="L54" s="324" t="str">
        <f>IF(OR($N54="…",L52="…"),"…",IF(AND(ISNUMBER($N54)=TRUE,ISNUMBER(L52)=TRUE,$N54&lt;&gt;0),ROUND(L52/$N54*100,1),""))</f>
        <v/>
      </c>
      <c r="M54" s="308"/>
    </row>
    <row r="55" spans="2:13">
      <c r="B55" s="309"/>
      <c r="C55" s="317"/>
      <c r="D55" s="319"/>
      <c r="E55" s="317"/>
      <c r="F55" s="319"/>
      <c r="G55" s="317"/>
      <c r="H55" s="319"/>
      <c r="I55" s="317"/>
      <c r="J55" s="319"/>
      <c r="K55" s="317"/>
      <c r="L55" s="320"/>
      <c r="M55" s="308"/>
    </row>
    <row r="56" spans="2:13">
      <c r="B56" s="309"/>
      <c r="C56" s="317"/>
      <c r="D56" s="319">
        <f>IF(ISBLANK([1]年齢!D57)=TRUE,"",IF([1]年齢!D57&lt;=2,"…",[1]年齢!D57))</f>
        <v>112</v>
      </c>
      <c r="E56" s="317"/>
      <c r="F56" s="319">
        <f>IF(ISBLANK([1]年齢!F57)=TRUE,"",IF([1]年齢!F57&lt;=2,"…",[1]年齢!F57))</f>
        <v>46</v>
      </c>
      <c r="G56" s="317"/>
      <c r="H56" s="319">
        <f>IF(ISBLANK([1]年齢!H57)=TRUE,"",IF([1]年齢!H57&lt;=2,"…",[1]年齢!H57))</f>
        <v>42</v>
      </c>
      <c r="I56" s="317"/>
      <c r="J56" s="319">
        <f>IF(ISBLANK([1]年齢!J57)=TRUE,"",IF([1]年齢!J57&lt;=2,"…",[1]年齢!J57))</f>
        <v>22</v>
      </c>
      <c r="K56" s="317"/>
      <c r="L56" s="320">
        <f>IF(ISBLANK([1]年齢!L57)=TRUE,"",IF([1]年齢!L57&lt;=2,"…",[1]年齢!L57))</f>
        <v>16</v>
      </c>
      <c r="M56" s="321"/>
    </row>
    <row r="57" spans="2:13">
      <c r="B57" s="322" t="s">
        <v>160</v>
      </c>
      <c r="C57" s="317" t="str">
        <f>IF(AND(D56&lt;&gt;"…",D56&lt;&gt;""),[1]年齢!C57,D56)</f>
        <v>悪性新生物</v>
      </c>
      <c r="D57" s="323" t="str">
        <f>IF(OR($N57="…",D56="…"),"…",IF(AND(ISNUMBER($N57)=TRUE,ISNUMBER(D56)=TRUE,$N57&lt;&gt;0),ROUND(D56/$N57*100000,1),""))</f>
        <v/>
      </c>
      <c r="E57" s="317" t="str">
        <f>IF(AND(F56&lt;&gt;"…",F56&lt;&gt;""),[1]年齢!E57,F56)</f>
        <v>心　疾　患</v>
      </c>
      <c r="F57" s="323" t="str">
        <f>IF(OR($N57="…",F56="…"),"…",IF(AND(ISNUMBER($N57)=TRUE,ISNUMBER(F56)=TRUE,$N57&lt;&gt;0),ROUND(F56/$N57*100000,1),""))</f>
        <v/>
      </c>
      <c r="G57" s="317" t="str">
        <f>IF(AND(H56&lt;&gt;"…",H56&lt;&gt;""),[1]年齢!G57,H56)</f>
        <v>自　　　殺</v>
      </c>
      <c r="H57" s="323" t="str">
        <f>IF(OR($N57="…",H56="…"),"…",IF(AND(ISNUMBER($N57)=TRUE,ISNUMBER(H56)=TRUE,$N57&lt;&gt;0),ROUND(H56/$N57*100000,1),""))</f>
        <v/>
      </c>
      <c r="I57" s="317" t="str">
        <f>IF(AND(J56&lt;&gt;"…",J56&lt;&gt;""),[1]年齢!I57,J56)</f>
        <v>不慮の事故</v>
      </c>
      <c r="J57" s="323" t="str">
        <f>IF(OR($N57="…",J56="…"),"…",IF(AND(ISNUMBER($N57)=TRUE,ISNUMBER(J56)=TRUE,$N57&lt;&gt;0),ROUND(J56/$N57*100000,1),""))</f>
        <v/>
      </c>
      <c r="K57" s="317" t="str">
        <f>IF(AND(L56&lt;&gt;"…",L56&lt;&gt;""),[1]年齢!K57,L56)</f>
        <v>脳血管疾患</v>
      </c>
      <c r="L57" s="324" t="str">
        <f>IF(OR($N57="…",L56="…"),"…",IF(AND(ISNUMBER($N57)=TRUE,ISNUMBER(L56)=TRUE,$N57&lt;&gt;0),ROUND(L56/$N57*100000,1),""))</f>
        <v/>
      </c>
      <c r="M57" s="308"/>
    </row>
    <row r="58" spans="2:13">
      <c r="B58" s="309"/>
      <c r="C58" s="317" t="str">
        <f>IF(AND(ISBLANK([1]年齢!C58)=FALSE,D56&lt;&gt;"…",D56&lt;&gt;""),[1]年齢!C58,"")</f>
        <v/>
      </c>
      <c r="D58" s="323" t="str">
        <f>IF(OR($N58="…",D56="…"),"…",IF(AND(ISNUMBER($N58)=TRUE,ISNUMBER(D56)=TRUE,$N58&lt;&gt;0),ROUND(D56/$N58*100,1),""))</f>
        <v/>
      </c>
      <c r="E58" s="317" t="str">
        <f>IF(AND(ISBLANK([1]年齢!E58)=FALSE,F56&lt;&gt;"…",F56&lt;&gt;""),[1]年齢!E58,"")</f>
        <v/>
      </c>
      <c r="F58" s="323" t="str">
        <f>IF(OR($N58="…",F56="…"),"…",IF(AND(ISNUMBER($N58)=TRUE,ISNUMBER(F56)=TRUE,$N58&lt;&gt;0),ROUND(F56/$N58*100,1),""))</f>
        <v/>
      </c>
      <c r="G58" s="317" t="str">
        <f>IF(AND(ISBLANK([1]年齢!G58)=FALSE,H56&lt;&gt;"…",H56&lt;&gt;""),[1]年齢!G58,"")</f>
        <v/>
      </c>
      <c r="H58" s="323" t="str">
        <f>IF(OR($N58="…",H56="…"),"…",IF(AND(ISNUMBER($N58)=TRUE,ISNUMBER(H56)=TRUE,$N58&lt;&gt;0),ROUND(H56/$N58*100,1),""))</f>
        <v/>
      </c>
      <c r="I58" s="317" t="str">
        <f>IF(AND(ISBLANK([1]年齢!I58)=FALSE,J56&lt;&gt;"…",J56&lt;&gt;""),[1]年齢!I58,"")</f>
        <v/>
      </c>
      <c r="J58" s="323" t="str">
        <f>IF(OR($N58="…",J56="…"),"…",IF(AND(ISNUMBER($N58)=TRUE,ISNUMBER(J56)=TRUE,$N58&lt;&gt;0),ROUND(J56/$N58*100,1),""))</f>
        <v/>
      </c>
      <c r="K58" s="317" t="str">
        <f>IF(AND(ISBLANK([1]年齢!K58)=FALSE,L56&lt;&gt;"…",L56&lt;&gt;""),[1]年齢!K58,"")</f>
        <v/>
      </c>
      <c r="L58" s="324" t="str">
        <f>IF(OR($N58="…",L56="…"),"…",IF(AND(ISNUMBER($N58)=TRUE,ISNUMBER(L56)=TRUE,$N58&lt;&gt;0),ROUND(L56/$N58*100,1),""))</f>
        <v/>
      </c>
      <c r="M58" s="308"/>
    </row>
    <row r="59" spans="2:13">
      <c r="B59" s="309"/>
      <c r="C59" s="317"/>
      <c r="D59" s="319"/>
      <c r="E59" s="317"/>
      <c r="F59" s="319"/>
      <c r="G59" s="317"/>
      <c r="H59" s="319"/>
      <c r="I59" s="317"/>
      <c r="J59" s="319"/>
      <c r="K59" s="317"/>
      <c r="L59" s="320"/>
      <c r="M59" s="308"/>
    </row>
    <row r="60" spans="2:13">
      <c r="B60" s="309"/>
      <c r="C60" s="317"/>
      <c r="D60" s="319">
        <f>IF(ISBLANK([1]年齢!D61)=TRUE,"",IF([1]年齢!D61&lt;=2,"…",[1]年齢!D61))</f>
        <v>221</v>
      </c>
      <c r="E60" s="317"/>
      <c r="F60" s="319">
        <f>IF(ISBLANK([1]年齢!F61)=TRUE,"",IF([1]年齢!F61&lt;=2,"…",[1]年齢!F61))</f>
        <v>63</v>
      </c>
      <c r="G60" s="317"/>
      <c r="H60" s="319">
        <f>IF(ISBLANK([1]年齢!H61)=TRUE,"",IF([1]年齢!H61&lt;=2,"…",[1]年齢!H61))</f>
        <v>43</v>
      </c>
      <c r="I60" s="317"/>
      <c r="J60" s="319">
        <f>IF(ISBLANK([1]年齢!J61)=TRUE,"",IF([1]年齢!J61&lt;=2,"…",[1]年齢!J61))</f>
        <v>32</v>
      </c>
      <c r="K60" s="317"/>
      <c r="L60" s="320">
        <f>IF(ISBLANK([1]年齢!L61)=TRUE,"",IF([1]年齢!L61&lt;=2,"…",[1]年齢!L61))</f>
        <v>29</v>
      </c>
      <c r="M60" s="321"/>
    </row>
    <row r="61" spans="2:13">
      <c r="B61" s="322" t="s">
        <v>161</v>
      </c>
      <c r="C61" s="317" t="str">
        <f>IF(AND(D60&lt;&gt;"…",D60&lt;&gt;""),[1]年齢!C61,D60)</f>
        <v>悪性新生物</v>
      </c>
      <c r="D61" s="323" t="str">
        <f>IF(OR($N61="…",D60="…"),"…",IF(AND(ISNUMBER($N61)=TRUE,ISNUMBER(D60)=TRUE,$N61&lt;&gt;0),ROUND(D60/$N61*100000,1),""))</f>
        <v/>
      </c>
      <c r="E61" s="317" t="str">
        <f>IF(AND(F60&lt;&gt;"…",F60&lt;&gt;""),[1]年齢!E61,F60)</f>
        <v>心　疾　患</v>
      </c>
      <c r="F61" s="323" t="str">
        <f>IF(OR($N61="…",F60="…"),"…",IF(AND(ISNUMBER($N61)=TRUE,ISNUMBER(F60)=TRUE,$N61&lt;&gt;0),ROUND(F60/$N61*100000,1),""))</f>
        <v/>
      </c>
      <c r="G61" s="317" t="str">
        <f>IF(AND(H60&lt;&gt;"…",H60&lt;&gt;""),[1]年齢!G61,H60)</f>
        <v>脳血管疾患</v>
      </c>
      <c r="H61" s="323" t="str">
        <f>IF(OR($N61="…",H60="…"),"…",IF(AND(ISNUMBER($N61)=TRUE,ISNUMBER(H60)=TRUE,$N61&lt;&gt;0),ROUND(H60/$N61*100000,1),""))</f>
        <v/>
      </c>
      <c r="I61" s="317" t="str">
        <f>IF(AND(J60&lt;&gt;"…",J60&lt;&gt;""),[1]年齢!I61,J60)</f>
        <v>不慮の事故</v>
      </c>
      <c r="J61" s="323" t="str">
        <f>IF(OR($N61="…",J60="…"),"…",IF(AND(ISNUMBER($N61)=TRUE,ISNUMBER(J60)=TRUE,$N61&lt;&gt;0),ROUND(J60/$N61*100000,1),""))</f>
        <v/>
      </c>
      <c r="K61" s="317" t="str">
        <f>IF(AND(L60&lt;&gt;"…",L60&lt;&gt;""),[1]年齢!K61,L60)</f>
        <v>自　　　殺</v>
      </c>
      <c r="L61" s="324" t="str">
        <f>IF(OR($N61="…",L60="…"),"…",IF(AND(ISNUMBER($N61)=TRUE,ISNUMBER(L60)=TRUE,$N61&lt;&gt;0),ROUND(L60/$N61*100000,1),""))</f>
        <v/>
      </c>
      <c r="M61" s="308"/>
    </row>
    <row r="62" spans="2:13">
      <c r="B62" s="309"/>
      <c r="C62" s="317" t="str">
        <f>IF(AND(ISBLANK([1]年齢!C62)=FALSE,D60&lt;&gt;"…",D60&lt;&gt;""),[1]年齢!C62,"")</f>
        <v/>
      </c>
      <c r="D62" s="323" t="str">
        <f>IF(OR($N62="…",D60="…"),"…",IF(AND(ISNUMBER($N62)=TRUE,ISNUMBER(D60)=TRUE,$N62&lt;&gt;0),ROUND(D60/$N62*100,1),""))</f>
        <v/>
      </c>
      <c r="E62" s="317" t="str">
        <f>IF(AND(ISBLANK([1]年齢!E62)=FALSE,F60&lt;&gt;"…",F60&lt;&gt;""),[1]年齢!E62,"")</f>
        <v/>
      </c>
      <c r="F62" s="323" t="str">
        <f>IF(OR($N62="…",F60="…"),"…",IF(AND(ISNUMBER($N62)=TRUE,ISNUMBER(F60)=TRUE,$N62&lt;&gt;0),ROUND(F60/$N62*100,1),""))</f>
        <v/>
      </c>
      <c r="G62" s="317" t="str">
        <f>IF(AND(ISBLANK([1]年齢!G62)=FALSE,H60&lt;&gt;"…",H60&lt;&gt;""),[1]年齢!G62,"")</f>
        <v/>
      </c>
      <c r="H62" s="323" t="str">
        <f>IF(OR($N62="…",H60="…"),"…",IF(AND(ISNUMBER($N62)=TRUE,ISNUMBER(H60)=TRUE,$N62&lt;&gt;0),ROUND(H60/$N62*100,1),""))</f>
        <v/>
      </c>
      <c r="I62" s="317" t="str">
        <f>IF(AND(ISBLANK([1]年齢!I62)=FALSE,J60&lt;&gt;"…",J60&lt;&gt;""),[1]年齢!I62,"")</f>
        <v/>
      </c>
      <c r="J62" s="323" t="str">
        <f>IF(OR($N62="…",J60="…"),"…",IF(AND(ISNUMBER($N62)=TRUE,ISNUMBER(J60)=TRUE,$N62&lt;&gt;0),ROUND(J60/$N62*100,1),""))</f>
        <v/>
      </c>
      <c r="K62" s="317" t="str">
        <f>IF(AND(ISBLANK([1]年齢!K62)=FALSE,L60&lt;&gt;"…",L60&lt;&gt;""),[1]年齢!K62,"")</f>
        <v/>
      </c>
      <c r="L62" s="324" t="str">
        <f>IF(OR($N62="…",L60="…"),"…",IF(AND(ISNUMBER($N62)=TRUE,ISNUMBER(L60)=TRUE,$N62&lt;&gt;0),ROUND(L60/$N62*100,1),""))</f>
        <v/>
      </c>
      <c r="M62" s="308"/>
    </row>
    <row r="63" spans="2:13">
      <c r="B63" s="309"/>
      <c r="C63" s="317"/>
      <c r="D63" s="319"/>
      <c r="E63" s="317"/>
      <c r="F63" s="319"/>
      <c r="G63" s="317"/>
      <c r="H63" s="319"/>
      <c r="I63" s="317"/>
      <c r="J63" s="319"/>
      <c r="K63" s="317"/>
      <c r="L63" s="320"/>
      <c r="M63" s="308"/>
    </row>
    <row r="64" spans="2:13">
      <c r="B64" s="309"/>
      <c r="C64" s="317"/>
      <c r="D64" s="319">
        <f>IF(ISBLANK([1]年齢!D65)=TRUE,"",IF([1]年齢!D65&lt;=2,"…",[1]年齢!D65))</f>
        <v>480</v>
      </c>
      <c r="E64" s="317"/>
      <c r="F64" s="319">
        <f>IF(ISBLANK([1]年齢!F65)=TRUE,"",IF([1]年齢!F65&lt;=2,"…",[1]年齢!F65))</f>
        <v>121</v>
      </c>
      <c r="G64" s="317"/>
      <c r="H64" s="319">
        <f>IF(ISBLANK([1]年齢!H65)=TRUE,"",IF([1]年齢!H65&lt;=2,"…",[1]年齢!H65))</f>
        <v>91</v>
      </c>
      <c r="I64" s="317"/>
      <c r="J64" s="319">
        <f>IF(ISBLANK([1]年齢!J65)=TRUE,"",IF([1]年齢!J65&lt;=2,"…",[1]年齢!J65))</f>
        <v>51</v>
      </c>
      <c r="K64" s="317"/>
      <c r="L64" s="320">
        <f>IF(ISBLANK([1]年齢!L65)=TRUE,"",IF([1]年齢!L65&lt;=2,"…",[1]年齢!L65))</f>
        <v>44</v>
      </c>
      <c r="M64" s="321"/>
    </row>
    <row r="65" spans="2:13">
      <c r="B65" s="322" t="s">
        <v>162</v>
      </c>
      <c r="C65" s="317" t="str">
        <f>IF(AND(D64&lt;&gt;"…",D64&lt;&gt;""),[1]年齢!C65,D64)</f>
        <v>悪性新生物</v>
      </c>
      <c r="D65" s="323" t="str">
        <f>IF(OR($N65="…",D64="…"),"…",IF(AND(ISNUMBER($N65)=TRUE,ISNUMBER(D64)=TRUE,$N65&lt;&gt;0),ROUND(D64/$N65*100000,1),""))</f>
        <v/>
      </c>
      <c r="E65" s="317" t="str">
        <f>IF(AND(F64&lt;&gt;"…",F64&lt;&gt;""),[1]年齢!E65,F64)</f>
        <v>心　疾　患</v>
      </c>
      <c r="F65" s="323" t="str">
        <f>IF(OR($N65="…",F64="…"),"…",IF(AND(ISNUMBER($N65)=TRUE,ISNUMBER(F64)=TRUE,$N65&lt;&gt;0),ROUND(F64/$N65*100000,1),""))</f>
        <v/>
      </c>
      <c r="G65" s="317" t="str">
        <f>IF(AND(H64&lt;&gt;"…",H64&lt;&gt;""),[1]年齢!G65,H64)</f>
        <v>脳血管疾患</v>
      </c>
      <c r="H65" s="323" t="str">
        <f>IF(OR($N65="…",H64="…"),"…",IF(AND(ISNUMBER($N65)=TRUE,ISNUMBER(H64)=TRUE,$N65&lt;&gt;0),ROUND(H64/$N65*100000,1),""))</f>
        <v/>
      </c>
      <c r="I65" s="317" t="str">
        <f>IF(AND(J64&lt;&gt;"…",J64&lt;&gt;""),[1]年齢!I65,J64)</f>
        <v>不慮の事故</v>
      </c>
      <c r="J65" s="323" t="str">
        <f>IF(OR($N65="…",J64="…"),"…",IF(AND(ISNUMBER($N65)=TRUE,ISNUMBER(J64)=TRUE,$N65&lt;&gt;0),ROUND(J64/$N65*100000,1),""))</f>
        <v/>
      </c>
      <c r="K65" s="317" t="str">
        <f>IF(AND(L64&lt;&gt;"…",L64&lt;&gt;""),[1]年齢!K65,L64)</f>
        <v>自　　　殺</v>
      </c>
      <c r="L65" s="324" t="str">
        <f>IF(OR($N65="…",L64="…"),"…",IF(AND(ISNUMBER($N65)=TRUE,ISNUMBER(L64)=TRUE,$N65&lt;&gt;0),ROUND(L64/$N65*100000,1),""))</f>
        <v/>
      </c>
      <c r="M65" s="308"/>
    </row>
    <row r="66" spans="2:13">
      <c r="B66" s="309"/>
      <c r="C66" s="317" t="str">
        <f>IF(AND(ISBLANK([1]年齢!C66)=FALSE,D64&lt;&gt;"…",D64&lt;&gt;""),[1]年齢!C66,"")</f>
        <v/>
      </c>
      <c r="D66" s="323" t="str">
        <f>IF(OR($N66="…",D64="…"),"…",IF(AND(ISNUMBER($N66)=TRUE,ISNUMBER(D64)=TRUE,$N66&lt;&gt;0),ROUND(D64/$N66*100,1),""))</f>
        <v/>
      </c>
      <c r="E66" s="317" t="str">
        <f>IF(AND(ISBLANK([1]年齢!E66)=FALSE,F64&lt;&gt;"…",F64&lt;&gt;""),[1]年齢!E66,"")</f>
        <v/>
      </c>
      <c r="F66" s="323" t="str">
        <f>IF(OR($N66="…",F64="…"),"…",IF(AND(ISNUMBER($N66)=TRUE,ISNUMBER(F64)=TRUE,$N66&lt;&gt;0),ROUND(F64/$N66*100,1),""))</f>
        <v/>
      </c>
      <c r="G66" s="317" t="str">
        <f>IF(AND(ISBLANK([1]年齢!G66)=FALSE,H64&lt;&gt;"…",H64&lt;&gt;""),[1]年齢!G66,"")</f>
        <v/>
      </c>
      <c r="H66" s="323" t="str">
        <f>IF(OR($N66="…",H64="…"),"…",IF(AND(ISNUMBER($N66)=TRUE,ISNUMBER(H64)=TRUE,$N66&lt;&gt;0),ROUND(H64/$N66*100,1),""))</f>
        <v/>
      </c>
      <c r="I66" s="317" t="str">
        <f>IF(AND(ISBLANK([1]年齢!I66)=FALSE,J64&lt;&gt;"…",J64&lt;&gt;""),[1]年齢!I66,"")</f>
        <v/>
      </c>
      <c r="J66" s="323" t="str">
        <f>IF(OR($N66="…",J64="…"),"…",IF(AND(ISNUMBER($N66)=TRUE,ISNUMBER(J64)=TRUE,$N66&lt;&gt;0),ROUND(J64/$N66*100,1),""))</f>
        <v/>
      </c>
      <c r="K66" s="317" t="str">
        <f>IF(AND(ISBLANK([1]年齢!K66)=FALSE,L64&lt;&gt;"…",L64&lt;&gt;""),[1]年齢!K66,"")</f>
        <v/>
      </c>
      <c r="L66" s="324" t="str">
        <f>IF(OR($N66="…",L64="…"),"…",IF(AND(ISNUMBER($N66)=TRUE,ISNUMBER(L64)=TRUE,$N66&lt;&gt;0),ROUND(L64/$N66*100,1),""))</f>
        <v/>
      </c>
      <c r="M66" s="308"/>
    </row>
    <row r="67" spans="2:13">
      <c r="B67" s="309"/>
      <c r="C67" s="317"/>
      <c r="D67" s="319"/>
      <c r="E67" s="317"/>
      <c r="F67" s="319"/>
      <c r="G67" s="317"/>
      <c r="H67" s="319"/>
      <c r="I67" s="317"/>
      <c r="J67" s="319"/>
      <c r="K67" s="317"/>
      <c r="L67" s="320"/>
      <c r="M67" s="308"/>
    </row>
    <row r="68" spans="2:13">
      <c r="B68" s="309"/>
      <c r="C68" s="317"/>
      <c r="D68" s="319">
        <f>IF(ISBLANK([1]年齢!D69)=TRUE,"",IF([1]年齢!D69&lt;=2,"…",[1]年齢!D69))</f>
        <v>541</v>
      </c>
      <c r="E68" s="317"/>
      <c r="F68" s="319">
        <f>IF(ISBLANK([1]年齢!F69)=TRUE,"",IF([1]年齢!F69&lt;=2,"…",[1]年齢!F69))</f>
        <v>121</v>
      </c>
      <c r="G68" s="317"/>
      <c r="H68" s="319">
        <f>IF(ISBLANK([1]年齢!H69)=TRUE,"",IF([1]年齢!H69&lt;=2,"…",[1]年齢!H69))</f>
        <v>91</v>
      </c>
      <c r="I68" s="317"/>
      <c r="J68" s="319">
        <f>IF(ISBLANK([1]年齢!J69)=TRUE,"",IF([1]年齢!J69&lt;=2,"…",[1]年齢!J69))</f>
        <v>59</v>
      </c>
      <c r="K68" s="317"/>
      <c r="L68" s="320">
        <f>IF(ISBLANK([1]年齢!L69)=TRUE,"",IF([1]年齢!L69&lt;=2,"…",[1]年齢!L69))</f>
        <v>42</v>
      </c>
      <c r="M68" s="321"/>
    </row>
    <row r="69" spans="2:13">
      <c r="B69" s="322" t="s">
        <v>163</v>
      </c>
      <c r="C69" s="317" t="str">
        <f>IF(AND(D68&lt;&gt;"…",D68&lt;&gt;""),[1]年齢!C69,D68)</f>
        <v>悪性新生物</v>
      </c>
      <c r="D69" s="323" t="str">
        <f>IF(OR($N69="…",D68="…"),"…",IF(AND(ISNUMBER($N69)=TRUE,ISNUMBER(D68)=TRUE,$N69&lt;&gt;0),ROUND(D68/$N69*100000,1),""))</f>
        <v/>
      </c>
      <c r="E69" s="317" t="str">
        <f>IF(AND(F68&lt;&gt;"…",F68&lt;&gt;""),[1]年齢!E69,F68)</f>
        <v>心　疾　患</v>
      </c>
      <c r="F69" s="323" t="str">
        <f>IF(OR($N69="…",F68="…"),"…",IF(AND(ISNUMBER($N69)=TRUE,ISNUMBER(F68)=TRUE,$N69&lt;&gt;0),ROUND(F68/$N69*100000,1),""))</f>
        <v/>
      </c>
      <c r="G69" s="317" t="str">
        <f>IF(AND(H68&lt;&gt;"…",H68&lt;&gt;""),[1]年齢!G69,H68)</f>
        <v>脳血管疾患</v>
      </c>
      <c r="H69" s="323" t="str">
        <f>IF(OR($N69="…",H68="…"),"…",IF(AND(ISNUMBER($N69)=TRUE,ISNUMBER(H68)=TRUE,$N69&lt;&gt;0),ROUND(H68/$N69*100000,1),""))</f>
        <v/>
      </c>
      <c r="I69" s="317" t="str">
        <f>IF(AND(J68&lt;&gt;"…",J68&lt;&gt;""),[1]年齢!I69,J68)</f>
        <v>肺　　　炎</v>
      </c>
      <c r="J69" s="323" t="str">
        <f>IF(OR($N69="…",J68="…"),"…",IF(AND(ISNUMBER($N69)=TRUE,ISNUMBER(J68)=TRUE,$N69&lt;&gt;0),ROUND(J68/$N69*100000,1),""))</f>
        <v/>
      </c>
      <c r="K69" s="317" t="str">
        <f>IF(AND(L68&lt;&gt;"…",L68&lt;&gt;""),[1]年齢!K69,L68)</f>
        <v>不慮の事故</v>
      </c>
      <c r="L69" s="324" t="str">
        <f>IF(OR($N69="…",L68="…"),"…",IF(AND(ISNUMBER($N69)=TRUE,ISNUMBER(L68)=TRUE,$N69&lt;&gt;0),ROUND(L68/$N69*100000,1),""))</f>
        <v/>
      </c>
      <c r="M69" s="308"/>
    </row>
    <row r="70" spans="2:13">
      <c r="B70" s="309"/>
      <c r="C70" s="317" t="str">
        <f>IF(AND(ISBLANK([1]年齢!C70)=FALSE,D68&lt;&gt;"…",D68&lt;&gt;""),[1]年齢!C70,"")</f>
        <v/>
      </c>
      <c r="D70" s="323" t="str">
        <f>IF(OR($N70="…",D68="…"),"…",IF(AND(ISNUMBER($N70)=TRUE,ISNUMBER(D68)=TRUE,$N70&lt;&gt;0),ROUND(D68/$N70*100,1),""))</f>
        <v/>
      </c>
      <c r="E70" s="317" t="str">
        <f>IF(AND(ISBLANK([1]年齢!E70)=FALSE,F68&lt;&gt;"…",F68&lt;&gt;""),[1]年齢!E70,"")</f>
        <v/>
      </c>
      <c r="F70" s="323" t="str">
        <f>IF(OR($N70="…",F68="…"),"…",IF(AND(ISNUMBER($N70)=TRUE,ISNUMBER(F68)=TRUE,$N70&lt;&gt;0),ROUND(F68/$N70*100,1),""))</f>
        <v/>
      </c>
      <c r="G70" s="317" t="str">
        <f>IF(AND(ISBLANK([1]年齢!G70)=FALSE,H68&lt;&gt;"…",H68&lt;&gt;""),[1]年齢!G70,"")</f>
        <v/>
      </c>
      <c r="H70" s="323" t="str">
        <f>IF(OR($N70="…",H68="…"),"…",IF(AND(ISNUMBER($N70)=TRUE,ISNUMBER(H68)=TRUE,$N70&lt;&gt;0),ROUND(H68/$N70*100,1),""))</f>
        <v/>
      </c>
      <c r="I70" s="317" t="str">
        <f>IF(AND(ISBLANK([1]年齢!I70)=FALSE,J68&lt;&gt;"…",J68&lt;&gt;""),[1]年齢!I70,"")</f>
        <v/>
      </c>
      <c r="J70" s="323" t="str">
        <f>IF(OR($N70="…",J68="…"),"…",IF(AND(ISNUMBER($N70)=TRUE,ISNUMBER(J68)=TRUE,$N70&lt;&gt;0),ROUND(J68/$N70*100,1),""))</f>
        <v/>
      </c>
      <c r="K70" s="317" t="str">
        <f>IF(AND(ISBLANK([1]年齢!K70)=FALSE,L68&lt;&gt;"…",L68&lt;&gt;""),[1]年齢!K70,"")</f>
        <v/>
      </c>
      <c r="L70" s="324" t="str">
        <f>IF(OR($N70="…",L68="…"),"…",IF(AND(ISNUMBER($N70)=TRUE,ISNUMBER(L68)=TRUE,$N70&lt;&gt;0),ROUND(L68/$N70*100,1),""))</f>
        <v/>
      </c>
      <c r="M70" s="308"/>
    </row>
    <row r="71" spans="2:13">
      <c r="B71" s="309"/>
      <c r="C71" s="317"/>
      <c r="D71" s="319"/>
      <c r="E71" s="317"/>
      <c r="F71" s="319"/>
      <c r="G71" s="317"/>
      <c r="H71" s="319"/>
      <c r="I71" s="317"/>
      <c r="J71" s="319"/>
      <c r="K71" s="317"/>
      <c r="L71" s="320"/>
      <c r="M71" s="308"/>
    </row>
    <row r="72" spans="2:13">
      <c r="B72" s="309"/>
      <c r="C72" s="317"/>
      <c r="D72" s="319">
        <f>IF(ISBLANK([1]年齢!D73)=TRUE,"",IF([1]年齢!D73&lt;=2,"…",[1]年齢!D73))</f>
        <v>641</v>
      </c>
      <c r="E72" s="317"/>
      <c r="F72" s="319">
        <f>IF(ISBLANK([1]年齢!F73)=TRUE,"",IF([1]年齢!F73&lt;=2,"…",[1]年齢!F73))</f>
        <v>219</v>
      </c>
      <c r="G72" s="317"/>
      <c r="H72" s="319">
        <f>IF(ISBLANK([1]年齢!H73)=TRUE,"",IF([1]年齢!H73&lt;=2,"…",[1]年齢!H73))</f>
        <v>141</v>
      </c>
      <c r="I72" s="317"/>
      <c r="J72" s="319">
        <f>IF(ISBLANK([1]年齢!J73)=TRUE,"",IF([1]年齢!J73&lt;=2,"…",[1]年齢!J73))</f>
        <v>95</v>
      </c>
      <c r="K72" s="317"/>
      <c r="L72" s="320">
        <f>IF(ISBLANK([1]年齢!L73)=TRUE,"",IF([1]年齢!L73&lt;=2,"…",[1]年齢!L73))</f>
        <v>66</v>
      </c>
      <c r="M72" s="321"/>
    </row>
    <row r="73" spans="2:13">
      <c r="B73" s="322" t="s">
        <v>164</v>
      </c>
      <c r="C73" s="317" t="str">
        <f>IF(AND(D72&lt;&gt;"…",D72&lt;&gt;""),[1]年齢!C73,D72)</f>
        <v>悪性新生物</v>
      </c>
      <c r="D73" s="323" t="str">
        <f>IF(OR($N73="…",D72="…"),"…",IF(AND(ISNUMBER($N73)=TRUE,ISNUMBER(D72)=TRUE,$N73&lt;&gt;0),ROUND(D72/$N73*100000,1),""))</f>
        <v/>
      </c>
      <c r="E73" s="317" t="str">
        <f>IF(AND(F72&lt;&gt;"…",F72&lt;&gt;""),[1]年齢!E73,F72)</f>
        <v>心　疾　患</v>
      </c>
      <c r="F73" s="323" t="str">
        <f>IF(OR($N73="…",F72="…"),"…",IF(AND(ISNUMBER($N73)=TRUE,ISNUMBER(F72)=TRUE,$N73&lt;&gt;0),ROUND(F72/$N73*100000,1),""))</f>
        <v/>
      </c>
      <c r="G73" s="317" t="str">
        <f>IF(AND(H72&lt;&gt;"…",H72&lt;&gt;""),[1]年齢!G73,H72)</f>
        <v>脳血管疾患</v>
      </c>
      <c r="H73" s="323" t="str">
        <f>IF(OR($N73="…",H72="…"),"…",IF(AND(ISNUMBER($N73)=TRUE,ISNUMBER(H72)=TRUE,$N73&lt;&gt;0),ROUND(H72/$N73*100000,1),""))</f>
        <v/>
      </c>
      <c r="I73" s="317" t="str">
        <f>IF(AND(J72&lt;&gt;"…",J72&lt;&gt;""),[1]年齢!I73,J72)</f>
        <v>肺　　　炎</v>
      </c>
      <c r="J73" s="323" t="str">
        <f>IF(OR($N73="…",J72="…"),"…",IF(AND(ISNUMBER($N73)=TRUE,ISNUMBER(J72)=TRUE,$N73&lt;&gt;0),ROUND(J72/$N73*100000,1),""))</f>
        <v/>
      </c>
      <c r="K73" s="317" t="str">
        <f>IF(AND(L72&lt;&gt;"…",L72&lt;&gt;""),[1]年齢!K73,L72)</f>
        <v>不慮の事故</v>
      </c>
      <c r="L73" s="324" t="str">
        <f>IF(OR($N73="…",L72="…"),"…",IF(AND(ISNUMBER($N73)=TRUE,ISNUMBER(L72)=TRUE,$N73&lt;&gt;0),ROUND(L72/$N73*100000,1),""))</f>
        <v/>
      </c>
      <c r="M73" s="308"/>
    </row>
    <row r="74" spans="2:13">
      <c r="B74" s="309"/>
      <c r="C74" s="317" t="str">
        <f>IF(AND(ISBLANK([1]年齢!C74)=FALSE,D72&lt;&gt;"…",D72&lt;&gt;""),[1]年齢!C74,"")</f>
        <v/>
      </c>
      <c r="D74" s="323" t="str">
        <f>IF(OR($N74="…",D72="…"),"…",IF(AND(ISNUMBER($N74)=TRUE,ISNUMBER(D72)=TRUE,$N74&lt;&gt;0),ROUND(D72/$N74*100,1),""))</f>
        <v/>
      </c>
      <c r="E74" s="317" t="str">
        <f>IF(AND(ISBLANK([1]年齢!E74)=FALSE,F72&lt;&gt;"…",F72&lt;&gt;""),[1]年齢!E74,"")</f>
        <v/>
      </c>
      <c r="F74" s="323" t="str">
        <f>IF(OR($N74="…",F72="…"),"…",IF(AND(ISNUMBER($N74)=TRUE,ISNUMBER(F72)=TRUE,$N74&lt;&gt;0),ROUND(F72/$N74*100,1),""))</f>
        <v/>
      </c>
      <c r="G74" s="317" t="str">
        <f>IF(AND(ISBLANK([1]年齢!G74)=FALSE,H72&lt;&gt;"…",H72&lt;&gt;""),[1]年齢!G74,"")</f>
        <v/>
      </c>
      <c r="H74" s="323" t="str">
        <f>IF(OR($N74="…",H72="…"),"…",IF(AND(ISNUMBER($N74)=TRUE,ISNUMBER(H72)=TRUE,$N74&lt;&gt;0),ROUND(H72/$N74*100,1),""))</f>
        <v/>
      </c>
      <c r="I74" s="317" t="str">
        <f>IF(AND(ISBLANK([1]年齢!I74)=FALSE,J72&lt;&gt;"…",J72&lt;&gt;""),[1]年齢!I74,"")</f>
        <v/>
      </c>
      <c r="J74" s="323" t="str">
        <f>IF(OR($N74="…",J72="…"),"…",IF(AND(ISNUMBER($N74)=TRUE,ISNUMBER(J72)=TRUE,$N74&lt;&gt;0),ROUND(J72/$N74*100,1),""))</f>
        <v/>
      </c>
      <c r="K74" s="317" t="str">
        <f>IF(AND(ISBLANK([1]年齢!K74)=FALSE,L72&lt;&gt;"…",L72&lt;&gt;""),[1]年齢!K74,"")</f>
        <v/>
      </c>
      <c r="L74" s="324" t="str">
        <f>IF(OR($N74="…",L72="…"),"…",IF(AND(ISNUMBER($N74)=TRUE,ISNUMBER(L72)=TRUE,$N74&lt;&gt;0),ROUND(L72/$N74*100,1),""))</f>
        <v/>
      </c>
      <c r="M74" s="308"/>
    </row>
    <row r="75" spans="2:13">
      <c r="B75" s="309"/>
      <c r="C75" s="317"/>
      <c r="D75" s="325"/>
      <c r="E75" s="317"/>
      <c r="F75" s="325"/>
      <c r="G75" s="317"/>
      <c r="H75" s="325"/>
      <c r="I75" s="317"/>
      <c r="J75" s="325"/>
      <c r="K75" s="317"/>
      <c r="L75" s="324"/>
      <c r="M75" s="308"/>
    </row>
    <row r="76" spans="2:13">
      <c r="B76" s="309"/>
      <c r="C76" s="317"/>
      <c r="D76" s="319">
        <f>IF(ISBLANK([1]年齢!D77)=TRUE,"",IF([1]年齢!D77&lt;=2,"…",[1]年齢!D77))</f>
        <v>881</v>
      </c>
      <c r="E76" s="317"/>
      <c r="F76" s="319">
        <f>IF(ISBLANK([1]年齢!F77)=TRUE,"",IF([1]年齢!F77&lt;=2,"…",[1]年齢!F77))</f>
        <v>350</v>
      </c>
      <c r="G76" s="317"/>
      <c r="H76" s="319">
        <f>IF(ISBLANK([1]年齢!H77)=TRUE,"",IF([1]年齢!H77&lt;=2,"…",[1]年齢!H77))</f>
        <v>247</v>
      </c>
      <c r="I76" s="317"/>
      <c r="J76" s="319">
        <f>IF(ISBLANK([1]年齢!J77)=TRUE,"",IF([1]年齢!J77&lt;=2,"…",[1]年齢!J77))</f>
        <v>233</v>
      </c>
      <c r="K76" s="317"/>
      <c r="L76" s="320">
        <f>IF(ISBLANK([1]年齢!L77)=TRUE,"",IF([1]年齢!L77&lt;=2,"…",[1]年齢!L77))</f>
        <v>116</v>
      </c>
      <c r="M76" s="321"/>
    </row>
    <row r="77" spans="2:13">
      <c r="B77" s="322" t="s">
        <v>165</v>
      </c>
      <c r="C77" s="317" t="str">
        <f>IF(AND(D76&lt;&gt;"…",D76&lt;&gt;""),[1]年齢!C77,D76)</f>
        <v>悪性新生物</v>
      </c>
      <c r="D77" s="323" t="str">
        <f>IF(OR($N77="…",D76="…"),"…",IF(AND(ISNUMBER($N77)=TRUE,ISNUMBER(D76)=TRUE,$N77&lt;&gt;0),ROUND(D76/$N77*100000,1),""))</f>
        <v/>
      </c>
      <c r="E77" s="317" t="str">
        <f>IF(AND(F76&lt;&gt;"…",F76&lt;&gt;""),[1]年齢!E77,F76)</f>
        <v>心　疾　患</v>
      </c>
      <c r="F77" s="323" t="str">
        <f>IF(OR($N77="…",F76="…"),"…",IF(AND(ISNUMBER($N77)=TRUE,ISNUMBER(F76)=TRUE,$N77&lt;&gt;0),ROUND(F76/$N77*100000,1),""))</f>
        <v/>
      </c>
      <c r="G77" s="317" t="str">
        <f>IF(AND(H76&lt;&gt;"…",H76&lt;&gt;""),[1]年齢!G77,H76)</f>
        <v>肺　　　炎</v>
      </c>
      <c r="H77" s="323" t="str">
        <f>IF(OR($N77="…",H76="…"),"…",IF(AND(ISNUMBER($N77)=TRUE,ISNUMBER(H76)=TRUE,$N77&lt;&gt;0),ROUND(H76/$N77*100000,1),""))</f>
        <v/>
      </c>
      <c r="I77" s="317" t="str">
        <f>IF(AND(J76&lt;&gt;"…",J76&lt;&gt;""),[1]年齢!I77,J76)</f>
        <v>脳血管疾患</v>
      </c>
      <c r="J77" s="323" t="str">
        <f>IF(OR($N77="…",J76="…"),"…",IF(AND(ISNUMBER($N77)=TRUE,ISNUMBER(J76)=TRUE,$N77&lt;&gt;0),ROUND(J76/$N77*100000,1),""))</f>
        <v/>
      </c>
      <c r="K77" s="317" t="str">
        <f>IF(AND(L76&lt;&gt;"…",L76&lt;&gt;""),[1]年齢!K77,L76)</f>
        <v>不慮の事故</v>
      </c>
      <c r="L77" s="324" t="str">
        <f>IF(OR($N77="…",L76="…"),"…",IF(AND(ISNUMBER($N77)=TRUE,ISNUMBER(L76)=TRUE,$N77&lt;&gt;0),ROUND(L76/$N77*100000,1),""))</f>
        <v/>
      </c>
      <c r="M77" s="308"/>
    </row>
    <row r="78" spans="2:13">
      <c r="B78" s="309"/>
      <c r="C78" s="317" t="str">
        <f>IF(AND(ISBLANK([1]年齢!C78)=FALSE,D76&lt;&gt;"…",D76&lt;&gt;""),[1]年齢!C78,"")</f>
        <v/>
      </c>
      <c r="D78" s="323" t="str">
        <f>IF(OR($N78="…",D76="…"),"…",IF(AND(ISNUMBER($N78)=TRUE,ISNUMBER(D76)=TRUE,$N78&lt;&gt;0),ROUND(D76/$N78*100,1),""))</f>
        <v/>
      </c>
      <c r="E78" s="317" t="str">
        <f>IF(AND(ISBLANK([1]年齢!E78)=FALSE,F76&lt;&gt;"…",F76&lt;&gt;""),[1]年齢!E78,"")</f>
        <v/>
      </c>
      <c r="F78" s="323" t="str">
        <f>IF(OR($N78="…",F76="…"),"…",IF(AND(ISNUMBER($N78)=TRUE,ISNUMBER(F76)=TRUE,$N78&lt;&gt;0),ROUND(F76/$N78*100,1),""))</f>
        <v/>
      </c>
      <c r="G78" s="317" t="str">
        <f>IF(AND(ISBLANK([1]年齢!G78)=FALSE,H76&lt;&gt;"…",H76&lt;&gt;""),[1]年齢!G78,"")</f>
        <v/>
      </c>
      <c r="H78" s="323" t="str">
        <f>IF(OR($N78="…",H76="…"),"…",IF(AND(ISNUMBER($N78)=TRUE,ISNUMBER(H76)=TRUE,$N78&lt;&gt;0),ROUND(H76/$N78*100,1),""))</f>
        <v/>
      </c>
      <c r="I78" s="317" t="str">
        <f>IF(AND(ISBLANK([1]年齢!I78)=FALSE,J76&lt;&gt;"…",J76&lt;&gt;""),[1]年齢!I78,"")</f>
        <v/>
      </c>
      <c r="J78" s="323" t="str">
        <f>IF(OR($N78="…",J76="…"),"…",IF(AND(ISNUMBER($N78)=TRUE,ISNUMBER(J76)=TRUE,$N78&lt;&gt;0),ROUND(J76/$N78*100,1),""))</f>
        <v/>
      </c>
      <c r="K78" s="317" t="str">
        <f>IF(AND(ISBLANK([1]年齢!K78)=FALSE,L76&lt;&gt;"…",L76&lt;&gt;""),[1]年齢!K78,"")</f>
        <v/>
      </c>
      <c r="L78" s="324" t="str">
        <f>IF(OR($N78="…",L76="…"),"…",IF(AND(ISNUMBER($N78)=TRUE,ISNUMBER(L76)=TRUE,$N78&lt;&gt;0),ROUND(L76/$N78*100,1),""))</f>
        <v/>
      </c>
      <c r="M78" s="308"/>
    </row>
    <row r="79" spans="2:13">
      <c r="B79" s="309"/>
      <c r="C79" s="317"/>
      <c r="D79" s="325"/>
      <c r="E79" s="317"/>
      <c r="F79" s="325"/>
      <c r="G79" s="317"/>
      <c r="H79" s="325"/>
      <c r="I79" s="317"/>
      <c r="J79" s="325"/>
      <c r="K79" s="317"/>
      <c r="L79" s="324"/>
      <c r="M79" s="308"/>
    </row>
    <row r="80" spans="2:13">
      <c r="B80" s="309"/>
      <c r="C80" s="317"/>
      <c r="D80" s="319">
        <f>IF(ISBLANK([1]年齢!D81)=TRUE,"",IF([1]年齢!D81&lt;=2,"…",[1]年齢!D81))</f>
        <v>1035</v>
      </c>
      <c r="E80" s="317"/>
      <c r="F80" s="319">
        <f>IF(ISBLANK([1]年齢!F81)=TRUE,"",IF([1]年齢!F81&lt;=2,"…",[1]年齢!F81))</f>
        <v>538</v>
      </c>
      <c r="G80" s="317"/>
      <c r="H80" s="319">
        <f>IF(ISBLANK([1]年齢!H81)=TRUE,"",IF([1]年齢!H81&lt;=2,"…",[1]年齢!H81))</f>
        <v>495</v>
      </c>
      <c r="I80" s="317"/>
      <c r="J80" s="319">
        <f>IF(ISBLANK([1]年齢!J81)=TRUE,"",IF([1]年齢!J81&lt;=2,"…",[1]年齢!J81))</f>
        <v>411</v>
      </c>
      <c r="K80" s="317"/>
      <c r="L80" s="320">
        <f>IF(ISBLANK([1]年齢!L81)=TRUE,"",IF([1]年齢!L81&lt;=2,"…",[1]年齢!L81))</f>
        <v>140</v>
      </c>
      <c r="M80" s="321"/>
    </row>
    <row r="81" spans="2:13">
      <c r="B81" s="322" t="s">
        <v>166</v>
      </c>
      <c r="C81" s="317" t="str">
        <f>IF(AND(D80&lt;&gt;"…",D80&lt;&gt;""),[1]年齢!C81,D80)</f>
        <v>悪性新生物</v>
      </c>
      <c r="D81" s="323" t="str">
        <f>IF(OR($N81="…",D80="…"),"…",IF(AND(ISNUMBER($N81)=TRUE,ISNUMBER(D80)=TRUE,$N81&lt;&gt;0),ROUND(D80/$N81*100000,1),""))</f>
        <v/>
      </c>
      <c r="E81" s="317" t="str">
        <f>IF(AND(F80&lt;&gt;"…",F80&lt;&gt;""),[1]年齢!E81,F80)</f>
        <v>心　疾　患</v>
      </c>
      <c r="F81" s="323" t="str">
        <f>IF(OR($N81="…",F80="…"),"…",IF(AND(ISNUMBER($N81)=TRUE,ISNUMBER(F80)=TRUE,$N81&lt;&gt;0),ROUND(F80/$N81*100000,1),""))</f>
        <v/>
      </c>
      <c r="G81" s="317" t="str">
        <f>IF(AND(H80&lt;&gt;"…",H80&lt;&gt;""),[1]年齢!G81,H80)</f>
        <v>肺　　　炎</v>
      </c>
      <c r="H81" s="323" t="str">
        <f>IF(OR($N81="…",H80="…"),"…",IF(AND(ISNUMBER($N81)=TRUE,ISNUMBER(H80)=TRUE,$N81&lt;&gt;0),ROUND(H80/$N81*100000,1),""))</f>
        <v/>
      </c>
      <c r="I81" s="317" t="str">
        <f>IF(AND(J80&lt;&gt;"…",J80&lt;&gt;""),[1]年齢!I81,J80)</f>
        <v>脳血管疾患</v>
      </c>
      <c r="J81" s="323" t="str">
        <f>IF(OR($N81="…",J80="…"),"…",IF(AND(ISNUMBER($N81)=TRUE,ISNUMBER(J80)=TRUE,$N81&lt;&gt;0),ROUND(J80/$N81*100000,1),""))</f>
        <v/>
      </c>
      <c r="K81" s="317" t="str">
        <f>IF(AND(L80&lt;&gt;"…",L80&lt;&gt;""),[1]年齢!K81,L80)</f>
        <v>不慮の事故</v>
      </c>
      <c r="L81" s="324" t="str">
        <f>IF(OR($N81="…",L80="…"),"…",IF(AND(ISNUMBER($N81)=TRUE,ISNUMBER(L80)=TRUE,$N81&lt;&gt;0),ROUND(L80/$N81*100000,1),""))</f>
        <v/>
      </c>
      <c r="M81" s="308"/>
    </row>
    <row r="82" spans="2:13">
      <c r="B82" s="309"/>
      <c r="C82" s="317" t="str">
        <f>IF(AND(ISBLANK([1]年齢!C82)=FALSE,D80&lt;&gt;"…",D80&lt;&gt;""),[1]年齢!C82,"")</f>
        <v/>
      </c>
      <c r="D82" s="323" t="str">
        <f>IF(OR($N82="…",D80="…"),"…",IF(AND(ISNUMBER($N82)=TRUE,ISNUMBER(D80)=TRUE,$N82&lt;&gt;0),ROUND(D80/$N82*100,1),""))</f>
        <v/>
      </c>
      <c r="E82" s="317" t="str">
        <f>IF(AND(ISBLANK([1]年齢!E82)=FALSE,F80&lt;&gt;"…",F80&lt;&gt;""),[1]年齢!E82,"")</f>
        <v/>
      </c>
      <c r="F82" s="323" t="str">
        <f>IF(OR($N82="…",F80="…"),"…",IF(AND(ISNUMBER($N82)=TRUE,ISNUMBER(F80)=TRUE,$N82&lt;&gt;0),ROUND(F80/$N82*100,1),""))</f>
        <v/>
      </c>
      <c r="G82" s="317" t="str">
        <f>IF(AND(ISBLANK([1]年齢!G82)=FALSE,H80&lt;&gt;"…",H80&lt;&gt;""),[1]年齢!G82,"")</f>
        <v/>
      </c>
      <c r="H82" s="323" t="str">
        <f>IF(OR($N82="…",H80="…"),"…",IF(AND(ISNUMBER($N82)=TRUE,ISNUMBER(H80)=TRUE,$N82&lt;&gt;0),ROUND(H80/$N82*100,1),""))</f>
        <v/>
      </c>
      <c r="I82" s="317" t="str">
        <f>IF(AND(ISBLANK([1]年齢!I82)=FALSE,J80&lt;&gt;"…",J80&lt;&gt;""),[1]年齢!I82,"")</f>
        <v/>
      </c>
      <c r="J82" s="323" t="str">
        <f>IF(OR($N82="…",J80="…"),"…",IF(AND(ISNUMBER($N82)=TRUE,ISNUMBER(J80)=TRUE,$N82&lt;&gt;0),ROUND(J80/$N82*100,1),""))</f>
        <v/>
      </c>
      <c r="K82" s="317" t="str">
        <f>IF(AND(ISBLANK([1]年齢!K82)=FALSE,L80&lt;&gt;"…",L80&lt;&gt;""),[1]年齢!K82,"")</f>
        <v/>
      </c>
      <c r="L82" s="324" t="str">
        <f>IF(OR($N82="…",L80="…"),"…",IF(AND(ISNUMBER($N82)=TRUE,ISNUMBER(L80)=TRUE,$N82&lt;&gt;0),ROUND(L80/$N82*100,1),""))</f>
        <v/>
      </c>
      <c r="M82" s="308"/>
    </row>
    <row r="83" spans="2:13">
      <c r="B83" s="309"/>
      <c r="C83" s="317"/>
      <c r="D83" s="325"/>
      <c r="E83" s="317"/>
      <c r="F83" s="325"/>
      <c r="G83" s="317"/>
      <c r="H83" s="325"/>
      <c r="I83" s="317"/>
      <c r="J83" s="325"/>
      <c r="K83" s="317"/>
      <c r="L83" s="324"/>
      <c r="M83" s="308"/>
    </row>
    <row r="84" spans="2:13">
      <c r="B84" s="309"/>
      <c r="C84" s="317"/>
      <c r="D84" s="319">
        <f>IF(ISBLANK([1]年齢!D85)=TRUE,"",IF([1]年齢!D85&lt;=2,"…",[1]年齢!D85))</f>
        <v>1682</v>
      </c>
      <c r="E84" s="317"/>
      <c r="F84" s="319">
        <f>IF(ISBLANK([1]年齢!F85)=TRUE,"",IF([1]年齢!F85&lt;=2,"…",[1]年齢!F85))</f>
        <v>1501</v>
      </c>
      <c r="G84" s="317"/>
      <c r="H84" s="319">
        <f>IF(ISBLANK([1]年齢!H85)=TRUE,"",IF([1]年齢!H85&lt;=2,"…",[1]年齢!H85))</f>
        <v>1372</v>
      </c>
      <c r="I84" s="317"/>
      <c r="J84" s="319">
        <f>IF(ISBLANK([1]年齢!J85)=TRUE,"",IF([1]年齢!J85&lt;=2,"…",[1]年齢!J85))</f>
        <v>1001</v>
      </c>
      <c r="K84" s="317"/>
      <c r="L84" s="320">
        <f>IF(ISBLANK([1]年齢!L85)=TRUE,"",IF([1]年齢!L85&lt;=2,"…",[1]年齢!L85))</f>
        <v>809</v>
      </c>
      <c r="M84" s="321"/>
    </row>
    <row r="85" spans="2:13">
      <c r="B85" s="322" t="s">
        <v>550</v>
      </c>
      <c r="C85" s="317" t="str">
        <f>IF(AND(D84&lt;&gt;"…",D84&lt;&gt;""),[1]年齢!C85,D84)</f>
        <v>心　疾　患</v>
      </c>
      <c r="D85" s="323" t="str">
        <f>IF(OR($N85="…",D84="…"),"…",IF(AND(ISNUMBER($N85)=TRUE,ISNUMBER(D84)=TRUE,$N85&lt;&gt;0),ROUND(D84/$N85*100000,1),""))</f>
        <v/>
      </c>
      <c r="E85" s="317" t="str">
        <f>IF(AND(F84&lt;&gt;"…",F84&lt;&gt;""),[1]年齢!E85,F84)</f>
        <v>肺　　　炎</v>
      </c>
      <c r="F85" s="323" t="str">
        <f>IF(OR($N85="…",F84="…"),"…",IF(AND(ISNUMBER($N85)=TRUE,ISNUMBER(F84)=TRUE,$N85&lt;&gt;0),ROUND(F84/$N85*100000,1),""))</f>
        <v/>
      </c>
      <c r="G85" s="317" t="str">
        <f>IF(AND(H84&lt;&gt;"…",H84&lt;&gt;""),[1]年齢!G85,H84)</f>
        <v>悪性新生物</v>
      </c>
      <c r="H85" s="323" t="str">
        <f>IF(OR($N85="…",H84="…"),"…",IF(AND(ISNUMBER($N85)=TRUE,ISNUMBER(H84)=TRUE,$N85&lt;&gt;0),ROUND(H84/$N85*100000,1),""))</f>
        <v/>
      </c>
      <c r="I85" s="317" t="str">
        <f>IF(AND(J84&lt;&gt;"…",J84&lt;&gt;""),[1]年齢!I85,J84)</f>
        <v>脳血管疾患</v>
      </c>
      <c r="J85" s="323" t="str">
        <f>IF(OR($N85="…",J84="…"),"…",IF(AND(ISNUMBER($N85)=TRUE,ISNUMBER(J84)=TRUE,$N85&lt;&gt;0),ROUND(J84/$N85*100000,1),""))</f>
        <v/>
      </c>
      <c r="K85" s="317" t="str">
        <f>IF(AND(L84&lt;&gt;"…",L84&lt;&gt;""),[1]年齢!K85,L84)</f>
        <v>老　　　衰</v>
      </c>
      <c r="L85" s="324" t="str">
        <f>IF(OR($N85="…",L84="…"),"…",IF(AND(ISNUMBER($N85)=TRUE,ISNUMBER(L84)=TRUE,$N85&lt;&gt;0),ROUND(L84/$N85*100000,1),""))</f>
        <v/>
      </c>
      <c r="M85" s="308"/>
    </row>
    <row r="86" spans="2:13">
      <c r="B86" s="309"/>
      <c r="C86" s="317" t="str">
        <f>IF(AND(ISBLANK([1]年齢!C86)=FALSE,D84&lt;&gt;"…",D84&lt;&gt;""),[1]年齢!C86,"")</f>
        <v/>
      </c>
      <c r="D86" s="323" t="str">
        <f>IF(OR($N86="…",D84="…"),"…",IF(AND(ISNUMBER($N86)=TRUE,ISNUMBER(D84)=TRUE,$N86&lt;&gt;0),ROUND(D84/$N86*100,1),""))</f>
        <v/>
      </c>
      <c r="E86" s="317" t="str">
        <f>IF(AND(ISBLANK([1]年齢!E86)=FALSE,F84&lt;&gt;"…",F84&lt;&gt;""),[1]年齢!E86,"")</f>
        <v/>
      </c>
      <c r="F86" s="323" t="str">
        <f>IF(OR($N86="…",F84="…"),"…",IF(AND(ISNUMBER($N86)=TRUE,ISNUMBER(F84)=TRUE,$N86&lt;&gt;0),ROUND(F84/$N86*100,1),""))</f>
        <v/>
      </c>
      <c r="G86" s="317" t="str">
        <f>IF(AND(ISBLANK([1]年齢!G86)=FALSE,H84&lt;&gt;"…",H84&lt;&gt;""),[1]年齢!G86,"")</f>
        <v/>
      </c>
      <c r="H86" s="323" t="str">
        <f>IF(OR($N86="…",H84="…"),"…",IF(AND(ISNUMBER($N86)=TRUE,ISNUMBER(H84)=TRUE,$N86&lt;&gt;0),ROUND(H84/$N86*100,1),""))</f>
        <v/>
      </c>
      <c r="I86" s="317" t="str">
        <f>IF(AND(ISBLANK([1]年齢!I86)=FALSE,J84&lt;&gt;"…",J84&lt;&gt;""),[1]年齢!I86,"")</f>
        <v/>
      </c>
      <c r="J86" s="323" t="str">
        <f>IF(OR($N86="…",J84="…"),"…",IF(AND(ISNUMBER($N86)=TRUE,ISNUMBER(J84)=TRUE,$N86&lt;&gt;0),ROUND(J84/$N86*100,1),""))</f>
        <v/>
      </c>
      <c r="K86" s="317" t="str">
        <f>IF(AND(ISBLANK([1]年齢!K86)=FALSE,L84&lt;&gt;"…",L84&lt;&gt;""),[1]年齢!K86,"")</f>
        <v/>
      </c>
      <c r="L86" s="324" t="str">
        <f>IF(OR($N86="…",L84="…"),"…",IF(AND(ISNUMBER($N86)=TRUE,ISNUMBER(L84)=TRUE,$N86&lt;&gt;0),ROUND(L84/$N86*100,1),""))</f>
        <v/>
      </c>
      <c r="M86" s="308"/>
    </row>
    <row r="87" spans="2:13">
      <c r="B87" s="309"/>
      <c r="C87" s="317"/>
      <c r="D87" s="325"/>
      <c r="E87" s="317"/>
      <c r="F87" s="325"/>
      <c r="G87" s="317"/>
      <c r="H87" s="325"/>
      <c r="I87" s="317"/>
      <c r="J87" s="325"/>
      <c r="K87" s="317"/>
      <c r="L87" s="324"/>
      <c r="M87" s="308"/>
    </row>
    <row r="88" spans="2:13">
      <c r="B88" s="322" t="s">
        <v>551</v>
      </c>
      <c r="C88" s="317"/>
      <c r="D88" s="319">
        <f>IF(ISBLANK([1]年齢!D89)=TRUE,"",IF([1]年齢!D89&lt;=2,"…",[1]年齢!D89))</f>
        <v>4470</v>
      </c>
      <c r="E88" s="317"/>
      <c r="F88" s="319">
        <f>IF(ISBLANK([1]年齢!F89)=TRUE,"",IF([1]年齢!F89&lt;=2,"…",[1]年齢!F89))</f>
        <v>2910</v>
      </c>
      <c r="G88" s="317"/>
      <c r="H88" s="319">
        <f>IF(ISBLANK([1]年齢!H89)=TRUE,"",IF([1]年齢!H89&lt;=2,"…",[1]年齢!H89))</f>
        <v>2397</v>
      </c>
      <c r="I88" s="317"/>
      <c r="J88" s="319">
        <f>IF(ISBLANK([1]年齢!J89)=TRUE,"",IF([1]年齢!J89&lt;=2,"…",[1]年齢!J89))</f>
        <v>1877</v>
      </c>
      <c r="K88" s="317"/>
      <c r="L88" s="320">
        <f>IF(ISBLANK([1]年齢!L89)=TRUE,"",IF([1]年齢!L89&lt;=2,"…",[1]年齢!L89))</f>
        <v>905</v>
      </c>
      <c r="M88" s="321"/>
    </row>
    <row r="89" spans="2:13">
      <c r="B89" s="322" t="s">
        <v>552</v>
      </c>
      <c r="C89" s="317" t="str">
        <f>IF(AND(D88&lt;&gt;"…",D88&lt;&gt;""),[1]年齢!C89,D88)</f>
        <v>悪性新生物</v>
      </c>
      <c r="D89" s="323" t="str">
        <f>IF(OR($N89="…",D88="…"),"…",IF(AND(ISNUMBER($N89)=TRUE,ISNUMBER(D88)=TRUE,$N89&lt;&gt;0),ROUND(D88/$N89*100000,1),""))</f>
        <v/>
      </c>
      <c r="E89" s="317" t="str">
        <f>IF(AND(F88&lt;&gt;"…",F88&lt;&gt;""),[1]年齢!E89,F88)</f>
        <v>心　疾　患</v>
      </c>
      <c r="F89" s="323" t="str">
        <f>IF(OR($N89="…",F88="…"),"…",IF(AND(ISNUMBER($N89)=TRUE,ISNUMBER(F88)=TRUE,$N89&lt;&gt;0),ROUND(F88/$N89*100000,1),""))</f>
        <v/>
      </c>
      <c r="G89" s="317" t="str">
        <f>IF(AND(H88&lt;&gt;"…",H88&lt;&gt;""),[1]年齢!G89,H88)</f>
        <v>肺　　　炎</v>
      </c>
      <c r="H89" s="323" t="str">
        <f>IF(OR($N89="…",H88="…"),"…",IF(AND(ISNUMBER($N89)=TRUE,ISNUMBER(H88)=TRUE,$N89&lt;&gt;0),ROUND(H88/$N89*100000,1),""))</f>
        <v/>
      </c>
      <c r="I89" s="317" t="str">
        <f>IF(AND(J88&lt;&gt;"…",J88&lt;&gt;""),[1]年齢!I89,J88)</f>
        <v>脳血管疾患</v>
      </c>
      <c r="J89" s="323" t="str">
        <f>IF(OR($N89="…",J88="…"),"…",IF(AND(ISNUMBER($N89)=TRUE,ISNUMBER(J88)=TRUE,$N89&lt;&gt;0),ROUND(J88/$N89*100000,1),""))</f>
        <v/>
      </c>
      <c r="K89" s="317" t="str">
        <f>IF(AND(L88&lt;&gt;"…",L88&lt;&gt;""),[1]年齢!K89,L88)</f>
        <v>老　　　衰</v>
      </c>
      <c r="L89" s="324" t="str">
        <f>IF(OR($N89="…",L88="…"),"…",IF(AND(ISNUMBER($N89)=TRUE,ISNUMBER(L88)=TRUE,$N89&lt;&gt;0),ROUND(L88/$N89*100000,1),""))</f>
        <v/>
      </c>
      <c r="M89" s="308"/>
    </row>
    <row r="90" spans="2:13">
      <c r="B90" s="309"/>
      <c r="C90" s="317" t="str">
        <f>IF(AND(ISBLANK([1]年齢!C90)=FALSE,D88&lt;&gt;"…",D88&lt;&gt;""),[1]年齢!C90,"")</f>
        <v/>
      </c>
      <c r="D90" s="323" t="str">
        <f>IF(OR($N90="…",D88="…"),"…",IF(AND(ISNUMBER($N90)=TRUE,ISNUMBER(D88)=TRUE,$N90&lt;&gt;0),ROUND(D88/$N90*100,1),""))</f>
        <v/>
      </c>
      <c r="E90" s="317" t="str">
        <f>IF(AND(ISBLANK([1]年齢!E90)=FALSE,F88&lt;&gt;"…",F88&lt;&gt;""),[1]年齢!E90,"")</f>
        <v/>
      </c>
      <c r="F90" s="323" t="str">
        <f>IF(OR($N90="…",F88="…"),"…",IF(AND(ISNUMBER($N90)=TRUE,ISNUMBER(F88)=TRUE,$N90&lt;&gt;0),ROUND(F88/$N90*100,1),""))</f>
        <v/>
      </c>
      <c r="G90" s="317" t="str">
        <f>IF(AND(ISBLANK([1]年齢!G90)=FALSE,H88&lt;&gt;"…",H88&lt;&gt;""),[1]年齢!G90,"")</f>
        <v/>
      </c>
      <c r="H90" s="323" t="str">
        <f>IF(OR($N90="…",H88="…"),"…",IF(AND(ISNUMBER($N90)=TRUE,ISNUMBER(H88)=TRUE,$N90&lt;&gt;0),ROUND(H88/$N90*100,1),""))</f>
        <v/>
      </c>
      <c r="I90" s="317" t="str">
        <f>IF(AND(ISBLANK([1]年齢!I90)=FALSE,J88&lt;&gt;"…",J88&lt;&gt;""),[1]年齢!I90,"")</f>
        <v/>
      </c>
      <c r="J90" s="323" t="str">
        <f>IF(OR($N90="…",J88="…"),"…",IF(AND(ISNUMBER($N90)=TRUE,ISNUMBER(J88)=TRUE,$N90&lt;&gt;0),ROUND(J88/$N90*100,1),""))</f>
        <v/>
      </c>
      <c r="K90" s="317" t="str">
        <f>IF(AND(ISBLANK([1]年齢!K90)=FALSE,L88&lt;&gt;"…",L88&lt;&gt;""),[1]年齢!K90,"")</f>
        <v/>
      </c>
      <c r="L90" s="324" t="str">
        <f>IF(OR($N90="…",L88="…"),"…",IF(AND(ISNUMBER($N90)=TRUE,ISNUMBER(L88)=TRUE,$N90&lt;&gt;0),ROUND(L88/$N90*100,1),""))</f>
        <v/>
      </c>
      <c r="M90" s="308"/>
    </row>
    <row r="91" spans="2:13">
      <c r="B91" s="309"/>
      <c r="C91" s="317"/>
      <c r="D91" s="325"/>
      <c r="E91" s="317"/>
      <c r="F91" s="325"/>
      <c r="G91" s="317"/>
      <c r="H91" s="325"/>
      <c r="I91" s="317"/>
      <c r="J91" s="325"/>
      <c r="K91" s="317"/>
      <c r="L91" s="324"/>
      <c r="M91" s="308"/>
    </row>
    <row r="92" spans="2:13">
      <c r="B92" s="309"/>
      <c r="C92" s="317"/>
      <c r="D92" s="319">
        <f>IF(ISBLANK([1]年齢!D93)=TRUE,"",IF([1]年齢!D93&lt;=2,"…",[1]年齢!D93))</f>
        <v>2407</v>
      </c>
      <c r="E92" s="317"/>
      <c r="F92" s="319">
        <f>IF(ISBLANK([1]年齢!F93)=TRUE,"",IF([1]年齢!F93&lt;=2,"…",[1]年齢!F93))</f>
        <v>2220</v>
      </c>
      <c r="G92" s="317"/>
      <c r="H92" s="319">
        <f>IF(ISBLANK([1]年齢!H93)=TRUE,"",IF([1]年齢!H93&lt;=2,"…",[1]年齢!H93))</f>
        <v>1996</v>
      </c>
      <c r="I92" s="317"/>
      <c r="J92" s="319">
        <f>IF(ISBLANK([1]年齢!J93)=TRUE,"",IF([1]年齢!J93&lt;=2,"…",[1]年齢!J93))</f>
        <v>1412</v>
      </c>
      <c r="K92" s="317"/>
      <c r="L92" s="320">
        <f>IF(ISBLANK([1]年齢!L93)=TRUE,"",IF([1]年齢!L93&lt;=2,"…",[1]年齢!L93))</f>
        <v>887</v>
      </c>
      <c r="M92" s="308"/>
    </row>
    <row r="93" spans="2:13">
      <c r="B93" s="322" t="s">
        <v>553</v>
      </c>
      <c r="C93" s="317" t="str">
        <f>IF(AND(D92&lt;&gt;"…",D92&lt;&gt;""),[1]年齢!C93,D92)</f>
        <v>悪性新生物</v>
      </c>
      <c r="D93" s="323" t="str">
        <f>IF(OR($N93="…",D92="…"),"…",IF(AND(ISNUMBER($N93)=TRUE,ISNUMBER(D92)=TRUE,$N93&lt;&gt;0),ROUND(D92/$N93*100000,1),""))</f>
        <v/>
      </c>
      <c r="E93" s="317" t="str">
        <f>IF(AND(F92&lt;&gt;"…",F92&lt;&gt;""),[1]年齢!E93,F92)</f>
        <v>心　疾　患</v>
      </c>
      <c r="F93" s="323" t="str">
        <f>IF(OR($N93="…",F92="…"),"…",IF(AND(ISNUMBER($N93)=TRUE,ISNUMBER(F92)=TRUE,$N93&lt;&gt;0),ROUND(F92/$N93*100000,1),""))</f>
        <v/>
      </c>
      <c r="G93" s="317" t="str">
        <f>IF(AND(H92&lt;&gt;"…",H92&lt;&gt;""),[1]年齢!G93,H92)</f>
        <v>肺　　　炎</v>
      </c>
      <c r="H93" s="323" t="str">
        <f>IF(OR($N93="…",H92="…"),"…",IF(AND(ISNUMBER($N93)=TRUE,ISNUMBER(H92)=TRUE,$N93&lt;&gt;0),ROUND(H92/$N93*100000,1),""))</f>
        <v/>
      </c>
      <c r="I93" s="317" t="str">
        <f>IF(AND(J92&lt;&gt;"…",J92&lt;&gt;""),[1]年齢!I93,J92)</f>
        <v>脳血管疾患</v>
      </c>
      <c r="J93" s="323" t="str">
        <f>IF(OR($N93="…",J92="…"),"…",IF(AND(ISNUMBER($N93)=TRUE,ISNUMBER(J92)=TRUE,$N93&lt;&gt;0),ROUND(J92/$N93*100000,1),""))</f>
        <v/>
      </c>
      <c r="K93" s="317" t="str">
        <f>IF(AND(L92&lt;&gt;"…",L92&lt;&gt;""),[1]年齢!K93,L92)</f>
        <v>老　　　衰</v>
      </c>
      <c r="L93" s="324" t="str">
        <f>IF(OR($N93="…",L92="…"),"…",IF(AND(ISNUMBER($N93)=TRUE,ISNUMBER(L92)=TRUE,$N93&lt;&gt;0),ROUND(L92/$N93*100000,1),""))</f>
        <v/>
      </c>
      <c r="M93" s="308"/>
    </row>
    <row r="94" spans="2:13" ht="15.75" thickBot="1">
      <c r="B94" s="326"/>
      <c r="C94" s="327" t="str">
        <f>IF(AND(ISBLANK([1]年齢!C94)=FALSE,D92&lt;&gt;"…",D92&lt;&gt;""),[1]年齢!C94,"")</f>
        <v/>
      </c>
      <c r="D94" s="328" t="str">
        <f>IF(OR($N94="…",D92="…"),"…",IF(AND(ISNUMBER($N94)=TRUE,ISNUMBER(D92)=TRUE,$N94&lt;&gt;0),ROUND(D92/$N94*100,1),""))</f>
        <v/>
      </c>
      <c r="E94" s="327" t="str">
        <f>IF(AND(ISBLANK([1]年齢!E94)=FALSE,F92&lt;&gt;"…",F92&lt;&gt;""),[1]年齢!E94,"")</f>
        <v/>
      </c>
      <c r="F94" s="328" t="str">
        <f>IF(OR($N94="…",F92="…"),"…",IF(AND(ISNUMBER($N94)=TRUE,ISNUMBER(F92)=TRUE,$N94&lt;&gt;0),ROUND(F92/$N94*100,1),""))</f>
        <v/>
      </c>
      <c r="G94" s="327" t="str">
        <f>IF(AND(ISBLANK([1]年齢!G94)=FALSE,H92&lt;&gt;"…",H92&lt;&gt;""),[1]年齢!G94,"")</f>
        <v/>
      </c>
      <c r="H94" s="328" t="str">
        <f>IF(OR($N94="…",H92="…"),"…",IF(AND(ISNUMBER($N94)=TRUE,ISNUMBER(H92)=TRUE,$N94&lt;&gt;0),ROUND(H92/$N94*100,1),""))</f>
        <v/>
      </c>
      <c r="I94" s="327" t="str">
        <f>IF(AND(ISBLANK([1]年齢!I94)=FALSE,J92&lt;&gt;"…",J92&lt;&gt;""),[1]年齢!I94,"")</f>
        <v/>
      </c>
      <c r="J94" s="328" t="str">
        <f>IF(OR($N94="…",J92="…"),"…",IF(AND(ISNUMBER($N94)=TRUE,ISNUMBER(J92)=TRUE,$N94&lt;&gt;0),ROUND(J92/$N94*100,1),""))</f>
        <v/>
      </c>
      <c r="K94" s="327" t="str">
        <f>IF(AND(ISBLANK([1]年齢!K94)=FALSE,L92&lt;&gt;"…",L92&lt;&gt;""),[1]年齢!K94,"")</f>
        <v/>
      </c>
      <c r="L94" s="329" t="str">
        <f>IF(OR($N94="…",L92="…"),"…",IF(AND(ISNUMBER($N94)=TRUE,ISNUMBER(L92)=TRUE,$N94&lt;&gt;0),ROUND(L92/$N94*100,1),""))</f>
        <v/>
      </c>
      <c r="M94" s="308"/>
    </row>
    <row r="95" spans="2:13">
      <c r="B95" s="330" t="s">
        <v>554</v>
      </c>
      <c r="C95" s="331"/>
      <c r="D95" s="332"/>
      <c r="E95" s="333"/>
      <c r="F95" s="332"/>
      <c r="G95" s="333"/>
      <c r="H95" s="332"/>
      <c r="I95" s="333"/>
      <c r="J95" s="332"/>
      <c r="K95" s="333"/>
      <c r="L95" s="332"/>
    </row>
    <row r="96" spans="2:13">
      <c r="B96" s="330" t="s">
        <v>555</v>
      </c>
      <c r="C96" s="331"/>
    </row>
    <row r="97" spans="2:8">
      <c r="B97" s="330" t="s">
        <v>556</v>
      </c>
      <c r="C97" s="334"/>
    </row>
    <row r="98" spans="2:8">
      <c r="B98" s="330" t="s">
        <v>557</v>
      </c>
      <c r="C98" s="334"/>
    </row>
    <row r="99" spans="2:8">
      <c r="B99" s="330" t="s">
        <v>558</v>
      </c>
      <c r="C99" s="334"/>
    </row>
    <row r="100" spans="2:8">
      <c r="B100" s="330" t="s">
        <v>559</v>
      </c>
      <c r="C100" s="334"/>
    </row>
    <row r="101" spans="2:8">
      <c r="B101" s="330" t="s">
        <v>560</v>
      </c>
      <c r="C101" s="334"/>
    </row>
    <row r="102" spans="2:8">
      <c r="B102" s="330" t="s">
        <v>561</v>
      </c>
      <c r="C102" s="335"/>
      <c r="G102" s="303"/>
      <c r="H102" s="303"/>
    </row>
    <row r="103" spans="2:8">
      <c r="B103" s="330" t="s">
        <v>562</v>
      </c>
      <c r="C103" s="334"/>
      <c r="G103" s="303"/>
      <c r="H103" s="303"/>
    </row>
    <row r="104" spans="2:8">
      <c r="B104" s="330" t="s">
        <v>563</v>
      </c>
      <c r="C104" s="334"/>
      <c r="G104" s="303"/>
      <c r="H104" s="303"/>
    </row>
    <row r="105" spans="2:8">
      <c r="B105" s="330" t="s">
        <v>564</v>
      </c>
      <c r="C105" s="334"/>
      <c r="G105" s="303"/>
      <c r="H105" s="303"/>
    </row>
    <row r="106" spans="2:8">
      <c r="B106" s="330" t="s">
        <v>565</v>
      </c>
      <c r="C106" s="334"/>
    </row>
  </sheetData>
  <mergeCells count="1">
    <mergeCell ref="K2:L2"/>
  </mergeCells>
  <phoneticPr fontId="3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C14" sqref="C14"/>
    </sheetView>
  </sheetViews>
  <sheetFormatPr defaultRowHeight="14.25"/>
  <cols>
    <col min="1" max="1" width="2.625" style="344" customWidth="1"/>
    <col min="2" max="2" width="22.625" style="344" customWidth="1"/>
    <col min="3" max="3" width="36.75" style="344" customWidth="1"/>
    <col min="4" max="9" width="8.75" style="344" customWidth="1"/>
    <col min="10" max="10" width="2.625" style="338" customWidth="1"/>
  </cols>
  <sheetData>
    <row r="1" spans="2:10">
      <c r="B1" s="376" t="s">
        <v>612</v>
      </c>
    </row>
    <row r="2" spans="2:10" ht="15" thickBot="1">
      <c r="B2" s="345"/>
      <c r="C2" s="345"/>
      <c r="D2" s="345"/>
      <c r="E2" s="345"/>
      <c r="F2" s="345"/>
      <c r="G2" s="345"/>
      <c r="H2" s="346"/>
      <c r="I2" s="347" t="s">
        <v>2</v>
      </c>
      <c r="J2" s="339"/>
    </row>
    <row r="3" spans="2:10">
      <c r="B3" s="348" t="s">
        <v>566</v>
      </c>
      <c r="C3" s="349"/>
      <c r="D3" s="349"/>
      <c r="E3" s="350" t="s">
        <v>567</v>
      </c>
      <c r="F3" s="351"/>
      <c r="G3" s="732" t="s">
        <v>613</v>
      </c>
      <c r="H3" s="733"/>
      <c r="I3" s="734"/>
      <c r="J3" s="339"/>
    </row>
    <row r="4" spans="2:10">
      <c r="B4" s="352"/>
      <c r="C4" s="353" t="s">
        <v>568</v>
      </c>
      <c r="D4" s="354"/>
      <c r="E4" s="355"/>
      <c r="F4" s="355"/>
      <c r="G4" s="735" t="s">
        <v>569</v>
      </c>
      <c r="H4" s="736"/>
      <c r="I4" s="737"/>
      <c r="J4" s="339"/>
    </row>
    <row r="5" spans="2:10">
      <c r="B5" s="356" t="s">
        <v>570</v>
      </c>
      <c r="C5" s="354"/>
      <c r="D5" s="357" t="s">
        <v>22</v>
      </c>
      <c r="E5" s="357" t="s">
        <v>20</v>
      </c>
      <c r="F5" s="357" t="s">
        <v>21</v>
      </c>
      <c r="G5" s="357" t="s">
        <v>22</v>
      </c>
      <c r="H5" s="357" t="s">
        <v>20</v>
      </c>
      <c r="I5" s="358" t="s">
        <v>21</v>
      </c>
      <c r="J5" s="340"/>
    </row>
    <row r="6" spans="2:10">
      <c r="B6" s="359" t="s">
        <v>571</v>
      </c>
      <c r="C6" s="360" t="s">
        <v>497</v>
      </c>
      <c r="D6" s="378">
        <v>5400</v>
      </c>
      <c r="E6" s="379">
        <v>3241</v>
      </c>
      <c r="F6" s="379">
        <v>2159</v>
      </c>
      <c r="G6" s="361">
        <v>281</v>
      </c>
      <c r="H6" s="362">
        <v>351.1</v>
      </c>
      <c r="I6" s="363">
        <v>216.1</v>
      </c>
      <c r="J6" s="341"/>
    </row>
    <row r="7" spans="2:10">
      <c r="B7" s="359" t="s">
        <v>572</v>
      </c>
      <c r="C7" s="360" t="s">
        <v>573</v>
      </c>
      <c r="D7" s="380">
        <v>95</v>
      </c>
      <c r="E7" s="381">
        <v>64</v>
      </c>
      <c r="F7" s="381">
        <v>31</v>
      </c>
      <c r="G7" s="361">
        <v>4.9000000000000004</v>
      </c>
      <c r="H7" s="362">
        <v>6.9</v>
      </c>
      <c r="I7" s="363">
        <v>3.1</v>
      </c>
      <c r="J7" s="341"/>
    </row>
    <row r="8" spans="2:10">
      <c r="B8" s="359" t="s">
        <v>574</v>
      </c>
      <c r="C8" s="360" t="s">
        <v>575</v>
      </c>
      <c r="D8" s="380">
        <v>160</v>
      </c>
      <c r="E8" s="381">
        <v>138</v>
      </c>
      <c r="F8" s="381">
        <v>22</v>
      </c>
      <c r="G8" s="361">
        <v>8.3000000000000007</v>
      </c>
      <c r="H8" s="362">
        <v>15</v>
      </c>
      <c r="I8" s="363">
        <v>2.2000000000000002</v>
      </c>
      <c r="J8" s="341"/>
    </row>
    <row r="9" spans="2:10">
      <c r="B9" s="359" t="s">
        <v>576</v>
      </c>
      <c r="C9" s="360" t="s">
        <v>577</v>
      </c>
      <c r="D9" s="380">
        <v>735</v>
      </c>
      <c r="E9" s="381">
        <v>462</v>
      </c>
      <c r="F9" s="381">
        <v>273</v>
      </c>
      <c r="G9" s="361">
        <v>38.200000000000003</v>
      </c>
      <c r="H9" s="362">
        <v>50.1</v>
      </c>
      <c r="I9" s="363">
        <v>27.3</v>
      </c>
      <c r="J9" s="341"/>
    </row>
    <row r="10" spans="2:10">
      <c r="B10" s="359" t="s">
        <v>578</v>
      </c>
      <c r="C10" s="360" t="s">
        <v>579</v>
      </c>
      <c r="D10" s="380">
        <v>414</v>
      </c>
      <c r="E10" s="381">
        <v>200</v>
      </c>
      <c r="F10" s="381">
        <v>214</v>
      </c>
      <c r="G10" s="361">
        <v>21.5</v>
      </c>
      <c r="H10" s="362">
        <v>21.7</v>
      </c>
      <c r="I10" s="363">
        <v>21.4</v>
      </c>
      <c r="J10" s="341"/>
    </row>
    <row r="11" spans="2:10">
      <c r="B11" s="359" t="s">
        <v>580</v>
      </c>
      <c r="C11" s="360" t="s">
        <v>581</v>
      </c>
      <c r="D11" s="380">
        <v>183</v>
      </c>
      <c r="E11" s="381">
        <v>124</v>
      </c>
      <c r="F11" s="381">
        <v>59</v>
      </c>
      <c r="G11" s="361">
        <v>9.5</v>
      </c>
      <c r="H11" s="362">
        <v>13.4</v>
      </c>
      <c r="I11" s="363">
        <v>5.9</v>
      </c>
      <c r="J11" s="341"/>
    </row>
    <row r="12" spans="2:10">
      <c r="B12" s="359" t="s">
        <v>582</v>
      </c>
      <c r="C12" s="360" t="s">
        <v>583</v>
      </c>
      <c r="D12" s="380">
        <v>587</v>
      </c>
      <c r="E12" s="381">
        <v>357</v>
      </c>
      <c r="F12" s="381">
        <v>230</v>
      </c>
      <c r="G12" s="361">
        <v>30.5</v>
      </c>
      <c r="H12" s="362">
        <v>38.700000000000003</v>
      </c>
      <c r="I12" s="363">
        <v>23</v>
      </c>
      <c r="J12" s="341"/>
    </row>
    <row r="13" spans="2:10">
      <c r="B13" s="359" t="s">
        <v>584</v>
      </c>
      <c r="C13" s="360" t="s">
        <v>585</v>
      </c>
      <c r="D13" s="380">
        <v>287</v>
      </c>
      <c r="E13" s="381">
        <v>143</v>
      </c>
      <c r="F13" s="381">
        <v>144</v>
      </c>
      <c r="G13" s="361">
        <v>14.9</v>
      </c>
      <c r="H13" s="362">
        <v>15.5</v>
      </c>
      <c r="I13" s="363">
        <v>14.4</v>
      </c>
      <c r="J13" s="341"/>
    </row>
    <row r="14" spans="2:10">
      <c r="B14" s="359" t="s">
        <v>586</v>
      </c>
      <c r="C14" s="360" t="s">
        <v>587</v>
      </c>
      <c r="D14" s="380">
        <v>492</v>
      </c>
      <c r="E14" s="381">
        <v>265</v>
      </c>
      <c r="F14" s="381">
        <v>227</v>
      </c>
      <c r="G14" s="361">
        <v>25.6</v>
      </c>
      <c r="H14" s="362">
        <v>28.7</v>
      </c>
      <c r="I14" s="363">
        <v>22.7</v>
      </c>
      <c r="J14" s="341"/>
    </row>
    <row r="15" spans="2:10">
      <c r="B15" s="359" t="s">
        <v>588</v>
      </c>
      <c r="C15" s="360" t="s">
        <v>589</v>
      </c>
      <c r="D15" s="380">
        <v>14</v>
      </c>
      <c r="E15" s="381">
        <v>13</v>
      </c>
      <c r="F15" s="381">
        <v>1</v>
      </c>
      <c r="G15" s="361">
        <v>0.7</v>
      </c>
      <c r="H15" s="362">
        <v>1.4</v>
      </c>
      <c r="I15" s="363">
        <v>0.1</v>
      </c>
      <c r="J15" s="341"/>
    </row>
    <row r="16" spans="2:10">
      <c r="B16" s="359" t="s">
        <v>590</v>
      </c>
      <c r="C16" s="364" t="s">
        <v>591</v>
      </c>
      <c r="D16" s="380">
        <v>1064</v>
      </c>
      <c r="E16" s="381">
        <v>810</v>
      </c>
      <c r="F16" s="381">
        <v>254</v>
      </c>
      <c r="G16" s="361">
        <v>55.4</v>
      </c>
      <c r="H16" s="362">
        <v>87.8</v>
      </c>
      <c r="I16" s="363">
        <v>25.4</v>
      </c>
      <c r="J16" s="341"/>
    </row>
    <row r="17" spans="2:10">
      <c r="B17" s="352" t="s">
        <v>592</v>
      </c>
      <c r="C17" s="360" t="s">
        <v>593</v>
      </c>
      <c r="D17" s="380">
        <v>18</v>
      </c>
      <c r="E17" s="381">
        <v>7</v>
      </c>
      <c r="F17" s="381">
        <v>11</v>
      </c>
      <c r="G17" s="361">
        <v>0.9</v>
      </c>
      <c r="H17" s="362">
        <v>0.8</v>
      </c>
      <c r="I17" s="363">
        <v>1.1000000000000001</v>
      </c>
      <c r="J17" s="341"/>
    </row>
    <row r="18" spans="2:10">
      <c r="B18" s="359" t="s">
        <v>594</v>
      </c>
      <c r="C18" s="360" t="s">
        <v>595</v>
      </c>
      <c r="D18" s="380">
        <v>181</v>
      </c>
      <c r="E18" s="365">
        <v>0</v>
      </c>
      <c r="F18" s="382">
        <v>181</v>
      </c>
      <c r="G18" s="366">
        <v>9.4</v>
      </c>
      <c r="H18" s="367">
        <v>0</v>
      </c>
      <c r="I18" s="363">
        <v>18.100000000000001</v>
      </c>
      <c r="J18" s="341"/>
    </row>
    <row r="19" spans="2:10">
      <c r="B19" s="359" t="s">
        <v>596</v>
      </c>
      <c r="C19" s="360" t="s">
        <v>597</v>
      </c>
      <c r="D19" s="380">
        <v>78</v>
      </c>
      <c r="E19" s="365">
        <v>0</v>
      </c>
      <c r="F19" s="382">
        <v>78</v>
      </c>
      <c r="G19" s="366">
        <v>4.0999999999999996</v>
      </c>
      <c r="H19" s="367">
        <v>0</v>
      </c>
      <c r="I19" s="363">
        <v>7.8</v>
      </c>
      <c r="J19" s="341"/>
    </row>
    <row r="20" spans="2:10">
      <c r="B20" s="359" t="s">
        <v>598</v>
      </c>
      <c r="C20" s="360" t="s">
        <v>599</v>
      </c>
      <c r="D20" s="380">
        <v>66</v>
      </c>
      <c r="E20" s="365">
        <v>0</v>
      </c>
      <c r="F20" s="382">
        <v>66</v>
      </c>
      <c r="G20" s="366">
        <v>3.4</v>
      </c>
      <c r="H20" s="367">
        <v>0</v>
      </c>
      <c r="I20" s="363">
        <v>6.6</v>
      </c>
      <c r="J20" s="341"/>
    </row>
    <row r="21" spans="2:10">
      <c r="B21" s="359" t="s">
        <v>600</v>
      </c>
      <c r="C21" s="360" t="s">
        <v>601</v>
      </c>
      <c r="D21" s="380">
        <v>145</v>
      </c>
      <c r="E21" s="382">
        <v>145</v>
      </c>
      <c r="F21" s="365">
        <v>0</v>
      </c>
      <c r="G21" s="366">
        <v>7.5</v>
      </c>
      <c r="H21" s="367">
        <v>15.7</v>
      </c>
      <c r="I21" s="363">
        <v>0</v>
      </c>
      <c r="J21" s="342"/>
    </row>
    <row r="22" spans="2:10">
      <c r="B22" s="359" t="s">
        <v>602</v>
      </c>
      <c r="C22" s="364" t="s">
        <v>603</v>
      </c>
      <c r="D22" s="380">
        <v>112</v>
      </c>
      <c r="E22" s="382">
        <v>73</v>
      </c>
      <c r="F22" s="382">
        <v>39</v>
      </c>
      <c r="G22" s="361">
        <v>5.8</v>
      </c>
      <c r="H22" s="367">
        <v>7.9</v>
      </c>
      <c r="I22" s="363">
        <v>3.9</v>
      </c>
      <c r="J22" s="341"/>
    </row>
    <row r="23" spans="2:10">
      <c r="B23" s="368" t="s">
        <v>604</v>
      </c>
      <c r="C23" s="360" t="s">
        <v>605</v>
      </c>
      <c r="D23" s="380">
        <v>37</v>
      </c>
      <c r="E23" s="381">
        <v>24</v>
      </c>
      <c r="F23" s="381">
        <v>13</v>
      </c>
      <c r="G23" s="361">
        <v>1.9</v>
      </c>
      <c r="H23" s="362">
        <v>2.6</v>
      </c>
      <c r="I23" s="363">
        <v>1.3</v>
      </c>
      <c r="J23" s="341"/>
    </row>
    <row r="24" spans="2:10">
      <c r="B24" s="359" t="s">
        <v>606</v>
      </c>
      <c r="C24" s="360" t="s">
        <v>614</v>
      </c>
      <c r="D24" s="380">
        <v>167</v>
      </c>
      <c r="E24" s="381">
        <v>95</v>
      </c>
      <c r="F24" s="381">
        <v>72</v>
      </c>
      <c r="G24" s="361">
        <v>8.6999999999999993</v>
      </c>
      <c r="H24" s="362">
        <v>10.3</v>
      </c>
      <c r="I24" s="363">
        <v>7.2</v>
      </c>
      <c r="J24" s="341"/>
    </row>
    <row r="25" spans="2:10">
      <c r="B25" s="359" t="s">
        <v>607</v>
      </c>
      <c r="C25" s="360" t="s">
        <v>608</v>
      </c>
      <c r="D25" s="380">
        <v>105</v>
      </c>
      <c r="E25" s="381">
        <v>59</v>
      </c>
      <c r="F25" s="381">
        <v>46</v>
      </c>
      <c r="G25" s="361">
        <v>5.5</v>
      </c>
      <c r="H25" s="362">
        <v>6.4</v>
      </c>
      <c r="I25" s="363">
        <v>4.5999999999999996</v>
      </c>
      <c r="J25" s="341"/>
    </row>
    <row r="26" spans="2:10" ht="28.5">
      <c r="B26" s="359" t="s">
        <v>609</v>
      </c>
      <c r="C26" s="369" t="s">
        <v>615</v>
      </c>
      <c r="D26" s="380">
        <v>60</v>
      </c>
      <c r="E26" s="381">
        <v>37</v>
      </c>
      <c r="F26" s="381">
        <v>23</v>
      </c>
      <c r="G26" s="361">
        <v>3.1</v>
      </c>
      <c r="H26" s="362">
        <v>4</v>
      </c>
      <c r="I26" s="363">
        <v>2.2999999999999998</v>
      </c>
      <c r="J26" s="341"/>
    </row>
    <row r="27" spans="2:10">
      <c r="B27" s="359" t="s">
        <v>610</v>
      </c>
      <c r="C27" s="364" t="s">
        <v>611</v>
      </c>
      <c r="D27" s="380">
        <v>400</v>
      </c>
      <c r="E27" s="381">
        <v>225</v>
      </c>
      <c r="F27" s="381">
        <v>175</v>
      </c>
      <c r="G27" s="361">
        <v>20.8</v>
      </c>
      <c r="H27" s="362">
        <v>24.4</v>
      </c>
      <c r="I27" s="363">
        <v>17.5</v>
      </c>
      <c r="J27" s="341"/>
    </row>
    <row r="28" spans="2:10" ht="15" thickBot="1">
      <c r="B28" s="370"/>
      <c r="C28" s="371"/>
      <c r="D28" s="372"/>
      <c r="E28" s="373"/>
      <c r="F28" s="373"/>
      <c r="G28" s="374"/>
      <c r="H28" s="374"/>
      <c r="I28" s="375"/>
      <c r="J28" s="341"/>
    </row>
    <row r="29" spans="2:10">
      <c r="B29" s="376" t="s">
        <v>616</v>
      </c>
      <c r="C29" s="377"/>
      <c r="D29" s="377"/>
      <c r="E29" s="377"/>
      <c r="F29" s="377"/>
      <c r="G29" s="377"/>
      <c r="H29" s="377"/>
      <c r="I29" s="377"/>
      <c r="J29" s="343"/>
    </row>
    <row r="30" spans="2:10">
      <c r="B30" s="376" t="s">
        <v>617</v>
      </c>
    </row>
    <row r="31" spans="2:10">
      <c r="B31" s="376"/>
    </row>
  </sheetData>
  <mergeCells count="2">
    <mergeCell ref="G3:I3"/>
    <mergeCell ref="G4:I4"/>
  </mergeCells>
  <phoneticPr fontId="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heetViews>
  <sheetFormatPr defaultRowHeight="13.5"/>
  <cols>
    <col min="1" max="1" width="33.875" style="228" customWidth="1"/>
    <col min="2" max="2" width="14.75" style="228" customWidth="1"/>
    <col min="3" max="3" width="15" style="228" customWidth="1"/>
    <col min="4" max="16384" width="9" style="228"/>
  </cols>
  <sheetData>
    <row r="1" spans="1:11" ht="14.25">
      <c r="A1" s="701" t="s">
        <v>930</v>
      </c>
      <c r="B1" s="702"/>
      <c r="C1" s="702"/>
      <c r="D1" s="702"/>
      <c r="E1" s="702"/>
      <c r="F1" s="702"/>
      <c r="G1" s="702"/>
      <c r="H1" s="702"/>
      <c r="I1" s="702"/>
      <c r="J1" s="702"/>
      <c r="K1" s="702"/>
    </row>
    <row r="2" spans="1:11" ht="15" thickBot="1">
      <c r="A2" s="384" t="s">
        <v>1</v>
      </c>
      <c r="B2" s="383"/>
      <c r="C2" s="383"/>
      <c r="D2" s="383"/>
      <c r="E2" s="383"/>
      <c r="F2" s="383"/>
      <c r="G2" s="383"/>
      <c r="H2" s="383"/>
      <c r="I2" s="383"/>
      <c r="J2" s="383"/>
      <c r="K2" s="398" t="s">
        <v>2</v>
      </c>
    </row>
    <row r="3" spans="1:11" ht="14.25">
      <c r="A3" s="385"/>
      <c r="B3" s="738" t="s">
        <v>19</v>
      </c>
      <c r="C3" s="741" t="s">
        <v>618</v>
      </c>
      <c r="D3" s="742"/>
      <c r="E3" s="742"/>
      <c r="F3" s="742"/>
      <c r="G3" s="742"/>
      <c r="H3" s="742"/>
      <c r="I3" s="741" t="s">
        <v>619</v>
      </c>
      <c r="J3" s="742"/>
      <c r="K3" s="743"/>
    </row>
    <row r="4" spans="1:11" ht="14.25">
      <c r="A4" s="151" t="s">
        <v>10</v>
      </c>
      <c r="B4" s="739"/>
      <c r="C4" s="386"/>
      <c r="D4" s="386"/>
      <c r="E4" s="387"/>
      <c r="F4" s="387"/>
      <c r="G4" s="386"/>
      <c r="H4" s="386"/>
      <c r="I4" s="386"/>
      <c r="J4" s="386"/>
      <c r="K4" s="388"/>
    </row>
    <row r="5" spans="1:11" ht="14.25">
      <c r="A5" s="151" t="s">
        <v>18</v>
      </c>
      <c r="B5" s="739"/>
      <c r="C5" s="399" t="s">
        <v>178</v>
      </c>
      <c r="D5" s="399" t="s">
        <v>620</v>
      </c>
      <c r="E5" s="399" t="s">
        <v>621</v>
      </c>
      <c r="F5" s="399" t="s">
        <v>622</v>
      </c>
      <c r="G5" s="399" t="s">
        <v>623</v>
      </c>
      <c r="H5" s="399" t="s">
        <v>624</v>
      </c>
      <c r="I5" s="399" t="s">
        <v>178</v>
      </c>
      <c r="J5" s="399" t="s">
        <v>625</v>
      </c>
      <c r="K5" s="400" t="s">
        <v>626</v>
      </c>
    </row>
    <row r="6" spans="1:11" ht="14.25">
      <c r="A6" s="389"/>
      <c r="B6" s="740"/>
      <c r="C6" s="390"/>
      <c r="D6" s="390"/>
      <c r="E6" s="391"/>
      <c r="F6" s="401" t="s">
        <v>627</v>
      </c>
      <c r="G6" s="390"/>
      <c r="H6" s="390"/>
      <c r="I6" s="390"/>
      <c r="J6" s="390"/>
      <c r="K6" s="392"/>
    </row>
    <row r="7" spans="1:11" ht="14.25">
      <c r="A7" s="151" t="s">
        <v>29</v>
      </c>
      <c r="B7" s="262">
        <v>1253066</v>
      </c>
      <c r="C7" s="262">
        <v>1052333</v>
      </c>
      <c r="D7" s="262">
        <v>954745</v>
      </c>
      <c r="E7" s="262">
        <v>29203</v>
      </c>
      <c r="F7" s="154">
        <v>18393</v>
      </c>
      <c r="G7" s="262">
        <v>1</v>
      </c>
      <c r="H7" s="262">
        <v>49991</v>
      </c>
      <c r="I7" s="262">
        <v>200733</v>
      </c>
      <c r="J7" s="262">
        <v>156491</v>
      </c>
      <c r="K7" s="263">
        <v>44242</v>
      </c>
    </row>
    <row r="8" spans="1:11" ht="14.25">
      <c r="A8" s="156"/>
      <c r="B8" s="262"/>
      <c r="C8" s="262"/>
      <c r="D8" s="262"/>
      <c r="E8" s="262"/>
      <c r="F8" s="262"/>
      <c r="G8" s="262"/>
      <c r="H8" s="262"/>
      <c r="I8" s="262"/>
      <c r="J8" s="262"/>
      <c r="K8" s="263"/>
    </row>
    <row r="9" spans="1:11" ht="14.25">
      <c r="A9" s="151" t="s">
        <v>33</v>
      </c>
      <c r="B9" s="262">
        <v>20407</v>
      </c>
      <c r="C9" s="262">
        <v>17609</v>
      </c>
      <c r="D9" s="262">
        <v>15612</v>
      </c>
      <c r="E9" s="262">
        <v>738</v>
      </c>
      <c r="F9" s="262">
        <v>417</v>
      </c>
      <c r="G9" s="262">
        <v>0</v>
      </c>
      <c r="H9" s="262">
        <v>842</v>
      </c>
      <c r="I9" s="262">
        <v>2798</v>
      </c>
      <c r="J9" s="262">
        <v>2320</v>
      </c>
      <c r="K9" s="263">
        <v>478</v>
      </c>
    </row>
    <row r="10" spans="1:11" ht="14.25">
      <c r="A10" s="151"/>
      <c r="B10" s="262"/>
      <c r="C10" s="262"/>
      <c r="D10" s="262"/>
      <c r="E10" s="262"/>
      <c r="F10" s="262"/>
      <c r="G10" s="262"/>
      <c r="H10" s="262"/>
      <c r="I10" s="262"/>
      <c r="J10" s="262"/>
      <c r="K10" s="263"/>
    </row>
    <row r="11" spans="1:11" ht="14.25">
      <c r="A11" s="402" t="s">
        <v>628</v>
      </c>
      <c r="B11" s="262">
        <v>18681</v>
      </c>
      <c r="C11" s="262">
        <v>16131</v>
      </c>
      <c r="D11" s="262">
        <v>14308</v>
      </c>
      <c r="E11" s="262">
        <v>686</v>
      </c>
      <c r="F11" s="262">
        <v>388</v>
      </c>
      <c r="G11" s="262">
        <v>0</v>
      </c>
      <c r="H11" s="262">
        <v>749</v>
      </c>
      <c r="I11" s="262">
        <v>2550</v>
      </c>
      <c r="J11" s="262">
        <v>2108</v>
      </c>
      <c r="K11" s="263">
        <v>442</v>
      </c>
    </row>
    <row r="12" spans="1:11" ht="14.25">
      <c r="A12" s="402" t="s">
        <v>629</v>
      </c>
      <c r="B12" s="262">
        <v>1726</v>
      </c>
      <c r="C12" s="262">
        <v>1478</v>
      </c>
      <c r="D12" s="262">
        <v>1304</v>
      </c>
      <c r="E12" s="262">
        <v>52</v>
      </c>
      <c r="F12" s="262">
        <v>29</v>
      </c>
      <c r="G12" s="262">
        <v>0</v>
      </c>
      <c r="H12" s="262">
        <v>93</v>
      </c>
      <c r="I12" s="262">
        <v>248</v>
      </c>
      <c r="J12" s="262">
        <v>212</v>
      </c>
      <c r="K12" s="263">
        <v>36</v>
      </c>
    </row>
    <row r="13" spans="1:11" ht="14.25">
      <c r="A13" s="151"/>
      <c r="B13" s="262"/>
      <c r="C13" s="262"/>
      <c r="D13" s="262"/>
      <c r="E13" s="262"/>
      <c r="F13" s="262"/>
      <c r="G13" s="262"/>
      <c r="H13" s="262"/>
      <c r="I13" s="262"/>
      <c r="J13" s="262"/>
      <c r="K13" s="263"/>
    </row>
    <row r="14" spans="1:11" ht="14.25">
      <c r="A14" s="161" t="s">
        <v>40</v>
      </c>
      <c r="B14" s="262">
        <v>6167</v>
      </c>
      <c r="C14" s="262">
        <v>5208</v>
      </c>
      <c r="D14" s="262">
        <v>4460</v>
      </c>
      <c r="E14" s="262">
        <v>285</v>
      </c>
      <c r="F14" s="262">
        <v>145</v>
      </c>
      <c r="G14" s="262">
        <v>0</v>
      </c>
      <c r="H14" s="262">
        <v>318</v>
      </c>
      <c r="I14" s="262">
        <v>959</v>
      </c>
      <c r="J14" s="262">
        <v>761</v>
      </c>
      <c r="K14" s="263">
        <v>198</v>
      </c>
    </row>
    <row r="15" spans="1:11" ht="14.25">
      <c r="A15" s="161" t="s">
        <v>41</v>
      </c>
      <c r="B15" s="262">
        <v>4113</v>
      </c>
      <c r="C15" s="262">
        <v>3527</v>
      </c>
      <c r="D15" s="262">
        <v>3207</v>
      </c>
      <c r="E15" s="262">
        <v>144</v>
      </c>
      <c r="F15" s="262">
        <v>54</v>
      </c>
      <c r="G15" s="262">
        <v>0</v>
      </c>
      <c r="H15" s="262">
        <v>122</v>
      </c>
      <c r="I15" s="262">
        <v>586</v>
      </c>
      <c r="J15" s="262">
        <v>510</v>
      </c>
      <c r="K15" s="263">
        <v>76</v>
      </c>
    </row>
    <row r="16" spans="1:11" ht="14.25">
      <c r="A16" s="161" t="s">
        <v>102</v>
      </c>
      <c r="B16" s="262">
        <v>2719</v>
      </c>
      <c r="C16" s="262">
        <v>2373</v>
      </c>
      <c r="D16" s="262">
        <v>2172</v>
      </c>
      <c r="E16" s="262">
        <v>51</v>
      </c>
      <c r="F16" s="262">
        <v>49</v>
      </c>
      <c r="G16" s="262">
        <v>0</v>
      </c>
      <c r="H16" s="262">
        <v>101</v>
      </c>
      <c r="I16" s="262">
        <v>346</v>
      </c>
      <c r="J16" s="262">
        <v>292</v>
      </c>
      <c r="K16" s="263">
        <v>54</v>
      </c>
    </row>
    <row r="17" spans="1:11" ht="14.25">
      <c r="A17" s="161" t="s">
        <v>103</v>
      </c>
      <c r="B17" s="403">
        <v>2880</v>
      </c>
      <c r="C17" s="403">
        <v>2514</v>
      </c>
      <c r="D17" s="403">
        <v>2106</v>
      </c>
      <c r="E17" s="403">
        <v>209</v>
      </c>
      <c r="F17" s="403">
        <v>80</v>
      </c>
      <c r="G17" s="403">
        <v>0</v>
      </c>
      <c r="H17" s="403">
        <v>119</v>
      </c>
      <c r="I17" s="403">
        <v>366</v>
      </c>
      <c r="J17" s="403">
        <v>298</v>
      </c>
      <c r="K17" s="404">
        <v>68</v>
      </c>
    </row>
    <row r="18" spans="1:11" ht="14.25">
      <c r="A18" s="161" t="s">
        <v>104</v>
      </c>
      <c r="B18" s="262">
        <v>1121</v>
      </c>
      <c r="C18" s="262">
        <v>1066</v>
      </c>
      <c r="D18" s="262">
        <v>1042</v>
      </c>
      <c r="E18" s="262">
        <v>4</v>
      </c>
      <c r="F18" s="262">
        <v>10</v>
      </c>
      <c r="G18" s="262">
        <v>0</v>
      </c>
      <c r="H18" s="262">
        <v>10</v>
      </c>
      <c r="I18" s="262">
        <v>55</v>
      </c>
      <c r="J18" s="262">
        <v>46</v>
      </c>
      <c r="K18" s="263">
        <v>9</v>
      </c>
    </row>
    <row r="19" spans="1:11" ht="14.25">
      <c r="A19" s="161" t="s">
        <v>45</v>
      </c>
      <c r="B19" s="262">
        <v>829</v>
      </c>
      <c r="C19" s="262">
        <v>699</v>
      </c>
      <c r="D19" s="262">
        <v>664</v>
      </c>
      <c r="E19" s="262">
        <v>2</v>
      </c>
      <c r="F19" s="262">
        <v>9</v>
      </c>
      <c r="G19" s="262">
        <v>0</v>
      </c>
      <c r="H19" s="262">
        <v>24</v>
      </c>
      <c r="I19" s="262">
        <v>130</v>
      </c>
      <c r="J19" s="262">
        <v>112</v>
      </c>
      <c r="K19" s="263">
        <v>18</v>
      </c>
    </row>
    <row r="20" spans="1:11" ht="15" thickBot="1">
      <c r="A20" s="393" t="s">
        <v>105</v>
      </c>
      <c r="B20" s="394">
        <v>2578</v>
      </c>
      <c r="C20" s="394">
        <v>2222</v>
      </c>
      <c r="D20" s="394">
        <v>1961</v>
      </c>
      <c r="E20" s="394">
        <v>43</v>
      </c>
      <c r="F20" s="394">
        <v>70</v>
      </c>
      <c r="G20" s="394">
        <v>0</v>
      </c>
      <c r="H20" s="394">
        <v>148</v>
      </c>
      <c r="I20" s="394">
        <v>356</v>
      </c>
      <c r="J20" s="394">
        <v>301</v>
      </c>
      <c r="K20" s="395">
        <v>55</v>
      </c>
    </row>
    <row r="21" spans="1:11" ht="14.25">
      <c r="A21" s="703" t="s">
        <v>630</v>
      </c>
      <c r="B21" s="704"/>
      <c r="C21" s="704"/>
      <c r="D21" s="704"/>
      <c r="E21" s="704"/>
      <c r="F21" s="704"/>
      <c r="G21" s="704"/>
      <c r="H21" s="704"/>
      <c r="I21" s="396"/>
      <c r="J21" s="396"/>
      <c r="K21" s="397"/>
    </row>
  </sheetData>
  <mergeCells count="3">
    <mergeCell ref="B3:B6"/>
    <mergeCell ref="C3:H3"/>
    <mergeCell ref="I3:K3"/>
  </mergeCells>
  <phoneticPr fontId="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zoomScale="85" zoomScaleNormal="85" workbookViewId="0">
      <selection activeCell="AB2" sqref="AB2"/>
    </sheetView>
  </sheetViews>
  <sheetFormatPr defaultRowHeight="14.25"/>
  <cols>
    <col min="1" max="1" width="2.625" style="124" customWidth="1"/>
    <col min="2" max="2" width="10.75" style="124" bestFit="1" customWidth="1"/>
    <col min="3" max="3" width="54.375" style="124" customWidth="1"/>
    <col min="4" max="4" width="5.25" style="406" customWidth="1"/>
    <col min="5" max="5" width="8.625" style="124" customWidth="1"/>
    <col min="6" max="28" width="9.375" style="124" customWidth="1"/>
    <col min="29" max="29" width="2.625" style="124" customWidth="1"/>
  </cols>
  <sheetData>
    <row r="1" spans="2:28">
      <c r="B1" s="405" t="s">
        <v>662</v>
      </c>
    </row>
    <row r="2" spans="2:28" ht="15" thickBot="1">
      <c r="E2" s="190"/>
      <c r="F2" s="190"/>
      <c r="G2" s="190"/>
      <c r="H2" s="190"/>
      <c r="I2" s="190"/>
      <c r="J2" s="190"/>
      <c r="K2" s="190"/>
      <c r="L2" s="190"/>
      <c r="M2" s="190"/>
      <c r="N2" s="190"/>
      <c r="O2" s="190"/>
      <c r="P2" s="190"/>
      <c r="Q2" s="190"/>
      <c r="R2" s="190"/>
      <c r="S2" s="190"/>
      <c r="T2" s="190"/>
      <c r="U2" s="190"/>
      <c r="V2" s="190"/>
      <c r="W2" s="190"/>
      <c r="X2" s="190"/>
      <c r="Y2" s="190"/>
      <c r="Z2" s="190"/>
      <c r="AA2" s="407"/>
      <c r="AB2" s="192" t="s">
        <v>2</v>
      </c>
    </row>
    <row r="3" spans="2:28">
      <c r="B3" s="408"/>
      <c r="C3" s="409"/>
      <c r="D3" s="410"/>
      <c r="E3" s="411"/>
      <c r="F3" s="412"/>
      <c r="G3" s="413"/>
      <c r="H3" s="414"/>
      <c r="I3" s="414"/>
      <c r="J3" s="415" t="s">
        <v>631</v>
      </c>
      <c r="K3" s="414"/>
      <c r="L3" s="414"/>
      <c r="M3" s="414"/>
      <c r="N3" s="414"/>
      <c r="O3" s="414"/>
      <c r="P3" s="414"/>
      <c r="Q3" s="416"/>
      <c r="R3" s="409"/>
      <c r="S3" s="409"/>
      <c r="T3" s="409"/>
      <c r="U3" s="409"/>
      <c r="V3" s="409"/>
      <c r="W3" s="409"/>
      <c r="X3" s="409"/>
      <c r="Y3" s="409"/>
      <c r="Z3" s="409"/>
      <c r="AA3" s="409"/>
      <c r="AB3" s="417"/>
    </row>
    <row r="4" spans="2:28">
      <c r="B4" s="418" t="s">
        <v>632</v>
      </c>
      <c r="C4" s="419"/>
      <c r="D4" s="420"/>
      <c r="E4" s="421" t="s">
        <v>633</v>
      </c>
      <c r="F4" s="422"/>
      <c r="G4" s="423"/>
      <c r="H4" s="424"/>
      <c r="I4" s="424"/>
      <c r="J4" s="425" t="s">
        <v>634</v>
      </c>
      <c r="K4" s="424"/>
      <c r="L4" s="424"/>
      <c r="M4" s="424"/>
      <c r="N4" s="426"/>
      <c r="O4" s="421"/>
      <c r="P4" s="421"/>
      <c r="Q4" s="420"/>
      <c r="R4" s="421" t="s">
        <v>635</v>
      </c>
      <c r="S4" s="421"/>
      <c r="T4" s="421"/>
      <c r="U4" s="421"/>
      <c r="V4" s="421"/>
      <c r="W4" s="421"/>
      <c r="X4" s="421"/>
      <c r="Y4" s="421"/>
      <c r="Z4" s="421"/>
      <c r="AA4" s="421"/>
      <c r="AB4" s="427"/>
    </row>
    <row r="5" spans="2:28">
      <c r="B5" s="428"/>
      <c r="C5" s="421" t="s">
        <v>663</v>
      </c>
      <c r="D5" s="420"/>
      <c r="E5" s="421" t="s">
        <v>636</v>
      </c>
      <c r="F5" s="429" t="s">
        <v>22</v>
      </c>
      <c r="G5" s="421"/>
      <c r="H5" s="421" t="s">
        <v>637</v>
      </c>
      <c r="I5" s="421"/>
      <c r="J5" s="421"/>
      <c r="K5" s="421"/>
      <c r="L5" s="430"/>
      <c r="M5" s="420"/>
      <c r="N5" s="420"/>
      <c r="O5" s="421" t="s">
        <v>638</v>
      </c>
      <c r="P5" s="421" t="s">
        <v>639</v>
      </c>
      <c r="Q5" s="420" t="s">
        <v>640</v>
      </c>
      <c r="R5" s="421" t="s">
        <v>641</v>
      </c>
      <c r="S5" s="421" t="s">
        <v>642</v>
      </c>
      <c r="T5" s="421" t="s">
        <v>643</v>
      </c>
      <c r="U5" s="421" t="s">
        <v>644</v>
      </c>
      <c r="V5" s="421" t="s">
        <v>645</v>
      </c>
      <c r="W5" s="421" t="s">
        <v>646</v>
      </c>
      <c r="X5" s="421" t="s">
        <v>647</v>
      </c>
      <c r="Y5" s="421" t="s">
        <v>648</v>
      </c>
      <c r="Z5" s="421" t="s">
        <v>649</v>
      </c>
      <c r="AA5" s="421" t="s">
        <v>650</v>
      </c>
      <c r="AB5" s="427" t="s">
        <v>651</v>
      </c>
    </row>
    <row r="6" spans="2:28">
      <c r="B6" s="418" t="s">
        <v>652</v>
      </c>
      <c r="C6" s="419"/>
      <c r="D6" s="420"/>
      <c r="E6" s="421" t="s">
        <v>178</v>
      </c>
      <c r="F6" s="429"/>
      <c r="G6" s="421" t="s">
        <v>22</v>
      </c>
      <c r="H6" s="421" t="s">
        <v>653</v>
      </c>
      <c r="I6" s="421" t="s">
        <v>654</v>
      </c>
      <c r="J6" s="421" t="s">
        <v>655</v>
      </c>
      <c r="K6" s="421" t="s">
        <v>656</v>
      </c>
      <c r="L6" s="420" t="s">
        <v>657</v>
      </c>
      <c r="M6" s="420" t="s">
        <v>658</v>
      </c>
      <c r="N6" s="420" t="s">
        <v>659</v>
      </c>
      <c r="O6" s="421" t="s">
        <v>660</v>
      </c>
      <c r="P6" s="421" t="s">
        <v>660</v>
      </c>
      <c r="Q6" s="420" t="s">
        <v>660</v>
      </c>
      <c r="R6" s="421" t="s">
        <v>109</v>
      </c>
      <c r="S6" s="419"/>
      <c r="T6" s="419"/>
      <c r="U6" s="419"/>
      <c r="V6" s="419"/>
      <c r="W6" s="419"/>
      <c r="X6" s="419"/>
      <c r="Y6" s="419"/>
      <c r="Z6" s="419"/>
      <c r="AA6" s="419"/>
      <c r="AB6" s="432"/>
    </row>
    <row r="7" spans="2:28">
      <c r="B7" s="433"/>
      <c r="C7" s="434"/>
      <c r="D7" s="435"/>
      <c r="E7" s="434"/>
      <c r="F7" s="436"/>
      <c r="G7" s="434"/>
      <c r="H7" s="437" t="s">
        <v>661</v>
      </c>
      <c r="I7" s="434"/>
      <c r="J7" s="434"/>
      <c r="K7" s="434"/>
      <c r="L7" s="438"/>
      <c r="M7" s="438"/>
      <c r="N7" s="438"/>
      <c r="O7" s="434"/>
      <c r="P7" s="434"/>
      <c r="Q7" s="438"/>
      <c r="R7" s="434"/>
      <c r="S7" s="434"/>
      <c r="T7" s="434"/>
      <c r="U7" s="434"/>
      <c r="V7" s="434"/>
      <c r="W7" s="434"/>
      <c r="X7" s="434"/>
      <c r="Y7" s="434"/>
      <c r="Z7" s="434"/>
      <c r="AA7" s="434"/>
      <c r="AB7" s="439"/>
    </row>
    <row r="8" spans="2:28">
      <c r="B8" s="428" t="s">
        <v>32</v>
      </c>
      <c r="C8" s="440" t="s">
        <v>178</v>
      </c>
      <c r="D8" s="420" t="s">
        <v>178</v>
      </c>
      <c r="E8" s="441">
        <v>39</v>
      </c>
      <c r="F8" s="442">
        <v>17</v>
      </c>
      <c r="G8" s="441">
        <v>12</v>
      </c>
      <c r="H8" s="441">
        <v>11</v>
      </c>
      <c r="I8" s="441" t="s">
        <v>37</v>
      </c>
      <c r="J8" s="441" t="s">
        <v>37</v>
      </c>
      <c r="K8" s="441">
        <v>1</v>
      </c>
      <c r="L8" s="441" t="s">
        <v>37</v>
      </c>
      <c r="M8" s="443" t="s">
        <v>37</v>
      </c>
      <c r="N8" s="443" t="s">
        <v>37</v>
      </c>
      <c r="O8" s="443">
        <v>2</v>
      </c>
      <c r="P8" s="443">
        <v>2</v>
      </c>
      <c r="Q8" s="443">
        <v>1</v>
      </c>
      <c r="R8" s="443">
        <v>4</v>
      </c>
      <c r="S8" s="443">
        <v>5</v>
      </c>
      <c r="T8" s="443">
        <v>6</v>
      </c>
      <c r="U8" s="443" t="s">
        <v>37</v>
      </c>
      <c r="V8" s="443" t="s">
        <v>37</v>
      </c>
      <c r="W8" s="443">
        <v>1</v>
      </c>
      <c r="X8" s="443">
        <v>3</v>
      </c>
      <c r="Y8" s="443">
        <v>3</v>
      </c>
      <c r="Z8" s="443" t="s">
        <v>37</v>
      </c>
      <c r="AA8" s="443" t="s">
        <v>37</v>
      </c>
      <c r="AB8" s="444" t="s">
        <v>37</v>
      </c>
    </row>
    <row r="9" spans="2:28">
      <c r="B9" s="428" t="s">
        <v>32</v>
      </c>
      <c r="C9" s="440" t="s">
        <v>32</v>
      </c>
      <c r="D9" s="420" t="s">
        <v>20</v>
      </c>
      <c r="E9" s="441">
        <v>15</v>
      </c>
      <c r="F9" s="442">
        <v>4</v>
      </c>
      <c r="G9" s="441">
        <v>2</v>
      </c>
      <c r="H9" s="441">
        <v>1</v>
      </c>
      <c r="I9" s="441" t="s">
        <v>37</v>
      </c>
      <c r="J9" s="441" t="s">
        <v>37</v>
      </c>
      <c r="K9" s="441">
        <v>1</v>
      </c>
      <c r="L9" s="441" t="s">
        <v>37</v>
      </c>
      <c r="M9" s="443" t="s">
        <v>37</v>
      </c>
      <c r="N9" s="443" t="s">
        <v>37</v>
      </c>
      <c r="O9" s="443">
        <v>1</v>
      </c>
      <c r="P9" s="443">
        <v>1</v>
      </c>
      <c r="Q9" s="443" t="s">
        <v>37</v>
      </c>
      <c r="R9" s="443">
        <v>3</v>
      </c>
      <c r="S9" s="443">
        <v>5</v>
      </c>
      <c r="T9" s="443">
        <v>3</v>
      </c>
      <c r="U9" s="443" t="s">
        <v>37</v>
      </c>
      <c r="V9" s="443" t="s">
        <v>37</v>
      </c>
      <c r="W9" s="443" t="s">
        <v>37</v>
      </c>
      <c r="X9" s="443" t="s">
        <v>37</v>
      </c>
      <c r="Y9" s="443" t="s">
        <v>37</v>
      </c>
      <c r="Z9" s="443" t="s">
        <v>37</v>
      </c>
      <c r="AA9" s="443" t="s">
        <v>37</v>
      </c>
      <c r="AB9" s="444" t="s">
        <v>37</v>
      </c>
    </row>
    <row r="10" spans="2:28">
      <c r="B10" s="445" t="s">
        <v>32</v>
      </c>
      <c r="C10" s="440" t="s">
        <v>32</v>
      </c>
      <c r="D10" s="420" t="s">
        <v>21</v>
      </c>
      <c r="E10" s="446">
        <v>24</v>
      </c>
      <c r="F10" s="442">
        <v>13</v>
      </c>
      <c r="G10" s="441">
        <v>10</v>
      </c>
      <c r="H10" s="441">
        <v>10</v>
      </c>
      <c r="I10" s="441" t="s">
        <v>37</v>
      </c>
      <c r="J10" s="441" t="s">
        <v>37</v>
      </c>
      <c r="K10" s="441" t="s">
        <v>37</v>
      </c>
      <c r="L10" s="441" t="s">
        <v>37</v>
      </c>
      <c r="M10" s="443" t="s">
        <v>37</v>
      </c>
      <c r="N10" s="443" t="s">
        <v>37</v>
      </c>
      <c r="O10" s="443">
        <v>1</v>
      </c>
      <c r="P10" s="443">
        <v>1</v>
      </c>
      <c r="Q10" s="443">
        <v>1</v>
      </c>
      <c r="R10" s="443">
        <v>1</v>
      </c>
      <c r="S10" s="443" t="s">
        <v>37</v>
      </c>
      <c r="T10" s="443">
        <v>3</v>
      </c>
      <c r="U10" s="443" t="s">
        <v>37</v>
      </c>
      <c r="V10" s="443" t="s">
        <v>37</v>
      </c>
      <c r="W10" s="443">
        <v>1</v>
      </c>
      <c r="X10" s="443">
        <v>3</v>
      </c>
      <c r="Y10" s="443">
        <v>3</v>
      </c>
      <c r="Z10" s="443" t="s">
        <v>37</v>
      </c>
      <c r="AA10" s="443" t="s">
        <v>37</v>
      </c>
      <c r="AB10" s="444" t="s">
        <v>37</v>
      </c>
    </row>
    <row r="11" spans="2:28">
      <c r="B11" s="447" t="s">
        <v>664</v>
      </c>
      <c r="C11" s="440" t="s">
        <v>665</v>
      </c>
      <c r="D11" s="420" t="s">
        <v>178</v>
      </c>
      <c r="E11" s="446">
        <v>2</v>
      </c>
      <c r="F11" s="441">
        <v>1</v>
      </c>
      <c r="G11" s="441" t="s">
        <v>37</v>
      </c>
      <c r="H11" s="441" t="s">
        <v>37</v>
      </c>
      <c r="I11" s="441" t="s">
        <v>37</v>
      </c>
      <c r="J11" s="441" t="s">
        <v>37</v>
      </c>
      <c r="K11" s="441" t="s">
        <v>37</v>
      </c>
      <c r="L11" s="443" t="s">
        <v>37</v>
      </c>
      <c r="M11" s="443" t="s">
        <v>37</v>
      </c>
      <c r="N11" s="443" t="s">
        <v>37</v>
      </c>
      <c r="O11" s="441" t="s">
        <v>37</v>
      </c>
      <c r="P11" s="441">
        <v>1</v>
      </c>
      <c r="Q11" s="443" t="s">
        <v>37</v>
      </c>
      <c r="R11" s="441" t="s">
        <v>37</v>
      </c>
      <c r="S11" s="441">
        <v>1</v>
      </c>
      <c r="T11" s="441" t="s">
        <v>37</v>
      </c>
      <c r="U11" s="441" t="s">
        <v>37</v>
      </c>
      <c r="V11" s="441" t="s">
        <v>37</v>
      </c>
      <c r="W11" s="441" t="s">
        <v>37</v>
      </c>
      <c r="X11" s="441" t="s">
        <v>37</v>
      </c>
      <c r="Y11" s="441" t="s">
        <v>37</v>
      </c>
      <c r="Z11" s="441" t="s">
        <v>37</v>
      </c>
      <c r="AA11" s="441" t="s">
        <v>37</v>
      </c>
      <c r="AB11" s="444" t="s">
        <v>37</v>
      </c>
    </row>
    <row r="12" spans="2:28">
      <c r="B12" s="447" t="s">
        <v>32</v>
      </c>
      <c r="C12" s="440" t="s">
        <v>32</v>
      </c>
      <c r="D12" s="420" t="s">
        <v>20</v>
      </c>
      <c r="E12" s="446">
        <v>2</v>
      </c>
      <c r="F12" s="441">
        <v>1</v>
      </c>
      <c r="G12" s="441" t="s">
        <v>37</v>
      </c>
      <c r="H12" s="441" t="s">
        <v>37</v>
      </c>
      <c r="I12" s="441" t="s">
        <v>37</v>
      </c>
      <c r="J12" s="441" t="s">
        <v>37</v>
      </c>
      <c r="K12" s="441" t="s">
        <v>37</v>
      </c>
      <c r="L12" s="443" t="s">
        <v>37</v>
      </c>
      <c r="M12" s="443" t="s">
        <v>37</v>
      </c>
      <c r="N12" s="443" t="s">
        <v>37</v>
      </c>
      <c r="O12" s="441" t="s">
        <v>37</v>
      </c>
      <c r="P12" s="441">
        <v>1</v>
      </c>
      <c r="Q12" s="443" t="s">
        <v>37</v>
      </c>
      <c r="R12" s="441" t="s">
        <v>37</v>
      </c>
      <c r="S12" s="441">
        <v>1</v>
      </c>
      <c r="T12" s="441" t="s">
        <v>37</v>
      </c>
      <c r="U12" s="441" t="s">
        <v>37</v>
      </c>
      <c r="V12" s="441" t="s">
        <v>37</v>
      </c>
      <c r="W12" s="441" t="s">
        <v>37</v>
      </c>
      <c r="X12" s="441" t="s">
        <v>37</v>
      </c>
      <c r="Y12" s="441" t="s">
        <v>37</v>
      </c>
      <c r="Z12" s="441" t="s">
        <v>37</v>
      </c>
      <c r="AA12" s="441" t="s">
        <v>37</v>
      </c>
      <c r="AB12" s="444" t="s">
        <v>37</v>
      </c>
    </row>
    <row r="13" spans="2:28">
      <c r="B13" s="447" t="s">
        <v>32</v>
      </c>
      <c r="C13" s="440" t="s">
        <v>32</v>
      </c>
      <c r="D13" s="420" t="s">
        <v>21</v>
      </c>
      <c r="E13" s="446" t="s">
        <v>37</v>
      </c>
      <c r="F13" s="441" t="s">
        <v>37</v>
      </c>
      <c r="G13" s="441" t="s">
        <v>37</v>
      </c>
      <c r="H13" s="441" t="s">
        <v>37</v>
      </c>
      <c r="I13" s="441" t="s">
        <v>37</v>
      </c>
      <c r="J13" s="441" t="s">
        <v>37</v>
      </c>
      <c r="K13" s="441" t="s">
        <v>37</v>
      </c>
      <c r="L13" s="443" t="s">
        <v>37</v>
      </c>
      <c r="M13" s="443" t="s">
        <v>37</v>
      </c>
      <c r="N13" s="443" t="s">
        <v>37</v>
      </c>
      <c r="O13" s="441" t="s">
        <v>37</v>
      </c>
      <c r="P13" s="441" t="s">
        <v>37</v>
      </c>
      <c r="Q13" s="443" t="s">
        <v>37</v>
      </c>
      <c r="R13" s="441" t="s">
        <v>37</v>
      </c>
      <c r="S13" s="441" t="s">
        <v>37</v>
      </c>
      <c r="T13" s="441" t="s">
        <v>37</v>
      </c>
      <c r="U13" s="441" t="s">
        <v>37</v>
      </c>
      <c r="V13" s="441" t="s">
        <v>37</v>
      </c>
      <c r="W13" s="441" t="s">
        <v>37</v>
      </c>
      <c r="X13" s="441" t="s">
        <v>37</v>
      </c>
      <c r="Y13" s="441" t="s">
        <v>37</v>
      </c>
      <c r="Z13" s="441" t="s">
        <v>37</v>
      </c>
      <c r="AA13" s="441" t="s">
        <v>37</v>
      </c>
      <c r="AB13" s="444" t="s">
        <v>37</v>
      </c>
    </row>
    <row r="14" spans="2:28">
      <c r="B14" s="447" t="s">
        <v>666</v>
      </c>
      <c r="C14" s="440" t="s">
        <v>667</v>
      </c>
      <c r="D14" s="420" t="s">
        <v>178</v>
      </c>
      <c r="E14" s="446">
        <v>1</v>
      </c>
      <c r="F14" s="441">
        <v>1</v>
      </c>
      <c r="G14" s="441" t="s">
        <v>37</v>
      </c>
      <c r="H14" s="441" t="s">
        <v>37</v>
      </c>
      <c r="I14" s="441" t="s">
        <v>37</v>
      </c>
      <c r="J14" s="441" t="s">
        <v>37</v>
      </c>
      <c r="K14" s="441" t="s">
        <v>37</v>
      </c>
      <c r="L14" s="443" t="s">
        <v>37</v>
      </c>
      <c r="M14" s="443" t="s">
        <v>37</v>
      </c>
      <c r="N14" s="443" t="s">
        <v>37</v>
      </c>
      <c r="O14" s="441" t="s">
        <v>37</v>
      </c>
      <c r="P14" s="441" t="s">
        <v>37</v>
      </c>
      <c r="Q14" s="443">
        <v>1</v>
      </c>
      <c r="R14" s="441" t="s">
        <v>37</v>
      </c>
      <c r="S14" s="441" t="s">
        <v>37</v>
      </c>
      <c r="T14" s="441" t="s">
        <v>37</v>
      </c>
      <c r="U14" s="441" t="s">
        <v>37</v>
      </c>
      <c r="V14" s="441" t="s">
        <v>37</v>
      </c>
      <c r="W14" s="441" t="s">
        <v>37</v>
      </c>
      <c r="X14" s="441" t="s">
        <v>37</v>
      </c>
      <c r="Y14" s="441" t="s">
        <v>37</v>
      </c>
      <c r="Z14" s="441" t="s">
        <v>37</v>
      </c>
      <c r="AA14" s="441" t="s">
        <v>37</v>
      </c>
      <c r="AB14" s="444" t="s">
        <v>37</v>
      </c>
    </row>
    <row r="15" spans="2:28">
      <c r="B15" s="447" t="s">
        <v>32</v>
      </c>
      <c r="C15" s="440" t="s">
        <v>32</v>
      </c>
      <c r="D15" s="420" t="s">
        <v>20</v>
      </c>
      <c r="E15" s="446" t="s">
        <v>37</v>
      </c>
      <c r="F15" s="441" t="s">
        <v>37</v>
      </c>
      <c r="G15" s="441" t="s">
        <v>37</v>
      </c>
      <c r="H15" s="441" t="s">
        <v>37</v>
      </c>
      <c r="I15" s="441" t="s">
        <v>37</v>
      </c>
      <c r="J15" s="441" t="s">
        <v>37</v>
      </c>
      <c r="K15" s="441" t="s">
        <v>37</v>
      </c>
      <c r="L15" s="443" t="s">
        <v>37</v>
      </c>
      <c r="M15" s="443" t="s">
        <v>37</v>
      </c>
      <c r="N15" s="443" t="s">
        <v>37</v>
      </c>
      <c r="O15" s="441" t="s">
        <v>37</v>
      </c>
      <c r="P15" s="441" t="s">
        <v>37</v>
      </c>
      <c r="Q15" s="443" t="s">
        <v>37</v>
      </c>
      <c r="R15" s="441" t="s">
        <v>37</v>
      </c>
      <c r="S15" s="441" t="s">
        <v>37</v>
      </c>
      <c r="T15" s="441" t="s">
        <v>37</v>
      </c>
      <c r="U15" s="441" t="s">
        <v>37</v>
      </c>
      <c r="V15" s="441" t="s">
        <v>37</v>
      </c>
      <c r="W15" s="441" t="s">
        <v>37</v>
      </c>
      <c r="X15" s="441" t="s">
        <v>37</v>
      </c>
      <c r="Y15" s="441" t="s">
        <v>37</v>
      </c>
      <c r="Z15" s="441" t="s">
        <v>37</v>
      </c>
      <c r="AA15" s="441" t="s">
        <v>37</v>
      </c>
      <c r="AB15" s="444" t="s">
        <v>37</v>
      </c>
    </row>
    <row r="16" spans="2:28">
      <c r="B16" s="447" t="s">
        <v>32</v>
      </c>
      <c r="C16" s="440" t="s">
        <v>32</v>
      </c>
      <c r="D16" s="420" t="s">
        <v>21</v>
      </c>
      <c r="E16" s="446">
        <v>1</v>
      </c>
      <c r="F16" s="441">
        <v>1</v>
      </c>
      <c r="G16" s="441" t="s">
        <v>37</v>
      </c>
      <c r="H16" s="441" t="s">
        <v>37</v>
      </c>
      <c r="I16" s="441" t="s">
        <v>37</v>
      </c>
      <c r="J16" s="441" t="s">
        <v>37</v>
      </c>
      <c r="K16" s="441" t="s">
        <v>37</v>
      </c>
      <c r="L16" s="443" t="s">
        <v>37</v>
      </c>
      <c r="M16" s="443" t="s">
        <v>37</v>
      </c>
      <c r="N16" s="443" t="s">
        <v>37</v>
      </c>
      <c r="O16" s="441" t="s">
        <v>37</v>
      </c>
      <c r="P16" s="441" t="s">
        <v>37</v>
      </c>
      <c r="Q16" s="443">
        <v>1</v>
      </c>
      <c r="R16" s="441" t="s">
        <v>37</v>
      </c>
      <c r="S16" s="441" t="s">
        <v>37</v>
      </c>
      <c r="T16" s="441" t="s">
        <v>37</v>
      </c>
      <c r="U16" s="441" t="s">
        <v>37</v>
      </c>
      <c r="V16" s="441" t="s">
        <v>37</v>
      </c>
      <c r="W16" s="441" t="s">
        <v>37</v>
      </c>
      <c r="X16" s="441" t="s">
        <v>37</v>
      </c>
      <c r="Y16" s="441" t="s">
        <v>37</v>
      </c>
      <c r="Z16" s="441" t="s">
        <v>37</v>
      </c>
      <c r="AA16" s="441" t="s">
        <v>37</v>
      </c>
      <c r="AB16" s="444" t="s">
        <v>37</v>
      </c>
    </row>
    <row r="17" spans="2:28">
      <c r="B17" s="447" t="s">
        <v>668</v>
      </c>
      <c r="C17" s="440" t="s">
        <v>669</v>
      </c>
      <c r="D17" s="420" t="s">
        <v>178</v>
      </c>
      <c r="E17" s="446">
        <v>1</v>
      </c>
      <c r="F17" s="441" t="s">
        <v>37</v>
      </c>
      <c r="G17" s="441" t="s">
        <v>37</v>
      </c>
      <c r="H17" s="441" t="s">
        <v>37</v>
      </c>
      <c r="I17" s="441" t="s">
        <v>37</v>
      </c>
      <c r="J17" s="441" t="s">
        <v>37</v>
      </c>
      <c r="K17" s="441" t="s">
        <v>37</v>
      </c>
      <c r="L17" s="443" t="s">
        <v>37</v>
      </c>
      <c r="M17" s="443" t="s">
        <v>37</v>
      </c>
      <c r="N17" s="443" t="s">
        <v>37</v>
      </c>
      <c r="O17" s="441" t="s">
        <v>37</v>
      </c>
      <c r="P17" s="441" t="s">
        <v>37</v>
      </c>
      <c r="Q17" s="443" t="s">
        <v>37</v>
      </c>
      <c r="R17" s="441" t="s">
        <v>37</v>
      </c>
      <c r="S17" s="441" t="s">
        <v>37</v>
      </c>
      <c r="T17" s="441">
        <v>1</v>
      </c>
      <c r="U17" s="441" t="s">
        <v>37</v>
      </c>
      <c r="V17" s="441" t="s">
        <v>37</v>
      </c>
      <c r="W17" s="441" t="s">
        <v>37</v>
      </c>
      <c r="X17" s="441" t="s">
        <v>37</v>
      </c>
      <c r="Y17" s="441" t="s">
        <v>37</v>
      </c>
      <c r="Z17" s="441" t="s">
        <v>37</v>
      </c>
      <c r="AA17" s="441" t="s">
        <v>37</v>
      </c>
      <c r="AB17" s="444" t="s">
        <v>37</v>
      </c>
    </row>
    <row r="18" spans="2:28">
      <c r="B18" s="447" t="s">
        <v>32</v>
      </c>
      <c r="C18" s="440" t="s">
        <v>32</v>
      </c>
      <c r="D18" s="420" t="s">
        <v>20</v>
      </c>
      <c r="E18" s="446">
        <v>1</v>
      </c>
      <c r="F18" s="441" t="s">
        <v>37</v>
      </c>
      <c r="G18" s="441" t="s">
        <v>37</v>
      </c>
      <c r="H18" s="441" t="s">
        <v>37</v>
      </c>
      <c r="I18" s="441" t="s">
        <v>37</v>
      </c>
      <c r="J18" s="441" t="s">
        <v>37</v>
      </c>
      <c r="K18" s="441" t="s">
        <v>37</v>
      </c>
      <c r="L18" s="443" t="s">
        <v>37</v>
      </c>
      <c r="M18" s="443" t="s">
        <v>37</v>
      </c>
      <c r="N18" s="443" t="s">
        <v>37</v>
      </c>
      <c r="O18" s="441" t="s">
        <v>37</v>
      </c>
      <c r="P18" s="441" t="s">
        <v>37</v>
      </c>
      <c r="Q18" s="443" t="s">
        <v>37</v>
      </c>
      <c r="R18" s="441" t="s">
        <v>37</v>
      </c>
      <c r="S18" s="441" t="s">
        <v>37</v>
      </c>
      <c r="T18" s="441">
        <v>1</v>
      </c>
      <c r="U18" s="441" t="s">
        <v>37</v>
      </c>
      <c r="V18" s="441" t="s">
        <v>37</v>
      </c>
      <c r="W18" s="441" t="s">
        <v>37</v>
      </c>
      <c r="X18" s="441" t="s">
        <v>37</v>
      </c>
      <c r="Y18" s="441" t="s">
        <v>37</v>
      </c>
      <c r="Z18" s="441" t="s">
        <v>37</v>
      </c>
      <c r="AA18" s="441" t="s">
        <v>37</v>
      </c>
      <c r="AB18" s="444" t="s">
        <v>37</v>
      </c>
    </row>
    <row r="19" spans="2:28">
      <c r="B19" s="447" t="s">
        <v>32</v>
      </c>
      <c r="C19" s="440" t="s">
        <v>32</v>
      </c>
      <c r="D19" s="420" t="s">
        <v>21</v>
      </c>
      <c r="E19" s="446" t="s">
        <v>37</v>
      </c>
      <c r="F19" s="441" t="s">
        <v>37</v>
      </c>
      <c r="G19" s="441" t="s">
        <v>37</v>
      </c>
      <c r="H19" s="441" t="s">
        <v>37</v>
      </c>
      <c r="I19" s="441" t="s">
        <v>37</v>
      </c>
      <c r="J19" s="441" t="s">
        <v>37</v>
      </c>
      <c r="K19" s="441" t="s">
        <v>37</v>
      </c>
      <c r="L19" s="443" t="s">
        <v>37</v>
      </c>
      <c r="M19" s="443" t="s">
        <v>37</v>
      </c>
      <c r="N19" s="443" t="s">
        <v>37</v>
      </c>
      <c r="O19" s="441" t="s">
        <v>37</v>
      </c>
      <c r="P19" s="441" t="s">
        <v>37</v>
      </c>
      <c r="Q19" s="443" t="s">
        <v>37</v>
      </c>
      <c r="R19" s="441" t="s">
        <v>37</v>
      </c>
      <c r="S19" s="441" t="s">
        <v>37</v>
      </c>
      <c r="T19" s="441" t="s">
        <v>37</v>
      </c>
      <c r="U19" s="441" t="s">
        <v>37</v>
      </c>
      <c r="V19" s="441" t="s">
        <v>37</v>
      </c>
      <c r="W19" s="441" t="s">
        <v>37</v>
      </c>
      <c r="X19" s="441" t="s">
        <v>37</v>
      </c>
      <c r="Y19" s="441" t="s">
        <v>37</v>
      </c>
      <c r="Z19" s="441" t="s">
        <v>37</v>
      </c>
      <c r="AA19" s="441" t="s">
        <v>37</v>
      </c>
      <c r="AB19" s="444" t="s">
        <v>37</v>
      </c>
    </row>
    <row r="20" spans="2:28">
      <c r="B20" s="447" t="s">
        <v>670</v>
      </c>
      <c r="C20" s="440" t="s">
        <v>671</v>
      </c>
      <c r="D20" s="420" t="s">
        <v>178</v>
      </c>
      <c r="E20" s="446">
        <v>2</v>
      </c>
      <c r="F20" s="441" t="s">
        <v>37</v>
      </c>
      <c r="G20" s="441" t="s">
        <v>37</v>
      </c>
      <c r="H20" s="441" t="s">
        <v>37</v>
      </c>
      <c r="I20" s="441" t="s">
        <v>37</v>
      </c>
      <c r="J20" s="441" t="s">
        <v>37</v>
      </c>
      <c r="K20" s="441" t="s">
        <v>37</v>
      </c>
      <c r="L20" s="443" t="s">
        <v>37</v>
      </c>
      <c r="M20" s="443" t="s">
        <v>37</v>
      </c>
      <c r="N20" s="443" t="s">
        <v>37</v>
      </c>
      <c r="O20" s="441" t="s">
        <v>37</v>
      </c>
      <c r="P20" s="441" t="s">
        <v>37</v>
      </c>
      <c r="Q20" s="443" t="s">
        <v>37</v>
      </c>
      <c r="R20" s="441" t="s">
        <v>37</v>
      </c>
      <c r="S20" s="441">
        <v>1</v>
      </c>
      <c r="T20" s="441">
        <v>1</v>
      </c>
      <c r="U20" s="441" t="s">
        <v>37</v>
      </c>
      <c r="V20" s="441" t="s">
        <v>37</v>
      </c>
      <c r="W20" s="441" t="s">
        <v>37</v>
      </c>
      <c r="X20" s="441" t="s">
        <v>37</v>
      </c>
      <c r="Y20" s="441" t="s">
        <v>37</v>
      </c>
      <c r="Z20" s="441" t="s">
        <v>37</v>
      </c>
      <c r="AA20" s="441" t="s">
        <v>37</v>
      </c>
      <c r="AB20" s="444" t="s">
        <v>37</v>
      </c>
    </row>
    <row r="21" spans="2:28">
      <c r="B21" s="447" t="s">
        <v>32</v>
      </c>
      <c r="C21" s="440" t="s">
        <v>32</v>
      </c>
      <c r="D21" s="420" t="s">
        <v>20</v>
      </c>
      <c r="E21" s="446">
        <v>1</v>
      </c>
      <c r="F21" s="441" t="s">
        <v>37</v>
      </c>
      <c r="G21" s="441" t="s">
        <v>37</v>
      </c>
      <c r="H21" s="441" t="s">
        <v>37</v>
      </c>
      <c r="I21" s="441" t="s">
        <v>37</v>
      </c>
      <c r="J21" s="441" t="s">
        <v>37</v>
      </c>
      <c r="K21" s="441" t="s">
        <v>37</v>
      </c>
      <c r="L21" s="443" t="s">
        <v>37</v>
      </c>
      <c r="M21" s="443" t="s">
        <v>37</v>
      </c>
      <c r="N21" s="443" t="s">
        <v>37</v>
      </c>
      <c r="O21" s="441" t="s">
        <v>37</v>
      </c>
      <c r="P21" s="441" t="s">
        <v>37</v>
      </c>
      <c r="Q21" s="443" t="s">
        <v>37</v>
      </c>
      <c r="R21" s="441" t="s">
        <v>37</v>
      </c>
      <c r="S21" s="441">
        <v>1</v>
      </c>
      <c r="T21" s="441" t="s">
        <v>37</v>
      </c>
      <c r="U21" s="441" t="s">
        <v>37</v>
      </c>
      <c r="V21" s="441" t="s">
        <v>37</v>
      </c>
      <c r="W21" s="441" t="s">
        <v>37</v>
      </c>
      <c r="X21" s="441" t="s">
        <v>37</v>
      </c>
      <c r="Y21" s="441" t="s">
        <v>37</v>
      </c>
      <c r="Z21" s="441" t="s">
        <v>37</v>
      </c>
      <c r="AA21" s="441" t="s">
        <v>37</v>
      </c>
      <c r="AB21" s="444" t="s">
        <v>37</v>
      </c>
    </row>
    <row r="22" spans="2:28">
      <c r="B22" s="447" t="s">
        <v>32</v>
      </c>
      <c r="C22" s="440" t="s">
        <v>32</v>
      </c>
      <c r="D22" s="420" t="s">
        <v>21</v>
      </c>
      <c r="E22" s="446">
        <v>1</v>
      </c>
      <c r="F22" s="441" t="s">
        <v>37</v>
      </c>
      <c r="G22" s="441" t="s">
        <v>37</v>
      </c>
      <c r="H22" s="441" t="s">
        <v>37</v>
      </c>
      <c r="I22" s="441" t="s">
        <v>37</v>
      </c>
      <c r="J22" s="441" t="s">
        <v>37</v>
      </c>
      <c r="K22" s="441" t="s">
        <v>37</v>
      </c>
      <c r="L22" s="443" t="s">
        <v>37</v>
      </c>
      <c r="M22" s="443" t="s">
        <v>37</v>
      </c>
      <c r="N22" s="443" t="s">
        <v>37</v>
      </c>
      <c r="O22" s="441" t="s">
        <v>37</v>
      </c>
      <c r="P22" s="441" t="s">
        <v>37</v>
      </c>
      <c r="Q22" s="443" t="s">
        <v>37</v>
      </c>
      <c r="R22" s="441" t="s">
        <v>37</v>
      </c>
      <c r="S22" s="441" t="s">
        <v>37</v>
      </c>
      <c r="T22" s="441">
        <v>1</v>
      </c>
      <c r="U22" s="441" t="s">
        <v>37</v>
      </c>
      <c r="V22" s="441" t="s">
        <v>37</v>
      </c>
      <c r="W22" s="441" t="s">
        <v>37</v>
      </c>
      <c r="X22" s="441" t="s">
        <v>37</v>
      </c>
      <c r="Y22" s="441" t="s">
        <v>37</v>
      </c>
      <c r="Z22" s="441" t="s">
        <v>37</v>
      </c>
      <c r="AA22" s="441" t="s">
        <v>37</v>
      </c>
      <c r="AB22" s="444" t="s">
        <v>37</v>
      </c>
    </row>
    <row r="23" spans="2:28">
      <c r="B23" s="447" t="s">
        <v>672</v>
      </c>
      <c r="C23" s="440" t="s">
        <v>384</v>
      </c>
      <c r="D23" s="420" t="s">
        <v>178</v>
      </c>
      <c r="E23" s="446">
        <v>12</v>
      </c>
      <c r="F23" s="441">
        <v>10</v>
      </c>
      <c r="G23" s="441">
        <v>9</v>
      </c>
      <c r="H23" s="441">
        <v>8</v>
      </c>
      <c r="I23" s="441" t="s">
        <v>37</v>
      </c>
      <c r="J23" s="441" t="s">
        <v>37</v>
      </c>
      <c r="K23" s="441">
        <v>1</v>
      </c>
      <c r="L23" s="443" t="s">
        <v>37</v>
      </c>
      <c r="M23" s="443" t="s">
        <v>37</v>
      </c>
      <c r="N23" s="443" t="s">
        <v>37</v>
      </c>
      <c r="O23" s="441">
        <v>1</v>
      </c>
      <c r="P23" s="441" t="s">
        <v>37</v>
      </c>
      <c r="Q23" s="443" t="s">
        <v>37</v>
      </c>
      <c r="R23" s="441" t="s">
        <v>37</v>
      </c>
      <c r="S23" s="441" t="s">
        <v>37</v>
      </c>
      <c r="T23" s="441">
        <v>1</v>
      </c>
      <c r="U23" s="441" t="s">
        <v>37</v>
      </c>
      <c r="V23" s="441" t="s">
        <v>37</v>
      </c>
      <c r="W23" s="441" t="s">
        <v>37</v>
      </c>
      <c r="X23" s="441" t="s">
        <v>37</v>
      </c>
      <c r="Y23" s="441">
        <v>1</v>
      </c>
      <c r="Z23" s="441" t="s">
        <v>37</v>
      </c>
      <c r="AA23" s="441" t="s">
        <v>37</v>
      </c>
      <c r="AB23" s="444" t="s">
        <v>37</v>
      </c>
    </row>
    <row r="24" spans="2:28">
      <c r="B24" s="447" t="s">
        <v>32</v>
      </c>
      <c r="C24" s="440" t="s">
        <v>32</v>
      </c>
      <c r="D24" s="420" t="s">
        <v>20</v>
      </c>
      <c r="E24" s="446">
        <v>3</v>
      </c>
      <c r="F24" s="441">
        <v>2</v>
      </c>
      <c r="G24" s="441">
        <v>2</v>
      </c>
      <c r="H24" s="441">
        <v>1</v>
      </c>
      <c r="I24" s="441" t="s">
        <v>37</v>
      </c>
      <c r="J24" s="441" t="s">
        <v>37</v>
      </c>
      <c r="K24" s="441">
        <v>1</v>
      </c>
      <c r="L24" s="443" t="s">
        <v>37</v>
      </c>
      <c r="M24" s="443" t="s">
        <v>37</v>
      </c>
      <c r="N24" s="443" t="s">
        <v>37</v>
      </c>
      <c r="O24" s="441" t="s">
        <v>37</v>
      </c>
      <c r="P24" s="441" t="s">
        <v>37</v>
      </c>
      <c r="Q24" s="443" t="s">
        <v>37</v>
      </c>
      <c r="R24" s="441" t="s">
        <v>37</v>
      </c>
      <c r="S24" s="441" t="s">
        <v>37</v>
      </c>
      <c r="T24" s="441">
        <v>1</v>
      </c>
      <c r="U24" s="441" t="s">
        <v>37</v>
      </c>
      <c r="V24" s="441" t="s">
        <v>37</v>
      </c>
      <c r="W24" s="441" t="s">
        <v>37</v>
      </c>
      <c r="X24" s="441" t="s">
        <v>37</v>
      </c>
      <c r="Y24" s="441" t="s">
        <v>37</v>
      </c>
      <c r="Z24" s="441" t="s">
        <v>37</v>
      </c>
      <c r="AA24" s="441" t="s">
        <v>37</v>
      </c>
      <c r="AB24" s="444" t="s">
        <v>37</v>
      </c>
    </row>
    <row r="25" spans="2:28">
      <c r="B25" s="447" t="s">
        <v>32</v>
      </c>
      <c r="C25" s="440" t="s">
        <v>32</v>
      </c>
      <c r="D25" s="420" t="s">
        <v>21</v>
      </c>
      <c r="E25" s="446">
        <v>9</v>
      </c>
      <c r="F25" s="441">
        <v>8</v>
      </c>
      <c r="G25" s="441">
        <v>7</v>
      </c>
      <c r="H25" s="441">
        <v>7</v>
      </c>
      <c r="I25" s="441" t="s">
        <v>37</v>
      </c>
      <c r="J25" s="441" t="s">
        <v>37</v>
      </c>
      <c r="K25" s="441" t="s">
        <v>37</v>
      </c>
      <c r="L25" s="443" t="s">
        <v>37</v>
      </c>
      <c r="M25" s="443" t="s">
        <v>37</v>
      </c>
      <c r="N25" s="443" t="s">
        <v>37</v>
      </c>
      <c r="O25" s="441">
        <v>1</v>
      </c>
      <c r="P25" s="441" t="s">
        <v>37</v>
      </c>
      <c r="Q25" s="443" t="s">
        <v>37</v>
      </c>
      <c r="R25" s="441" t="s">
        <v>37</v>
      </c>
      <c r="S25" s="441" t="s">
        <v>37</v>
      </c>
      <c r="T25" s="441" t="s">
        <v>37</v>
      </c>
      <c r="U25" s="441" t="s">
        <v>37</v>
      </c>
      <c r="V25" s="441" t="s">
        <v>37</v>
      </c>
      <c r="W25" s="441" t="s">
        <v>37</v>
      </c>
      <c r="X25" s="441" t="s">
        <v>37</v>
      </c>
      <c r="Y25" s="441">
        <v>1</v>
      </c>
      <c r="Z25" s="441" t="s">
        <v>37</v>
      </c>
      <c r="AA25" s="441" t="s">
        <v>37</v>
      </c>
      <c r="AB25" s="444" t="s">
        <v>37</v>
      </c>
    </row>
    <row r="26" spans="2:28">
      <c r="B26" s="447" t="s">
        <v>673</v>
      </c>
      <c r="C26" s="440" t="s">
        <v>674</v>
      </c>
      <c r="D26" s="420" t="s">
        <v>178</v>
      </c>
      <c r="E26" s="446">
        <v>3</v>
      </c>
      <c r="F26" s="441">
        <v>2</v>
      </c>
      <c r="G26" s="441">
        <v>2</v>
      </c>
      <c r="H26" s="441">
        <v>2</v>
      </c>
      <c r="I26" s="441" t="s">
        <v>37</v>
      </c>
      <c r="J26" s="441" t="s">
        <v>37</v>
      </c>
      <c r="K26" s="441" t="s">
        <v>37</v>
      </c>
      <c r="L26" s="443" t="s">
        <v>37</v>
      </c>
      <c r="M26" s="443" t="s">
        <v>37</v>
      </c>
      <c r="N26" s="443" t="s">
        <v>37</v>
      </c>
      <c r="O26" s="441" t="s">
        <v>37</v>
      </c>
      <c r="P26" s="441" t="s">
        <v>37</v>
      </c>
      <c r="Q26" s="443" t="s">
        <v>37</v>
      </c>
      <c r="R26" s="441" t="s">
        <v>37</v>
      </c>
      <c r="S26" s="441" t="s">
        <v>37</v>
      </c>
      <c r="T26" s="441" t="s">
        <v>37</v>
      </c>
      <c r="U26" s="441" t="s">
        <v>37</v>
      </c>
      <c r="V26" s="441" t="s">
        <v>37</v>
      </c>
      <c r="W26" s="441" t="s">
        <v>37</v>
      </c>
      <c r="X26" s="441" t="s">
        <v>37</v>
      </c>
      <c r="Y26" s="441">
        <v>1</v>
      </c>
      <c r="Z26" s="441" t="s">
        <v>37</v>
      </c>
      <c r="AA26" s="441" t="s">
        <v>37</v>
      </c>
      <c r="AB26" s="444" t="s">
        <v>37</v>
      </c>
    </row>
    <row r="27" spans="2:28">
      <c r="B27" s="447" t="s">
        <v>32</v>
      </c>
      <c r="C27" s="440" t="s">
        <v>32</v>
      </c>
      <c r="D27" s="420" t="s">
        <v>20</v>
      </c>
      <c r="E27" s="446" t="s">
        <v>37</v>
      </c>
      <c r="F27" s="441" t="s">
        <v>37</v>
      </c>
      <c r="G27" s="441" t="s">
        <v>37</v>
      </c>
      <c r="H27" s="441" t="s">
        <v>37</v>
      </c>
      <c r="I27" s="441" t="s">
        <v>37</v>
      </c>
      <c r="J27" s="441" t="s">
        <v>37</v>
      </c>
      <c r="K27" s="441" t="s">
        <v>37</v>
      </c>
      <c r="L27" s="443" t="s">
        <v>37</v>
      </c>
      <c r="M27" s="443" t="s">
        <v>37</v>
      </c>
      <c r="N27" s="443" t="s">
        <v>37</v>
      </c>
      <c r="O27" s="441" t="s">
        <v>37</v>
      </c>
      <c r="P27" s="441" t="s">
        <v>37</v>
      </c>
      <c r="Q27" s="443" t="s">
        <v>37</v>
      </c>
      <c r="R27" s="441" t="s">
        <v>37</v>
      </c>
      <c r="S27" s="441" t="s">
        <v>37</v>
      </c>
      <c r="T27" s="441" t="s">
        <v>37</v>
      </c>
      <c r="U27" s="441" t="s">
        <v>37</v>
      </c>
      <c r="V27" s="441" t="s">
        <v>37</v>
      </c>
      <c r="W27" s="441" t="s">
        <v>37</v>
      </c>
      <c r="X27" s="441" t="s">
        <v>37</v>
      </c>
      <c r="Y27" s="441" t="s">
        <v>37</v>
      </c>
      <c r="Z27" s="441" t="s">
        <v>37</v>
      </c>
      <c r="AA27" s="441" t="s">
        <v>37</v>
      </c>
      <c r="AB27" s="444" t="s">
        <v>37</v>
      </c>
    </row>
    <row r="28" spans="2:28">
      <c r="B28" s="447" t="s">
        <v>32</v>
      </c>
      <c r="C28" s="440" t="s">
        <v>32</v>
      </c>
      <c r="D28" s="420" t="s">
        <v>21</v>
      </c>
      <c r="E28" s="446">
        <v>3</v>
      </c>
      <c r="F28" s="441">
        <v>2</v>
      </c>
      <c r="G28" s="441">
        <v>2</v>
      </c>
      <c r="H28" s="441">
        <v>2</v>
      </c>
      <c r="I28" s="441" t="s">
        <v>37</v>
      </c>
      <c r="J28" s="441" t="s">
        <v>37</v>
      </c>
      <c r="K28" s="441" t="s">
        <v>37</v>
      </c>
      <c r="L28" s="443" t="s">
        <v>37</v>
      </c>
      <c r="M28" s="443" t="s">
        <v>37</v>
      </c>
      <c r="N28" s="443" t="s">
        <v>37</v>
      </c>
      <c r="O28" s="441" t="s">
        <v>37</v>
      </c>
      <c r="P28" s="441" t="s">
        <v>37</v>
      </c>
      <c r="Q28" s="443" t="s">
        <v>37</v>
      </c>
      <c r="R28" s="441" t="s">
        <v>37</v>
      </c>
      <c r="S28" s="441" t="s">
        <v>37</v>
      </c>
      <c r="T28" s="441" t="s">
        <v>37</v>
      </c>
      <c r="U28" s="441" t="s">
        <v>37</v>
      </c>
      <c r="V28" s="441" t="s">
        <v>37</v>
      </c>
      <c r="W28" s="441" t="s">
        <v>37</v>
      </c>
      <c r="X28" s="441" t="s">
        <v>37</v>
      </c>
      <c r="Y28" s="441">
        <v>1</v>
      </c>
      <c r="Z28" s="441" t="s">
        <v>37</v>
      </c>
      <c r="AA28" s="441" t="s">
        <v>37</v>
      </c>
      <c r="AB28" s="444" t="s">
        <v>37</v>
      </c>
    </row>
    <row r="29" spans="2:28">
      <c r="B29" s="447" t="s">
        <v>675</v>
      </c>
      <c r="C29" s="440" t="s">
        <v>676</v>
      </c>
      <c r="D29" s="420" t="s">
        <v>178</v>
      </c>
      <c r="E29" s="446">
        <v>4</v>
      </c>
      <c r="F29" s="441">
        <v>4</v>
      </c>
      <c r="G29" s="441">
        <v>3</v>
      </c>
      <c r="H29" s="441">
        <v>3</v>
      </c>
      <c r="I29" s="441" t="s">
        <v>37</v>
      </c>
      <c r="J29" s="441" t="s">
        <v>37</v>
      </c>
      <c r="K29" s="441" t="s">
        <v>37</v>
      </c>
      <c r="L29" s="443" t="s">
        <v>37</v>
      </c>
      <c r="M29" s="443" t="s">
        <v>37</v>
      </c>
      <c r="N29" s="443" t="s">
        <v>37</v>
      </c>
      <c r="O29" s="441">
        <v>1</v>
      </c>
      <c r="P29" s="441" t="s">
        <v>37</v>
      </c>
      <c r="Q29" s="443" t="s">
        <v>37</v>
      </c>
      <c r="R29" s="441" t="s">
        <v>37</v>
      </c>
      <c r="S29" s="441" t="s">
        <v>37</v>
      </c>
      <c r="T29" s="441" t="s">
        <v>37</v>
      </c>
      <c r="U29" s="441" t="s">
        <v>37</v>
      </c>
      <c r="V29" s="441" t="s">
        <v>37</v>
      </c>
      <c r="W29" s="441" t="s">
        <v>37</v>
      </c>
      <c r="X29" s="441" t="s">
        <v>37</v>
      </c>
      <c r="Y29" s="441" t="s">
        <v>37</v>
      </c>
      <c r="Z29" s="441" t="s">
        <v>37</v>
      </c>
      <c r="AA29" s="441" t="s">
        <v>37</v>
      </c>
      <c r="AB29" s="444" t="s">
        <v>37</v>
      </c>
    </row>
    <row r="30" spans="2:28">
      <c r="B30" s="447" t="s">
        <v>32</v>
      </c>
      <c r="C30" s="440" t="s">
        <v>32</v>
      </c>
      <c r="D30" s="420" t="s">
        <v>20</v>
      </c>
      <c r="E30" s="446" t="s">
        <v>37</v>
      </c>
      <c r="F30" s="441" t="s">
        <v>37</v>
      </c>
      <c r="G30" s="441" t="s">
        <v>37</v>
      </c>
      <c r="H30" s="441" t="s">
        <v>37</v>
      </c>
      <c r="I30" s="441" t="s">
        <v>37</v>
      </c>
      <c r="J30" s="441" t="s">
        <v>37</v>
      </c>
      <c r="K30" s="441" t="s">
        <v>37</v>
      </c>
      <c r="L30" s="443" t="s">
        <v>37</v>
      </c>
      <c r="M30" s="443" t="s">
        <v>37</v>
      </c>
      <c r="N30" s="443" t="s">
        <v>37</v>
      </c>
      <c r="O30" s="441" t="s">
        <v>37</v>
      </c>
      <c r="P30" s="441" t="s">
        <v>37</v>
      </c>
      <c r="Q30" s="443" t="s">
        <v>37</v>
      </c>
      <c r="R30" s="441" t="s">
        <v>37</v>
      </c>
      <c r="S30" s="441" t="s">
        <v>37</v>
      </c>
      <c r="T30" s="441" t="s">
        <v>37</v>
      </c>
      <c r="U30" s="441" t="s">
        <v>37</v>
      </c>
      <c r="V30" s="441" t="s">
        <v>37</v>
      </c>
      <c r="W30" s="441" t="s">
        <v>37</v>
      </c>
      <c r="X30" s="441" t="s">
        <v>37</v>
      </c>
      <c r="Y30" s="441" t="s">
        <v>37</v>
      </c>
      <c r="Z30" s="441" t="s">
        <v>37</v>
      </c>
      <c r="AA30" s="441" t="s">
        <v>37</v>
      </c>
      <c r="AB30" s="444" t="s">
        <v>37</v>
      </c>
    </row>
    <row r="31" spans="2:28">
      <c r="B31" s="447" t="s">
        <v>32</v>
      </c>
      <c r="C31" s="440" t="s">
        <v>32</v>
      </c>
      <c r="D31" s="420" t="s">
        <v>21</v>
      </c>
      <c r="E31" s="446">
        <v>4</v>
      </c>
      <c r="F31" s="441">
        <v>4</v>
      </c>
      <c r="G31" s="441">
        <v>3</v>
      </c>
      <c r="H31" s="441">
        <v>3</v>
      </c>
      <c r="I31" s="441" t="s">
        <v>37</v>
      </c>
      <c r="J31" s="441" t="s">
        <v>37</v>
      </c>
      <c r="K31" s="441" t="s">
        <v>37</v>
      </c>
      <c r="L31" s="443" t="s">
        <v>37</v>
      </c>
      <c r="M31" s="443" t="s">
        <v>37</v>
      </c>
      <c r="N31" s="443" t="s">
        <v>37</v>
      </c>
      <c r="O31" s="441">
        <v>1</v>
      </c>
      <c r="P31" s="441" t="s">
        <v>37</v>
      </c>
      <c r="Q31" s="443" t="s">
        <v>37</v>
      </c>
      <c r="R31" s="441" t="s">
        <v>37</v>
      </c>
      <c r="S31" s="441" t="s">
        <v>37</v>
      </c>
      <c r="T31" s="441" t="s">
        <v>37</v>
      </c>
      <c r="U31" s="441" t="s">
        <v>37</v>
      </c>
      <c r="V31" s="441" t="s">
        <v>37</v>
      </c>
      <c r="W31" s="441" t="s">
        <v>37</v>
      </c>
      <c r="X31" s="441" t="s">
        <v>37</v>
      </c>
      <c r="Y31" s="441" t="s">
        <v>37</v>
      </c>
      <c r="Z31" s="441" t="s">
        <v>37</v>
      </c>
      <c r="AA31" s="441" t="s">
        <v>37</v>
      </c>
      <c r="AB31" s="444" t="s">
        <v>37</v>
      </c>
    </row>
    <row r="32" spans="2:28">
      <c r="B32" s="447" t="s">
        <v>677</v>
      </c>
      <c r="C32" s="440" t="s">
        <v>678</v>
      </c>
      <c r="D32" s="420" t="s">
        <v>178</v>
      </c>
      <c r="E32" s="446">
        <v>2</v>
      </c>
      <c r="F32" s="441">
        <v>2</v>
      </c>
      <c r="G32" s="441">
        <v>2</v>
      </c>
      <c r="H32" s="441">
        <v>1</v>
      </c>
      <c r="I32" s="441" t="s">
        <v>37</v>
      </c>
      <c r="J32" s="441" t="s">
        <v>37</v>
      </c>
      <c r="K32" s="441">
        <v>1</v>
      </c>
      <c r="L32" s="443" t="s">
        <v>37</v>
      </c>
      <c r="M32" s="443" t="s">
        <v>37</v>
      </c>
      <c r="N32" s="443" t="s">
        <v>37</v>
      </c>
      <c r="O32" s="441" t="s">
        <v>37</v>
      </c>
      <c r="P32" s="441" t="s">
        <v>37</v>
      </c>
      <c r="Q32" s="443" t="s">
        <v>37</v>
      </c>
      <c r="R32" s="441" t="s">
        <v>37</v>
      </c>
      <c r="S32" s="441" t="s">
        <v>37</v>
      </c>
      <c r="T32" s="441" t="s">
        <v>37</v>
      </c>
      <c r="U32" s="441" t="s">
        <v>37</v>
      </c>
      <c r="V32" s="441" t="s">
        <v>37</v>
      </c>
      <c r="W32" s="441" t="s">
        <v>37</v>
      </c>
      <c r="X32" s="441" t="s">
        <v>37</v>
      </c>
      <c r="Y32" s="441" t="s">
        <v>37</v>
      </c>
      <c r="Z32" s="441" t="s">
        <v>37</v>
      </c>
      <c r="AA32" s="441" t="s">
        <v>37</v>
      </c>
      <c r="AB32" s="444" t="s">
        <v>37</v>
      </c>
    </row>
    <row r="33" spans="2:28">
      <c r="B33" s="447" t="s">
        <v>32</v>
      </c>
      <c r="C33" s="440" t="s">
        <v>32</v>
      </c>
      <c r="D33" s="420" t="s">
        <v>20</v>
      </c>
      <c r="E33" s="446">
        <v>1</v>
      </c>
      <c r="F33" s="441">
        <v>1</v>
      </c>
      <c r="G33" s="441">
        <v>1</v>
      </c>
      <c r="H33" s="441" t="s">
        <v>37</v>
      </c>
      <c r="I33" s="441" t="s">
        <v>37</v>
      </c>
      <c r="J33" s="441" t="s">
        <v>37</v>
      </c>
      <c r="K33" s="441">
        <v>1</v>
      </c>
      <c r="L33" s="443" t="s">
        <v>37</v>
      </c>
      <c r="M33" s="443" t="s">
        <v>37</v>
      </c>
      <c r="N33" s="443" t="s">
        <v>37</v>
      </c>
      <c r="O33" s="441" t="s">
        <v>37</v>
      </c>
      <c r="P33" s="441" t="s">
        <v>37</v>
      </c>
      <c r="Q33" s="443" t="s">
        <v>37</v>
      </c>
      <c r="R33" s="441" t="s">
        <v>37</v>
      </c>
      <c r="S33" s="441" t="s">
        <v>37</v>
      </c>
      <c r="T33" s="441" t="s">
        <v>37</v>
      </c>
      <c r="U33" s="441" t="s">
        <v>37</v>
      </c>
      <c r="V33" s="441" t="s">
        <v>37</v>
      </c>
      <c r="W33" s="441" t="s">
        <v>37</v>
      </c>
      <c r="X33" s="441" t="s">
        <v>37</v>
      </c>
      <c r="Y33" s="441" t="s">
        <v>37</v>
      </c>
      <c r="Z33" s="441" t="s">
        <v>37</v>
      </c>
      <c r="AA33" s="441" t="s">
        <v>37</v>
      </c>
      <c r="AB33" s="444" t="s">
        <v>37</v>
      </c>
    </row>
    <row r="34" spans="2:28">
      <c r="B34" s="447" t="s">
        <v>32</v>
      </c>
      <c r="C34" s="440" t="s">
        <v>32</v>
      </c>
      <c r="D34" s="420" t="s">
        <v>21</v>
      </c>
      <c r="E34" s="446">
        <v>1</v>
      </c>
      <c r="F34" s="441">
        <v>1</v>
      </c>
      <c r="G34" s="441">
        <v>1</v>
      </c>
      <c r="H34" s="441">
        <v>1</v>
      </c>
      <c r="I34" s="441" t="s">
        <v>37</v>
      </c>
      <c r="J34" s="441" t="s">
        <v>37</v>
      </c>
      <c r="K34" s="441" t="s">
        <v>37</v>
      </c>
      <c r="L34" s="443" t="s">
        <v>37</v>
      </c>
      <c r="M34" s="443" t="s">
        <v>37</v>
      </c>
      <c r="N34" s="443" t="s">
        <v>37</v>
      </c>
      <c r="O34" s="441" t="s">
        <v>37</v>
      </c>
      <c r="P34" s="441" t="s">
        <v>37</v>
      </c>
      <c r="Q34" s="443" t="s">
        <v>37</v>
      </c>
      <c r="R34" s="441" t="s">
        <v>37</v>
      </c>
      <c r="S34" s="441" t="s">
        <v>37</v>
      </c>
      <c r="T34" s="441" t="s">
        <v>37</v>
      </c>
      <c r="U34" s="441" t="s">
        <v>37</v>
      </c>
      <c r="V34" s="441" t="s">
        <v>37</v>
      </c>
      <c r="W34" s="441" t="s">
        <v>37</v>
      </c>
      <c r="X34" s="441" t="s">
        <v>37</v>
      </c>
      <c r="Y34" s="441" t="s">
        <v>37</v>
      </c>
      <c r="Z34" s="441" t="s">
        <v>37</v>
      </c>
      <c r="AA34" s="441" t="s">
        <v>37</v>
      </c>
      <c r="AB34" s="444" t="s">
        <v>37</v>
      </c>
    </row>
    <row r="35" spans="2:28">
      <c r="B35" s="447" t="s">
        <v>679</v>
      </c>
      <c r="C35" s="440" t="s">
        <v>680</v>
      </c>
      <c r="D35" s="420" t="s">
        <v>178</v>
      </c>
      <c r="E35" s="446">
        <v>2</v>
      </c>
      <c r="F35" s="441">
        <v>2</v>
      </c>
      <c r="G35" s="441">
        <v>2</v>
      </c>
      <c r="H35" s="441">
        <v>2</v>
      </c>
      <c r="I35" s="441" t="s">
        <v>37</v>
      </c>
      <c r="J35" s="441" t="s">
        <v>37</v>
      </c>
      <c r="K35" s="441" t="s">
        <v>37</v>
      </c>
      <c r="L35" s="443" t="s">
        <v>37</v>
      </c>
      <c r="M35" s="443" t="s">
        <v>37</v>
      </c>
      <c r="N35" s="443" t="s">
        <v>37</v>
      </c>
      <c r="O35" s="441" t="s">
        <v>37</v>
      </c>
      <c r="P35" s="441" t="s">
        <v>37</v>
      </c>
      <c r="Q35" s="443" t="s">
        <v>37</v>
      </c>
      <c r="R35" s="441" t="s">
        <v>37</v>
      </c>
      <c r="S35" s="441" t="s">
        <v>37</v>
      </c>
      <c r="T35" s="441" t="s">
        <v>37</v>
      </c>
      <c r="U35" s="441" t="s">
        <v>37</v>
      </c>
      <c r="V35" s="441" t="s">
        <v>37</v>
      </c>
      <c r="W35" s="441" t="s">
        <v>37</v>
      </c>
      <c r="X35" s="441" t="s">
        <v>37</v>
      </c>
      <c r="Y35" s="441" t="s">
        <v>37</v>
      </c>
      <c r="Z35" s="441" t="s">
        <v>37</v>
      </c>
      <c r="AA35" s="441" t="s">
        <v>37</v>
      </c>
      <c r="AB35" s="444" t="s">
        <v>37</v>
      </c>
    </row>
    <row r="36" spans="2:28">
      <c r="B36" s="447" t="s">
        <v>32</v>
      </c>
      <c r="C36" s="440" t="s">
        <v>32</v>
      </c>
      <c r="D36" s="420" t="s">
        <v>20</v>
      </c>
      <c r="E36" s="446">
        <v>1</v>
      </c>
      <c r="F36" s="441">
        <v>1</v>
      </c>
      <c r="G36" s="441">
        <v>1</v>
      </c>
      <c r="H36" s="441">
        <v>1</v>
      </c>
      <c r="I36" s="441" t="s">
        <v>37</v>
      </c>
      <c r="J36" s="441" t="s">
        <v>37</v>
      </c>
      <c r="K36" s="441" t="s">
        <v>37</v>
      </c>
      <c r="L36" s="443" t="s">
        <v>37</v>
      </c>
      <c r="M36" s="443" t="s">
        <v>37</v>
      </c>
      <c r="N36" s="443" t="s">
        <v>37</v>
      </c>
      <c r="O36" s="441" t="s">
        <v>37</v>
      </c>
      <c r="P36" s="441" t="s">
        <v>37</v>
      </c>
      <c r="Q36" s="443" t="s">
        <v>37</v>
      </c>
      <c r="R36" s="441" t="s">
        <v>37</v>
      </c>
      <c r="S36" s="441" t="s">
        <v>37</v>
      </c>
      <c r="T36" s="441" t="s">
        <v>37</v>
      </c>
      <c r="U36" s="441" t="s">
        <v>37</v>
      </c>
      <c r="V36" s="441" t="s">
        <v>37</v>
      </c>
      <c r="W36" s="441" t="s">
        <v>37</v>
      </c>
      <c r="X36" s="441" t="s">
        <v>37</v>
      </c>
      <c r="Y36" s="441" t="s">
        <v>37</v>
      </c>
      <c r="Z36" s="441" t="s">
        <v>37</v>
      </c>
      <c r="AA36" s="441" t="s">
        <v>37</v>
      </c>
      <c r="AB36" s="444" t="s">
        <v>37</v>
      </c>
    </row>
    <row r="37" spans="2:28">
      <c r="B37" s="447" t="s">
        <v>32</v>
      </c>
      <c r="C37" s="440" t="s">
        <v>32</v>
      </c>
      <c r="D37" s="420" t="s">
        <v>21</v>
      </c>
      <c r="E37" s="446">
        <v>1</v>
      </c>
      <c r="F37" s="441">
        <v>1</v>
      </c>
      <c r="G37" s="441">
        <v>1</v>
      </c>
      <c r="H37" s="441">
        <v>1</v>
      </c>
      <c r="I37" s="441" t="s">
        <v>37</v>
      </c>
      <c r="J37" s="441" t="s">
        <v>37</v>
      </c>
      <c r="K37" s="441" t="s">
        <v>37</v>
      </c>
      <c r="L37" s="443" t="s">
        <v>37</v>
      </c>
      <c r="M37" s="443" t="s">
        <v>37</v>
      </c>
      <c r="N37" s="443" t="s">
        <v>37</v>
      </c>
      <c r="O37" s="441" t="s">
        <v>37</v>
      </c>
      <c r="P37" s="441" t="s">
        <v>37</v>
      </c>
      <c r="Q37" s="443" t="s">
        <v>37</v>
      </c>
      <c r="R37" s="441" t="s">
        <v>37</v>
      </c>
      <c r="S37" s="441" t="s">
        <v>37</v>
      </c>
      <c r="T37" s="441" t="s">
        <v>37</v>
      </c>
      <c r="U37" s="441" t="s">
        <v>37</v>
      </c>
      <c r="V37" s="441" t="s">
        <v>37</v>
      </c>
      <c r="W37" s="441" t="s">
        <v>37</v>
      </c>
      <c r="X37" s="441" t="s">
        <v>37</v>
      </c>
      <c r="Y37" s="441" t="s">
        <v>37</v>
      </c>
      <c r="Z37" s="441" t="s">
        <v>37</v>
      </c>
      <c r="AA37" s="441" t="s">
        <v>37</v>
      </c>
      <c r="AB37" s="444" t="s">
        <v>37</v>
      </c>
    </row>
    <row r="38" spans="2:28">
      <c r="B38" s="447" t="s">
        <v>681</v>
      </c>
      <c r="C38" s="440" t="s">
        <v>682</v>
      </c>
      <c r="D38" s="420" t="s">
        <v>178</v>
      </c>
      <c r="E38" s="446">
        <v>1</v>
      </c>
      <c r="F38" s="441" t="s">
        <v>37</v>
      </c>
      <c r="G38" s="441" t="s">
        <v>37</v>
      </c>
      <c r="H38" s="441" t="s">
        <v>37</v>
      </c>
      <c r="I38" s="441" t="s">
        <v>37</v>
      </c>
      <c r="J38" s="441" t="s">
        <v>37</v>
      </c>
      <c r="K38" s="441" t="s">
        <v>37</v>
      </c>
      <c r="L38" s="443" t="s">
        <v>37</v>
      </c>
      <c r="M38" s="443" t="s">
        <v>37</v>
      </c>
      <c r="N38" s="443" t="s">
        <v>37</v>
      </c>
      <c r="O38" s="441" t="s">
        <v>37</v>
      </c>
      <c r="P38" s="441" t="s">
        <v>37</v>
      </c>
      <c r="Q38" s="443" t="s">
        <v>37</v>
      </c>
      <c r="R38" s="441" t="s">
        <v>37</v>
      </c>
      <c r="S38" s="441" t="s">
        <v>37</v>
      </c>
      <c r="T38" s="441">
        <v>1</v>
      </c>
      <c r="U38" s="441" t="s">
        <v>37</v>
      </c>
      <c r="V38" s="441" t="s">
        <v>37</v>
      </c>
      <c r="W38" s="441" t="s">
        <v>37</v>
      </c>
      <c r="X38" s="441" t="s">
        <v>37</v>
      </c>
      <c r="Y38" s="441" t="s">
        <v>37</v>
      </c>
      <c r="Z38" s="441" t="s">
        <v>37</v>
      </c>
      <c r="AA38" s="441" t="s">
        <v>37</v>
      </c>
      <c r="AB38" s="444" t="s">
        <v>37</v>
      </c>
    </row>
    <row r="39" spans="2:28">
      <c r="B39" s="447" t="s">
        <v>32</v>
      </c>
      <c r="C39" s="440" t="s">
        <v>32</v>
      </c>
      <c r="D39" s="420" t="s">
        <v>20</v>
      </c>
      <c r="E39" s="446">
        <v>1</v>
      </c>
      <c r="F39" s="441" t="s">
        <v>37</v>
      </c>
      <c r="G39" s="441" t="s">
        <v>37</v>
      </c>
      <c r="H39" s="441" t="s">
        <v>37</v>
      </c>
      <c r="I39" s="441" t="s">
        <v>37</v>
      </c>
      <c r="J39" s="441" t="s">
        <v>37</v>
      </c>
      <c r="K39" s="441" t="s">
        <v>37</v>
      </c>
      <c r="L39" s="443" t="s">
        <v>37</v>
      </c>
      <c r="M39" s="443" t="s">
        <v>37</v>
      </c>
      <c r="N39" s="443" t="s">
        <v>37</v>
      </c>
      <c r="O39" s="441" t="s">
        <v>37</v>
      </c>
      <c r="P39" s="441" t="s">
        <v>37</v>
      </c>
      <c r="Q39" s="443" t="s">
        <v>37</v>
      </c>
      <c r="R39" s="441" t="s">
        <v>37</v>
      </c>
      <c r="S39" s="441" t="s">
        <v>37</v>
      </c>
      <c r="T39" s="441">
        <v>1</v>
      </c>
      <c r="U39" s="441" t="s">
        <v>37</v>
      </c>
      <c r="V39" s="441" t="s">
        <v>37</v>
      </c>
      <c r="W39" s="441" t="s">
        <v>37</v>
      </c>
      <c r="X39" s="441" t="s">
        <v>37</v>
      </c>
      <c r="Y39" s="441" t="s">
        <v>37</v>
      </c>
      <c r="Z39" s="441" t="s">
        <v>37</v>
      </c>
      <c r="AA39" s="441" t="s">
        <v>37</v>
      </c>
      <c r="AB39" s="444" t="s">
        <v>37</v>
      </c>
    </row>
    <row r="40" spans="2:28">
      <c r="B40" s="447" t="s">
        <v>32</v>
      </c>
      <c r="C40" s="440" t="s">
        <v>32</v>
      </c>
      <c r="D40" s="420" t="s">
        <v>21</v>
      </c>
      <c r="E40" s="446" t="s">
        <v>37</v>
      </c>
      <c r="F40" s="441" t="s">
        <v>37</v>
      </c>
      <c r="G40" s="441" t="s">
        <v>37</v>
      </c>
      <c r="H40" s="441" t="s">
        <v>37</v>
      </c>
      <c r="I40" s="441" t="s">
        <v>37</v>
      </c>
      <c r="J40" s="441" t="s">
        <v>37</v>
      </c>
      <c r="K40" s="441" t="s">
        <v>37</v>
      </c>
      <c r="L40" s="443" t="s">
        <v>37</v>
      </c>
      <c r="M40" s="443" t="s">
        <v>37</v>
      </c>
      <c r="N40" s="443" t="s">
        <v>37</v>
      </c>
      <c r="O40" s="441" t="s">
        <v>37</v>
      </c>
      <c r="P40" s="441" t="s">
        <v>37</v>
      </c>
      <c r="Q40" s="443" t="s">
        <v>37</v>
      </c>
      <c r="R40" s="441" t="s">
        <v>37</v>
      </c>
      <c r="S40" s="441" t="s">
        <v>37</v>
      </c>
      <c r="T40" s="441" t="s">
        <v>37</v>
      </c>
      <c r="U40" s="441" t="s">
        <v>37</v>
      </c>
      <c r="V40" s="441" t="s">
        <v>37</v>
      </c>
      <c r="W40" s="441" t="s">
        <v>37</v>
      </c>
      <c r="X40" s="441" t="s">
        <v>37</v>
      </c>
      <c r="Y40" s="441" t="s">
        <v>37</v>
      </c>
      <c r="Z40" s="441" t="s">
        <v>37</v>
      </c>
      <c r="AA40" s="441" t="s">
        <v>37</v>
      </c>
      <c r="AB40" s="444" t="s">
        <v>37</v>
      </c>
    </row>
    <row r="41" spans="2:28">
      <c r="B41" s="447" t="s">
        <v>683</v>
      </c>
      <c r="C41" s="440" t="s">
        <v>398</v>
      </c>
      <c r="D41" s="420" t="s">
        <v>178</v>
      </c>
      <c r="E41" s="446">
        <v>9</v>
      </c>
      <c r="F41" s="441">
        <v>4</v>
      </c>
      <c r="G41" s="441">
        <v>3</v>
      </c>
      <c r="H41" s="441">
        <v>3</v>
      </c>
      <c r="I41" s="441" t="s">
        <v>37</v>
      </c>
      <c r="J41" s="441" t="s">
        <v>37</v>
      </c>
      <c r="K41" s="441" t="s">
        <v>37</v>
      </c>
      <c r="L41" s="443" t="s">
        <v>37</v>
      </c>
      <c r="M41" s="443" t="s">
        <v>37</v>
      </c>
      <c r="N41" s="443" t="s">
        <v>37</v>
      </c>
      <c r="O41" s="441">
        <v>1</v>
      </c>
      <c r="P41" s="441" t="s">
        <v>37</v>
      </c>
      <c r="Q41" s="443" t="s">
        <v>37</v>
      </c>
      <c r="R41" s="441">
        <v>2</v>
      </c>
      <c r="S41" s="441">
        <v>1</v>
      </c>
      <c r="T41" s="441">
        <v>1</v>
      </c>
      <c r="U41" s="441" t="s">
        <v>37</v>
      </c>
      <c r="V41" s="441" t="s">
        <v>37</v>
      </c>
      <c r="W41" s="441" t="s">
        <v>37</v>
      </c>
      <c r="X41" s="441">
        <v>1</v>
      </c>
      <c r="Y41" s="441" t="s">
        <v>37</v>
      </c>
      <c r="Z41" s="441" t="s">
        <v>37</v>
      </c>
      <c r="AA41" s="441" t="s">
        <v>37</v>
      </c>
      <c r="AB41" s="444" t="s">
        <v>37</v>
      </c>
    </row>
    <row r="42" spans="2:28">
      <c r="B42" s="447" t="s">
        <v>32</v>
      </c>
      <c r="C42" s="440" t="s">
        <v>32</v>
      </c>
      <c r="D42" s="420" t="s">
        <v>20</v>
      </c>
      <c r="E42" s="446">
        <v>3</v>
      </c>
      <c r="F42" s="441">
        <v>1</v>
      </c>
      <c r="G42" s="441" t="s">
        <v>37</v>
      </c>
      <c r="H42" s="441" t="s">
        <v>37</v>
      </c>
      <c r="I42" s="441" t="s">
        <v>37</v>
      </c>
      <c r="J42" s="441" t="s">
        <v>37</v>
      </c>
      <c r="K42" s="441" t="s">
        <v>37</v>
      </c>
      <c r="L42" s="443" t="s">
        <v>37</v>
      </c>
      <c r="M42" s="443" t="s">
        <v>37</v>
      </c>
      <c r="N42" s="443" t="s">
        <v>37</v>
      </c>
      <c r="O42" s="441">
        <v>1</v>
      </c>
      <c r="P42" s="441" t="s">
        <v>37</v>
      </c>
      <c r="Q42" s="443" t="s">
        <v>37</v>
      </c>
      <c r="R42" s="441">
        <v>1</v>
      </c>
      <c r="S42" s="441">
        <v>1</v>
      </c>
      <c r="T42" s="441" t="s">
        <v>37</v>
      </c>
      <c r="U42" s="441" t="s">
        <v>37</v>
      </c>
      <c r="V42" s="441" t="s">
        <v>37</v>
      </c>
      <c r="W42" s="441" t="s">
        <v>37</v>
      </c>
      <c r="X42" s="441" t="s">
        <v>37</v>
      </c>
      <c r="Y42" s="441" t="s">
        <v>37</v>
      </c>
      <c r="Z42" s="441" t="s">
        <v>37</v>
      </c>
      <c r="AA42" s="441" t="s">
        <v>37</v>
      </c>
      <c r="AB42" s="444" t="s">
        <v>37</v>
      </c>
    </row>
    <row r="43" spans="2:28">
      <c r="B43" s="447" t="s">
        <v>32</v>
      </c>
      <c r="C43" s="440" t="s">
        <v>32</v>
      </c>
      <c r="D43" s="420" t="s">
        <v>21</v>
      </c>
      <c r="E43" s="446">
        <v>6</v>
      </c>
      <c r="F43" s="441">
        <v>3</v>
      </c>
      <c r="G43" s="441">
        <v>3</v>
      </c>
      <c r="H43" s="441">
        <v>3</v>
      </c>
      <c r="I43" s="441" t="s">
        <v>37</v>
      </c>
      <c r="J43" s="441" t="s">
        <v>37</v>
      </c>
      <c r="K43" s="441" t="s">
        <v>37</v>
      </c>
      <c r="L43" s="443" t="s">
        <v>37</v>
      </c>
      <c r="M43" s="443" t="s">
        <v>37</v>
      </c>
      <c r="N43" s="443" t="s">
        <v>37</v>
      </c>
      <c r="O43" s="441" t="s">
        <v>37</v>
      </c>
      <c r="P43" s="441" t="s">
        <v>37</v>
      </c>
      <c r="Q43" s="443" t="s">
        <v>37</v>
      </c>
      <c r="R43" s="441">
        <v>1</v>
      </c>
      <c r="S43" s="441" t="s">
        <v>37</v>
      </c>
      <c r="T43" s="441">
        <v>1</v>
      </c>
      <c r="U43" s="441" t="s">
        <v>37</v>
      </c>
      <c r="V43" s="441" t="s">
        <v>37</v>
      </c>
      <c r="W43" s="441" t="s">
        <v>37</v>
      </c>
      <c r="X43" s="441">
        <v>1</v>
      </c>
      <c r="Y43" s="441" t="s">
        <v>37</v>
      </c>
      <c r="Z43" s="441" t="s">
        <v>37</v>
      </c>
      <c r="AA43" s="441" t="s">
        <v>37</v>
      </c>
      <c r="AB43" s="444" t="s">
        <v>37</v>
      </c>
    </row>
    <row r="44" spans="2:28">
      <c r="B44" s="447" t="s">
        <v>684</v>
      </c>
      <c r="C44" s="440" t="s">
        <v>685</v>
      </c>
      <c r="D44" s="420" t="s">
        <v>178</v>
      </c>
      <c r="E44" s="446">
        <v>1</v>
      </c>
      <c r="F44" s="441">
        <v>1</v>
      </c>
      <c r="G44" s="441">
        <v>1</v>
      </c>
      <c r="H44" s="441">
        <v>1</v>
      </c>
      <c r="I44" s="441" t="s">
        <v>37</v>
      </c>
      <c r="J44" s="441" t="s">
        <v>37</v>
      </c>
      <c r="K44" s="441" t="s">
        <v>37</v>
      </c>
      <c r="L44" s="443" t="s">
        <v>37</v>
      </c>
      <c r="M44" s="443" t="s">
        <v>37</v>
      </c>
      <c r="N44" s="443" t="s">
        <v>37</v>
      </c>
      <c r="O44" s="441" t="s">
        <v>37</v>
      </c>
      <c r="P44" s="441" t="s">
        <v>37</v>
      </c>
      <c r="Q44" s="443" t="s">
        <v>37</v>
      </c>
      <c r="R44" s="441" t="s">
        <v>37</v>
      </c>
      <c r="S44" s="441" t="s">
        <v>37</v>
      </c>
      <c r="T44" s="441" t="s">
        <v>37</v>
      </c>
      <c r="U44" s="441" t="s">
        <v>37</v>
      </c>
      <c r="V44" s="441" t="s">
        <v>37</v>
      </c>
      <c r="W44" s="441" t="s">
        <v>37</v>
      </c>
      <c r="X44" s="441" t="s">
        <v>37</v>
      </c>
      <c r="Y44" s="441" t="s">
        <v>37</v>
      </c>
      <c r="Z44" s="441" t="s">
        <v>37</v>
      </c>
      <c r="AA44" s="441" t="s">
        <v>37</v>
      </c>
      <c r="AB44" s="444" t="s">
        <v>37</v>
      </c>
    </row>
    <row r="45" spans="2:28">
      <c r="B45" s="447" t="s">
        <v>32</v>
      </c>
      <c r="C45" s="440" t="s">
        <v>32</v>
      </c>
      <c r="D45" s="420" t="s">
        <v>20</v>
      </c>
      <c r="E45" s="446" t="s">
        <v>37</v>
      </c>
      <c r="F45" s="441" t="s">
        <v>37</v>
      </c>
      <c r="G45" s="441" t="s">
        <v>37</v>
      </c>
      <c r="H45" s="441" t="s">
        <v>37</v>
      </c>
      <c r="I45" s="441" t="s">
        <v>37</v>
      </c>
      <c r="J45" s="441" t="s">
        <v>37</v>
      </c>
      <c r="K45" s="441" t="s">
        <v>37</v>
      </c>
      <c r="L45" s="443" t="s">
        <v>37</v>
      </c>
      <c r="M45" s="443" t="s">
        <v>37</v>
      </c>
      <c r="N45" s="443" t="s">
        <v>37</v>
      </c>
      <c r="O45" s="441" t="s">
        <v>37</v>
      </c>
      <c r="P45" s="441" t="s">
        <v>37</v>
      </c>
      <c r="Q45" s="443" t="s">
        <v>37</v>
      </c>
      <c r="R45" s="441" t="s">
        <v>37</v>
      </c>
      <c r="S45" s="441" t="s">
        <v>37</v>
      </c>
      <c r="T45" s="441" t="s">
        <v>37</v>
      </c>
      <c r="U45" s="441" t="s">
        <v>37</v>
      </c>
      <c r="V45" s="441" t="s">
        <v>37</v>
      </c>
      <c r="W45" s="441" t="s">
        <v>37</v>
      </c>
      <c r="X45" s="441" t="s">
        <v>37</v>
      </c>
      <c r="Y45" s="441" t="s">
        <v>37</v>
      </c>
      <c r="Z45" s="441" t="s">
        <v>37</v>
      </c>
      <c r="AA45" s="441" t="s">
        <v>37</v>
      </c>
      <c r="AB45" s="444" t="s">
        <v>37</v>
      </c>
    </row>
    <row r="46" spans="2:28">
      <c r="B46" s="447" t="s">
        <v>32</v>
      </c>
      <c r="C46" s="440" t="s">
        <v>32</v>
      </c>
      <c r="D46" s="420" t="s">
        <v>21</v>
      </c>
      <c r="E46" s="446">
        <v>1</v>
      </c>
      <c r="F46" s="441">
        <v>1</v>
      </c>
      <c r="G46" s="441">
        <v>1</v>
      </c>
      <c r="H46" s="441">
        <v>1</v>
      </c>
      <c r="I46" s="441" t="s">
        <v>37</v>
      </c>
      <c r="J46" s="441" t="s">
        <v>37</v>
      </c>
      <c r="K46" s="441" t="s">
        <v>37</v>
      </c>
      <c r="L46" s="443" t="s">
        <v>37</v>
      </c>
      <c r="M46" s="443" t="s">
        <v>37</v>
      </c>
      <c r="N46" s="443" t="s">
        <v>37</v>
      </c>
      <c r="O46" s="441" t="s">
        <v>37</v>
      </c>
      <c r="P46" s="441" t="s">
        <v>37</v>
      </c>
      <c r="Q46" s="443" t="s">
        <v>37</v>
      </c>
      <c r="R46" s="441" t="s">
        <v>37</v>
      </c>
      <c r="S46" s="441" t="s">
        <v>37</v>
      </c>
      <c r="T46" s="441" t="s">
        <v>37</v>
      </c>
      <c r="U46" s="441" t="s">
        <v>37</v>
      </c>
      <c r="V46" s="441" t="s">
        <v>37</v>
      </c>
      <c r="W46" s="441" t="s">
        <v>37</v>
      </c>
      <c r="X46" s="441" t="s">
        <v>37</v>
      </c>
      <c r="Y46" s="441" t="s">
        <v>37</v>
      </c>
      <c r="Z46" s="441" t="s">
        <v>37</v>
      </c>
      <c r="AA46" s="441" t="s">
        <v>37</v>
      </c>
      <c r="AB46" s="444" t="s">
        <v>37</v>
      </c>
    </row>
    <row r="47" spans="2:28">
      <c r="B47" s="447" t="s">
        <v>686</v>
      </c>
      <c r="C47" s="440" t="s">
        <v>687</v>
      </c>
      <c r="D47" s="420" t="s">
        <v>178</v>
      </c>
      <c r="E47" s="446">
        <v>3</v>
      </c>
      <c r="F47" s="441">
        <v>1</v>
      </c>
      <c r="G47" s="441">
        <v>1</v>
      </c>
      <c r="H47" s="441">
        <v>1</v>
      </c>
      <c r="I47" s="441" t="s">
        <v>37</v>
      </c>
      <c r="J47" s="441" t="s">
        <v>37</v>
      </c>
      <c r="K47" s="441" t="s">
        <v>37</v>
      </c>
      <c r="L47" s="443" t="s">
        <v>37</v>
      </c>
      <c r="M47" s="443" t="s">
        <v>37</v>
      </c>
      <c r="N47" s="443" t="s">
        <v>37</v>
      </c>
      <c r="O47" s="441" t="s">
        <v>37</v>
      </c>
      <c r="P47" s="441" t="s">
        <v>37</v>
      </c>
      <c r="Q47" s="443" t="s">
        <v>37</v>
      </c>
      <c r="R47" s="441" t="s">
        <v>37</v>
      </c>
      <c r="S47" s="441">
        <v>1</v>
      </c>
      <c r="T47" s="441" t="s">
        <v>37</v>
      </c>
      <c r="U47" s="441" t="s">
        <v>37</v>
      </c>
      <c r="V47" s="441" t="s">
        <v>37</v>
      </c>
      <c r="W47" s="441" t="s">
        <v>37</v>
      </c>
      <c r="X47" s="441">
        <v>1</v>
      </c>
      <c r="Y47" s="441" t="s">
        <v>37</v>
      </c>
      <c r="Z47" s="441" t="s">
        <v>37</v>
      </c>
      <c r="AA47" s="441" t="s">
        <v>37</v>
      </c>
      <c r="AB47" s="444" t="s">
        <v>37</v>
      </c>
    </row>
    <row r="48" spans="2:28">
      <c r="B48" s="447" t="s">
        <v>32</v>
      </c>
      <c r="C48" s="440" t="s">
        <v>32</v>
      </c>
      <c r="D48" s="420" t="s">
        <v>20</v>
      </c>
      <c r="E48" s="446">
        <v>1</v>
      </c>
      <c r="F48" s="441" t="s">
        <v>37</v>
      </c>
      <c r="G48" s="441" t="s">
        <v>37</v>
      </c>
      <c r="H48" s="441" t="s">
        <v>37</v>
      </c>
      <c r="I48" s="441" t="s">
        <v>37</v>
      </c>
      <c r="J48" s="441" t="s">
        <v>37</v>
      </c>
      <c r="K48" s="441" t="s">
        <v>37</v>
      </c>
      <c r="L48" s="443" t="s">
        <v>37</v>
      </c>
      <c r="M48" s="443" t="s">
        <v>37</v>
      </c>
      <c r="N48" s="443" t="s">
        <v>37</v>
      </c>
      <c r="O48" s="441" t="s">
        <v>37</v>
      </c>
      <c r="P48" s="441" t="s">
        <v>37</v>
      </c>
      <c r="Q48" s="443" t="s">
        <v>37</v>
      </c>
      <c r="R48" s="441" t="s">
        <v>37</v>
      </c>
      <c r="S48" s="441">
        <v>1</v>
      </c>
      <c r="T48" s="441" t="s">
        <v>37</v>
      </c>
      <c r="U48" s="441" t="s">
        <v>37</v>
      </c>
      <c r="V48" s="441" t="s">
        <v>37</v>
      </c>
      <c r="W48" s="441" t="s">
        <v>37</v>
      </c>
      <c r="X48" s="441" t="s">
        <v>37</v>
      </c>
      <c r="Y48" s="441" t="s">
        <v>37</v>
      </c>
      <c r="Z48" s="441" t="s">
        <v>37</v>
      </c>
      <c r="AA48" s="441" t="s">
        <v>37</v>
      </c>
      <c r="AB48" s="444" t="s">
        <v>37</v>
      </c>
    </row>
    <row r="49" spans="2:28">
      <c r="B49" s="447" t="s">
        <v>32</v>
      </c>
      <c r="C49" s="440" t="s">
        <v>32</v>
      </c>
      <c r="D49" s="420" t="s">
        <v>21</v>
      </c>
      <c r="E49" s="446">
        <v>2</v>
      </c>
      <c r="F49" s="441">
        <v>1</v>
      </c>
      <c r="G49" s="441">
        <v>1</v>
      </c>
      <c r="H49" s="441">
        <v>1</v>
      </c>
      <c r="I49" s="441" t="s">
        <v>37</v>
      </c>
      <c r="J49" s="441" t="s">
        <v>37</v>
      </c>
      <c r="K49" s="441" t="s">
        <v>37</v>
      </c>
      <c r="L49" s="443" t="s">
        <v>37</v>
      </c>
      <c r="M49" s="443" t="s">
        <v>37</v>
      </c>
      <c r="N49" s="443" t="s">
        <v>37</v>
      </c>
      <c r="O49" s="441" t="s">
        <v>37</v>
      </c>
      <c r="P49" s="441" t="s">
        <v>37</v>
      </c>
      <c r="Q49" s="443" t="s">
        <v>37</v>
      </c>
      <c r="R49" s="441" t="s">
        <v>37</v>
      </c>
      <c r="S49" s="441" t="s">
        <v>37</v>
      </c>
      <c r="T49" s="441" t="s">
        <v>37</v>
      </c>
      <c r="U49" s="441" t="s">
        <v>37</v>
      </c>
      <c r="V49" s="441" t="s">
        <v>37</v>
      </c>
      <c r="W49" s="441" t="s">
        <v>37</v>
      </c>
      <c r="X49" s="441">
        <v>1</v>
      </c>
      <c r="Y49" s="441" t="s">
        <v>37</v>
      </c>
      <c r="Z49" s="441" t="s">
        <v>37</v>
      </c>
      <c r="AA49" s="441" t="s">
        <v>37</v>
      </c>
      <c r="AB49" s="444" t="s">
        <v>37</v>
      </c>
    </row>
    <row r="50" spans="2:28">
      <c r="B50" s="447" t="s">
        <v>688</v>
      </c>
      <c r="C50" s="440" t="s">
        <v>689</v>
      </c>
      <c r="D50" s="420" t="s">
        <v>178</v>
      </c>
      <c r="E50" s="446">
        <v>1</v>
      </c>
      <c r="F50" s="441" t="s">
        <v>37</v>
      </c>
      <c r="G50" s="441" t="s">
        <v>37</v>
      </c>
      <c r="H50" s="441" t="s">
        <v>37</v>
      </c>
      <c r="I50" s="441" t="s">
        <v>37</v>
      </c>
      <c r="J50" s="441" t="s">
        <v>37</v>
      </c>
      <c r="K50" s="441" t="s">
        <v>37</v>
      </c>
      <c r="L50" s="443" t="s">
        <v>37</v>
      </c>
      <c r="M50" s="443" t="s">
        <v>37</v>
      </c>
      <c r="N50" s="443" t="s">
        <v>37</v>
      </c>
      <c r="O50" s="441" t="s">
        <v>37</v>
      </c>
      <c r="P50" s="441" t="s">
        <v>37</v>
      </c>
      <c r="Q50" s="443" t="s">
        <v>37</v>
      </c>
      <c r="R50" s="441" t="s">
        <v>37</v>
      </c>
      <c r="S50" s="441" t="s">
        <v>37</v>
      </c>
      <c r="T50" s="441">
        <v>1</v>
      </c>
      <c r="U50" s="441" t="s">
        <v>37</v>
      </c>
      <c r="V50" s="441" t="s">
        <v>37</v>
      </c>
      <c r="W50" s="441" t="s">
        <v>37</v>
      </c>
      <c r="X50" s="441" t="s">
        <v>37</v>
      </c>
      <c r="Y50" s="441" t="s">
        <v>37</v>
      </c>
      <c r="Z50" s="441" t="s">
        <v>37</v>
      </c>
      <c r="AA50" s="441" t="s">
        <v>37</v>
      </c>
      <c r="AB50" s="444" t="s">
        <v>37</v>
      </c>
    </row>
    <row r="51" spans="2:28">
      <c r="B51" s="447" t="s">
        <v>32</v>
      </c>
      <c r="C51" s="440" t="s">
        <v>32</v>
      </c>
      <c r="D51" s="420" t="s">
        <v>20</v>
      </c>
      <c r="E51" s="446" t="s">
        <v>37</v>
      </c>
      <c r="F51" s="441" t="s">
        <v>37</v>
      </c>
      <c r="G51" s="441" t="s">
        <v>37</v>
      </c>
      <c r="H51" s="441" t="s">
        <v>37</v>
      </c>
      <c r="I51" s="441" t="s">
        <v>37</v>
      </c>
      <c r="J51" s="441" t="s">
        <v>37</v>
      </c>
      <c r="K51" s="441" t="s">
        <v>37</v>
      </c>
      <c r="L51" s="443" t="s">
        <v>37</v>
      </c>
      <c r="M51" s="443" t="s">
        <v>37</v>
      </c>
      <c r="N51" s="443" t="s">
        <v>37</v>
      </c>
      <c r="O51" s="441" t="s">
        <v>37</v>
      </c>
      <c r="P51" s="441" t="s">
        <v>37</v>
      </c>
      <c r="Q51" s="443" t="s">
        <v>37</v>
      </c>
      <c r="R51" s="441" t="s">
        <v>37</v>
      </c>
      <c r="S51" s="441" t="s">
        <v>37</v>
      </c>
      <c r="T51" s="441" t="s">
        <v>37</v>
      </c>
      <c r="U51" s="441" t="s">
        <v>37</v>
      </c>
      <c r="V51" s="441" t="s">
        <v>37</v>
      </c>
      <c r="W51" s="441" t="s">
        <v>37</v>
      </c>
      <c r="X51" s="441" t="s">
        <v>37</v>
      </c>
      <c r="Y51" s="441" t="s">
        <v>37</v>
      </c>
      <c r="Z51" s="441" t="s">
        <v>37</v>
      </c>
      <c r="AA51" s="441" t="s">
        <v>37</v>
      </c>
      <c r="AB51" s="444" t="s">
        <v>37</v>
      </c>
    </row>
    <row r="52" spans="2:28">
      <c r="B52" s="447" t="s">
        <v>32</v>
      </c>
      <c r="C52" s="440" t="s">
        <v>32</v>
      </c>
      <c r="D52" s="420" t="s">
        <v>21</v>
      </c>
      <c r="E52" s="446">
        <v>1</v>
      </c>
      <c r="F52" s="441" t="s">
        <v>37</v>
      </c>
      <c r="G52" s="441" t="s">
        <v>37</v>
      </c>
      <c r="H52" s="441" t="s">
        <v>37</v>
      </c>
      <c r="I52" s="441" t="s">
        <v>37</v>
      </c>
      <c r="J52" s="441" t="s">
        <v>37</v>
      </c>
      <c r="K52" s="441" t="s">
        <v>37</v>
      </c>
      <c r="L52" s="443" t="s">
        <v>37</v>
      </c>
      <c r="M52" s="443" t="s">
        <v>37</v>
      </c>
      <c r="N52" s="443" t="s">
        <v>37</v>
      </c>
      <c r="O52" s="441" t="s">
        <v>37</v>
      </c>
      <c r="P52" s="441" t="s">
        <v>37</v>
      </c>
      <c r="Q52" s="443" t="s">
        <v>37</v>
      </c>
      <c r="R52" s="441" t="s">
        <v>37</v>
      </c>
      <c r="S52" s="441" t="s">
        <v>37</v>
      </c>
      <c r="T52" s="441">
        <v>1</v>
      </c>
      <c r="U52" s="441" t="s">
        <v>37</v>
      </c>
      <c r="V52" s="441" t="s">
        <v>37</v>
      </c>
      <c r="W52" s="441" t="s">
        <v>37</v>
      </c>
      <c r="X52" s="441" t="s">
        <v>37</v>
      </c>
      <c r="Y52" s="441" t="s">
        <v>37</v>
      </c>
      <c r="Z52" s="441" t="s">
        <v>37</v>
      </c>
      <c r="AA52" s="441" t="s">
        <v>37</v>
      </c>
      <c r="AB52" s="444" t="s">
        <v>37</v>
      </c>
    </row>
    <row r="53" spans="2:28">
      <c r="B53" s="447" t="s">
        <v>690</v>
      </c>
      <c r="C53" s="440" t="s">
        <v>691</v>
      </c>
      <c r="D53" s="420" t="s">
        <v>178</v>
      </c>
      <c r="E53" s="446">
        <v>2</v>
      </c>
      <c r="F53" s="441">
        <v>1</v>
      </c>
      <c r="G53" s="441" t="s">
        <v>37</v>
      </c>
      <c r="H53" s="441" t="s">
        <v>37</v>
      </c>
      <c r="I53" s="441" t="s">
        <v>37</v>
      </c>
      <c r="J53" s="441" t="s">
        <v>37</v>
      </c>
      <c r="K53" s="441" t="s">
        <v>37</v>
      </c>
      <c r="L53" s="443" t="s">
        <v>37</v>
      </c>
      <c r="M53" s="443" t="s">
        <v>37</v>
      </c>
      <c r="N53" s="443" t="s">
        <v>37</v>
      </c>
      <c r="O53" s="441">
        <v>1</v>
      </c>
      <c r="P53" s="441" t="s">
        <v>37</v>
      </c>
      <c r="Q53" s="443" t="s">
        <v>37</v>
      </c>
      <c r="R53" s="441">
        <v>1</v>
      </c>
      <c r="S53" s="441" t="s">
        <v>37</v>
      </c>
      <c r="T53" s="441" t="s">
        <v>37</v>
      </c>
      <c r="U53" s="441" t="s">
        <v>37</v>
      </c>
      <c r="V53" s="441" t="s">
        <v>37</v>
      </c>
      <c r="W53" s="441" t="s">
        <v>37</v>
      </c>
      <c r="X53" s="441" t="s">
        <v>37</v>
      </c>
      <c r="Y53" s="441" t="s">
        <v>37</v>
      </c>
      <c r="Z53" s="441" t="s">
        <v>37</v>
      </c>
      <c r="AA53" s="441" t="s">
        <v>37</v>
      </c>
      <c r="AB53" s="444" t="s">
        <v>37</v>
      </c>
    </row>
    <row r="54" spans="2:28">
      <c r="B54" s="447" t="s">
        <v>32</v>
      </c>
      <c r="C54" s="440" t="s">
        <v>32</v>
      </c>
      <c r="D54" s="420" t="s">
        <v>20</v>
      </c>
      <c r="E54" s="446">
        <v>1</v>
      </c>
      <c r="F54" s="441">
        <v>1</v>
      </c>
      <c r="G54" s="441" t="s">
        <v>37</v>
      </c>
      <c r="H54" s="441" t="s">
        <v>37</v>
      </c>
      <c r="I54" s="441" t="s">
        <v>37</v>
      </c>
      <c r="J54" s="441" t="s">
        <v>37</v>
      </c>
      <c r="K54" s="441" t="s">
        <v>37</v>
      </c>
      <c r="L54" s="443" t="s">
        <v>37</v>
      </c>
      <c r="M54" s="443" t="s">
        <v>37</v>
      </c>
      <c r="N54" s="443" t="s">
        <v>37</v>
      </c>
      <c r="O54" s="441">
        <v>1</v>
      </c>
      <c r="P54" s="441" t="s">
        <v>37</v>
      </c>
      <c r="Q54" s="443" t="s">
        <v>37</v>
      </c>
      <c r="R54" s="441" t="s">
        <v>37</v>
      </c>
      <c r="S54" s="441" t="s">
        <v>37</v>
      </c>
      <c r="T54" s="441" t="s">
        <v>37</v>
      </c>
      <c r="U54" s="441" t="s">
        <v>37</v>
      </c>
      <c r="V54" s="441" t="s">
        <v>37</v>
      </c>
      <c r="W54" s="441" t="s">
        <v>37</v>
      </c>
      <c r="X54" s="441" t="s">
        <v>37</v>
      </c>
      <c r="Y54" s="441" t="s">
        <v>37</v>
      </c>
      <c r="Z54" s="441" t="s">
        <v>37</v>
      </c>
      <c r="AA54" s="441" t="s">
        <v>37</v>
      </c>
      <c r="AB54" s="444" t="s">
        <v>37</v>
      </c>
    </row>
    <row r="55" spans="2:28">
      <c r="B55" s="447" t="s">
        <v>32</v>
      </c>
      <c r="C55" s="440" t="s">
        <v>32</v>
      </c>
      <c r="D55" s="420" t="s">
        <v>21</v>
      </c>
      <c r="E55" s="446">
        <v>1</v>
      </c>
      <c r="F55" s="441" t="s">
        <v>37</v>
      </c>
      <c r="G55" s="441" t="s">
        <v>37</v>
      </c>
      <c r="H55" s="441" t="s">
        <v>37</v>
      </c>
      <c r="I55" s="441" t="s">
        <v>37</v>
      </c>
      <c r="J55" s="441" t="s">
        <v>37</v>
      </c>
      <c r="K55" s="441" t="s">
        <v>37</v>
      </c>
      <c r="L55" s="443" t="s">
        <v>37</v>
      </c>
      <c r="M55" s="443" t="s">
        <v>37</v>
      </c>
      <c r="N55" s="443" t="s">
        <v>37</v>
      </c>
      <c r="O55" s="441" t="s">
        <v>37</v>
      </c>
      <c r="P55" s="441" t="s">
        <v>37</v>
      </c>
      <c r="Q55" s="443" t="s">
        <v>37</v>
      </c>
      <c r="R55" s="441">
        <v>1</v>
      </c>
      <c r="S55" s="441" t="s">
        <v>37</v>
      </c>
      <c r="T55" s="441" t="s">
        <v>37</v>
      </c>
      <c r="U55" s="441" t="s">
        <v>37</v>
      </c>
      <c r="V55" s="441" t="s">
        <v>37</v>
      </c>
      <c r="W55" s="441" t="s">
        <v>37</v>
      </c>
      <c r="X55" s="441" t="s">
        <v>37</v>
      </c>
      <c r="Y55" s="441" t="s">
        <v>37</v>
      </c>
      <c r="Z55" s="441" t="s">
        <v>37</v>
      </c>
      <c r="AA55" s="441" t="s">
        <v>37</v>
      </c>
      <c r="AB55" s="444" t="s">
        <v>37</v>
      </c>
    </row>
    <row r="56" spans="2:28">
      <c r="B56" s="447" t="s">
        <v>692</v>
      </c>
      <c r="C56" s="440" t="s">
        <v>693</v>
      </c>
      <c r="D56" s="420" t="s">
        <v>178</v>
      </c>
      <c r="E56" s="446">
        <v>2</v>
      </c>
      <c r="F56" s="441">
        <v>1</v>
      </c>
      <c r="G56" s="441">
        <v>1</v>
      </c>
      <c r="H56" s="441">
        <v>1</v>
      </c>
      <c r="I56" s="441" t="s">
        <v>37</v>
      </c>
      <c r="J56" s="441" t="s">
        <v>37</v>
      </c>
      <c r="K56" s="441" t="s">
        <v>37</v>
      </c>
      <c r="L56" s="443" t="s">
        <v>37</v>
      </c>
      <c r="M56" s="443" t="s">
        <v>37</v>
      </c>
      <c r="N56" s="443" t="s">
        <v>37</v>
      </c>
      <c r="O56" s="441" t="s">
        <v>37</v>
      </c>
      <c r="P56" s="441" t="s">
        <v>37</v>
      </c>
      <c r="Q56" s="443" t="s">
        <v>37</v>
      </c>
      <c r="R56" s="441">
        <v>1</v>
      </c>
      <c r="S56" s="441" t="s">
        <v>37</v>
      </c>
      <c r="T56" s="441" t="s">
        <v>37</v>
      </c>
      <c r="U56" s="441" t="s">
        <v>37</v>
      </c>
      <c r="V56" s="441" t="s">
        <v>37</v>
      </c>
      <c r="W56" s="441" t="s">
        <v>37</v>
      </c>
      <c r="X56" s="441" t="s">
        <v>37</v>
      </c>
      <c r="Y56" s="441" t="s">
        <v>37</v>
      </c>
      <c r="Z56" s="441" t="s">
        <v>37</v>
      </c>
      <c r="AA56" s="441" t="s">
        <v>37</v>
      </c>
      <c r="AB56" s="444" t="s">
        <v>37</v>
      </c>
    </row>
    <row r="57" spans="2:28">
      <c r="B57" s="447" t="s">
        <v>32</v>
      </c>
      <c r="C57" s="440" t="s">
        <v>32</v>
      </c>
      <c r="D57" s="420" t="s">
        <v>20</v>
      </c>
      <c r="E57" s="446">
        <v>1</v>
      </c>
      <c r="F57" s="441" t="s">
        <v>37</v>
      </c>
      <c r="G57" s="441" t="s">
        <v>37</v>
      </c>
      <c r="H57" s="441" t="s">
        <v>37</v>
      </c>
      <c r="I57" s="441" t="s">
        <v>37</v>
      </c>
      <c r="J57" s="441" t="s">
        <v>37</v>
      </c>
      <c r="K57" s="441" t="s">
        <v>37</v>
      </c>
      <c r="L57" s="443" t="s">
        <v>37</v>
      </c>
      <c r="M57" s="443" t="s">
        <v>37</v>
      </c>
      <c r="N57" s="443" t="s">
        <v>37</v>
      </c>
      <c r="O57" s="441" t="s">
        <v>37</v>
      </c>
      <c r="P57" s="441" t="s">
        <v>37</v>
      </c>
      <c r="Q57" s="443" t="s">
        <v>37</v>
      </c>
      <c r="R57" s="441">
        <v>1</v>
      </c>
      <c r="S57" s="441" t="s">
        <v>37</v>
      </c>
      <c r="T57" s="441" t="s">
        <v>37</v>
      </c>
      <c r="U57" s="441" t="s">
        <v>37</v>
      </c>
      <c r="V57" s="441" t="s">
        <v>37</v>
      </c>
      <c r="W57" s="441" t="s">
        <v>37</v>
      </c>
      <c r="X57" s="441" t="s">
        <v>37</v>
      </c>
      <c r="Y57" s="441" t="s">
        <v>37</v>
      </c>
      <c r="Z57" s="441" t="s">
        <v>37</v>
      </c>
      <c r="AA57" s="441" t="s">
        <v>37</v>
      </c>
      <c r="AB57" s="444" t="s">
        <v>37</v>
      </c>
    </row>
    <row r="58" spans="2:28">
      <c r="B58" s="447" t="s">
        <v>32</v>
      </c>
      <c r="C58" s="440" t="s">
        <v>32</v>
      </c>
      <c r="D58" s="420" t="s">
        <v>21</v>
      </c>
      <c r="E58" s="446">
        <v>1</v>
      </c>
      <c r="F58" s="441">
        <v>1</v>
      </c>
      <c r="G58" s="441">
        <v>1</v>
      </c>
      <c r="H58" s="441">
        <v>1</v>
      </c>
      <c r="I58" s="441" t="s">
        <v>37</v>
      </c>
      <c r="J58" s="441" t="s">
        <v>37</v>
      </c>
      <c r="K58" s="441" t="s">
        <v>37</v>
      </c>
      <c r="L58" s="443" t="s">
        <v>37</v>
      </c>
      <c r="M58" s="443" t="s">
        <v>37</v>
      </c>
      <c r="N58" s="443" t="s">
        <v>37</v>
      </c>
      <c r="O58" s="441" t="s">
        <v>37</v>
      </c>
      <c r="P58" s="441" t="s">
        <v>37</v>
      </c>
      <c r="Q58" s="443" t="s">
        <v>37</v>
      </c>
      <c r="R58" s="441" t="s">
        <v>37</v>
      </c>
      <c r="S58" s="441" t="s">
        <v>37</v>
      </c>
      <c r="T58" s="441" t="s">
        <v>37</v>
      </c>
      <c r="U58" s="441" t="s">
        <v>37</v>
      </c>
      <c r="V58" s="441" t="s">
        <v>37</v>
      </c>
      <c r="W58" s="441" t="s">
        <v>37</v>
      </c>
      <c r="X58" s="441" t="s">
        <v>37</v>
      </c>
      <c r="Y58" s="441" t="s">
        <v>37</v>
      </c>
      <c r="Z58" s="441" t="s">
        <v>37</v>
      </c>
      <c r="AA58" s="441" t="s">
        <v>37</v>
      </c>
      <c r="AB58" s="444" t="s">
        <v>37</v>
      </c>
    </row>
    <row r="59" spans="2:28">
      <c r="B59" s="447" t="s">
        <v>694</v>
      </c>
      <c r="C59" s="440" t="s">
        <v>695</v>
      </c>
      <c r="D59" s="420" t="s">
        <v>178</v>
      </c>
      <c r="E59" s="446">
        <v>9</v>
      </c>
      <c r="F59" s="441" t="s">
        <v>37</v>
      </c>
      <c r="G59" s="441" t="s">
        <v>37</v>
      </c>
      <c r="H59" s="441" t="s">
        <v>37</v>
      </c>
      <c r="I59" s="441" t="s">
        <v>37</v>
      </c>
      <c r="J59" s="441" t="s">
        <v>37</v>
      </c>
      <c r="K59" s="441" t="s">
        <v>37</v>
      </c>
      <c r="L59" s="443" t="s">
        <v>37</v>
      </c>
      <c r="M59" s="443" t="s">
        <v>37</v>
      </c>
      <c r="N59" s="443" t="s">
        <v>37</v>
      </c>
      <c r="O59" s="441" t="s">
        <v>37</v>
      </c>
      <c r="P59" s="441" t="s">
        <v>37</v>
      </c>
      <c r="Q59" s="443" t="s">
        <v>37</v>
      </c>
      <c r="R59" s="441">
        <v>2</v>
      </c>
      <c r="S59" s="441">
        <v>2</v>
      </c>
      <c r="T59" s="441">
        <v>2</v>
      </c>
      <c r="U59" s="441" t="s">
        <v>37</v>
      </c>
      <c r="V59" s="441" t="s">
        <v>37</v>
      </c>
      <c r="W59" s="441">
        <v>1</v>
      </c>
      <c r="X59" s="441">
        <v>1</v>
      </c>
      <c r="Y59" s="441">
        <v>1</v>
      </c>
      <c r="Z59" s="441" t="s">
        <v>37</v>
      </c>
      <c r="AA59" s="441" t="s">
        <v>37</v>
      </c>
      <c r="AB59" s="444" t="s">
        <v>37</v>
      </c>
    </row>
    <row r="60" spans="2:28">
      <c r="B60" s="447" t="s">
        <v>32</v>
      </c>
      <c r="C60" s="440" t="s">
        <v>32</v>
      </c>
      <c r="D60" s="420" t="s">
        <v>20</v>
      </c>
      <c r="E60" s="446">
        <v>5</v>
      </c>
      <c r="F60" s="441" t="s">
        <v>37</v>
      </c>
      <c r="G60" s="441" t="s">
        <v>37</v>
      </c>
      <c r="H60" s="441" t="s">
        <v>37</v>
      </c>
      <c r="I60" s="441" t="s">
        <v>37</v>
      </c>
      <c r="J60" s="441" t="s">
        <v>37</v>
      </c>
      <c r="K60" s="441" t="s">
        <v>37</v>
      </c>
      <c r="L60" s="443" t="s">
        <v>37</v>
      </c>
      <c r="M60" s="443" t="s">
        <v>37</v>
      </c>
      <c r="N60" s="443" t="s">
        <v>37</v>
      </c>
      <c r="O60" s="441" t="s">
        <v>37</v>
      </c>
      <c r="P60" s="441" t="s">
        <v>37</v>
      </c>
      <c r="Q60" s="443" t="s">
        <v>37</v>
      </c>
      <c r="R60" s="441">
        <v>2</v>
      </c>
      <c r="S60" s="441">
        <v>2</v>
      </c>
      <c r="T60" s="441">
        <v>1</v>
      </c>
      <c r="U60" s="441" t="s">
        <v>37</v>
      </c>
      <c r="V60" s="441" t="s">
        <v>37</v>
      </c>
      <c r="W60" s="441" t="s">
        <v>37</v>
      </c>
      <c r="X60" s="441" t="s">
        <v>37</v>
      </c>
      <c r="Y60" s="441" t="s">
        <v>37</v>
      </c>
      <c r="Z60" s="441" t="s">
        <v>37</v>
      </c>
      <c r="AA60" s="441" t="s">
        <v>37</v>
      </c>
      <c r="AB60" s="444" t="s">
        <v>37</v>
      </c>
    </row>
    <row r="61" spans="2:28">
      <c r="B61" s="447" t="s">
        <v>32</v>
      </c>
      <c r="C61" s="440" t="s">
        <v>32</v>
      </c>
      <c r="D61" s="420" t="s">
        <v>21</v>
      </c>
      <c r="E61" s="446">
        <v>4</v>
      </c>
      <c r="F61" s="441" t="s">
        <v>37</v>
      </c>
      <c r="G61" s="441" t="s">
        <v>37</v>
      </c>
      <c r="H61" s="441" t="s">
        <v>37</v>
      </c>
      <c r="I61" s="441" t="s">
        <v>37</v>
      </c>
      <c r="J61" s="441" t="s">
        <v>37</v>
      </c>
      <c r="K61" s="441" t="s">
        <v>37</v>
      </c>
      <c r="L61" s="443" t="s">
        <v>37</v>
      </c>
      <c r="M61" s="443" t="s">
        <v>37</v>
      </c>
      <c r="N61" s="443" t="s">
        <v>37</v>
      </c>
      <c r="O61" s="441" t="s">
        <v>37</v>
      </c>
      <c r="P61" s="441" t="s">
        <v>37</v>
      </c>
      <c r="Q61" s="443" t="s">
        <v>37</v>
      </c>
      <c r="R61" s="441" t="s">
        <v>37</v>
      </c>
      <c r="S61" s="441" t="s">
        <v>37</v>
      </c>
      <c r="T61" s="441">
        <v>1</v>
      </c>
      <c r="U61" s="441" t="s">
        <v>37</v>
      </c>
      <c r="V61" s="441" t="s">
        <v>37</v>
      </c>
      <c r="W61" s="441">
        <v>1</v>
      </c>
      <c r="X61" s="441">
        <v>1</v>
      </c>
      <c r="Y61" s="441">
        <v>1</v>
      </c>
      <c r="Z61" s="441" t="s">
        <v>37</v>
      </c>
      <c r="AA61" s="441" t="s">
        <v>37</v>
      </c>
      <c r="AB61" s="444" t="s">
        <v>37</v>
      </c>
    </row>
    <row r="62" spans="2:28">
      <c r="B62" s="447" t="s">
        <v>696</v>
      </c>
      <c r="C62" s="440" t="s">
        <v>518</v>
      </c>
      <c r="D62" s="420" t="s">
        <v>178</v>
      </c>
      <c r="E62" s="446">
        <v>3</v>
      </c>
      <c r="F62" s="441">
        <v>1</v>
      </c>
      <c r="G62" s="441" t="s">
        <v>37</v>
      </c>
      <c r="H62" s="441" t="s">
        <v>37</v>
      </c>
      <c r="I62" s="441" t="s">
        <v>37</v>
      </c>
      <c r="J62" s="441" t="s">
        <v>37</v>
      </c>
      <c r="K62" s="441" t="s">
        <v>37</v>
      </c>
      <c r="L62" s="443" t="s">
        <v>37</v>
      </c>
      <c r="M62" s="443" t="s">
        <v>37</v>
      </c>
      <c r="N62" s="443" t="s">
        <v>37</v>
      </c>
      <c r="O62" s="441" t="s">
        <v>37</v>
      </c>
      <c r="P62" s="441">
        <v>1</v>
      </c>
      <c r="Q62" s="443" t="s">
        <v>37</v>
      </c>
      <c r="R62" s="441" t="s">
        <v>37</v>
      </c>
      <c r="S62" s="441" t="s">
        <v>37</v>
      </c>
      <c r="T62" s="441" t="s">
        <v>37</v>
      </c>
      <c r="U62" s="441" t="s">
        <v>37</v>
      </c>
      <c r="V62" s="441" t="s">
        <v>37</v>
      </c>
      <c r="W62" s="441" t="s">
        <v>37</v>
      </c>
      <c r="X62" s="441">
        <v>1</v>
      </c>
      <c r="Y62" s="441">
        <v>1</v>
      </c>
      <c r="Z62" s="441" t="s">
        <v>37</v>
      </c>
      <c r="AA62" s="441" t="s">
        <v>37</v>
      </c>
      <c r="AB62" s="444" t="s">
        <v>37</v>
      </c>
    </row>
    <row r="63" spans="2:28">
      <c r="B63" s="447" t="s">
        <v>32</v>
      </c>
      <c r="C63" s="440" t="s">
        <v>32</v>
      </c>
      <c r="D63" s="420" t="s">
        <v>20</v>
      </c>
      <c r="E63" s="446" t="s">
        <v>37</v>
      </c>
      <c r="F63" s="441" t="s">
        <v>37</v>
      </c>
      <c r="G63" s="441" t="s">
        <v>37</v>
      </c>
      <c r="H63" s="441" t="s">
        <v>37</v>
      </c>
      <c r="I63" s="441" t="s">
        <v>37</v>
      </c>
      <c r="J63" s="441" t="s">
        <v>37</v>
      </c>
      <c r="K63" s="441" t="s">
        <v>37</v>
      </c>
      <c r="L63" s="443" t="s">
        <v>37</v>
      </c>
      <c r="M63" s="443" t="s">
        <v>37</v>
      </c>
      <c r="N63" s="443" t="s">
        <v>37</v>
      </c>
      <c r="O63" s="441" t="s">
        <v>37</v>
      </c>
      <c r="P63" s="441" t="s">
        <v>37</v>
      </c>
      <c r="Q63" s="443" t="s">
        <v>37</v>
      </c>
      <c r="R63" s="441" t="s">
        <v>37</v>
      </c>
      <c r="S63" s="441" t="s">
        <v>37</v>
      </c>
      <c r="T63" s="441" t="s">
        <v>37</v>
      </c>
      <c r="U63" s="441" t="s">
        <v>37</v>
      </c>
      <c r="V63" s="441" t="s">
        <v>37</v>
      </c>
      <c r="W63" s="441" t="s">
        <v>37</v>
      </c>
      <c r="X63" s="441" t="s">
        <v>37</v>
      </c>
      <c r="Y63" s="441" t="s">
        <v>37</v>
      </c>
      <c r="Z63" s="441" t="s">
        <v>37</v>
      </c>
      <c r="AA63" s="441" t="s">
        <v>37</v>
      </c>
      <c r="AB63" s="444" t="s">
        <v>37</v>
      </c>
    </row>
    <row r="64" spans="2:28">
      <c r="B64" s="447" t="s">
        <v>32</v>
      </c>
      <c r="C64" s="440" t="s">
        <v>32</v>
      </c>
      <c r="D64" s="420" t="s">
        <v>21</v>
      </c>
      <c r="E64" s="446">
        <v>3</v>
      </c>
      <c r="F64" s="441">
        <v>1</v>
      </c>
      <c r="G64" s="441" t="s">
        <v>37</v>
      </c>
      <c r="H64" s="441" t="s">
        <v>37</v>
      </c>
      <c r="I64" s="441" t="s">
        <v>37</v>
      </c>
      <c r="J64" s="441" t="s">
        <v>37</v>
      </c>
      <c r="K64" s="441" t="s">
        <v>37</v>
      </c>
      <c r="L64" s="443" t="s">
        <v>37</v>
      </c>
      <c r="M64" s="443" t="s">
        <v>37</v>
      </c>
      <c r="N64" s="443" t="s">
        <v>37</v>
      </c>
      <c r="O64" s="441" t="s">
        <v>37</v>
      </c>
      <c r="P64" s="441">
        <v>1</v>
      </c>
      <c r="Q64" s="443" t="s">
        <v>37</v>
      </c>
      <c r="R64" s="441" t="s">
        <v>37</v>
      </c>
      <c r="S64" s="441" t="s">
        <v>37</v>
      </c>
      <c r="T64" s="441" t="s">
        <v>37</v>
      </c>
      <c r="U64" s="441" t="s">
        <v>37</v>
      </c>
      <c r="V64" s="441" t="s">
        <v>37</v>
      </c>
      <c r="W64" s="441" t="s">
        <v>37</v>
      </c>
      <c r="X64" s="441">
        <v>1</v>
      </c>
      <c r="Y64" s="441">
        <v>1</v>
      </c>
      <c r="Z64" s="441" t="s">
        <v>37</v>
      </c>
      <c r="AA64" s="441" t="s">
        <v>37</v>
      </c>
      <c r="AB64" s="444" t="s">
        <v>37</v>
      </c>
    </row>
    <row r="65" spans="2:28">
      <c r="B65" s="447" t="s">
        <v>697</v>
      </c>
      <c r="C65" s="440" t="s">
        <v>698</v>
      </c>
      <c r="D65" s="420" t="s">
        <v>178</v>
      </c>
      <c r="E65" s="446">
        <v>2</v>
      </c>
      <c r="F65" s="441">
        <v>1</v>
      </c>
      <c r="G65" s="441" t="s">
        <v>37</v>
      </c>
      <c r="H65" s="441" t="s">
        <v>37</v>
      </c>
      <c r="I65" s="441" t="s">
        <v>37</v>
      </c>
      <c r="J65" s="441" t="s">
        <v>37</v>
      </c>
      <c r="K65" s="441" t="s">
        <v>37</v>
      </c>
      <c r="L65" s="443" t="s">
        <v>37</v>
      </c>
      <c r="M65" s="443" t="s">
        <v>37</v>
      </c>
      <c r="N65" s="443" t="s">
        <v>37</v>
      </c>
      <c r="O65" s="441" t="s">
        <v>37</v>
      </c>
      <c r="P65" s="441">
        <v>1</v>
      </c>
      <c r="Q65" s="443" t="s">
        <v>37</v>
      </c>
      <c r="R65" s="441" t="s">
        <v>37</v>
      </c>
      <c r="S65" s="441" t="s">
        <v>37</v>
      </c>
      <c r="T65" s="441" t="s">
        <v>37</v>
      </c>
      <c r="U65" s="441" t="s">
        <v>37</v>
      </c>
      <c r="V65" s="441" t="s">
        <v>37</v>
      </c>
      <c r="W65" s="441" t="s">
        <v>37</v>
      </c>
      <c r="X65" s="441">
        <v>1</v>
      </c>
      <c r="Y65" s="441" t="s">
        <v>37</v>
      </c>
      <c r="Z65" s="441" t="s">
        <v>37</v>
      </c>
      <c r="AA65" s="441" t="s">
        <v>37</v>
      </c>
      <c r="AB65" s="444" t="s">
        <v>37</v>
      </c>
    </row>
    <row r="66" spans="2:28">
      <c r="B66" s="447" t="s">
        <v>32</v>
      </c>
      <c r="C66" s="440" t="s">
        <v>32</v>
      </c>
      <c r="D66" s="420" t="s">
        <v>20</v>
      </c>
      <c r="E66" s="446" t="s">
        <v>37</v>
      </c>
      <c r="F66" s="441" t="s">
        <v>37</v>
      </c>
      <c r="G66" s="441" t="s">
        <v>37</v>
      </c>
      <c r="H66" s="441" t="s">
        <v>37</v>
      </c>
      <c r="I66" s="441" t="s">
        <v>37</v>
      </c>
      <c r="J66" s="441" t="s">
        <v>37</v>
      </c>
      <c r="K66" s="441" t="s">
        <v>37</v>
      </c>
      <c r="L66" s="443" t="s">
        <v>37</v>
      </c>
      <c r="M66" s="443" t="s">
        <v>37</v>
      </c>
      <c r="N66" s="443" t="s">
        <v>37</v>
      </c>
      <c r="O66" s="441" t="s">
        <v>37</v>
      </c>
      <c r="P66" s="441" t="s">
        <v>37</v>
      </c>
      <c r="Q66" s="443" t="s">
        <v>37</v>
      </c>
      <c r="R66" s="441" t="s">
        <v>37</v>
      </c>
      <c r="S66" s="441" t="s">
        <v>37</v>
      </c>
      <c r="T66" s="441" t="s">
        <v>37</v>
      </c>
      <c r="U66" s="441" t="s">
        <v>37</v>
      </c>
      <c r="V66" s="441" t="s">
        <v>37</v>
      </c>
      <c r="W66" s="441" t="s">
        <v>37</v>
      </c>
      <c r="X66" s="441" t="s">
        <v>37</v>
      </c>
      <c r="Y66" s="441" t="s">
        <v>37</v>
      </c>
      <c r="Z66" s="441" t="s">
        <v>37</v>
      </c>
      <c r="AA66" s="441" t="s">
        <v>37</v>
      </c>
      <c r="AB66" s="444" t="s">
        <v>37</v>
      </c>
    </row>
    <row r="67" spans="2:28">
      <c r="B67" s="447" t="s">
        <v>32</v>
      </c>
      <c r="C67" s="440" t="s">
        <v>32</v>
      </c>
      <c r="D67" s="420" t="s">
        <v>21</v>
      </c>
      <c r="E67" s="446">
        <v>2</v>
      </c>
      <c r="F67" s="441">
        <v>1</v>
      </c>
      <c r="G67" s="441" t="s">
        <v>37</v>
      </c>
      <c r="H67" s="441" t="s">
        <v>37</v>
      </c>
      <c r="I67" s="441" t="s">
        <v>37</v>
      </c>
      <c r="J67" s="441" t="s">
        <v>37</v>
      </c>
      <c r="K67" s="441" t="s">
        <v>37</v>
      </c>
      <c r="L67" s="443" t="s">
        <v>37</v>
      </c>
      <c r="M67" s="443" t="s">
        <v>37</v>
      </c>
      <c r="N67" s="443" t="s">
        <v>37</v>
      </c>
      <c r="O67" s="441" t="s">
        <v>37</v>
      </c>
      <c r="P67" s="441">
        <v>1</v>
      </c>
      <c r="Q67" s="443" t="s">
        <v>37</v>
      </c>
      <c r="R67" s="441" t="s">
        <v>37</v>
      </c>
      <c r="S67" s="441" t="s">
        <v>37</v>
      </c>
      <c r="T67" s="441" t="s">
        <v>37</v>
      </c>
      <c r="U67" s="441" t="s">
        <v>37</v>
      </c>
      <c r="V67" s="441" t="s">
        <v>37</v>
      </c>
      <c r="W67" s="441" t="s">
        <v>37</v>
      </c>
      <c r="X67" s="441">
        <v>1</v>
      </c>
      <c r="Y67" s="441" t="s">
        <v>37</v>
      </c>
      <c r="Z67" s="441" t="s">
        <v>37</v>
      </c>
      <c r="AA67" s="441" t="s">
        <v>37</v>
      </c>
      <c r="AB67" s="444" t="s">
        <v>37</v>
      </c>
    </row>
    <row r="68" spans="2:28">
      <c r="B68" s="447" t="s">
        <v>699</v>
      </c>
      <c r="C68" s="440" t="s">
        <v>700</v>
      </c>
      <c r="D68" s="420" t="s">
        <v>178</v>
      </c>
      <c r="E68" s="446">
        <v>1</v>
      </c>
      <c r="F68" s="441" t="s">
        <v>37</v>
      </c>
      <c r="G68" s="441" t="s">
        <v>37</v>
      </c>
      <c r="H68" s="441" t="s">
        <v>37</v>
      </c>
      <c r="I68" s="441" t="s">
        <v>37</v>
      </c>
      <c r="J68" s="441" t="s">
        <v>37</v>
      </c>
      <c r="K68" s="441" t="s">
        <v>37</v>
      </c>
      <c r="L68" s="443" t="s">
        <v>37</v>
      </c>
      <c r="M68" s="443" t="s">
        <v>37</v>
      </c>
      <c r="N68" s="443" t="s">
        <v>37</v>
      </c>
      <c r="O68" s="441" t="s">
        <v>37</v>
      </c>
      <c r="P68" s="441" t="s">
        <v>37</v>
      </c>
      <c r="Q68" s="443" t="s">
        <v>37</v>
      </c>
      <c r="R68" s="441" t="s">
        <v>37</v>
      </c>
      <c r="S68" s="441" t="s">
        <v>37</v>
      </c>
      <c r="T68" s="441" t="s">
        <v>37</v>
      </c>
      <c r="U68" s="441" t="s">
        <v>37</v>
      </c>
      <c r="V68" s="441" t="s">
        <v>37</v>
      </c>
      <c r="W68" s="441" t="s">
        <v>37</v>
      </c>
      <c r="X68" s="441" t="s">
        <v>37</v>
      </c>
      <c r="Y68" s="441">
        <v>1</v>
      </c>
      <c r="Z68" s="441" t="s">
        <v>37</v>
      </c>
      <c r="AA68" s="441" t="s">
        <v>37</v>
      </c>
      <c r="AB68" s="444" t="s">
        <v>37</v>
      </c>
    </row>
    <row r="69" spans="2:28">
      <c r="B69" s="447" t="s">
        <v>32</v>
      </c>
      <c r="C69" s="440" t="s">
        <v>32</v>
      </c>
      <c r="D69" s="420" t="s">
        <v>20</v>
      </c>
      <c r="E69" s="446" t="s">
        <v>37</v>
      </c>
      <c r="F69" s="441" t="s">
        <v>37</v>
      </c>
      <c r="G69" s="441" t="s">
        <v>37</v>
      </c>
      <c r="H69" s="441" t="s">
        <v>37</v>
      </c>
      <c r="I69" s="441" t="s">
        <v>37</v>
      </c>
      <c r="J69" s="441" t="s">
        <v>37</v>
      </c>
      <c r="K69" s="441" t="s">
        <v>37</v>
      </c>
      <c r="L69" s="443" t="s">
        <v>37</v>
      </c>
      <c r="M69" s="443" t="s">
        <v>37</v>
      </c>
      <c r="N69" s="443" t="s">
        <v>37</v>
      </c>
      <c r="O69" s="441" t="s">
        <v>37</v>
      </c>
      <c r="P69" s="441" t="s">
        <v>37</v>
      </c>
      <c r="Q69" s="443" t="s">
        <v>37</v>
      </c>
      <c r="R69" s="441" t="s">
        <v>37</v>
      </c>
      <c r="S69" s="441" t="s">
        <v>37</v>
      </c>
      <c r="T69" s="441" t="s">
        <v>37</v>
      </c>
      <c r="U69" s="441" t="s">
        <v>37</v>
      </c>
      <c r="V69" s="441" t="s">
        <v>37</v>
      </c>
      <c r="W69" s="441" t="s">
        <v>37</v>
      </c>
      <c r="X69" s="441" t="s">
        <v>37</v>
      </c>
      <c r="Y69" s="441" t="s">
        <v>37</v>
      </c>
      <c r="Z69" s="441" t="s">
        <v>37</v>
      </c>
      <c r="AA69" s="441" t="s">
        <v>37</v>
      </c>
      <c r="AB69" s="444" t="s">
        <v>37</v>
      </c>
    </row>
    <row r="70" spans="2:28">
      <c r="B70" s="447" t="s">
        <v>32</v>
      </c>
      <c r="C70" s="440" t="s">
        <v>32</v>
      </c>
      <c r="D70" s="420" t="s">
        <v>21</v>
      </c>
      <c r="E70" s="446">
        <v>1</v>
      </c>
      <c r="F70" s="441" t="s">
        <v>37</v>
      </c>
      <c r="G70" s="441" t="s">
        <v>37</v>
      </c>
      <c r="H70" s="441" t="s">
        <v>37</v>
      </c>
      <c r="I70" s="441" t="s">
        <v>37</v>
      </c>
      <c r="J70" s="441" t="s">
        <v>37</v>
      </c>
      <c r="K70" s="441" t="s">
        <v>37</v>
      </c>
      <c r="L70" s="443" t="s">
        <v>37</v>
      </c>
      <c r="M70" s="443" t="s">
        <v>37</v>
      </c>
      <c r="N70" s="443" t="s">
        <v>37</v>
      </c>
      <c r="O70" s="441" t="s">
        <v>37</v>
      </c>
      <c r="P70" s="441" t="s">
        <v>37</v>
      </c>
      <c r="Q70" s="443" t="s">
        <v>37</v>
      </c>
      <c r="R70" s="441" t="s">
        <v>37</v>
      </c>
      <c r="S70" s="441" t="s">
        <v>37</v>
      </c>
      <c r="T70" s="441" t="s">
        <v>37</v>
      </c>
      <c r="U70" s="441" t="s">
        <v>37</v>
      </c>
      <c r="V70" s="441" t="s">
        <v>37</v>
      </c>
      <c r="W70" s="441" t="s">
        <v>37</v>
      </c>
      <c r="X70" s="441" t="s">
        <v>37</v>
      </c>
      <c r="Y70" s="441">
        <v>1</v>
      </c>
      <c r="Z70" s="441" t="s">
        <v>37</v>
      </c>
      <c r="AA70" s="441" t="s">
        <v>37</v>
      </c>
      <c r="AB70" s="444" t="s">
        <v>37</v>
      </c>
    </row>
    <row r="71" spans="2:28">
      <c r="B71" s="447" t="s">
        <v>32</v>
      </c>
      <c r="C71" s="440" t="s">
        <v>32</v>
      </c>
      <c r="D71" s="420" t="s">
        <v>32</v>
      </c>
      <c r="E71" s="446" t="s">
        <v>32</v>
      </c>
      <c r="F71" s="441" t="s">
        <v>32</v>
      </c>
      <c r="G71" s="441" t="s">
        <v>32</v>
      </c>
      <c r="H71" s="441" t="s">
        <v>32</v>
      </c>
      <c r="I71" s="441" t="s">
        <v>32</v>
      </c>
      <c r="J71" s="441" t="s">
        <v>32</v>
      </c>
      <c r="K71" s="441" t="s">
        <v>32</v>
      </c>
      <c r="L71" s="443" t="s">
        <v>32</v>
      </c>
      <c r="M71" s="443" t="s">
        <v>32</v>
      </c>
      <c r="N71" s="443" t="s">
        <v>32</v>
      </c>
      <c r="O71" s="441" t="s">
        <v>32</v>
      </c>
      <c r="P71" s="441" t="s">
        <v>32</v>
      </c>
      <c r="Q71" s="443" t="s">
        <v>32</v>
      </c>
      <c r="R71" s="441" t="s">
        <v>32</v>
      </c>
      <c r="S71" s="441" t="s">
        <v>32</v>
      </c>
      <c r="T71" s="441" t="s">
        <v>32</v>
      </c>
      <c r="U71" s="441" t="s">
        <v>32</v>
      </c>
      <c r="V71" s="441" t="s">
        <v>32</v>
      </c>
      <c r="W71" s="441" t="s">
        <v>32</v>
      </c>
      <c r="X71" s="441" t="s">
        <v>32</v>
      </c>
      <c r="Y71" s="441" t="s">
        <v>32</v>
      </c>
      <c r="Z71" s="441" t="s">
        <v>32</v>
      </c>
      <c r="AA71" s="441" t="s">
        <v>32</v>
      </c>
      <c r="AB71" s="444" t="s">
        <v>32</v>
      </c>
    </row>
    <row r="72" spans="2:28">
      <c r="B72" s="447" t="s">
        <v>32</v>
      </c>
      <c r="C72" s="440" t="s">
        <v>32</v>
      </c>
      <c r="D72" s="420" t="s">
        <v>32</v>
      </c>
      <c r="E72" s="446" t="s">
        <v>32</v>
      </c>
      <c r="F72" s="441" t="s">
        <v>32</v>
      </c>
      <c r="G72" s="441" t="s">
        <v>32</v>
      </c>
      <c r="H72" s="441" t="s">
        <v>32</v>
      </c>
      <c r="I72" s="441" t="s">
        <v>32</v>
      </c>
      <c r="J72" s="441" t="s">
        <v>32</v>
      </c>
      <c r="K72" s="441" t="s">
        <v>32</v>
      </c>
      <c r="L72" s="443" t="s">
        <v>32</v>
      </c>
      <c r="M72" s="443" t="s">
        <v>32</v>
      </c>
      <c r="N72" s="443" t="s">
        <v>32</v>
      </c>
      <c r="O72" s="441" t="s">
        <v>32</v>
      </c>
      <c r="P72" s="441" t="s">
        <v>32</v>
      </c>
      <c r="Q72" s="443" t="s">
        <v>32</v>
      </c>
      <c r="R72" s="441" t="s">
        <v>32</v>
      </c>
      <c r="S72" s="441" t="s">
        <v>32</v>
      </c>
      <c r="T72" s="441" t="s">
        <v>32</v>
      </c>
      <c r="U72" s="441" t="s">
        <v>32</v>
      </c>
      <c r="V72" s="441" t="s">
        <v>32</v>
      </c>
      <c r="W72" s="441" t="s">
        <v>32</v>
      </c>
      <c r="X72" s="441" t="s">
        <v>32</v>
      </c>
      <c r="Y72" s="441" t="s">
        <v>32</v>
      </c>
      <c r="Z72" s="441" t="s">
        <v>32</v>
      </c>
      <c r="AA72" s="441" t="s">
        <v>32</v>
      </c>
      <c r="AB72" s="444" t="s">
        <v>32</v>
      </c>
    </row>
    <row r="73" spans="2:28">
      <c r="B73" s="447" t="s">
        <v>32</v>
      </c>
      <c r="C73" s="440" t="s">
        <v>32</v>
      </c>
      <c r="D73" s="420" t="s">
        <v>32</v>
      </c>
      <c r="E73" s="446" t="s">
        <v>32</v>
      </c>
      <c r="F73" s="441" t="s">
        <v>32</v>
      </c>
      <c r="G73" s="441" t="s">
        <v>32</v>
      </c>
      <c r="H73" s="441" t="s">
        <v>32</v>
      </c>
      <c r="I73" s="441" t="s">
        <v>32</v>
      </c>
      <c r="J73" s="441" t="s">
        <v>32</v>
      </c>
      <c r="K73" s="441" t="s">
        <v>32</v>
      </c>
      <c r="L73" s="443" t="s">
        <v>32</v>
      </c>
      <c r="M73" s="443" t="s">
        <v>32</v>
      </c>
      <c r="N73" s="443" t="s">
        <v>32</v>
      </c>
      <c r="O73" s="441" t="s">
        <v>32</v>
      </c>
      <c r="P73" s="441" t="s">
        <v>32</v>
      </c>
      <c r="Q73" s="443" t="s">
        <v>32</v>
      </c>
      <c r="R73" s="441" t="s">
        <v>32</v>
      </c>
      <c r="S73" s="441" t="s">
        <v>32</v>
      </c>
      <c r="T73" s="441" t="s">
        <v>32</v>
      </c>
      <c r="U73" s="441" t="s">
        <v>32</v>
      </c>
      <c r="V73" s="441" t="s">
        <v>32</v>
      </c>
      <c r="W73" s="441" t="s">
        <v>32</v>
      </c>
      <c r="X73" s="441" t="s">
        <v>32</v>
      </c>
      <c r="Y73" s="441" t="s">
        <v>32</v>
      </c>
      <c r="Z73" s="441" t="s">
        <v>32</v>
      </c>
      <c r="AA73" s="441" t="s">
        <v>32</v>
      </c>
      <c r="AB73" s="444" t="s">
        <v>32</v>
      </c>
    </row>
    <row r="74" spans="2:28">
      <c r="B74" s="447" t="s">
        <v>32</v>
      </c>
      <c r="C74" s="440" t="s">
        <v>32</v>
      </c>
      <c r="D74" s="420" t="s">
        <v>32</v>
      </c>
      <c r="E74" s="446" t="s">
        <v>32</v>
      </c>
      <c r="F74" s="441" t="s">
        <v>32</v>
      </c>
      <c r="G74" s="441" t="s">
        <v>32</v>
      </c>
      <c r="H74" s="441" t="s">
        <v>32</v>
      </c>
      <c r="I74" s="441" t="s">
        <v>32</v>
      </c>
      <c r="J74" s="441" t="s">
        <v>32</v>
      </c>
      <c r="K74" s="441" t="s">
        <v>32</v>
      </c>
      <c r="L74" s="443" t="s">
        <v>32</v>
      </c>
      <c r="M74" s="443" t="s">
        <v>32</v>
      </c>
      <c r="N74" s="443" t="s">
        <v>32</v>
      </c>
      <c r="O74" s="441" t="s">
        <v>32</v>
      </c>
      <c r="P74" s="441" t="s">
        <v>32</v>
      </c>
      <c r="Q74" s="443" t="s">
        <v>32</v>
      </c>
      <c r="R74" s="441" t="s">
        <v>32</v>
      </c>
      <c r="S74" s="441" t="s">
        <v>32</v>
      </c>
      <c r="T74" s="441" t="s">
        <v>32</v>
      </c>
      <c r="U74" s="441" t="s">
        <v>32</v>
      </c>
      <c r="V74" s="441" t="s">
        <v>32</v>
      </c>
      <c r="W74" s="441" t="s">
        <v>32</v>
      </c>
      <c r="X74" s="441" t="s">
        <v>32</v>
      </c>
      <c r="Y74" s="441" t="s">
        <v>32</v>
      </c>
      <c r="Z74" s="441" t="s">
        <v>32</v>
      </c>
      <c r="AA74" s="441" t="s">
        <v>32</v>
      </c>
      <c r="AB74" s="444" t="s">
        <v>32</v>
      </c>
    </row>
    <row r="75" spans="2:28">
      <c r="B75" s="447" t="s">
        <v>32</v>
      </c>
      <c r="C75" s="440" t="s">
        <v>32</v>
      </c>
      <c r="D75" s="420" t="s">
        <v>32</v>
      </c>
      <c r="E75" s="446" t="s">
        <v>32</v>
      </c>
      <c r="F75" s="441" t="s">
        <v>32</v>
      </c>
      <c r="G75" s="441" t="s">
        <v>32</v>
      </c>
      <c r="H75" s="441" t="s">
        <v>32</v>
      </c>
      <c r="I75" s="441" t="s">
        <v>32</v>
      </c>
      <c r="J75" s="441" t="s">
        <v>32</v>
      </c>
      <c r="K75" s="441" t="s">
        <v>32</v>
      </c>
      <c r="L75" s="443" t="s">
        <v>32</v>
      </c>
      <c r="M75" s="443" t="s">
        <v>32</v>
      </c>
      <c r="N75" s="443" t="s">
        <v>32</v>
      </c>
      <c r="O75" s="441" t="s">
        <v>32</v>
      </c>
      <c r="P75" s="441" t="s">
        <v>32</v>
      </c>
      <c r="Q75" s="443" t="s">
        <v>32</v>
      </c>
      <c r="R75" s="441" t="s">
        <v>32</v>
      </c>
      <c r="S75" s="441" t="s">
        <v>32</v>
      </c>
      <c r="T75" s="441" t="s">
        <v>32</v>
      </c>
      <c r="U75" s="441" t="s">
        <v>32</v>
      </c>
      <c r="V75" s="441" t="s">
        <v>32</v>
      </c>
      <c r="W75" s="441" t="s">
        <v>32</v>
      </c>
      <c r="X75" s="441" t="s">
        <v>32</v>
      </c>
      <c r="Y75" s="441" t="s">
        <v>32</v>
      </c>
      <c r="Z75" s="441" t="s">
        <v>32</v>
      </c>
      <c r="AA75" s="441" t="s">
        <v>32</v>
      </c>
      <c r="AB75" s="444" t="s">
        <v>32</v>
      </c>
    </row>
    <row r="76" spans="2:28">
      <c r="B76" s="447" t="s">
        <v>32</v>
      </c>
      <c r="C76" s="440" t="s">
        <v>32</v>
      </c>
      <c r="D76" s="420" t="s">
        <v>32</v>
      </c>
      <c r="E76" s="446" t="s">
        <v>32</v>
      </c>
      <c r="F76" s="441" t="s">
        <v>32</v>
      </c>
      <c r="G76" s="441" t="s">
        <v>32</v>
      </c>
      <c r="H76" s="441" t="s">
        <v>32</v>
      </c>
      <c r="I76" s="441" t="s">
        <v>32</v>
      </c>
      <c r="J76" s="441" t="s">
        <v>32</v>
      </c>
      <c r="K76" s="441" t="s">
        <v>32</v>
      </c>
      <c r="L76" s="443" t="s">
        <v>32</v>
      </c>
      <c r="M76" s="443" t="s">
        <v>32</v>
      </c>
      <c r="N76" s="443" t="s">
        <v>32</v>
      </c>
      <c r="O76" s="441" t="s">
        <v>32</v>
      </c>
      <c r="P76" s="441" t="s">
        <v>32</v>
      </c>
      <c r="Q76" s="443" t="s">
        <v>32</v>
      </c>
      <c r="R76" s="441" t="s">
        <v>32</v>
      </c>
      <c r="S76" s="441" t="s">
        <v>32</v>
      </c>
      <c r="T76" s="441" t="s">
        <v>32</v>
      </c>
      <c r="U76" s="441" t="s">
        <v>32</v>
      </c>
      <c r="V76" s="441" t="s">
        <v>32</v>
      </c>
      <c r="W76" s="441" t="s">
        <v>32</v>
      </c>
      <c r="X76" s="441" t="s">
        <v>32</v>
      </c>
      <c r="Y76" s="441" t="s">
        <v>32</v>
      </c>
      <c r="Z76" s="441" t="s">
        <v>32</v>
      </c>
      <c r="AA76" s="441" t="s">
        <v>32</v>
      </c>
      <c r="AB76" s="444" t="s">
        <v>32</v>
      </c>
    </row>
    <row r="77" spans="2:28">
      <c r="B77" s="447" t="s">
        <v>32</v>
      </c>
      <c r="C77" s="440" t="s">
        <v>32</v>
      </c>
      <c r="D77" s="420" t="s">
        <v>32</v>
      </c>
      <c r="E77" s="446" t="s">
        <v>32</v>
      </c>
      <c r="F77" s="441" t="s">
        <v>32</v>
      </c>
      <c r="G77" s="441" t="s">
        <v>32</v>
      </c>
      <c r="H77" s="441" t="s">
        <v>32</v>
      </c>
      <c r="I77" s="441" t="s">
        <v>32</v>
      </c>
      <c r="J77" s="441" t="s">
        <v>32</v>
      </c>
      <c r="K77" s="441" t="s">
        <v>32</v>
      </c>
      <c r="L77" s="443" t="s">
        <v>32</v>
      </c>
      <c r="M77" s="443" t="s">
        <v>32</v>
      </c>
      <c r="N77" s="443" t="s">
        <v>32</v>
      </c>
      <c r="O77" s="441" t="s">
        <v>32</v>
      </c>
      <c r="P77" s="441" t="s">
        <v>32</v>
      </c>
      <c r="Q77" s="443" t="s">
        <v>32</v>
      </c>
      <c r="R77" s="441" t="s">
        <v>32</v>
      </c>
      <c r="S77" s="441" t="s">
        <v>32</v>
      </c>
      <c r="T77" s="441" t="s">
        <v>32</v>
      </c>
      <c r="U77" s="441" t="s">
        <v>32</v>
      </c>
      <c r="V77" s="441" t="s">
        <v>32</v>
      </c>
      <c r="W77" s="441" t="s">
        <v>32</v>
      </c>
      <c r="X77" s="441" t="s">
        <v>32</v>
      </c>
      <c r="Y77" s="441" t="s">
        <v>32</v>
      </c>
      <c r="Z77" s="441" t="s">
        <v>32</v>
      </c>
      <c r="AA77" s="441" t="s">
        <v>32</v>
      </c>
      <c r="AB77" s="444" t="s">
        <v>32</v>
      </c>
    </row>
    <row r="78" spans="2:28">
      <c r="B78" s="447" t="s">
        <v>32</v>
      </c>
      <c r="C78" s="440" t="s">
        <v>32</v>
      </c>
      <c r="D78" s="420" t="s">
        <v>32</v>
      </c>
      <c r="E78" s="446" t="s">
        <v>32</v>
      </c>
      <c r="F78" s="441" t="s">
        <v>32</v>
      </c>
      <c r="G78" s="441" t="s">
        <v>32</v>
      </c>
      <c r="H78" s="441" t="s">
        <v>32</v>
      </c>
      <c r="I78" s="441" t="s">
        <v>32</v>
      </c>
      <c r="J78" s="441" t="s">
        <v>32</v>
      </c>
      <c r="K78" s="441" t="s">
        <v>32</v>
      </c>
      <c r="L78" s="443" t="s">
        <v>32</v>
      </c>
      <c r="M78" s="443" t="s">
        <v>32</v>
      </c>
      <c r="N78" s="443" t="s">
        <v>32</v>
      </c>
      <c r="O78" s="441" t="s">
        <v>32</v>
      </c>
      <c r="P78" s="441" t="s">
        <v>32</v>
      </c>
      <c r="Q78" s="443" t="s">
        <v>32</v>
      </c>
      <c r="R78" s="441" t="s">
        <v>32</v>
      </c>
      <c r="S78" s="441" t="s">
        <v>32</v>
      </c>
      <c r="T78" s="441" t="s">
        <v>32</v>
      </c>
      <c r="U78" s="441" t="s">
        <v>32</v>
      </c>
      <c r="V78" s="441" t="s">
        <v>32</v>
      </c>
      <c r="W78" s="441" t="s">
        <v>32</v>
      </c>
      <c r="X78" s="441" t="s">
        <v>32</v>
      </c>
      <c r="Y78" s="441" t="s">
        <v>32</v>
      </c>
      <c r="Z78" s="441" t="s">
        <v>32</v>
      </c>
      <c r="AA78" s="441" t="s">
        <v>32</v>
      </c>
      <c r="AB78" s="444" t="s">
        <v>32</v>
      </c>
    </row>
    <row r="79" spans="2:28">
      <c r="B79" s="447" t="s">
        <v>32</v>
      </c>
      <c r="C79" s="440" t="s">
        <v>32</v>
      </c>
      <c r="D79" s="420" t="s">
        <v>32</v>
      </c>
      <c r="E79" s="446" t="s">
        <v>32</v>
      </c>
      <c r="F79" s="441" t="s">
        <v>32</v>
      </c>
      <c r="G79" s="441" t="s">
        <v>32</v>
      </c>
      <c r="H79" s="441" t="s">
        <v>32</v>
      </c>
      <c r="I79" s="441" t="s">
        <v>32</v>
      </c>
      <c r="J79" s="441" t="s">
        <v>32</v>
      </c>
      <c r="K79" s="441" t="s">
        <v>32</v>
      </c>
      <c r="L79" s="443" t="s">
        <v>32</v>
      </c>
      <c r="M79" s="443" t="s">
        <v>32</v>
      </c>
      <c r="N79" s="443" t="s">
        <v>32</v>
      </c>
      <c r="O79" s="441" t="s">
        <v>32</v>
      </c>
      <c r="P79" s="441" t="s">
        <v>32</v>
      </c>
      <c r="Q79" s="443" t="s">
        <v>32</v>
      </c>
      <c r="R79" s="441" t="s">
        <v>32</v>
      </c>
      <c r="S79" s="441" t="s">
        <v>32</v>
      </c>
      <c r="T79" s="441" t="s">
        <v>32</v>
      </c>
      <c r="U79" s="441" t="s">
        <v>32</v>
      </c>
      <c r="V79" s="441" t="s">
        <v>32</v>
      </c>
      <c r="W79" s="441" t="s">
        <v>32</v>
      </c>
      <c r="X79" s="441" t="s">
        <v>32</v>
      </c>
      <c r="Y79" s="441" t="s">
        <v>32</v>
      </c>
      <c r="Z79" s="441" t="s">
        <v>32</v>
      </c>
      <c r="AA79" s="441" t="s">
        <v>32</v>
      </c>
      <c r="AB79" s="444" t="s">
        <v>32</v>
      </c>
    </row>
    <row r="80" spans="2:28">
      <c r="B80" s="447" t="s">
        <v>32</v>
      </c>
      <c r="C80" s="440" t="s">
        <v>32</v>
      </c>
      <c r="D80" s="420" t="s">
        <v>32</v>
      </c>
      <c r="E80" s="446" t="s">
        <v>32</v>
      </c>
      <c r="F80" s="441" t="s">
        <v>32</v>
      </c>
      <c r="G80" s="441" t="s">
        <v>32</v>
      </c>
      <c r="H80" s="441" t="s">
        <v>32</v>
      </c>
      <c r="I80" s="441" t="s">
        <v>32</v>
      </c>
      <c r="J80" s="441" t="s">
        <v>32</v>
      </c>
      <c r="K80" s="441" t="s">
        <v>32</v>
      </c>
      <c r="L80" s="443" t="s">
        <v>32</v>
      </c>
      <c r="M80" s="443" t="s">
        <v>32</v>
      </c>
      <c r="N80" s="443" t="s">
        <v>32</v>
      </c>
      <c r="O80" s="441" t="s">
        <v>32</v>
      </c>
      <c r="P80" s="441" t="s">
        <v>32</v>
      </c>
      <c r="Q80" s="443" t="s">
        <v>32</v>
      </c>
      <c r="R80" s="441" t="s">
        <v>32</v>
      </c>
      <c r="S80" s="441" t="s">
        <v>32</v>
      </c>
      <c r="T80" s="441" t="s">
        <v>32</v>
      </c>
      <c r="U80" s="441" t="s">
        <v>32</v>
      </c>
      <c r="V80" s="441" t="s">
        <v>32</v>
      </c>
      <c r="W80" s="441" t="s">
        <v>32</v>
      </c>
      <c r="X80" s="441" t="s">
        <v>32</v>
      </c>
      <c r="Y80" s="441" t="s">
        <v>32</v>
      </c>
      <c r="Z80" s="441" t="s">
        <v>32</v>
      </c>
      <c r="AA80" s="441" t="s">
        <v>32</v>
      </c>
      <c r="AB80" s="444" t="s">
        <v>32</v>
      </c>
    </row>
    <row r="81" spans="2:28">
      <c r="B81" s="447" t="s">
        <v>32</v>
      </c>
      <c r="C81" s="440" t="s">
        <v>32</v>
      </c>
      <c r="D81" s="420" t="s">
        <v>32</v>
      </c>
      <c r="E81" s="446" t="s">
        <v>32</v>
      </c>
      <c r="F81" s="441" t="s">
        <v>32</v>
      </c>
      <c r="G81" s="441" t="s">
        <v>32</v>
      </c>
      <c r="H81" s="441" t="s">
        <v>32</v>
      </c>
      <c r="I81" s="441" t="s">
        <v>32</v>
      </c>
      <c r="J81" s="441" t="s">
        <v>32</v>
      </c>
      <c r="K81" s="441" t="s">
        <v>32</v>
      </c>
      <c r="L81" s="443" t="s">
        <v>32</v>
      </c>
      <c r="M81" s="443" t="s">
        <v>32</v>
      </c>
      <c r="N81" s="443" t="s">
        <v>32</v>
      </c>
      <c r="O81" s="441" t="s">
        <v>32</v>
      </c>
      <c r="P81" s="441" t="s">
        <v>32</v>
      </c>
      <c r="Q81" s="443" t="s">
        <v>32</v>
      </c>
      <c r="R81" s="441" t="s">
        <v>32</v>
      </c>
      <c r="S81" s="441" t="s">
        <v>32</v>
      </c>
      <c r="T81" s="441" t="s">
        <v>32</v>
      </c>
      <c r="U81" s="441" t="s">
        <v>32</v>
      </c>
      <c r="V81" s="441" t="s">
        <v>32</v>
      </c>
      <c r="W81" s="441" t="s">
        <v>32</v>
      </c>
      <c r="X81" s="441" t="s">
        <v>32</v>
      </c>
      <c r="Y81" s="441" t="s">
        <v>32</v>
      </c>
      <c r="Z81" s="441" t="s">
        <v>32</v>
      </c>
      <c r="AA81" s="441" t="s">
        <v>32</v>
      </c>
      <c r="AB81" s="444" t="s">
        <v>32</v>
      </c>
    </row>
    <row r="82" spans="2:28">
      <c r="B82" s="447" t="s">
        <v>32</v>
      </c>
      <c r="C82" s="440" t="s">
        <v>32</v>
      </c>
      <c r="D82" s="420" t="s">
        <v>32</v>
      </c>
      <c r="E82" s="446" t="s">
        <v>32</v>
      </c>
      <c r="F82" s="441" t="s">
        <v>32</v>
      </c>
      <c r="G82" s="441" t="s">
        <v>32</v>
      </c>
      <c r="H82" s="441" t="s">
        <v>32</v>
      </c>
      <c r="I82" s="441" t="s">
        <v>32</v>
      </c>
      <c r="J82" s="441" t="s">
        <v>32</v>
      </c>
      <c r="K82" s="441" t="s">
        <v>32</v>
      </c>
      <c r="L82" s="443" t="s">
        <v>32</v>
      </c>
      <c r="M82" s="443" t="s">
        <v>32</v>
      </c>
      <c r="N82" s="443" t="s">
        <v>32</v>
      </c>
      <c r="O82" s="441" t="s">
        <v>32</v>
      </c>
      <c r="P82" s="441" t="s">
        <v>32</v>
      </c>
      <c r="Q82" s="443" t="s">
        <v>32</v>
      </c>
      <c r="R82" s="441" t="s">
        <v>32</v>
      </c>
      <c r="S82" s="441" t="s">
        <v>32</v>
      </c>
      <c r="T82" s="441" t="s">
        <v>32</v>
      </c>
      <c r="U82" s="441" t="s">
        <v>32</v>
      </c>
      <c r="V82" s="441" t="s">
        <v>32</v>
      </c>
      <c r="W82" s="441" t="s">
        <v>32</v>
      </c>
      <c r="X82" s="441" t="s">
        <v>32</v>
      </c>
      <c r="Y82" s="441" t="s">
        <v>32</v>
      </c>
      <c r="Z82" s="441" t="s">
        <v>32</v>
      </c>
      <c r="AA82" s="441" t="s">
        <v>32</v>
      </c>
      <c r="AB82" s="444" t="s">
        <v>32</v>
      </c>
    </row>
    <row r="83" spans="2:28">
      <c r="B83" s="447" t="s">
        <v>32</v>
      </c>
      <c r="C83" s="440" t="s">
        <v>32</v>
      </c>
      <c r="D83" s="420" t="s">
        <v>32</v>
      </c>
      <c r="E83" s="446" t="s">
        <v>32</v>
      </c>
      <c r="F83" s="441" t="s">
        <v>32</v>
      </c>
      <c r="G83" s="441" t="s">
        <v>32</v>
      </c>
      <c r="H83" s="441" t="s">
        <v>32</v>
      </c>
      <c r="I83" s="441" t="s">
        <v>32</v>
      </c>
      <c r="J83" s="441" t="s">
        <v>32</v>
      </c>
      <c r="K83" s="441" t="s">
        <v>32</v>
      </c>
      <c r="L83" s="443" t="s">
        <v>32</v>
      </c>
      <c r="M83" s="443" t="s">
        <v>32</v>
      </c>
      <c r="N83" s="443" t="s">
        <v>32</v>
      </c>
      <c r="O83" s="441" t="s">
        <v>32</v>
      </c>
      <c r="P83" s="441" t="s">
        <v>32</v>
      </c>
      <c r="Q83" s="443" t="s">
        <v>32</v>
      </c>
      <c r="R83" s="441" t="s">
        <v>32</v>
      </c>
      <c r="S83" s="441" t="s">
        <v>32</v>
      </c>
      <c r="T83" s="441" t="s">
        <v>32</v>
      </c>
      <c r="U83" s="441" t="s">
        <v>32</v>
      </c>
      <c r="V83" s="441" t="s">
        <v>32</v>
      </c>
      <c r="W83" s="441" t="s">
        <v>32</v>
      </c>
      <c r="X83" s="441" t="s">
        <v>32</v>
      </c>
      <c r="Y83" s="441" t="s">
        <v>32</v>
      </c>
      <c r="Z83" s="441" t="s">
        <v>32</v>
      </c>
      <c r="AA83" s="441" t="s">
        <v>32</v>
      </c>
      <c r="AB83" s="444" t="s">
        <v>32</v>
      </c>
    </row>
    <row r="84" spans="2:28">
      <c r="B84" s="447" t="s">
        <v>32</v>
      </c>
      <c r="C84" s="440" t="s">
        <v>32</v>
      </c>
      <c r="D84" s="420" t="s">
        <v>32</v>
      </c>
      <c r="E84" s="446" t="s">
        <v>32</v>
      </c>
      <c r="F84" s="441" t="s">
        <v>32</v>
      </c>
      <c r="G84" s="441" t="s">
        <v>32</v>
      </c>
      <c r="H84" s="441" t="s">
        <v>32</v>
      </c>
      <c r="I84" s="441" t="s">
        <v>32</v>
      </c>
      <c r="J84" s="441" t="s">
        <v>32</v>
      </c>
      <c r="K84" s="441" t="s">
        <v>32</v>
      </c>
      <c r="L84" s="443" t="s">
        <v>32</v>
      </c>
      <c r="M84" s="443" t="s">
        <v>32</v>
      </c>
      <c r="N84" s="443" t="s">
        <v>32</v>
      </c>
      <c r="O84" s="441" t="s">
        <v>32</v>
      </c>
      <c r="P84" s="441" t="s">
        <v>32</v>
      </c>
      <c r="Q84" s="443" t="s">
        <v>32</v>
      </c>
      <c r="R84" s="441" t="s">
        <v>32</v>
      </c>
      <c r="S84" s="441" t="s">
        <v>32</v>
      </c>
      <c r="T84" s="441" t="s">
        <v>32</v>
      </c>
      <c r="U84" s="441" t="s">
        <v>32</v>
      </c>
      <c r="V84" s="441" t="s">
        <v>32</v>
      </c>
      <c r="W84" s="441" t="s">
        <v>32</v>
      </c>
      <c r="X84" s="441" t="s">
        <v>32</v>
      </c>
      <c r="Y84" s="441" t="s">
        <v>32</v>
      </c>
      <c r="Z84" s="441" t="s">
        <v>32</v>
      </c>
      <c r="AA84" s="441" t="s">
        <v>32</v>
      </c>
      <c r="AB84" s="444" t="s">
        <v>32</v>
      </c>
    </row>
    <row r="85" spans="2:28">
      <c r="B85" s="447" t="s">
        <v>32</v>
      </c>
      <c r="C85" s="440" t="s">
        <v>32</v>
      </c>
      <c r="D85" s="420" t="s">
        <v>32</v>
      </c>
      <c r="E85" s="446" t="s">
        <v>32</v>
      </c>
      <c r="F85" s="441" t="s">
        <v>32</v>
      </c>
      <c r="G85" s="441" t="s">
        <v>32</v>
      </c>
      <c r="H85" s="441" t="s">
        <v>32</v>
      </c>
      <c r="I85" s="441" t="s">
        <v>32</v>
      </c>
      <c r="J85" s="441" t="s">
        <v>32</v>
      </c>
      <c r="K85" s="441" t="s">
        <v>32</v>
      </c>
      <c r="L85" s="443" t="s">
        <v>32</v>
      </c>
      <c r="M85" s="443" t="s">
        <v>32</v>
      </c>
      <c r="N85" s="443" t="s">
        <v>32</v>
      </c>
      <c r="O85" s="441" t="s">
        <v>32</v>
      </c>
      <c r="P85" s="441" t="s">
        <v>32</v>
      </c>
      <c r="Q85" s="443" t="s">
        <v>32</v>
      </c>
      <c r="R85" s="441" t="s">
        <v>32</v>
      </c>
      <c r="S85" s="441" t="s">
        <v>32</v>
      </c>
      <c r="T85" s="441" t="s">
        <v>32</v>
      </c>
      <c r="U85" s="441" t="s">
        <v>32</v>
      </c>
      <c r="V85" s="441" t="s">
        <v>32</v>
      </c>
      <c r="W85" s="441" t="s">
        <v>32</v>
      </c>
      <c r="X85" s="441" t="s">
        <v>32</v>
      </c>
      <c r="Y85" s="441" t="s">
        <v>32</v>
      </c>
      <c r="Z85" s="441" t="s">
        <v>32</v>
      </c>
      <c r="AA85" s="441" t="s">
        <v>32</v>
      </c>
      <c r="AB85" s="444" t="s">
        <v>32</v>
      </c>
    </row>
    <row r="86" spans="2:28">
      <c r="B86" s="447" t="s">
        <v>32</v>
      </c>
      <c r="C86" s="440" t="s">
        <v>32</v>
      </c>
      <c r="D86" s="420" t="s">
        <v>32</v>
      </c>
      <c r="E86" s="446" t="s">
        <v>32</v>
      </c>
      <c r="F86" s="441" t="s">
        <v>32</v>
      </c>
      <c r="G86" s="441" t="s">
        <v>32</v>
      </c>
      <c r="H86" s="441" t="s">
        <v>32</v>
      </c>
      <c r="I86" s="441" t="s">
        <v>32</v>
      </c>
      <c r="J86" s="441" t="s">
        <v>32</v>
      </c>
      <c r="K86" s="441" t="s">
        <v>32</v>
      </c>
      <c r="L86" s="443" t="s">
        <v>32</v>
      </c>
      <c r="M86" s="443" t="s">
        <v>32</v>
      </c>
      <c r="N86" s="443" t="s">
        <v>32</v>
      </c>
      <c r="O86" s="441" t="s">
        <v>32</v>
      </c>
      <c r="P86" s="441" t="s">
        <v>32</v>
      </c>
      <c r="Q86" s="443" t="s">
        <v>32</v>
      </c>
      <c r="R86" s="441" t="s">
        <v>32</v>
      </c>
      <c r="S86" s="441" t="s">
        <v>32</v>
      </c>
      <c r="T86" s="441" t="s">
        <v>32</v>
      </c>
      <c r="U86" s="441" t="s">
        <v>32</v>
      </c>
      <c r="V86" s="441" t="s">
        <v>32</v>
      </c>
      <c r="W86" s="441" t="s">
        <v>32</v>
      </c>
      <c r="X86" s="441" t="s">
        <v>32</v>
      </c>
      <c r="Y86" s="441" t="s">
        <v>32</v>
      </c>
      <c r="Z86" s="441" t="s">
        <v>32</v>
      </c>
      <c r="AA86" s="441" t="s">
        <v>32</v>
      </c>
      <c r="AB86" s="444" t="s">
        <v>32</v>
      </c>
    </row>
    <row r="87" spans="2:28">
      <c r="B87" s="447" t="s">
        <v>32</v>
      </c>
      <c r="C87" s="440" t="s">
        <v>32</v>
      </c>
      <c r="D87" s="420" t="s">
        <v>32</v>
      </c>
      <c r="E87" s="446" t="s">
        <v>32</v>
      </c>
      <c r="F87" s="441" t="s">
        <v>32</v>
      </c>
      <c r="G87" s="441" t="s">
        <v>32</v>
      </c>
      <c r="H87" s="441" t="s">
        <v>32</v>
      </c>
      <c r="I87" s="441" t="s">
        <v>32</v>
      </c>
      <c r="J87" s="441" t="s">
        <v>32</v>
      </c>
      <c r="K87" s="441" t="s">
        <v>32</v>
      </c>
      <c r="L87" s="443" t="s">
        <v>32</v>
      </c>
      <c r="M87" s="443" t="s">
        <v>32</v>
      </c>
      <c r="N87" s="443" t="s">
        <v>32</v>
      </c>
      <c r="O87" s="441" t="s">
        <v>32</v>
      </c>
      <c r="P87" s="441" t="s">
        <v>32</v>
      </c>
      <c r="Q87" s="443" t="s">
        <v>32</v>
      </c>
      <c r="R87" s="441" t="s">
        <v>32</v>
      </c>
      <c r="S87" s="441" t="s">
        <v>32</v>
      </c>
      <c r="T87" s="441" t="s">
        <v>32</v>
      </c>
      <c r="U87" s="441" t="s">
        <v>32</v>
      </c>
      <c r="V87" s="441" t="s">
        <v>32</v>
      </c>
      <c r="W87" s="441" t="s">
        <v>32</v>
      </c>
      <c r="X87" s="441" t="s">
        <v>32</v>
      </c>
      <c r="Y87" s="441" t="s">
        <v>32</v>
      </c>
      <c r="Z87" s="441" t="s">
        <v>32</v>
      </c>
      <c r="AA87" s="441" t="s">
        <v>32</v>
      </c>
      <c r="AB87" s="444" t="s">
        <v>32</v>
      </c>
    </row>
    <row r="88" spans="2:28">
      <c r="B88" s="447" t="s">
        <v>32</v>
      </c>
      <c r="C88" s="440" t="s">
        <v>32</v>
      </c>
      <c r="D88" s="420" t="s">
        <v>32</v>
      </c>
      <c r="E88" s="446" t="s">
        <v>32</v>
      </c>
      <c r="F88" s="441" t="s">
        <v>32</v>
      </c>
      <c r="G88" s="441" t="s">
        <v>32</v>
      </c>
      <c r="H88" s="441" t="s">
        <v>32</v>
      </c>
      <c r="I88" s="441" t="s">
        <v>32</v>
      </c>
      <c r="J88" s="441" t="s">
        <v>32</v>
      </c>
      <c r="K88" s="441" t="s">
        <v>32</v>
      </c>
      <c r="L88" s="443" t="s">
        <v>32</v>
      </c>
      <c r="M88" s="443" t="s">
        <v>32</v>
      </c>
      <c r="N88" s="443" t="s">
        <v>32</v>
      </c>
      <c r="O88" s="441" t="s">
        <v>32</v>
      </c>
      <c r="P88" s="441" t="s">
        <v>32</v>
      </c>
      <c r="Q88" s="443" t="s">
        <v>32</v>
      </c>
      <c r="R88" s="441" t="s">
        <v>32</v>
      </c>
      <c r="S88" s="441" t="s">
        <v>32</v>
      </c>
      <c r="T88" s="441" t="s">
        <v>32</v>
      </c>
      <c r="U88" s="441" t="s">
        <v>32</v>
      </c>
      <c r="V88" s="441" t="s">
        <v>32</v>
      </c>
      <c r="W88" s="441" t="s">
        <v>32</v>
      </c>
      <c r="X88" s="441" t="s">
        <v>32</v>
      </c>
      <c r="Y88" s="441" t="s">
        <v>32</v>
      </c>
      <c r="Z88" s="441" t="s">
        <v>32</v>
      </c>
      <c r="AA88" s="441" t="s">
        <v>32</v>
      </c>
      <c r="AB88" s="444" t="s">
        <v>32</v>
      </c>
    </row>
    <row r="89" spans="2:28">
      <c r="B89" s="447" t="s">
        <v>32</v>
      </c>
      <c r="C89" s="440" t="s">
        <v>32</v>
      </c>
      <c r="D89" s="420" t="s">
        <v>32</v>
      </c>
      <c r="E89" s="446" t="s">
        <v>32</v>
      </c>
      <c r="F89" s="441" t="s">
        <v>32</v>
      </c>
      <c r="G89" s="441" t="s">
        <v>32</v>
      </c>
      <c r="H89" s="441" t="s">
        <v>32</v>
      </c>
      <c r="I89" s="441" t="s">
        <v>32</v>
      </c>
      <c r="J89" s="441" t="s">
        <v>32</v>
      </c>
      <c r="K89" s="441" t="s">
        <v>32</v>
      </c>
      <c r="L89" s="443" t="s">
        <v>32</v>
      </c>
      <c r="M89" s="443" t="s">
        <v>32</v>
      </c>
      <c r="N89" s="443" t="s">
        <v>32</v>
      </c>
      <c r="O89" s="441" t="s">
        <v>32</v>
      </c>
      <c r="P89" s="441" t="s">
        <v>32</v>
      </c>
      <c r="Q89" s="443" t="s">
        <v>32</v>
      </c>
      <c r="R89" s="441" t="s">
        <v>32</v>
      </c>
      <c r="S89" s="441" t="s">
        <v>32</v>
      </c>
      <c r="T89" s="441" t="s">
        <v>32</v>
      </c>
      <c r="U89" s="441" t="s">
        <v>32</v>
      </c>
      <c r="V89" s="441" t="s">
        <v>32</v>
      </c>
      <c r="W89" s="441" t="s">
        <v>32</v>
      </c>
      <c r="X89" s="441" t="s">
        <v>32</v>
      </c>
      <c r="Y89" s="441" t="s">
        <v>32</v>
      </c>
      <c r="Z89" s="441" t="s">
        <v>32</v>
      </c>
      <c r="AA89" s="441" t="s">
        <v>32</v>
      </c>
      <c r="AB89" s="444" t="s">
        <v>32</v>
      </c>
    </row>
    <row r="90" spans="2:28">
      <c r="B90" s="447" t="s">
        <v>32</v>
      </c>
      <c r="C90" s="440" t="s">
        <v>32</v>
      </c>
      <c r="D90" s="420" t="s">
        <v>32</v>
      </c>
      <c r="E90" s="446" t="s">
        <v>32</v>
      </c>
      <c r="F90" s="441" t="s">
        <v>32</v>
      </c>
      <c r="G90" s="441" t="s">
        <v>32</v>
      </c>
      <c r="H90" s="441" t="s">
        <v>32</v>
      </c>
      <c r="I90" s="441" t="s">
        <v>32</v>
      </c>
      <c r="J90" s="441" t="s">
        <v>32</v>
      </c>
      <c r="K90" s="441" t="s">
        <v>32</v>
      </c>
      <c r="L90" s="443" t="s">
        <v>32</v>
      </c>
      <c r="M90" s="443" t="s">
        <v>32</v>
      </c>
      <c r="N90" s="443" t="s">
        <v>32</v>
      </c>
      <c r="O90" s="441" t="s">
        <v>32</v>
      </c>
      <c r="P90" s="441" t="s">
        <v>32</v>
      </c>
      <c r="Q90" s="443" t="s">
        <v>32</v>
      </c>
      <c r="R90" s="441" t="s">
        <v>32</v>
      </c>
      <c r="S90" s="441" t="s">
        <v>32</v>
      </c>
      <c r="T90" s="441" t="s">
        <v>32</v>
      </c>
      <c r="U90" s="441" t="s">
        <v>32</v>
      </c>
      <c r="V90" s="441" t="s">
        <v>32</v>
      </c>
      <c r="W90" s="441" t="s">
        <v>32</v>
      </c>
      <c r="X90" s="441" t="s">
        <v>32</v>
      </c>
      <c r="Y90" s="441" t="s">
        <v>32</v>
      </c>
      <c r="Z90" s="441" t="s">
        <v>32</v>
      </c>
      <c r="AA90" s="441" t="s">
        <v>32</v>
      </c>
      <c r="AB90" s="444" t="s">
        <v>32</v>
      </c>
    </row>
    <row r="91" spans="2:28" ht="15" thickBot="1">
      <c r="B91" s="448" t="s">
        <v>32</v>
      </c>
      <c r="C91" s="449" t="s">
        <v>32</v>
      </c>
      <c r="D91" s="450" t="s">
        <v>32</v>
      </c>
      <c r="E91" s="451" t="s">
        <v>32</v>
      </c>
      <c r="F91" s="452" t="s">
        <v>32</v>
      </c>
      <c r="G91" s="452" t="s">
        <v>32</v>
      </c>
      <c r="H91" s="452" t="s">
        <v>32</v>
      </c>
      <c r="I91" s="452" t="s">
        <v>32</v>
      </c>
      <c r="J91" s="452" t="s">
        <v>32</v>
      </c>
      <c r="K91" s="452" t="s">
        <v>32</v>
      </c>
      <c r="L91" s="453" t="s">
        <v>32</v>
      </c>
      <c r="M91" s="453" t="s">
        <v>32</v>
      </c>
      <c r="N91" s="453" t="s">
        <v>32</v>
      </c>
      <c r="O91" s="452" t="s">
        <v>32</v>
      </c>
      <c r="P91" s="452" t="s">
        <v>32</v>
      </c>
      <c r="Q91" s="453" t="s">
        <v>32</v>
      </c>
      <c r="R91" s="452" t="s">
        <v>32</v>
      </c>
      <c r="S91" s="452" t="s">
        <v>32</v>
      </c>
      <c r="T91" s="452" t="s">
        <v>32</v>
      </c>
      <c r="U91" s="452" t="s">
        <v>32</v>
      </c>
      <c r="V91" s="452" t="s">
        <v>32</v>
      </c>
      <c r="W91" s="452" t="s">
        <v>32</v>
      </c>
      <c r="X91" s="452" t="s">
        <v>32</v>
      </c>
      <c r="Y91" s="452" t="s">
        <v>32</v>
      </c>
      <c r="Z91" s="452" t="s">
        <v>32</v>
      </c>
      <c r="AA91" s="452" t="s">
        <v>32</v>
      </c>
      <c r="AB91" s="454" t="s">
        <v>32</v>
      </c>
    </row>
    <row r="92" spans="2:28">
      <c r="B92" s="455" t="s">
        <v>701</v>
      </c>
      <c r="C92" s="190"/>
      <c r="D92" s="431"/>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row>
    <row r="93" spans="2:28">
      <c r="B93" s="455" t="s">
        <v>117</v>
      </c>
    </row>
  </sheetData>
  <phoneticPr fontId="3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zoomScale="85" zoomScaleNormal="85" workbookViewId="0">
      <selection activeCell="B1" sqref="B1"/>
    </sheetView>
  </sheetViews>
  <sheetFormatPr defaultRowHeight="14.25"/>
  <cols>
    <col min="1" max="1" width="2.625" style="458" customWidth="1"/>
    <col min="2" max="2" width="25.75" style="458" customWidth="1"/>
    <col min="3" max="9" width="15.5" style="458" customWidth="1"/>
    <col min="10" max="10" width="25.75" style="458" customWidth="1"/>
    <col min="11" max="16" width="15.5" style="458" customWidth="1"/>
    <col min="17" max="17" width="23.625" style="458" bestFit="1" customWidth="1"/>
    <col min="18" max="25" width="15.5" style="458" customWidth="1"/>
    <col min="26" max="16384" width="9" style="228"/>
  </cols>
  <sheetData>
    <row r="1" spans="2:25">
      <c r="B1" s="179" t="s">
        <v>705</v>
      </c>
      <c r="J1" s="179"/>
    </row>
    <row r="2" spans="2:25" ht="15" thickBot="1">
      <c r="B2" s="191" t="s">
        <v>702</v>
      </c>
      <c r="J2" s="191"/>
      <c r="O2" s="459"/>
      <c r="X2" s="203" t="s">
        <v>2</v>
      </c>
    </row>
    <row r="3" spans="2:25">
      <c r="B3" s="460"/>
      <c r="C3" s="461"/>
      <c r="D3" s="462" t="s">
        <v>706</v>
      </c>
      <c r="E3" s="463" t="s">
        <v>707</v>
      </c>
      <c r="F3" s="463" t="s">
        <v>708</v>
      </c>
      <c r="G3" s="463" t="s">
        <v>709</v>
      </c>
      <c r="H3" s="463" t="s">
        <v>710</v>
      </c>
      <c r="I3" s="464" t="s">
        <v>32</v>
      </c>
      <c r="J3" s="466"/>
      <c r="K3" s="467" t="s">
        <v>32</v>
      </c>
      <c r="L3" s="463" t="s">
        <v>32</v>
      </c>
      <c r="M3" s="468" t="s">
        <v>32</v>
      </c>
      <c r="N3" s="463" t="s">
        <v>32</v>
      </c>
      <c r="O3" s="463" t="s">
        <v>711</v>
      </c>
      <c r="P3" s="464" t="s">
        <v>32</v>
      </c>
      <c r="Q3" s="466"/>
      <c r="R3" s="467" t="s">
        <v>32</v>
      </c>
      <c r="S3" s="468" t="s">
        <v>32</v>
      </c>
      <c r="T3" s="468" t="s">
        <v>32</v>
      </c>
      <c r="U3" s="463" t="s">
        <v>32</v>
      </c>
      <c r="V3" s="468" t="s">
        <v>712</v>
      </c>
      <c r="W3" s="468" t="s">
        <v>713</v>
      </c>
      <c r="X3" s="463" t="s">
        <v>32</v>
      </c>
      <c r="Y3" s="464" t="s">
        <v>32</v>
      </c>
    </row>
    <row r="4" spans="2:25">
      <c r="B4" s="469" t="s">
        <v>10</v>
      </c>
      <c r="C4" s="470"/>
      <c r="D4" s="471" t="s">
        <v>32</v>
      </c>
      <c r="E4" s="472" t="s">
        <v>32</v>
      </c>
      <c r="F4" s="472" t="s">
        <v>32</v>
      </c>
      <c r="G4" s="472" t="s">
        <v>32</v>
      </c>
      <c r="H4" s="472" t="s">
        <v>32</v>
      </c>
      <c r="I4" s="473" t="s">
        <v>714</v>
      </c>
      <c r="J4" s="474" t="s">
        <v>10</v>
      </c>
      <c r="K4" s="475" t="s">
        <v>715</v>
      </c>
      <c r="L4" s="472" t="s">
        <v>716</v>
      </c>
      <c r="M4" s="476" t="s">
        <v>717</v>
      </c>
      <c r="N4" s="472" t="s">
        <v>718</v>
      </c>
      <c r="O4" s="472" t="s">
        <v>32</v>
      </c>
      <c r="P4" s="473" t="s">
        <v>719</v>
      </c>
      <c r="Q4" s="474" t="s">
        <v>10</v>
      </c>
      <c r="R4" s="465" t="s">
        <v>720</v>
      </c>
      <c r="S4" s="476" t="s">
        <v>721</v>
      </c>
      <c r="T4" s="476" t="s">
        <v>722</v>
      </c>
      <c r="U4" s="476" t="s">
        <v>723</v>
      </c>
      <c r="V4" s="476" t="s">
        <v>32</v>
      </c>
      <c r="W4" s="472" t="s">
        <v>32</v>
      </c>
      <c r="X4" s="472" t="s">
        <v>724</v>
      </c>
      <c r="Y4" s="473" t="s">
        <v>725</v>
      </c>
    </row>
    <row r="5" spans="2:25" ht="71.25">
      <c r="B5" s="137" t="s">
        <v>703</v>
      </c>
      <c r="C5" s="477" t="s">
        <v>22</v>
      </c>
      <c r="D5" s="478" t="s">
        <v>665</v>
      </c>
      <c r="E5" s="478" t="s">
        <v>667</v>
      </c>
      <c r="F5" s="478" t="s">
        <v>669</v>
      </c>
      <c r="G5" s="478" t="s">
        <v>671</v>
      </c>
      <c r="H5" s="478" t="s">
        <v>384</v>
      </c>
      <c r="I5" s="479" t="s">
        <v>726</v>
      </c>
      <c r="J5" s="481" t="s">
        <v>703</v>
      </c>
      <c r="K5" s="480" t="s">
        <v>727</v>
      </c>
      <c r="L5" s="478" t="s">
        <v>728</v>
      </c>
      <c r="M5" s="482" t="s">
        <v>729</v>
      </c>
      <c r="N5" s="478" t="s">
        <v>730</v>
      </c>
      <c r="O5" s="478" t="s">
        <v>398</v>
      </c>
      <c r="P5" s="479" t="s">
        <v>731</v>
      </c>
      <c r="Q5" s="481" t="s">
        <v>703</v>
      </c>
      <c r="R5" s="480" t="s">
        <v>732</v>
      </c>
      <c r="S5" s="482" t="s">
        <v>733</v>
      </c>
      <c r="T5" s="482" t="s">
        <v>734</v>
      </c>
      <c r="U5" s="482" t="s">
        <v>735</v>
      </c>
      <c r="V5" s="482" t="s">
        <v>695</v>
      </c>
      <c r="W5" s="478" t="s">
        <v>518</v>
      </c>
      <c r="X5" s="478" t="s">
        <v>519</v>
      </c>
      <c r="Y5" s="479" t="s">
        <v>736</v>
      </c>
    </row>
    <row r="6" spans="2:25">
      <c r="B6" s="483"/>
      <c r="C6" s="484"/>
      <c r="D6" s="485"/>
      <c r="E6" s="486"/>
      <c r="F6" s="487"/>
      <c r="G6" s="487"/>
      <c r="H6" s="487"/>
      <c r="I6" s="488"/>
      <c r="J6" s="489"/>
      <c r="K6" s="490"/>
      <c r="L6" s="487"/>
      <c r="M6" s="491"/>
      <c r="N6" s="492"/>
      <c r="O6" s="492"/>
      <c r="P6" s="493"/>
      <c r="Q6" s="489"/>
      <c r="R6" s="494"/>
      <c r="S6" s="492"/>
      <c r="T6" s="492"/>
      <c r="U6" s="495"/>
      <c r="V6" s="495"/>
      <c r="W6" s="496"/>
      <c r="X6" s="492"/>
      <c r="Y6" s="497"/>
    </row>
    <row r="7" spans="2:25">
      <c r="B7" s="469" t="s">
        <v>29</v>
      </c>
      <c r="C7" s="498">
        <v>2463</v>
      </c>
      <c r="D7" s="499">
        <v>58</v>
      </c>
      <c r="E7" s="500">
        <v>2</v>
      </c>
      <c r="F7" s="498">
        <v>61</v>
      </c>
      <c r="G7" s="500">
        <v>40</v>
      </c>
      <c r="H7" s="498">
        <v>620</v>
      </c>
      <c r="I7" s="501">
        <v>70</v>
      </c>
      <c r="J7" s="474" t="s">
        <v>29</v>
      </c>
      <c r="K7" s="502">
        <v>81</v>
      </c>
      <c r="L7" s="498">
        <v>17</v>
      </c>
      <c r="M7" s="498">
        <v>145</v>
      </c>
      <c r="N7" s="498">
        <v>93</v>
      </c>
      <c r="O7" s="498">
        <v>862</v>
      </c>
      <c r="P7" s="501">
        <v>36</v>
      </c>
      <c r="Q7" s="474" t="s">
        <v>29</v>
      </c>
      <c r="R7" s="502">
        <v>275</v>
      </c>
      <c r="S7" s="498">
        <v>114</v>
      </c>
      <c r="T7" s="498">
        <v>70</v>
      </c>
      <c r="U7" s="498">
        <v>208</v>
      </c>
      <c r="V7" s="498">
        <v>343</v>
      </c>
      <c r="W7" s="503">
        <v>199</v>
      </c>
      <c r="X7" s="503">
        <v>8</v>
      </c>
      <c r="Y7" s="501">
        <v>48</v>
      </c>
    </row>
    <row r="8" spans="2:25">
      <c r="B8" s="504"/>
      <c r="C8" s="498"/>
      <c r="D8" s="499"/>
      <c r="E8" s="500"/>
      <c r="F8" s="500"/>
      <c r="G8" s="500"/>
      <c r="H8" s="500"/>
      <c r="I8" s="501"/>
      <c r="J8" s="505"/>
      <c r="K8" s="502"/>
      <c r="L8" s="498"/>
      <c r="M8" s="498"/>
      <c r="N8" s="498"/>
      <c r="O8" s="498"/>
      <c r="P8" s="501"/>
      <c r="Q8" s="505"/>
      <c r="R8" s="502"/>
      <c r="S8" s="500"/>
      <c r="T8" s="500"/>
      <c r="U8" s="500"/>
      <c r="V8" s="500"/>
      <c r="W8" s="506"/>
      <c r="X8" s="506"/>
      <c r="Y8" s="501"/>
    </row>
    <row r="9" spans="2:25">
      <c r="B9" s="469" t="s">
        <v>33</v>
      </c>
      <c r="C9" s="498">
        <v>39</v>
      </c>
      <c r="D9" s="499">
        <v>2</v>
      </c>
      <c r="E9" s="498">
        <v>1</v>
      </c>
      <c r="F9" s="498">
        <v>1</v>
      </c>
      <c r="G9" s="498">
        <v>2</v>
      </c>
      <c r="H9" s="498">
        <v>12</v>
      </c>
      <c r="I9" s="501">
        <v>3</v>
      </c>
      <c r="J9" s="474" t="s">
        <v>33</v>
      </c>
      <c r="K9" s="502">
        <v>4</v>
      </c>
      <c r="L9" s="498">
        <v>2</v>
      </c>
      <c r="M9" s="498">
        <v>2</v>
      </c>
      <c r="N9" s="498">
        <v>1</v>
      </c>
      <c r="O9" s="498">
        <v>9</v>
      </c>
      <c r="P9" s="501">
        <v>1</v>
      </c>
      <c r="Q9" s="474" t="s">
        <v>33</v>
      </c>
      <c r="R9" s="507">
        <v>3</v>
      </c>
      <c r="S9" s="503">
        <v>1</v>
      </c>
      <c r="T9" s="503">
        <v>2</v>
      </c>
      <c r="U9" s="503">
        <v>2</v>
      </c>
      <c r="V9" s="503">
        <v>9</v>
      </c>
      <c r="W9" s="503">
        <v>3</v>
      </c>
      <c r="X9" s="503">
        <v>2</v>
      </c>
      <c r="Y9" s="501">
        <v>1</v>
      </c>
    </row>
    <row r="10" spans="2:25">
      <c r="B10" s="469"/>
      <c r="C10" s="498"/>
      <c r="D10" s="499"/>
      <c r="E10" s="498"/>
      <c r="F10" s="498"/>
      <c r="G10" s="498"/>
      <c r="H10" s="498"/>
      <c r="I10" s="501"/>
      <c r="J10" s="474"/>
      <c r="K10" s="502"/>
      <c r="L10" s="498"/>
      <c r="M10" s="498"/>
      <c r="N10" s="498"/>
      <c r="O10" s="498"/>
      <c r="P10" s="501"/>
      <c r="Q10" s="474"/>
      <c r="R10" s="502"/>
      <c r="S10" s="498"/>
      <c r="T10" s="498"/>
      <c r="U10" s="498"/>
      <c r="V10" s="498"/>
      <c r="W10" s="503"/>
      <c r="X10" s="503"/>
      <c r="Y10" s="501"/>
    </row>
    <row r="11" spans="2:25">
      <c r="B11" s="508" t="s">
        <v>34</v>
      </c>
      <c r="C11" s="509">
        <v>17</v>
      </c>
      <c r="D11" s="498">
        <v>1</v>
      </c>
      <c r="E11" s="503" t="s">
        <v>37</v>
      </c>
      <c r="F11" s="503">
        <v>1</v>
      </c>
      <c r="G11" s="503">
        <v>1</v>
      </c>
      <c r="H11" s="503">
        <v>7</v>
      </c>
      <c r="I11" s="501" t="s">
        <v>37</v>
      </c>
      <c r="J11" s="510" t="s">
        <v>34</v>
      </c>
      <c r="K11" s="507">
        <v>3</v>
      </c>
      <c r="L11" s="503">
        <v>2</v>
      </c>
      <c r="M11" s="498">
        <v>1</v>
      </c>
      <c r="N11" s="498">
        <v>1</v>
      </c>
      <c r="O11" s="498">
        <v>3</v>
      </c>
      <c r="P11" s="501">
        <v>1</v>
      </c>
      <c r="Q11" s="510" t="s">
        <v>34</v>
      </c>
      <c r="R11" s="502" t="s">
        <v>37</v>
      </c>
      <c r="S11" s="498" t="s">
        <v>37</v>
      </c>
      <c r="T11" s="498" t="s">
        <v>37</v>
      </c>
      <c r="U11" s="498">
        <v>2</v>
      </c>
      <c r="V11" s="498">
        <v>2</v>
      </c>
      <c r="W11" s="498">
        <v>2</v>
      </c>
      <c r="X11" s="503">
        <v>1</v>
      </c>
      <c r="Y11" s="501">
        <v>1</v>
      </c>
    </row>
    <row r="12" spans="2:25">
      <c r="B12" s="508" t="s">
        <v>35</v>
      </c>
      <c r="C12" s="498">
        <v>12</v>
      </c>
      <c r="D12" s="499">
        <v>1</v>
      </c>
      <c r="E12" s="498">
        <v>1</v>
      </c>
      <c r="F12" s="498" t="s">
        <v>37</v>
      </c>
      <c r="G12" s="498">
        <v>1</v>
      </c>
      <c r="H12" s="498">
        <v>1</v>
      </c>
      <c r="I12" s="501" t="s">
        <v>37</v>
      </c>
      <c r="J12" s="510" t="s">
        <v>35</v>
      </c>
      <c r="K12" s="502" t="s">
        <v>37</v>
      </c>
      <c r="L12" s="498" t="s">
        <v>37</v>
      </c>
      <c r="M12" s="498">
        <v>1</v>
      </c>
      <c r="N12" s="498" t="s">
        <v>37</v>
      </c>
      <c r="O12" s="498">
        <v>4</v>
      </c>
      <c r="P12" s="501" t="s">
        <v>37</v>
      </c>
      <c r="Q12" s="510" t="s">
        <v>35</v>
      </c>
      <c r="R12" s="502">
        <v>2</v>
      </c>
      <c r="S12" s="498">
        <v>1</v>
      </c>
      <c r="T12" s="498">
        <v>1</v>
      </c>
      <c r="U12" s="498" t="s">
        <v>37</v>
      </c>
      <c r="V12" s="498">
        <v>3</v>
      </c>
      <c r="W12" s="498">
        <v>1</v>
      </c>
      <c r="X12" s="503">
        <v>1</v>
      </c>
      <c r="Y12" s="501" t="s">
        <v>37</v>
      </c>
    </row>
    <row r="13" spans="2:25">
      <c r="B13" s="508" t="s">
        <v>36</v>
      </c>
      <c r="C13" s="498" t="s">
        <v>37</v>
      </c>
      <c r="D13" s="499" t="s">
        <v>37</v>
      </c>
      <c r="E13" s="498" t="s">
        <v>37</v>
      </c>
      <c r="F13" s="498" t="s">
        <v>37</v>
      </c>
      <c r="G13" s="498" t="s">
        <v>37</v>
      </c>
      <c r="H13" s="498" t="s">
        <v>37</v>
      </c>
      <c r="I13" s="501" t="s">
        <v>37</v>
      </c>
      <c r="J13" s="510" t="s">
        <v>36</v>
      </c>
      <c r="K13" s="502" t="s">
        <v>37</v>
      </c>
      <c r="L13" s="498" t="s">
        <v>37</v>
      </c>
      <c r="M13" s="498" t="s">
        <v>37</v>
      </c>
      <c r="N13" s="498" t="s">
        <v>37</v>
      </c>
      <c r="O13" s="498" t="s">
        <v>37</v>
      </c>
      <c r="P13" s="501" t="s">
        <v>37</v>
      </c>
      <c r="Q13" s="510" t="s">
        <v>36</v>
      </c>
      <c r="R13" s="507" t="s">
        <v>37</v>
      </c>
      <c r="S13" s="503" t="s">
        <v>37</v>
      </c>
      <c r="T13" s="503" t="s">
        <v>37</v>
      </c>
      <c r="U13" s="503" t="s">
        <v>37</v>
      </c>
      <c r="V13" s="503" t="s">
        <v>37</v>
      </c>
      <c r="W13" s="503" t="s">
        <v>37</v>
      </c>
      <c r="X13" s="503" t="s">
        <v>37</v>
      </c>
      <c r="Y13" s="501" t="s">
        <v>37</v>
      </c>
    </row>
    <row r="14" spans="2:25">
      <c r="B14" s="508" t="s">
        <v>38</v>
      </c>
      <c r="C14" s="498" t="s">
        <v>37</v>
      </c>
      <c r="D14" s="499" t="s">
        <v>37</v>
      </c>
      <c r="E14" s="498" t="s">
        <v>37</v>
      </c>
      <c r="F14" s="498" t="s">
        <v>37</v>
      </c>
      <c r="G14" s="498" t="s">
        <v>37</v>
      </c>
      <c r="H14" s="498" t="s">
        <v>37</v>
      </c>
      <c r="I14" s="501" t="s">
        <v>37</v>
      </c>
      <c r="J14" s="510" t="s">
        <v>38</v>
      </c>
      <c r="K14" s="502" t="s">
        <v>37</v>
      </c>
      <c r="L14" s="498" t="s">
        <v>37</v>
      </c>
      <c r="M14" s="498" t="s">
        <v>37</v>
      </c>
      <c r="N14" s="498" t="s">
        <v>37</v>
      </c>
      <c r="O14" s="498" t="s">
        <v>37</v>
      </c>
      <c r="P14" s="501" t="s">
        <v>37</v>
      </c>
      <c r="Q14" s="510" t="s">
        <v>38</v>
      </c>
      <c r="R14" s="507" t="s">
        <v>37</v>
      </c>
      <c r="S14" s="503" t="s">
        <v>37</v>
      </c>
      <c r="T14" s="503" t="s">
        <v>37</v>
      </c>
      <c r="U14" s="503" t="s">
        <v>37</v>
      </c>
      <c r="V14" s="503" t="s">
        <v>37</v>
      </c>
      <c r="W14" s="503" t="s">
        <v>37</v>
      </c>
      <c r="X14" s="503" t="s">
        <v>37</v>
      </c>
      <c r="Y14" s="501" t="s">
        <v>37</v>
      </c>
    </row>
    <row r="15" spans="2:25">
      <c r="B15" s="508" t="s">
        <v>39</v>
      </c>
      <c r="C15" s="498">
        <v>10</v>
      </c>
      <c r="D15" s="499" t="s">
        <v>37</v>
      </c>
      <c r="E15" s="498" t="s">
        <v>37</v>
      </c>
      <c r="F15" s="498" t="s">
        <v>37</v>
      </c>
      <c r="G15" s="498" t="s">
        <v>37</v>
      </c>
      <c r="H15" s="498">
        <v>4</v>
      </c>
      <c r="I15" s="501">
        <v>3</v>
      </c>
      <c r="J15" s="510" t="s">
        <v>39</v>
      </c>
      <c r="K15" s="502">
        <v>1</v>
      </c>
      <c r="L15" s="498" t="s">
        <v>37</v>
      </c>
      <c r="M15" s="498" t="s">
        <v>37</v>
      </c>
      <c r="N15" s="498" t="s">
        <v>37</v>
      </c>
      <c r="O15" s="498">
        <v>2</v>
      </c>
      <c r="P15" s="501" t="s">
        <v>37</v>
      </c>
      <c r="Q15" s="510" t="s">
        <v>39</v>
      </c>
      <c r="R15" s="507">
        <v>1</v>
      </c>
      <c r="S15" s="503" t="s">
        <v>37</v>
      </c>
      <c r="T15" s="503">
        <v>1</v>
      </c>
      <c r="U15" s="503" t="s">
        <v>37</v>
      </c>
      <c r="V15" s="503">
        <v>4</v>
      </c>
      <c r="W15" s="503" t="s">
        <v>37</v>
      </c>
      <c r="X15" s="503" t="s">
        <v>37</v>
      </c>
      <c r="Y15" s="501" t="s">
        <v>37</v>
      </c>
    </row>
    <row r="16" spans="2:25">
      <c r="B16" s="504" t="s">
        <v>32</v>
      </c>
      <c r="C16" s="498" t="s">
        <v>32</v>
      </c>
      <c r="D16" s="499" t="s">
        <v>32</v>
      </c>
      <c r="E16" s="498" t="s">
        <v>32</v>
      </c>
      <c r="F16" s="498" t="s">
        <v>32</v>
      </c>
      <c r="G16" s="498" t="s">
        <v>32</v>
      </c>
      <c r="H16" s="498" t="s">
        <v>32</v>
      </c>
      <c r="I16" s="501" t="s">
        <v>32</v>
      </c>
      <c r="J16" s="505" t="s">
        <v>32</v>
      </c>
      <c r="K16" s="502" t="s">
        <v>32</v>
      </c>
      <c r="L16" s="498" t="s">
        <v>32</v>
      </c>
      <c r="M16" s="498" t="s">
        <v>32</v>
      </c>
      <c r="N16" s="498" t="s">
        <v>32</v>
      </c>
      <c r="O16" s="498" t="s">
        <v>32</v>
      </c>
      <c r="P16" s="501" t="s">
        <v>32</v>
      </c>
      <c r="Q16" s="505" t="s">
        <v>32</v>
      </c>
      <c r="R16" s="502" t="s">
        <v>32</v>
      </c>
      <c r="S16" s="498" t="s">
        <v>32</v>
      </c>
      <c r="T16" s="498" t="s">
        <v>32</v>
      </c>
      <c r="U16" s="498" t="s">
        <v>32</v>
      </c>
      <c r="V16" s="498" t="s">
        <v>32</v>
      </c>
      <c r="W16" s="503" t="s">
        <v>32</v>
      </c>
      <c r="X16" s="503" t="s">
        <v>32</v>
      </c>
      <c r="Y16" s="501" t="s">
        <v>32</v>
      </c>
    </row>
    <row r="17" spans="2:25">
      <c r="B17" s="511" t="s">
        <v>40</v>
      </c>
      <c r="C17" s="509">
        <v>16</v>
      </c>
      <c r="D17" s="502">
        <v>1</v>
      </c>
      <c r="E17" s="498" t="s">
        <v>37</v>
      </c>
      <c r="F17" s="498">
        <v>1</v>
      </c>
      <c r="G17" s="498">
        <v>1</v>
      </c>
      <c r="H17" s="498">
        <v>7</v>
      </c>
      <c r="I17" s="501" t="s">
        <v>37</v>
      </c>
      <c r="J17" s="512" t="s">
        <v>40</v>
      </c>
      <c r="K17" s="502">
        <v>3</v>
      </c>
      <c r="L17" s="503">
        <v>2</v>
      </c>
      <c r="M17" s="498">
        <v>1</v>
      </c>
      <c r="N17" s="498">
        <v>1</v>
      </c>
      <c r="O17" s="498">
        <v>3</v>
      </c>
      <c r="P17" s="501">
        <v>1</v>
      </c>
      <c r="Q17" s="512" t="s">
        <v>40</v>
      </c>
      <c r="R17" s="502" t="s">
        <v>37</v>
      </c>
      <c r="S17" s="498" t="s">
        <v>37</v>
      </c>
      <c r="T17" s="498" t="s">
        <v>37</v>
      </c>
      <c r="U17" s="498">
        <v>2</v>
      </c>
      <c r="V17" s="498">
        <v>2</v>
      </c>
      <c r="W17" s="498">
        <v>1</v>
      </c>
      <c r="X17" s="503">
        <v>1</v>
      </c>
      <c r="Y17" s="501" t="s">
        <v>37</v>
      </c>
    </row>
    <row r="18" spans="2:25">
      <c r="B18" s="511" t="s">
        <v>41</v>
      </c>
      <c r="C18" s="509">
        <v>9</v>
      </c>
      <c r="D18" s="502">
        <v>1</v>
      </c>
      <c r="E18" s="498">
        <v>1</v>
      </c>
      <c r="F18" s="498" t="s">
        <v>37</v>
      </c>
      <c r="G18" s="498">
        <v>1</v>
      </c>
      <c r="H18" s="498" t="s">
        <v>37</v>
      </c>
      <c r="I18" s="501" t="s">
        <v>37</v>
      </c>
      <c r="J18" s="512" t="s">
        <v>41</v>
      </c>
      <c r="K18" s="502" t="s">
        <v>37</v>
      </c>
      <c r="L18" s="498" t="s">
        <v>37</v>
      </c>
      <c r="M18" s="498" t="s">
        <v>37</v>
      </c>
      <c r="N18" s="498" t="s">
        <v>37</v>
      </c>
      <c r="O18" s="498">
        <v>3</v>
      </c>
      <c r="P18" s="501" t="s">
        <v>37</v>
      </c>
      <c r="Q18" s="512" t="s">
        <v>41</v>
      </c>
      <c r="R18" s="502">
        <v>2</v>
      </c>
      <c r="S18" s="498" t="s">
        <v>37</v>
      </c>
      <c r="T18" s="498">
        <v>1</v>
      </c>
      <c r="U18" s="498" t="s">
        <v>37</v>
      </c>
      <c r="V18" s="498">
        <v>3</v>
      </c>
      <c r="W18" s="498" t="s">
        <v>37</v>
      </c>
      <c r="X18" s="503" t="s">
        <v>37</v>
      </c>
      <c r="Y18" s="501" t="s">
        <v>37</v>
      </c>
    </row>
    <row r="19" spans="2:25">
      <c r="B19" s="511" t="s">
        <v>102</v>
      </c>
      <c r="C19" s="509">
        <v>1</v>
      </c>
      <c r="D19" s="502" t="s">
        <v>37</v>
      </c>
      <c r="E19" s="498" t="s">
        <v>37</v>
      </c>
      <c r="F19" s="498" t="s">
        <v>37</v>
      </c>
      <c r="G19" s="498" t="s">
        <v>37</v>
      </c>
      <c r="H19" s="498" t="s">
        <v>37</v>
      </c>
      <c r="I19" s="501" t="s">
        <v>37</v>
      </c>
      <c r="J19" s="512" t="s">
        <v>102</v>
      </c>
      <c r="K19" s="502" t="s">
        <v>37</v>
      </c>
      <c r="L19" s="498" t="s">
        <v>37</v>
      </c>
      <c r="M19" s="498" t="s">
        <v>37</v>
      </c>
      <c r="N19" s="498" t="s">
        <v>37</v>
      </c>
      <c r="O19" s="498" t="s">
        <v>37</v>
      </c>
      <c r="P19" s="501" t="s">
        <v>37</v>
      </c>
      <c r="Q19" s="512" t="s">
        <v>102</v>
      </c>
      <c r="R19" s="502" t="s">
        <v>37</v>
      </c>
      <c r="S19" s="498" t="s">
        <v>37</v>
      </c>
      <c r="T19" s="498" t="s">
        <v>37</v>
      </c>
      <c r="U19" s="498" t="s">
        <v>37</v>
      </c>
      <c r="V19" s="498" t="s">
        <v>37</v>
      </c>
      <c r="W19" s="498">
        <v>1</v>
      </c>
      <c r="X19" s="503" t="s">
        <v>37</v>
      </c>
      <c r="Y19" s="501">
        <v>1</v>
      </c>
    </row>
    <row r="20" spans="2:25">
      <c r="B20" s="511" t="s">
        <v>103</v>
      </c>
      <c r="C20" s="509">
        <v>3</v>
      </c>
      <c r="D20" s="502" t="s">
        <v>37</v>
      </c>
      <c r="E20" s="498" t="s">
        <v>37</v>
      </c>
      <c r="F20" s="498" t="s">
        <v>37</v>
      </c>
      <c r="G20" s="498" t="s">
        <v>37</v>
      </c>
      <c r="H20" s="498">
        <v>1</v>
      </c>
      <c r="I20" s="501" t="s">
        <v>37</v>
      </c>
      <c r="J20" s="512" t="s">
        <v>103</v>
      </c>
      <c r="K20" s="502" t="s">
        <v>37</v>
      </c>
      <c r="L20" s="498" t="s">
        <v>37</v>
      </c>
      <c r="M20" s="498">
        <v>1</v>
      </c>
      <c r="N20" s="498" t="s">
        <v>37</v>
      </c>
      <c r="O20" s="498">
        <v>1</v>
      </c>
      <c r="P20" s="501" t="s">
        <v>37</v>
      </c>
      <c r="Q20" s="512" t="s">
        <v>103</v>
      </c>
      <c r="R20" s="502" t="s">
        <v>37</v>
      </c>
      <c r="S20" s="498">
        <v>1</v>
      </c>
      <c r="T20" s="498" t="s">
        <v>37</v>
      </c>
      <c r="U20" s="498" t="s">
        <v>37</v>
      </c>
      <c r="V20" s="498" t="s">
        <v>37</v>
      </c>
      <c r="W20" s="498">
        <v>1</v>
      </c>
      <c r="X20" s="503">
        <v>1</v>
      </c>
      <c r="Y20" s="501" t="s">
        <v>37</v>
      </c>
    </row>
    <row r="21" spans="2:25">
      <c r="B21" s="511" t="s">
        <v>104</v>
      </c>
      <c r="C21" s="509" t="s">
        <v>37</v>
      </c>
      <c r="D21" s="502" t="s">
        <v>37</v>
      </c>
      <c r="E21" s="498" t="s">
        <v>37</v>
      </c>
      <c r="F21" s="498" t="s">
        <v>37</v>
      </c>
      <c r="G21" s="498" t="s">
        <v>37</v>
      </c>
      <c r="H21" s="498" t="s">
        <v>37</v>
      </c>
      <c r="I21" s="501" t="s">
        <v>37</v>
      </c>
      <c r="J21" s="512" t="s">
        <v>104</v>
      </c>
      <c r="K21" s="502" t="s">
        <v>37</v>
      </c>
      <c r="L21" s="498" t="s">
        <v>37</v>
      </c>
      <c r="M21" s="498" t="s">
        <v>37</v>
      </c>
      <c r="N21" s="498" t="s">
        <v>37</v>
      </c>
      <c r="O21" s="498" t="s">
        <v>37</v>
      </c>
      <c r="P21" s="501" t="s">
        <v>37</v>
      </c>
      <c r="Q21" s="512" t="s">
        <v>104</v>
      </c>
      <c r="R21" s="502" t="s">
        <v>37</v>
      </c>
      <c r="S21" s="498" t="s">
        <v>37</v>
      </c>
      <c r="T21" s="498" t="s">
        <v>37</v>
      </c>
      <c r="U21" s="498" t="s">
        <v>37</v>
      </c>
      <c r="V21" s="498" t="s">
        <v>37</v>
      </c>
      <c r="W21" s="498" t="s">
        <v>37</v>
      </c>
      <c r="X21" s="503" t="s">
        <v>37</v>
      </c>
      <c r="Y21" s="501" t="s">
        <v>37</v>
      </c>
    </row>
    <row r="22" spans="2:25">
      <c r="B22" s="511"/>
      <c r="C22" s="509"/>
      <c r="D22" s="502"/>
      <c r="E22" s="498"/>
      <c r="F22" s="498"/>
      <c r="G22" s="498"/>
      <c r="H22" s="498"/>
      <c r="I22" s="501"/>
      <c r="J22" s="512"/>
      <c r="K22" s="502"/>
      <c r="L22" s="498"/>
      <c r="M22" s="498"/>
      <c r="N22" s="498"/>
      <c r="O22" s="498"/>
      <c r="P22" s="501"/>
      <c r="Q22" s="512"/>
      <c r="R22" s="502"/>
      <c r="S22" s="498"/>
      <c r="T22" s="498"/>
      <c r="U22" s="498"/>
      <c r="V22" s="498"/>
      <c r="W22" s="498"/>
      <c r="X22" s="503"/>
      <c r="Y22" s="501"/>
    </row>
    <row r="23" spans="2:25">
      <c r="B23" s="511" t="s">
        <v>45</v>
      </c>
      <c r="C23" s="509" t="s">
        <v>37</v>
      </c>
      <c r="D23" s="502" t="s">
        <v>37</v>
      </c>
      <c r="E23" s="498" t="s">
        <v>37</v>
      </c>
      <c r="F23" s="498" t="s">
        <v>37</v>
      </c>
      <c r="G23" s="498" t="s">
        <v>37</v>
      </c>
      <c r="H23" s="498" t="s">
        <v>37</v>
      </c>
      <c r="I23" s="501" t="s">
        <v>37</v>
      </c>
      <c r="J23" s="512" t="s">
        <v>45</v>
      </c>
      <c r="K23" s="502" t="s">
        <v>37</v>
      </c>
      <c r="L23" s="498" t="s">
        <v>37</v>
      </c>
      <c r="M23" s="498" t="s">
        <v>37</v>
      </c>
      <c r="N23" s="498" t="s">
        <v>37</v>
      </c>
      <c r="O23" s="498" t="s">
        <v>37</v>
      </c>
      <c r="P23" s="501" t="s">
        <v>37</v>
      </c>
      <c r="Q23" s="512" t="s">
        <v>45</v>
      </c>
      <c r="R23" s="502" t="s">
        <v>37</v>
      </c>
      <c r="S23" s="498" t="s">
        <v>37</v>
      </c>
      <c r="T23" s="498" t="s">
        <v>37</v>
      </c>
      <c r="U23" s="498" t="s">
        <v>37</v>
      </c>
      <c r="V23" s="498" t="s">
        <v>37</v>
      </c>
      <c r="W23" s="498" t="s">
        <v>37</v>
      </c>
      <c r="X23" s="503" t="s">
        <v>37</v>
      </c>
      <c r="Y23" s="501" t="s">
        <v>37</v>
      </c>
    </row>
    <row r="24" spans="2:25">
      <c r="B24" s="511" t="s">
        <v>105</v>
      </c>
      <c r="C24" s="509">
        <v>10</v>
      </c>
      <c r="D24" s="502" t="s">
        <v>37</v>
      </c>
      <c r="E24" s="498" t="s">
        <v>37</v>
      </c>
      <c r="F24" s="498" t="s">
        <v>37</v>
      </c>
      <c r="G24" s="498" t="s">
        <v>37</v>
      </c>
      <c r="H24" s="498">
        <v>4</v>
      </c>
      <c r="I24" s="501">
        <v>3</v>
      </c>
      <c r="J24" s="512" t="s">
        <v>105</v>
      </c>
      <c r="K24" s="502">
        <v>1</v>
      </c>
      <c r="L24" s="498" t="s">
        <v>37</v>
      </c>
      <c r="M24" s="498" t="s">
        <v>37</v>
      </c>
      <c r="N24" s="498" t="s">
        <v>37</v>
      </c>
      <c r="O24" s="498">
        <v>2</v>
      </c>
      <c r="P24" s="501" t="s">
        <v>37</v>
      </c>
      <c r="Q24" s="512" t="s">
        <v>105</v>
      </c>
      <c r="R24" s="502">
        <v>1</v>
      </c>
      <c r="S24" s="498" t="s">
        <v>37</v>
      </c>
      <c r="T24" s="498">
        <v>1</v>
      </c>
      <c r="U24" s="498" t="s">
        <v>37</v>
      </c>
      <c r="V24" s="498">
        <v>4</v>
      </c>
      <c r="W24" s="498" t="s">
        <v>37</v>
      </c>
      <c r="X24" s="503" t="s">
        <v>37</v>
      </c>
      <c r="Y24" s="501" t="s">
        <v>37</v>
      </c>
    </row>
    <row r="25" spans="2:25">
      <c r="B25" s="469" t="s">
        <v>32</v>
      </c>
      <c r="C25" s="498" t="s">
        <v>32</v>
      </c>
      <c r="D25" s="499" t="s">
        <v>32</v>
      </c>
      <c r="E25" s="498" t="s">
        <v>32</v>
      </c>
      <c r="F25" s="498" t="s">
        <v>32</v>
      </c>
      <c r="G25" s="498" t="s">
        <v>32</v>
      </c>
      <c r="H25" s="498" t="s">
        <v>32</v>
      </c>
      <c r="I25" s="501" t="s">
        <v>32</v>
      </c>
      <c r="J25" s="474" t="s">
        <v>32</v>
      </c>
      <c r="K25" s="502" t="s">
        <v>32</v>
      </c>
      <c r="L25" s="498" t="s">
        <v>32</v>
      </c>
      <c r="M25" s="498" t="s">
        <v>32</v>
      </c>
      <c r="N25" s="498" t="s">
        <v>32</v>
      </c>
      <c r="O25" s="498" t="s">
        <v>32</v>
      </c>
      <c r="P25" s="501" t="s">
        <v>32</v>
      </c>
      <c r="Q25" s="474" t="s">
        <v>32</v>
      </c>
      <c r="R25" s="502" t="s">
        <v>32</v>
      </c>
      <c r="S25" s="498" t="s">
        <v>32</v>
      </c>
      <c r="T25" s="498" t="s">
        <v>32</v>
      </c>
      <c r="U25" s="498" t="s">
        <v>32</v>
      </c>
      <c r="V25" s="498" t="s">
        <v>32</v>
      </c>
      <c r="W25" s="503" t="s">
        <v>32</v>
      </c>
      <c r="X25" s="503" t="s">
        <v>32</v>
      </c>
      <c r="Y25" s="501" t="s">
        <v>32</v>
      </c>
    </row>
    <row r="26" spans="2:25">
      <c r="B26" s="162" t="s">
        <v>47</v>
      </c>
      <c r="C26" s="509">
        <v>16</v>
      </c>
      <c r="D26" s="513">
        <v>1</v>
      </c>
      <c r="E26" s="507" t="s">
        <v>37</v>
      </c>
      <c r="F26" s="502">
        <v>1</v>
      </c>
      <c r="G26" s="503">
        <v>1</v>
      </c>
      <c r="H26" s="503">
        <v>7</v>
      </c>
      <c r="I26" s="501" t="s">
        <v>37</v>
      </c>
      <c r="J26" s="163" t="s">
        <v>47</v>
      </c>
      <c r="K26" s="507">
        <v>3</v>
      </c>
      <c r="L26" s="503">
        <v>2</v>
      </c>
      <c r="M26" s="498">
        <v>1</v>
      </c>
      <c r="N26" s="498">
        <v>1</v>
      </c>
      <c r="O26" s="498">
        <v>3</v>
      </c>
      <c r="P26" s="501">
        <v>1</v>
      </c>
      <c r="Q26" s="163" t="s">
        <v>47</v>
      </c>
      <c r="R26" s="502" t="s">
        <v>37</v>
      </c>
      <c r="S26" s="498" t="s">
        <v>37</v>
      </c>
      <c r="T26" s="498" t="s">
        <v>37</v>
      </c>
      <c r="U26" s="498">
        <v>2</v>
      </c>
      <c r="V26" s="498">
        <v>2</v>
      </c>
      <c r="W26" s="498">
        <v>1</v>
      </c>
      <c r="X26" s="503">
        <v>1</v>
      </c>
      <c r="Y26" s="501" t="s">
        <v>37</v>
      </c>
    </row>
    <row r="27" spans="2:25">
      <c r="B27" s="162" t="s">
        <v>48</v>
      </c>
      <c r="C27" s="509">
        <v>9</v>
      </c>
      <c r="D27" s="513">
        <v>1</v>
      </c>
      <c r="E27" s="507">
        <v>1</v>
      </c>
      <c r="F27" s="502" t="s">
        <v>37</v>
      </c>
      <c r="G27" s="503">
        <v>1</v>
      </c>
      <c r="H27" s="503" t="s">
        <v>37</v>
      </c>
      <c r="I27" s="501" t="s">
        <v>37</v>
      </c>
      <c r="J27" s="163" t="s">
        <v>48</v>
      </c>
      <c r="K27" s="507" t="s">
        <v>37</v>
      </c>
      <c r="L27" s="503" t="s">
        <v>37</v>
      </c>
      <c r="M27" s="498" t="s">
        <v>37</v>
      </c>
      <c r="N27" s="498" t="s">
        <v>37</v>
      </c>
      <c r="O27" s="498">
        <v>3</v>
      </c>
      <c r="P27" s="501" t="s">
        <v>37</v>
      </c>
      <c r="Q27" s="163" t="s">
        <v>48</v>
      </c>
      <c r="R27" s="502">
        <v>2</v>
      </c>
      <c r="S27" s="498" t="s">
        <v>37</v>
      </c>
      <c r="T27" s="498">
        <v>1</v>
      </c>
      <c r="U27" s="498" t="s">
        <v>37</v>
      </c>
      <c r="V27" s="498">
        <v>3</v>
      </c>
      <c r="W27" s="498" t="s">
        <v>37</v>
      </c>
      <c r="X27" s="503" t="s">
        <v>37</v>
      </c>
      <c r="Y27" s="501" t="s">
        <v>37</v>
      </c>
    </row>
    <row r="28" spans="2:25">
      <c r="B28" s="162" t="s">
        <v>49</v>
      </c>
      <c r="C28" s="509">
        <v>4</v>
      </c>
      <c r="D28" s="513" t="s">
        <v>37</v>
      </c>
      <c r="E28" s="507" t="s">
        <v>37</v>
      </c>
      <c r="F28" s="502" t="s">
        <v>37</v>
      </c>
      <c r="G28" s="503" t="s">
        <v>37</v>
      </c>
      <c r="H28" s="503">
        <v>1</v>
      </c>
      <c r="I28" s="501">
        <v>1</v>
      </c>
      <c r="J28" s="163" t="s">
        <v>49</v>
      </c>
      <c r="K28" s="507" t="s">
        <v>37</v>
      </c>
      <c r="L28" s="503" t="s">
        <v>37</v>
      </c>
      <c r="M28" s="498" t="s">
        <v>37</v>
      </c>
      <c r="N28" s="498" t="s">
        <v>37</v>
      </c>
      <c r="O28" s="498">
        <v>1</v>
      </c>
      <c r="P28" s="501" t="s">
        <v>37</v>
      </c>
      <c r="Q28" s="163" t="s">
        <v>49</v>
      </c>
      <c r="R28" s="502">
        <v>1</v>
      </c>
      <c r="S28" s="498" t="s">
        <v>37</v>
      </c>
      <c r="T28" s="498" t="s">
        <v>37</v>
      </c>
      <c r="U28" s="498" t="s">
        <v>37</v>
      </c>
      <c r="V28" s="498">
        <v>2</v>
      </c>
      <c r="W28" s="498" t="s">
        <v>37</v>
      </c>
      <c r="X28" s="503" t="s">
        <v>37</v>
      </c>
      <c r="Y28" s="501" t="s">
        <v>37</v>
      </c>
    </row>
    <row r="29" spans="2:25">
      <c r="B29" s="162" t="s">
        <v>50</v>
      </c>
      <c r="C29" s="509" t="s">
        <v>37</v>
      </c>
      <c r="D29" s="513" t="s">
        <v>37</v>
      </c>
      <c r="E29" s="507" t="s">
        <v>37</v>
      </c>
      <c r="F29" s="502" t="s">
        <v>37</v>
      </c>
      <c r="G29" s="503" t="s">
        <v>37</v>
      </c>
      <c r="H29" s="503" t="s">
        <v>37</v>
      </c>
      <c r="I29" s="501" t="s">
        <v>37</v>
      </c>
      <c r="J29" s="163" t="s">
        <v>50</v>
      </c>
      <c r="K29" s="507" t="s">
        <v>37</v>
      </c>
      <c r="L29" s="503" t="s">
        <v>37</v>
      </c>
      <c r="M29" s="498" t="s">
        <v>37</v>
      </c>
      <c r="N29" s="498" t="s">
        <v>37</v>
      </c>
      <c r="O29" s="498" t="s">
        <v>37</v>
      </c>
      <c r="P29" s="501" t="s">
        <v>37</v>
      </c>
      <c r="Q29" s="163" t="s">
        <v>50</v>
      </c>
      <c r="R29" s="502" t="s">
        <v>37</v>
      </c>
      <c r="S29" s="498" t="s">
        <v>37</v>
      </c>
      <c r="T29" s="498" t="s">
        <v>37</v>
      </c>
      <c r="U29" s="498" t="s">
        <v>37</v>
      </c>
      <c r="V29" s="498" t="s">
        <v>37</v>
      </c>
      <c r="W29" s="498" t="s">
        <v>37</v>
      </c>
      <c r="X29" s="503" t="s">
        <v>37</v>
      </c>
      <c r="Y29" s="501" t="s">
        <v>37</v>
      </c>
    </row>
    <row r="30" spans="2:25">
      <c r="B30" s="162" t="s">
        <v>51</v>
      </c>
      <c r="C30" s="509">
        <v>1</v>
      </c>
      <c r="D30" s="513" t="s">
        <v>37</v>
      </c>
      <c r="E30" s="507" t="s">
        <v>37</v>
      </c>
      <c r="F30" s="502" t="s">
        <v>37</v>
      </c>
      <c r="G30" s="503" t="s">
        <v>37</v>
      </c>
      <c r="H30" s="503">
        <v>1</v>
      </c>
      <c r="I30" s="501" t="s">
        <v>37</v>
      </c>
      <c r="J30" s="163" t="s">
        <v>51</v>
      </c>
      <c r="K30" s="507" t="s">
        <v>37</v>
      </c>
      <c r="L30" s="503" t="s">
        <v>37</v>
      </c>
      <c r="M30" s="498">
        <v>1</v>
      </c>
      <c r="N30" s="498" t="s">
        <v>37</v>
      </c>
      <c r="O30" s="498" t="s">
        <v>37</v>
      </c>
      <c r="P30" s="501" t="s">
        <v>37</v>
      </c>
      <c r="Q30" s="163" t="s">
        <v>51</v>
      </c>
      <c r="R30" s="502" t="s">
        <v>37</v>
      </c>
      <c r="S30" s="498" t="s">
        <v>37</v>
      </c>
      <c r="T30" s="498" t="s">
        <v>37</v>
      </c>
      <c r="U30" s="498" t="s">
        <v>37</v>
      </c>
      <c r="V30" s="498" t="s">
        <v>37</v>
      </c>
      <c r="W30" s="498" t="s">
        <v>37</v>
      </c>
      <c r="X30" s="503" t="s">
        <v>37</v>
      </c>
      <c r="Y30" s="501" t="s">
        <v>37</v>
      </c>
    </row>
    <row r="31" spans="2:25">
      <c r="B31" s="162" t="s">
        <v>32</v>
      </c>
      <c r="C31" s="509" t="s">
        <v>32</v>
      </c>
      <c r="D31" s="513" t="s">
        <v>32</v>
      </c>
      <c r="E31" s="507" t="s">
        <v>32</v>
      </c>
      <c r="F31" s="502" t="s">
        <v>32</v>
      </c>
      <c r="G31" s="503" t="s">
        <v>32</v>
      </c>
      <c r="H31" s="503" t="s">
        <v>32</v>
      </c>
      <c r="I31" s="501" t="s">
        <v>32</v>
      </c>
      <c r="J31" s="163" t="s">
        <v>32</v>
      </c>
      <c r="K31" s="507" t="s">
        <v>32</v>
      </c>
      <c r="L31" s="503" t="s">
        <v>32</v>
      </c>
      <c r="M31" s="498" t="s">
        <v>32</v>
      </c>
      <c r="N31" s="498" t="s">
        <v>32</v>
      </c>
      <c r="O31" s="498" t="s">
        <v>32</v>
      </c>
      <c r="P31" s="501" t="s">
        <v>32</v>
      </c>
      <c r="Q31" s="163" t="s">
        <v>32</v>
      </c>
      <c r="R31" s="502" t="s">
        <v>32</v>
      </c>
      <c r="S31" s="498" t="s">
        <v>32</v>
      </c>
      <c r="T31" s="498" t="s">
        <v>32</v>
      </c>
      <c r="U31" s="498" t="s">
        <v>32</v>
      </c>
      <c r="V31" s="498" t="s">
        <v>32</v>
      </c>
      <c r="W31" s="498" t="s">
        <v>32</v>
      </c>
      <c r="X31" s="503" t="s">
        <v>32</v>
      </c>
      <c r="Y31" s="501" t="s">
        <v>32</v>
      </c>
    </row>
    <row r="32" spans="2:25">
      <c r="B32" s="162" t="s">
        <v>52</v>
      </c>
      <c r="C32" s="509">
        <v>1</v>
      </c>
      <c r="D32" s="513" t="s">
        <v>37</v>
      </c>
      <c r="E32" s="507" t="s">
        <v>37</v>
      </c>
      <c r="F32" s="502" t="s">
        <v>37</v>
      </c>
      <c r="G32" s="503" t="s">
        <v>37</v>
      </c>
      <c r="H32" s="503" t="s">
        <v>37</v>
      </c>
      <c r="I32" s="501" t="s">
        <v>37</v>
      </c>
      <c r="J32" s="163" t="s">
        <v>52</v>
      </c>
      <c r="K32" s="507" t="s">
        <v>37</v>
      </c>
      <c r="L32" s="503" t="s">
        <v>37</v>
      </c>
      <c r="M32" s="498" t="s">
        <v>37</v>
      </c>
      <c r="N32" s="498" t="s">
        <v>37</v>
      </c>
      <c r="O32" s="498">
        <v>1</v>
      </c>
      <c r="P32" s="501" t="s">
        <v>37</v>
      </c>
      <c r="Q32" s="163" t="s">
        <v>52</v>
      </c>
      <c r="R32" s="502" t="s">
        <v>37</v>
      </c>
      <c r="S32" s="498">
        <v>1</v>
      </c>
      <c r="T32" s="498" t="s">
        <v>37</v>
      </c>
      <c r="U32" s="498" t="s">
        <v>37</v>
      </c>
      <c r="V32" s="498" t="s">
        <v>37</v>
      </c>
      <c r="W32" s="498" t="s">
        <v>37</v>
      </c>
      <c r="X32" s="503" t="s">
        <v>37</v>
      </c>
      <c r="Y32" s="501" t="s">
        <v>37</v>
      </c>
    </row>
    <row r="33" spans="2:25">
      <c r="B33" s="162" t="s">
        <v>53</v>
      </c>
      <c r="C33" s="509" t="s">
        <v>37</v>
      </c>
      <c r="D33" s="513" t="s">
        <v>37</v>
      </c>
      <c r="E33" s="507" t="s">
        <v>37</v>
      </c>
      <c r="F33" s="502" t="s">
        <v>37</v>
      </c>
      <c r="G33" s="503" t="s">
        <v>37</v>
      </c>
      <c r="H33" s="503" t="s">
        <v>37</v>
      </c>
      <c r="I33" s="501" t="s">
        <v>37</v>
      </c>
      <c r="J33" s="163" t="s">
        <v>53</v>
      </c>
      <c r="K33" s="507" t="s">
        <v>37</v>
      </c>
      <c r="L33" s="503" t="s">
        <v>37</v>
      </c>
      <c r="M33" s="498" t="s">
        <v>37</v>
      </c>
      <c r="N33" s="498" t="s">
        <v>37</v>
      </c>
      <c r="O33" s="498" t="s">
        <v>37</v>
      </c>
      <c r="P33" s="501" t="s">
        <v>37</v>
      </c>
      <c r="Q33" s="163" t="s">
        <v>53</v>
      </c>
      <c r="R33" s="502" t="s">
        <v>37</v>
      </c>
      <c r="S33" s="498" t="s">
        <v>37</v>
      </c>
      <c r="T33" s="498" t="s">
        <v>37</v>
      </c>
      <c r="U33" s="498" t="s">
        <v>37</v>
      </c>
      <c r="V33" s="498" t="s">
        <v>37</v>
      </c>
      <c r="W33" s="498" t="s">
        <v>37</v>
      </c>
      <c r="X33" s="503" t="s">
        <v>37</v>
      </c>
      <c r="Y33" s="501" t="s">
        <v>37</v>
      </c>
    </row>
    <row r="34" spans="2:25">
      <c r="B34" s="162" t="s">
        <v>54</v>
      </c>
      <c r="C34" s="509" t="s">
        <v>37</v>
      </c>
      <c r="D34" s="513" t="s">
        <v>37</v>
      </c>
      <c r="E34" s="507" t="s">
        <v>37</v>
      </c>
      <c r="F34" s="502" t="s">
        <v>37</v>
      </c>
      <c r="G34" s="503" t="s">
        <v>37</v>
      </c>
      <c r="H34" s="503" t="s">
        <v>37</v>
      </c>
      <c r="I34" s="501" t="s">
        <v>37</v>
      </c>
      <c r="J34" s="163" t="s">
        <v>54</v>
      </c>
      <c r="K34" s="507" t="s">
        <v>37</v>
      </c>
      <c r="L34" s="503" t="s">
        <v>37</v>
      </c>
      <c r="M34" s="498" t="s">
        <v>37</v>
      </c>
      <c r="N34" s="498" t="s">
        <v>37</v>
      </c>
      <c r="O34" s="498" t="s">
        <v>37</v>
      </c>
      <c r="P34" s="501" t="s">
        <v>37</v>
      </c>
      <c r="Q34" s="163" t="s">
        <v>54</v>
      </c>
      <c r="R34" s="502" t="s">
        <v>37</v>
      </c>
      <c r="S34" s="498" t="s">
        <v>37</v>
      </c>
      <c r="T34" s="498" t="s">
        <v>37</v>
      </c>
      <c r="U34" s="498" t="s">
        <v>37</v>
      </c>
      <c r="V34" s="498" t="s">
        <v>37</v>
      </c>
      <c r="W34" s="498" t="s">
        <v>37</v>
      </c>
      <c r="X34" s="503" t="s">
        <v>37</v>
      </c>
      <c r="Y34" s="501" t="s">
        <v>37</v>
      </c>
    </row>
    <row r="35" spans="2:25">
      <c r="B35" s="163" t="s">
        <v>55</v>
      </c>
      <c r="C35" s="509" t="s">
        <v>37</v>
      </c>
      <c r="D35" s="513" t="s">
        <v>37</v>
      </c>
      <c r="E35" s="507" t="s">
        <v>37</v>
      </c>
      <c r="F35" s="502" t="s">
        <v>37</v>
      </c>
      <c r="G35" s="503" t="s">
        <v>37</v>
      </c>
      <c r="H35" s="503" t="s">
        <v>37</v>
      </c>
      <c r="I35" s="501" t="s">
        <v>37</v>
      </c>
      <c r="J35" s="163" t="s">
        <v>55</v>
      </c>
      <c r="K35" s="507" t="s">
        <v>37</v>
      </c>
      <c r="L35" s="503" t="s">
        <v>37</v>
      </c>
      <c r="M35" s="498" t="s">
        <v>37</v>
      </c>
      <c r="N35" s="498" t="s">
        <v>37</v>
      </c>
      <c r="O35" s="498" t="s">
        <v>37</v>
      </c>
      <c r="P35" s="501" t="s">
        <v>37</v>
      </c>
      <c r="Q35" s="163" t="s">
        <v>55</v>
      </c>
      <c r="R35" s="502" t="s">
        <v>37</v>
      </c>
      <c r="S35" s="498" t="s">
        <v>37</v>
      </c>
      <c r="T35" s="498" t="s">
        <v>37</v>
      </c>
      <c r="U35" s="498" t="s">
        <v>37</v>
      </c>
      <c r="V35" s="498" t="s">
        <v>37</v>
      </c>
      <c r="W35" s="498" t="s">
        <v>37</v>
      </c>
      <c r="X35" s="503" t="s">
        <v>37</v>
      </c>
      <c r="Y35" s="501" t="s">
        <v>37</v>
      </c>
    </row>
    <row r="36" spans="2:25">
      <c r="B36" s="162" t="s">
        <v>56</v>
      </c>
      <c r="C36" s="509" t="s">
        <v>37</v>
      </c>
      <c r="D36" s="513" t="s">
        <v>37</v>
      </c>
      <c r="E36" s="507" t="s">
        <v>37</v>
      </c>
      <c r="F36" s="502" t="s">
        <v>37</v>
      </c>
      <c r="G36" s="503" t="s">
        <v>37</v>
      </c>
      <c r="H36" s="503" t="s">
        <v>37</v>
      </c>
      <c r="I36" s="501" t="s">
        <v>37</v>
      </c>
      <c r="J36" s="163" t="s">
        <v>56</v>
      </c>
      <c r="K36" s="507" t="s">
        <v>37</v>
      </c>
      <c r="L36" s="503" t="s">
        <v>37</v>
      </c>
      <c r="M36" s="498" t="s">
        <v>37</v>
      </c>
      <c r="N36" s="498" t="s">
        <v>37</v>
      </c>
      <c r="O36" s="498" t="s">
        <v>37</v>
      </c>
      <c r="P36" s="501" t="s">
        <v>37</v>
      </c>
      <c r="Q36" s="163" t="s">
        <v>56</v>
      </c>
      <c r="R36" s="502" t="s">
        <v>37</v>
      </c>
      <c r="S36" s="498" t="s">
        <v>37</v>
      </c>
      <c r="T36" s="498" t="s">
        <v>37</v>
      </c>
      <c r="U36" s="498" t="s">
        <v>37</v>
      </c>
      <c r="V36" s="498" t="s">
        <v>37</v>
      </c>
      <c r="W36" s="498" t="s">
        <v>37</v>
      </c>
      <c r="X36" s="503" t="s">
        <v>37</v>
      </c>
      <c r="Y36" s="501" t="s">
        <v>37</v>
      </c>
    </row>
    <row r="37" spans="2:25">
      <c r="B37" s="162" t="s">
        <v>32</v>
      </c>
      <c r="C37" s="509" t="s">
        <v>32</v>
      </c>
      <c r="D37" s="513" t="s">
        <v>32</v>
      </c>
      <c r="E37" s="507" t="s">
        <v>32</v>
      </c>
      <c r="F37" s="502" t="s">
        <v>32</v>
      </c>
      <c r="G37" s="503" t="s">
        <v>32</v>
      </c>
      <c r="H37" s="503" t="s">
        <v>32</v>
      </c>
      <c r="I37" s="501" t="s">
        <v>32</v>
      </c>
      <c r="J37" s="163" t="s">
        <v>32</v>
      </c>
      <c r="K37" s="507" t="s">
        <v>32</v>
      </c>
      <c r="L37" s="503" t="s">
        <v>32</v>
      </c>
      <c r="M37" s="498" t="s">
        <v>32</v>
      </c>
      <c r="N37" s="498" t="s">
        <v>32</v>
      </c>
      <c r="O37" s="498" t="s">
        <v>32</v>
      </c>
      <c r="P37" s="501" t="s">
        <v>32</v>
      </c>
      <c r="Q37" s="163" t="s">
        <v>32</v>
      </c>
      <c r="R37" s="502" t="s">
        <v>32</v>
      </c>
      <c r="S37" s="498" t="s">
        <v>32</v>
      </c>
      <c r="T37" s="498" t="s">
        <v>32</v>
      </c>
      <c r="U37" s="498" t="s">
        <v>32</v>
      </c>
      <c r="V37" s="498" t="s">
        <v>32</v>
      </c>
      <c r="W37" s="498" t="s">
        <v>32</v>
      </c>
      <c r="X37" s="503" t="s">
        <v>32</v>
      </c>
      <c r="Y37" s="501" t="s">
        <v>32</v>
      </c>
    </row>
    <row r="38" spans="2:25">
      <c r="B38" s="162" t="s">
        <v>57</v>
      </c>
      <c r="C38" s="509">
        <v>1</v>
      </c>
      <c r="D38" s="513" t="s">
        <v>37</v>
      </c>
      <c r="E38" s="507" t="s">
        <v>37</v>
      </c>
      <c r="F38" s="502" t="s">
        <v>37</v>
      </c>
      <c r="G38" s="503" t="s">
        <v>37</v>
      </c>
      <c r="H38" s="503" t="s">
        <v>37</v>
      </c>
      <c r="I38" s="501" t="s">
        <v>37</v>
      </c>
      <c r="J38" s="163" t="s">
        <v>57</v>
      </c>
      <c r="K38" s="507" t="s">
        <v>37</v>
      </c>
      <c r="L38" s="503" t="s">
        <v>37</v>
      </c>
      <c r="M38" s="498" t="s">
        <v>37</v>
      </c>
      <c r="N38" s="498" t="s">
        <v>37</v>
      </c>
      <c r="O38" s="498" t="s">
        <v>37</v>
      </c>
      <c r="P38" s="501" t="s">
        <v>37</v>
      </c>
      <c r="Q38" s="163" t="s">
        <v>57</v>
      </c>
      <c r="R38" s="502" t="s">
        <v>37</v>
      </c>
      <c r="S38" s="498" t="s">
        <v>37</v>
      </c>
      <c r="T38" s="498" t="s">
        <v>37</v>
      </c>
      <c r="U38" s="498" t="s">
        <v>37</v>
      </c>
      <c r="V38" s="498" t="s">
        <v>37</v>
      </c>
      <c r="W38" s="498">
        <v>1</v>
      </c>
      <c r="X38" s="503" t="s">
        <v>37</v>
      </c>
      <c r="Y38" s="501">
        <v>1</v>
      </c>
    </row>
    <row r="39" spans="2:25">
      <c r="B39" s="162" t="s">
        <v>58</v>
      </c>
      <c r="C39" s="509" t="s">
        <v>37</v>
      </c>
      <c r="D39" s="513" t="s">
        <v>37</v>
      </c>
      <c r="E39" s="507" t="s">
        <v>37</v>
      </c>
      <c r="F39" s="502" t="s">
        <v>37</v>
      </c>
      <c r="G39" s="503" t="s">
        <v>37</v>
      </c>
      <c r="H39" s="503" t="s">
        <v>37</v>
      </c>
      <c r="I39" s="501" t="s">
        <v>37</v>
      </c>
      <c r="J39" s="163" t="s">
        <v>58</v>
      </c>
      <c r="K39" s="507" t="s">
        <v>37</v>
      </c>
      <c r="L39" s="503" t="s">
        <v>37</v>
      </c>
      <c r="M39" s="498" t="s">
        <v>37</v>
      </c>
      <c r="N39" s="498" t="s">
        <v>37</v>
      </c>
      <c r="O39" s="498" t="s">
        <v>37</v>
      </c>
      <c r="P39" s="501" t="s">
        <v>37</v>
      </c>
      <c r="Q39" s="163" t="s">
        <v>58</v>
      </c>
      <c r="R39" s="502" t="s">
        <v>37</v>
      </c>
      <c r="S39" s="498" t="s">
        <v>37</v>
      </c>
      <c r="T39" s="498" t="s">
        <v>37</v>
      </c>
      <c r="U39" s="498" t="s">
        <v>37</v>
      </c>
      <c r="V39" s="498" t="s">
        <v>37</v>
      </c>
      <c r="W39" s="498" t="s">
        <v>37</v>
      </c>
      <c r="X39" s="503" t="s">
        <v>37</v>
      </c>
      <c r="Y39" s="501" t="s">
        <v>37</v>
      </c>
    </row>
    <row r="40" spans="2:25">
      <c r="B40" s="162" t="s">
        <v>59</v>
      </c>
      <c r="C40" s="509" t="s">
        <v>37</v>
      </c>
      <c r="D40" s="513" t="s">
        <v>37</v>
      </c>
      <c r="E40" s="507" t="s">
        <v>37</v>
      </c>
      <c r="F40" s="502" t="s">
        <v>37</v>
      </c>
      <c r="G40" s="503" t="s">
        <v>37</v>
      </c>
      <c r="H40" s="503" t="s">
        <v>37</v>
      </c>
      <c r="I40" s="501" t="s">
        <v>37</v>
      </c>
      <c r="J40" s="163" t="s">
        <v>59</v>
      </c>
      <c r="K40" s="507" t="s">
        <v>37</v>
      </c>
      <c r="L40" s="503" t="s">
        <v>37</v>
      </c>
      <c r="M40" s="498" t="s">
        <v>37</v>
      </c>
      <c r="N40" s="498" t="s">
        <v>37</v>
      </c>
      <c r="O40" s="498" t="s">
        <v>37</v>
      </c>
      <c r="P40" s="501" t="s">
        <v>37</v>
      </c>
      <c r="Q40" s="163" t="s">
        <v>59</v>
      </c>
      <c r="R40" s="502" t="s">
        <v>37</v>
      </c>
      <c r="S40" s="498" t="s">
        <v>37</v>
      </c>
      <c r="T40" s="498" t="s">
        <v>37</v>
      </c>
      <c r="U40" s="498" t="s">
        <v>37</v>
      </c>
      <c r="V40" s="498" t="s">
        <v>37</v>
      </c>
      <c r="W40" s="498" t="s">
        <v>37</v>
      </c>
      <c r="X40" s="503" t="s">
        <v>37</v>
      </c>
      <c r="Y40" s="501" t="s">
        <v>37</v>
      </c>
    </row>
    <row r="41" spans="2:25">
      <c r="B41" s="162" t="s">
        <v>60</v>
      </c>
      <c r="C41" s="509">
        <v>2</v>
      </c>
      <c r="D41" s="513" t="s">
        <v>37</v>
      </c>
      <c r="E41" s="507" t="s">
        <v>37</v>
      </c>
      <c r="F41" s="502" t="s">
        <v>37</v>
      </c>
      <c r="G41" s="503" t="s">
        <v>37</v>
      </c>
      <c r="H41" s="503">
        <v>1</v>
      </c>
      <c r="I41" s="501" t="s">
        <v>37</v>
      </c>
      <c r="J41" s="163" t="s">
        <v>60</v>
      </c>
      <c r="K41" s="507">
        <v>1</v>
      </c>
      <c r="L41" s="503" t="s">
        <v>37</v>
      </c>
      <c r="M41" s="498" t="s">
        <v>37</v>
      </c>
      <c r="N41" s="498" t="s">
        <v>37</v>
      </c>
      <c r="O41" s="498" t="s">
        <v>37</v>
      </c>
      <c r="P41" s="501" t="s">
        <v>37</v>
      </c>
      <c r="Q41" s="163" t="s">
        <v>60</v>
      </c>
      <c r="R41" s="502" t="s">
        <v>37</v>
      </c>
      <c r="S41" s="498" t="s">
        <v>37</v>
      </c>
      <c r="T41" s="498" t="s">
        <v>37</v>
      </c>
      <c r="U41" s="498" t="s">
        <v>37</v>
      </c>
      <c r="V41" s="498">
        <v>1</v>
      </c>
      <c r="W41" s="498" t="s">
        <v>37</v>
      </c>
      <c r="X41" s="503" t="s">
        <v>37</v>
      </c>
      <c r="Y41" s="501" t="s">
        <v>37</v>
      </c>
    </row>
    <row r="42" spans="2:25">
      <c r="B42" s="162" t="s">
        <v>61</v>
      </c>
      <c r="C42" s="509">
        <v>1</v>
      </c>
      <c r="D42" s="513" t="s">
        <v>37</v>
      </c>
      <c r="E42" s="507" t="s">
        <v>37</v>
      </c>
      <c r="F42" s="502" t="s">
        <v>37</v>
      </c>
      <c r="G42" s="503" t="s">
        <v>37</v>
      </c>
      <c r="H42" s="503" t="s">
        <v>37</v>
      </c>
      <c r="I42" s="501" t="s">
        <v>37</v>
      </c>
      <c r="J42" s="163" t="s">
        <v>61</v>
      </c>
      <c r="K42" s="507" t="s">
        <v>37</v>
      </c>
      <c r="L42" s="503" t="s">
        <v>37</v>
      </c>
      <c r="M42" s="498" t="s">
        <v>37</v>
      </c>
      <c r="N42" s="498" t="s">
        <v>37</v>
      </c>
      <c r="O42" s="498" t="s">
        <v>37</v>
      </c>
      <c r="P42" s="501" t="s">
        <v>37</v>
      </c>
      <c r="Q42" s="163" t="s">
        <v>61</v>
      </c>
      <c r="R42" s="502" t="s">
        <v>37</v>
      </c>
      <c r="S42" s="498" t="s">
        <v>37</v>
      </c>
      <c r="T42" s="498" t="s">
        <v>37</v>
      </c>
      <c r="U42" s="498" t="s">
        <v>37</v>
      </c>
      <c r="V42" s="498" t="s">
        <v>37</v>
      </c>
      <c r="W42" s="498">
        <v>1</v>
      </c>
      <c r="X42" s="503">
        <v>1</v>
      </c>
      <c r="Y42" s="501" t="s">
        <v>37</v>
      </c>
    </row>
    <row r="43" spans="2:25">
      <c r="B43" s="162" t="s">
        <v>32</v>
      </c>
      <c r="C43" s="509" t="s">
        <v>32</v>
      </c>
      <c r="D43" s="513" t="s">
        <v>32</v>
      </c>
      <c r="E43" s="507" t="s">
        <v>32</v>
      </c>
      <c r="F43" s="502" t="s">
        <v>32</v>
      </c>
      <c r="G43" s="503" t="s">
        <v>32</v>
      </c>
      <c r="H43" s="503" t="s">
        <v>32</v>
      </c>
      <c r="I43" s="501" t="s">
        <v>32</v>
      </c>
      <c r="J43" s="163" t="s">
        <v>32</v>
      </c>
      <c r="K43" s="507" t="s">
        <v>32</v>
      </c>
      <c r="L43" s="503" t="s">
        <v>32</v>
      </c>
      <c r="M43" s="498" t="s">
        <v>32</v>
      </c>
      <c r="N43" s="498" t="s">
        <v>32</v>
      </c>
      <c r="O43" s="498" t="s">
        <v>32</v>
      </c>
      <c r="P43" s="501" t="s">
        <v>32</v>
      </c>
      <c r="Q43" s="163" t="s">
        <v>32</v>
      </c>
      <c r="R43" s="502" t="s">
        <v>32</v>
      </c>
      <c r="S43" s="498" t="s">
        <v>32</v>
      </c>
      <c r="T43" s="498" t="s">
        <v>32</v>
      </c>
      <c r="U43" s="498" t="s">
        <v>32</v>
      </c>
      <c r="V43" s="498" t="s">
        <v>32</v>
      </c>
      <c r="W43" s="498" t="s">
        <v>32</v>
      </c>
      <c r="X43" s="503" t="s">
        <v>32</v>
      </c>
      <c r="Y43" s="501" t="s">
        <v>32</v>
      </c>
    </row>
    <row r="44" spans="2:25">
      <c r="B44" s="162" t="s">
        <v>62</v>
      </c>
      <c r="C44" s="509" t="s">
        <v>32</v>
      </c>
      <c r="D44" s="513" t="s">
        <v>32</v>
      </c>
      <c r="E44" s="507" t="s">
        <v>32</v>
      </c>
      <c r="F44" s="502" t="s">
        <v>32</v>
      </c>
      <c r="G44" s="503" t="s">
        <v>32</v>
      </c>
      <c r="H44" s="503" t="s">
        <v>32</v>
      </c>
      <c r="I44" s="501" t="s">
        <v>32</v>
      </c>
      <c r="J44" s="163" t="s">
        <v>62</v>
      </c>
      <c r="K44" s="507" t="s">
        <v>32</v>
      </c>
      <c r="L44" s="503" t="s">
        <v>32</v>
      </c>
      <c r="M44" s="498" t="s">
        <v>32</v>
      </c>
      <c r="N44" s="498" t="s">
        <v>32</v>
      </c>
      <c r="O44" s="498" t="s">
        <v>32</v>
      </c>
      <c r="P44" s="501" t="s">
        <v>32</v>
      </c>
      <c r="Q44" s="163" t="s">
        <v>62</v>
      </c>
      <c r="R44" s="502" t="s">
        <v>32</v>
      </c>
      <c r="S44" s="498" t="s">
        <v>32</v>
      </c>
      <c r="T44" s="498" t="s">
        <v>32</v>
      </c>
      <c r="U44" s="498" t="s">
        <v>32</v>
      </c>
      <c r="V44" s="498" t="s">
        <v>32</v>
      </c>
      <c r="W44" s="498" t="s">
        <v>32</v>
      </c>
      <c r="X44" s="503" t="s">
        <v>32</v>
      </c>
      <c r="Y44" s="501" t="s">
        <v>32</v>
      </c>
    </row>
    <row r="45" spans="2:25">
      <c r="B45" s="162" t="s">
        <v>63</v>
      </c>
      <c r="C45" s="509" t="s">
        <v>37</v>
      </c>
      <c r="D45" s="513" t="s">
        <v>37</v>
      </c>
      <c r="E45" s="507" t="s">
        <v>37</v>
      </c>
      <c r="F45" s="502" t="s">
        <v>37</v>
      </c>
      <c r="G45" s="503" t="s">
        <v>37</v>
      </c>
      <c r="H45" s="503" t="s">
        <v>37</v>
      </c>
      <c r="I45" s="501" t="s">
        <v>37</v>
      </c>
      <c r="J45" s="163" t="s">
        <v>63</v>
      </c>
      <c r="K45" s="507" t="s">
        <v>37</v>
      </c>
      <c r="L45" s="503" t="s">
        <v>37</v>
      </c>
      <c r="M45" s="498" t="s">
        <v>37</v>
      </c>
      <c r="N45" s="498" t="s">
        <v>37</v>
      </c>
      <c r="O45" s="498" t="s">
        <v>37</v>
      </c>
      <c r="P45" s="501" t="s">
        <v>37</v>
      </c>
      <c r="Q45" s="163" t="s">
        <v>63</v>
      </c>
      <c r="R45" s="502" t="s">
        <v>37</v>
      </c>
      <c r="S45" s="498" t="s">
        <v>37</v>
      </c>
      <c r="T45" s="498" t="s">
        <v>37</v>
      </c>
      <c r="U45" s="498" t="s">
        <v>37</v>
      </c>
      <c r="V45" s="498" t="s">
        <v>37</v>
      </c>
      <c r="W45" s="498" t="s">
        <v>37</v>
      </c>
      <c r="X45" s="503" t="s">
        <v>37</v>
      </c>
      <c r="Y45" s="501" t="s">
        <v>37</v>
      </c>
    </row>
    <row r="46" spans="2:25">
      <c r="B46" s="162" t="s">
        <v>64</v>
      </c>
      <c r="C46" s="509" t="s">
        <v>32</v>
      </c>
      <c r="D46" s="513" t="s">
        <v>32</v>
      </c>
      <c r="E46" s="507" t="s">
        <v>32</v>
      </c>
      <c r="F46" s="502" t="s">
        <v>32</v>
      </c>
      <c r="G46" s="503" t="s">
        <v>32</v>
      </c>
      <c r="H46" s="503" t="s">
        <v>32</v>
      </c>
      <c r="I46" s="501" t="s">
        <v>32</v>
      </c>
      <c r="J46" s="163" t="s">
        <v>64</v>
      </c>
      <c r="K46" s="507" t="s">
        <v>32</v>
      </c>
      <c r="L46" s="503" t="s">
        <v>32</v>
      </c>
      <c r="M46" s="498" t="s">
        <v>32</v>
      </c>
      <c r="N46" s="498" t="s">
        <v>32</v>
      </c>
      <c r="O46" s="498" t="s">
        <v>32</v>
      </c>
      <c r="P46" s="501" t="s">
        <v>32</v>
      </c>
      <c r="Q46" s="163" t="s">
        <v>64</v>
      </c>
      <c r="R46" s="502" t="s">
        <v>32</v>
      </c>
      <c r="S46" s="498" t="s">
        <v>32</v>
      </c>
      <c r="T46" s="498" t="s">
        <v>32</v>
      </c>
      <c r="U46" s="498" t="s">
        <v>32</v>
      </c>
      <c r="V46" s="498" t="s">
        <v>32</v>
      </c>
      <c r="W46" s="498" t="s">
        <v>32</v>
      </c>
      <c r="X46" s="503" t="s">
        <v>32</v>
      </c>
      <c r="Y46" s="501" t="s">
        <v>32</v>
      </c>
    </row>
    <row r="47" spans="2:25">
      <c r="B47" s="162" t="s">
        <v>65</v>
      </c>
      <c r="C47" s="509" t="s">
        <v>37</v>
      </c>
      <c r="D47" s="513" t="s">
        <v>37</v>
      </c>
      <c r="E47" s="507" t="s">
        <v>37</v>
      </c>
      <c r="F47" s="502" t="s">
        <v>37</v>
      </c>
      <c r="G47" s="503" t="s">
        <v>37</v>
      </c>
      <c r="H47" s="503" t="s">
        <v>37</v>
      </c>
      <c r="I47" s="501" t="s">
        <v>37</v>
      </c>
      <c r="J47" s="163" t="s">
        <v>65</v>
      </c>
      <c r="K47" s="507" t="s">
        <v>37</v>
      </c>
      <c r="L47" s="503" t="s">
        <v>37</v>
      </c>
      <c r="M47" s="498" t="s">
        <v>37</v>
      </c>
      <c r="N47" s="498" t="s">
        <v>37</v>
      </c>
      <c r="O47" s="498" t="s">
        <v>37</v>
      </c>
      <c r="P47" s="501" t="s">
        <v>37</v>
      </c>
      <c r="Q47" s="163" t="s">
        <v>65</v>
      </c>
      <c r="R47" s="502" t="s">
        <v>37</v>
      </c>
      <c r="S47" s="498" t="s">
        <v>37</v>
      </c>
      <c r="T47" s="498" t="s">
        <v>37</v>
      </c>
      <c r="U47" s="498" t="s">
        <v>37</v>
      </c>
      <c r="V47" s="498" t="s">
        <v>37</v>
      </c>
      <c r="W47" s="498" t="s">
        <v>37</v>
      </c>
      <c r="X47" s="503" t="s">
        <v>37</v>
      </c>
      <c r="Y47" s="501" t="s">
        <v>37</v>
      </c>
    </row>
    <row r="48" spans="2:25">
      <c r="B48" s="162" t="s">
        <v>66</v>
      </c>
      <c r="C48" s="509" t="s">
        <v>32</v>
      </c>
      <c r="D48" s="513" t="s">
        <v>32</v>
      </c>
      <c r="E48" s="507" t="s">
        <v>32</v>
      </c>
      <c r="F48" s="502" t="s">
        <v>32</v>
      </c>
      <c r="G48" s="503" t="s">
        <v>32</v>
      </c>
      <c r="H48" s="503" t="s">
        <v>32</v>
      </c>
      <c r="I48" s="501" t="s">
        <v>32</v>
      </c>
      <c r="J48" s="163" t="s">
        <v>66</v>
      </c>
      <c r="K48" s="507" t="s">
        <v>32</v>
      </c>
      <c r="L48" s="503" t="s">
        <v>32</v>
      </c>
      <c r="M48" s="498" t="s">
        <v>32</v>
      </c>
      <c r="N48" s="498" t="s">
        <v>32</v>
      </c>
      <c r="O48" s="498" t="s">
        <v>32</v>
      </c>
      <c r="P48" s="501" t="s">
        <v>32</v>
      </c>
      <c r="Q48" s="163" t="s">
        <v>66</v>
      </c>
      <c r="R48" s="502" t="s">
        <v>32</v>
      </c>
      <c r="S48" s="498" t="s">
        <v>32</v>
      </c>
      <c r="T48" s="498" t="s">
        <v>32</v>
      </c>
      <c r="U48" s="498" t="s">
        <v>32</v>
      </c>
      <c r="V48" s="498" t="s">
        <v>32</v>
      </c>
      <c r="W48" s="498" t="s">
        <v>32</v>
      </c>
      <c r="X48" s="503" t="s">
        <v>32</v>
      </c>
      <c r="Y48" s="501" t="s">
        <v>32</v>
      </c>
    </row>
    <row r="49" spans="2:25">
      <c r="B49" s="162" t="s">
        <v>67</v>
      </c>
      <c r="C49" s="509" t="s">
        <v>37</v>
      </c>
      <c r="D49" s="513" t="s">
        <v>37</v>
      </c>
      <c r="E49" s="507" t="s">
        <v>37</v>
      </c>
      <c r="F49" s="502" t="s">
        <v>37</v>
      </c>
      <c r="G49" s="503" t="s">
        <v>37</v>
      </c>
      <c r="H49" s="503" t="s">
        <v>37</v>
      </c>
      <c r="I49" s="501" t="s">
        <v>37</v>
      </c>
      <c r="J49" s="163" t="s">
        <v>67</v>
      </c>
      <c r="K49" s="507" t="s">
        <v>37</v>
      </c>
      <c r="L49" s="503" t="s">
        <v>37</v>
      </c>
      <c r="M49" s="498" t="s">
        <v>37</v>
      </c>
      <c r="N49" s="498" t="s">
        <v>37</v>
      </c>
      <c r="O49" s="498" t="s">
        <v>37</v>
      </c>
      <c r="P49" s="501" t="s">
        <v>37</v>
      </c>
      <c r="Q49" s="163" t="s">
        <v>67</v>
      </c>
      <c r="R49" s="502" t="s">
        <v>37</v>
      </c>
      <c r="S49" s="498" t="s">
        <v>37</v>
      </c>
      <c r="T49" s="498" t="s">
        <v>37</v>
      </c>
      <c r="U49" s="498" t="s">
        <v>37</v>
      </c>
      <c r="V49" s="498" t="s">
        <v>37</v>
      </c>
      <c r="W49" s="498" t="s">
        <v>37</v>
      </c>
      <c r="X49" s="503" t="s">
        <v>37</v>
      </c>
      <c r="Y49" s="501" t="s">
        <v>37</v>
      </c>
    </row>
    <row r="50" spans="2:25">
      <c r="B50" s="162" t="s">
        <v>32</v>
      </c>
      <c r="C50" s="509" t="s">
        <v>32</v>
      </c>
      <c r="D50" s="513" t="s">
        <v>32</v>
      </c>
      <c r="E50" s="507" t="s">
        <v>32</v>
      </c>
      <c r="F50" s="502" t="s">
        <v>32</v>
      </c>
      <c r="G50" s="503" t="s">
        <v>32</v>
      </c>
      <c r="H50" s="503" t="s">
        <v>32</v>
      </c>
      <c r="I50" s="501" t="s">
        <v>32</v>
      </c>
      <c r="J50" s="163" t="s">
        <v>32</v>
      </c>
      <c r="K50" s="507" t="s">
        <v>32</v>
      </c>
      <c r="L50" s="503" t="s">
        <v>32</v>
      </c>
      <c r="M50" s="498" t="s">
        <v>32</v>
      </c>
      <c r="N50" s="498" t="s">
        <v>32</v>
      </c>
      <c r="O50" s="498" t="s">
        <v>32</v>
      </c>
      <c r="P50" s="501" t="s">
        <v>32</v>
      </c>
      <c r="Q50" s="163" t="s">
        <v>32</v>
      </c>
      <c r="R50" s="502" t="s">
        <v>32</v>
      </c>
      <c r="S50" s="498" t="s">
        <v>32</v>
      </c>
      <c r="T50" s="498" t="s">
        <v>32</v>
      </c>
      <c r="U50" s="498" t="s">
        <v>32</v>
      </c>
      <c r="V50" s="498" t="s">
        <v>32</v>
      </c>
      <c r="W50" s="498" t="s">
        <v>32</v>
      </c>
      <c r="X50" s="503" t="s">
        <v>32</v>
      </c>
      <c r="Y50" s="501" t="s">
        <v>32</v>
      </c>
    </row>
    <row r="51" spans="2:25">
      <c r="B51" s="162" t="s">
        <v>68</v>
      </c>
      <c r="C51" s="509" t="s">
        <v>32</v>
      </c>
      <c r="D51" s="513" t="s">
        <v>32</v>
      </c>
      <c r="E51" s="507" t="s">
        <v>32</v>
      </c>
      <c r="F51" s="502" t="s">
        <v>32</v>
      </c>
      <c r="G51" s="503" t="s">
        <v>32</v>
      </c>
      <c r="H51" s="503" t="s">
        <v>32</v>
      </c>
      <c r="I51" s="501" t="s">
        <v>32</v>
      </c>
      <c r="J51" s="163" t="s">
        <v>68</v>
      </c>
      <c r="K51" s="507" t="s">
        <v>32</v>
      </c>
      <c r="L51" s="503" t="s">
        <v>32</v>
      </c>
      <c r="M51" s="498" t="s">
        <v>32</v>
      </c>
      <c r="N51" s="498" t="s">
        <v>32</v>
      </c>
      <c r="O51" s="498" t="s">
        <v>32</v>
      </c>
      <c r="P51" s="501" t="s">
        <v>32</v>
      </c>
      <c r="Q51" s="163" t="s">
        <v>68</v>
      </c>
      <c r="R51" s="502" t="s">
        <v>32</v>
      </c>
      <c r="S51" s="498" t="s">
        <v>32</v>
      </c>
      <c r="T51" s="498" t="s">
        <v>32</v>
      </c>
      <c r="U51" s="498" t="s">
        <v>32</v>
      </c>
      <c r="V51" s="498" t="s">
        <v>32</v>
      </c>
      <c r="W51" s="498" t="s">
        <v>32</v>
      </c>
      <c r="X51" s="503" t="s">
        <v>32</v>
      </c>
      <c r="Y51" s="501" t="s">
        <v>32</v>
      </c>
    </row>
    <row r="52" spans="2:25">
      <c r="B52" s="162" t="s">
        <v>69</v>
      </c>
      <c r="C52" s="509" t="s">
        <v>37</v>
      </c>
      <c r="D52" s="513" t="s">
        <v>37</v>
      </c>
      <c r="E52" s="507" t="s">
        <v>37</v>
      </c>
      <c r="F52" s="502" t="s">
        <v>37</v>
      </c>
      <c r="G52" s="503" t="s">
        <v>37</v>
      </c>
      <c r="H52" s="503" t="s">
        <v>37</v>
      </c>
      <c r="I52" s="501" t="s">
        <v>37</v>
      </c>
      <c r="J52" s="163" t="s">
        <v>69</v>
      </c>
      <c r="K52" s="507" t="s">
        <v>37</v>
      </c>
      <c r="L52" s="503" t="s">
        <v>37</v>
      </c>
      <c r="M52" s="498" t="s">
        <v>37</v>
      </c>
      <c r="N52" s="498" t="s">
        <v>37</v>
      </c>
      <c r="O52" s="498" t="s">
        <v>37</v>
      </c>
      <c r="P52" s="501" t="s">
        <v>37</v>
      </c>
      <c r="Q52" s="163" t="s">
        <v>69</v>
      </c>
      <c r="R52" s="502" t="s">
        <v>37</v>
      </c>
      <c r="S52" s="498" t="s">
        <v>37</v>
      </c>
      <c r="T52" s="498" t="s">
        <v>37</v>
      </c>
      <c r="U52" s="498" t="s">
        <v>37</v>
      </c>
      <c r="V52" s="498" t="s">
        <v>37</v>
      </c>
      <c r="W52" s="498" t="s">
        <v>37</v>
      </c>
      <c r="X52" s="503" t="s">
        <v>37</v>
      </c>
      <c r="Y52" s="501" t="s">
        <v>37</v>
      </c>
    </row>
    <row r="53" spans="2:25">
      <c r="B53" s="162" t="s">
        <v>70</v>
      </c>
      <c r="C53" s="509" t="s">
        <v>32</v>
      </c>
      <c r="D53" s="513" t="s">
        <v>32</v>
      </c>
      <c r="E53" s="507" t="s">
        <v>32</v>
      </c>
      <c r="F53" s="502" t="s">
        <v>32</v>
      </c>
      <c r="G53" s="503" t="s">
        <v>32</v>
      </c>
      <c r="H53" s="503" t="s">
        <v>32</v>
      </c>
      <c r="I53" s="501" t="s">
        <v>32</v>
      </c>
      <c r="J53" s="163" t="s">
        <v>70</v>
      </c>
      <c r="K53" s="507" t="s">
        <v>32</v>
      </c>
      <c r="L53" s="503" t="s">
        <v>32</v>
      </c>
      <c r="M53" s="498" t="s">
        <v>32</v>
      </c>
      <c r="N53" s="498" t="s">
        <v>32</v>
      </c>
      <c r="O53" s="498" t="s">
        <v>32</v>
      </c>
      <c r="P53" s="501" t="s">
        <v>32</v>
      </c>
      <c r="Q53" s="163" t="s">
        <v>70</v>
      </c>
      <c r="R53" s="502" t="s">
        <v>32</v>
      </c>
      <c r="S53" s="498" t="s">
        <v>32</v>
      </c>
      <c r="T53" s="498" t="s">
        <v>32</v>
      </c>
      <c r="U53" s="498" t="s">
        <v>32</v>
      </c>
      <c r="V53" s="498" t="s">
        <v>32</v>
      </c>
      <c r="W53" s="498" t="s">
        <v>32</v>
      </c>
      <c r="X53" s="503" t="s">
        <v>32</v>
      </c>
      <c r="Y53" s="501" t="s">
        <v>32</v>
      </c>
    </row>
    <row r="54" spans="2:25">
      <c r="B54" s="162" t="s">
        <v>71</v>
      </c>
      <c r="C54" s="509" t="s">
        <v>37</v>
      </c>
      <c r="D54" s="513" t="s">
        <v>37</v>
      </c>
      <c r="E54" s="507" t="s">
        <v>37</v>
      </c>
      <c r="F54" s="502" t="s">
        <v>37</v>
      </c>
      <c r="G54" s="503" t="s">
        <v>37</v>
      </c>
      <c r="H54" s="503" t="s">
        <v>37</v>
      </c>
      <c r="I54" s="501" t="s">
        <v>37</v>
      </c>
      <c r="J54" s="163" t="s">
        <v>71</v>
      </c>
      <c r="K54" s="507" t="s">
        <v>37</v>
      </c>
      <c r="L54" s="503" t="s">
        <v>37</v>
      </c>
      <c r="M54" s="498" t="s">
        <v>37</v>
      </c>
      <c r="N54" s="498" t="s">
        <v>37</v>
      </c>
      <c r="O54" s="498" t="s">
        <v>37</v>
      </c>
      <c r="P54" s="501" t="s">
        <v>37</v>
      </c>
      <c r="Q54" s="163" t="s">
        <v>71</v>
      </c>
      <c r="R54" s="502" t="s">
        <v>37</v>
      </c>
      <c r="S54" s="498" t="s">
        <v>37</v>
      </c>
      <c r="T54" s="498" t="s">
        <v>37</v>
      </c>
      <c r="U54" s="498" t="s">
        <v>37</v>
      </c>
      <c r="V54" s="498" t="s">
        <v>37</v>
      </c>
      <c r="W54" s="498" t="s">
        <v>37</v>
      </c>
      <c r="X54" s="503" t="s">
        <v>37</v>
      </c>
      <c r="Y54" s="501" t="s">
        <v>37</v>
      </c>
    </row>
    <row r="55" spans="2:25">
      <c r="B55" s="162" t="s">
        <v>72</v>
      </c>
      <c r="C55" s="509" t="s">
        <v>32</v>
      </c>
      <c r="D55" s="513" t="s">
        <v>32</v>
      </c>
      <c r="E55" s="507" t="s">
        <v>32</v>
      </c>
      <c r="F55" s="502" t="s">
        <v>32</v>
      </c>
      <c r="G55" s="503" t="s">
        <v>32</v>
      </c>
      <c r="H55" s="503" t="s">
        <v>32</v>
      </c>
      <c r="I55" s="501" t="s">
        <v>32</v>
      </c>
      <c r="J55" s="163" t="s">
        <v>72</v>
      </c>
      <c r="K55" s="507" t="s">
        <v>32</v>
      </c>
      <c r="L55" s="503" t="s">
        <v>32</v>
      </c>
      <c r="M55" s="498" t="s">
        <v>32</v>
      </c>
      <c r="N55" s="498" t="s">
        <v>32</v>
      </c>
      <c r="O55" s="498" t="s">
        <v>32</v>
      </c>
      <c r="P55" s="501" t="s">
        <v>32</v>
      </c>
      <c r="Q55" s="163" t="s">
        <v>72</v>
      </c>
      <c r="R55" s="502" t="s">
        <v>32</v>
      </c>
      <c r="S55" s="498" t="s">
        <v>32</v>
      </c>
      <c r="T55" s="498" t="s">
        <v>32</v>
      </c>
      <c r="U55" s="498" t="s">
        <v>32</v>
      </c>
      <c r="V55" s="498" t="s">
        <v>32</v>
      </c>
      <c r="W55" s="498" t="s">
        <v>32</v>
      </c>
      <c r="X55" s="503" t="s">
        <v>32</v>
      </c>
      <c r="Y55" s="501" t="s">
        <v>32</v>
      </c>
    </row>
    <row r="56" spans="2:25">
      <c r="B56" s="162" t="s">
        <v>73</v>
      </c>
      <c r="C56" s="509" t="s">
        <v>37</v>
      </c>
      <c r="D56" s="513" t="s">
        <v>37</v>
      </c>
      <c r="E56" s="507" t="s">
        <v>37</v>
      </c>
      <c r="F56" s="502" t="s">
        <v>37</v>
      </c>
      <c r="G56" s="503" t="s">
        <v>37</v>
      </c>
      <c r="H56" s="503" t="s">
        <v>37</v>
      </c>
      <c r="I56" s="501" t="s">
        <v>37</v>
      </c>
      <c r="J56" s="163" t="s">
        <v>73</v>
      </c>
      <c r="K56" s="507" t="s">
        <v>37</v>
      </c>
      <c r="L56" s="503" t="s">
        <v>37</v>
      </c>
      <c r="M56" s="498" t="s">
        <v>37</v>
      </c>
      <c r="N56" s="498" t="s">
        <v>37</v>
      </c>
      <c r="O56" s="498" t="s">
        <v>37</v>
      </c>
      <c r="P56" s="501" t="s">
        <v>37</v>
      </c>
      <c r="Q56" s="163" t="s">
        <v>73</v>
      </c>
      <c r="R56" s="502" t="s">
        <v>37</v>
      </c>
      <c r="S56" s="498" t="s">
        <v>37</v>
      </c>
      <c r="T56" s="498" t="s">
        <v>37</v>
      </c>
      <c r="U56" s="498" t="s">
        <v>37</v>
      </c>
      <c r="V56" s="498" t="s">
        <v>37</v>
      </c>
      <c r="W56" s="498" t="s">
        <v>37</v>
      </c>
      <c r="X56" s="503" t="s">
        <v>37</v>
      </c>
      <c r="Y56" s="501" t="s">
        <v>37</v>
      </c>
    </row>
    <row r="57" spans="2:25">
      <c r="B57" s="162" t="s">
        <v>32</v>
      </c>
      <c r="C57" s="509" t="s">
        <v>32</v>
      </c>
      <c r="D57" s="513" t="s">
        <v>32</v>
      </c>
      <c r="E57" s="507" t="s">
        <v>32</v>
      </c>
      <c r="F57" s="502" t="s">
        <v>32</v>
      </c>
      <c r="G57" s="503" t="s">
        <v>32</v>
      </c>
      <c r="H57" s="503" t="s">
        <v>32</v>
      </c>
      <c r="I57" s="501" t="s">
        <v>32</v>
      </c>
      <c r="J57" s="163" t="s">
        <v>32</v>
      </c>
      <c r="K57" s="507" t="s">
        <v>32</v>
      </c>
      <c r="L57" s="503" t="s">
        <v>32</v>
      </c>
      <c r="M57" s="498" t="s">
        <v>32</v>
      </c>
      <c r="N57" s="498" t="s">
        <v>32</v>
      </c>
      <c r="O57" s="498" t="s">
        <v>32</v>
      </c>
      <c r="P57" s="501" t="s">
        <v>32</v>
      </c>
      <c r="Q57" s="163" t="s">
        <v>32</v>
      </c>
      <c r="R57" s="502" t="s">
        <v>32</v>
      </c>
      <c r="S57" s="498" t="s">
        <v>32</v>
      </c>
      <c r="T57" s="498" t="s">
        <v>32</v>
      </c>
      <c r="U57" s="498" t="s">
        <v>32</v>
      </c>
      <c r="V57" s="498" t="s">
        <v>32</v>
      </c>
      <c r="W57" s="498" t="s">
        <v>32</v>
      </c>
      <c r="X57" s="503" t="s">
        <v>32</v>
      </c>
      <c r="Y57" s="501" t="s">
        <v>32</v>
      </c>
    </row>
    <row r="58" spans="2:25">
      <c r="B58" s="162" t="s">
        <v>74</v>
      </c>
      <c r="C58" s="509" t="s">
        <v>32</v>
      </c>
      <c r="D58" s="513" t="s">
        <v>32</v>
      </c>
      <c r="E58" s="507" t="s">
        <v>32</v>
      </c>
      <c r="F58" s="502" t="s">
        <v>32</v>
      </c>
      <c r="G58" s="503" t="s">
        <v>32</v>
      </c>
      <c r="H58" s="503" t="s">
        <v>32</v>
      </c>
      <c r="I58" s="501" t="s">
        <v>32</v>
      </c>
      <c r="J58" s="163" t="s">
        <v>74</v>
      </c>
      <c r="K58" s="507" t="s">
        <v>32</v>
      </c>
      <c r="L58" s="503" t="s">
        <v>32</v>
      </c>
      <c r="M58" s="498" t="s">
        <v>32</v>
      </c>
      <c r="N58" s="498" t="s">
        <v>32</v>
      </c>
      <c r="O58" s="498" t="s">
        <v>32</v>
      </c>
      <c r="P58" s="501" t="s">
        <v>32</v>
      </c>
      <c r="Q58" s="163" t="s">
        <v>74</v>
      </c>
      <c r="R58" s="502" t="s">
        <v>32</v>
      </c>
      <c r="S58" s="498" t="s">
        <v>32</v>
      </c>
      <c r="T58" s="498" t="s">
        <v>32</v>
      </c>
      <c r="U58" s="498" t="s">
        <v>32</v>
      </c>
      <c r="V58" s="498" t="s">
        <v>32</v>
      </c>
      <c r="W58" s="498" t="s">
        <v>32</v>
      </c>
      <c r="X58" s="503" t="s">
        <v>32</v>
      </c>
      <c r="Y58" s="501" t="s">
        <v>32</v>
      </c>
    </row>
    <row r="59" spans="2:25">
      <c r="B59" s="162" t="s">
        <v>75</v>
      </c>
      <c r="C59" s="509">
        <v>3</v>
      </c>
      <c r="D59" s="513" t="s">
        <v>37</v>
      </c>
      <c r="E59" s="507" t="s">
        <v>37</v>
      </c>
      <c r="F59" s="502" t="s">
        <v>37</v>
      </c>
      <c r="G59" s="503" t="s">
        <v>37</v>
      </c>
      <c r="H59" s="503">
        <v>2</v>
      </c>
      <c r="I59" s="501">
        <v>2</v>
      </c>
      <c r="J59" s="163" t="s">
        <v>75</v>
      </c>
      <c r="K59" s="507" t="s">
        <v>37</v>
      </c>
      <c r="L59" s="503" t="s">
        <v>37</v>
      </c>
      <c r="M59" s="498" t="s">
        <v>37</v>
      </c>
      <c r="N59" s="498" t="s">
        <v>37</v>
      </c>
      <c r="O59" s="498">
        <v>1</v>
      </c>
      <c r="P59" s="501" t="s">
        <v>37</v>
      </c>
      <c r="Q59" s="163" t="s">
        <v>75</v>
      </c>
      <c r="R59" s="502" t="s">
        <v>37</v>
      </c>
      <c r="S59" s="498" t="s">
        <v>37</v>
      </c>
      <c r="T59" s="498">
        <v>1</v>
      </c>
      <c r="U59" s="498" t="s">
        <v>37</v>
      </c>
      <c r="V59" s="498" t="s">
        <v>37</v>
      </c>
      <c r="W59" s="498" t="s">
        <v>37</v>
      </c>
      <c r="X59" s="503" t="s">
        <v>37</v>
      </c>
      <c r="Y59" s="501" t="s">
        <v>37</v>
      </c>
    </row>
    <row r="60" spans="2:25">
      <c r="B60" s="162" t="s">
        <v>76</v>
      </c>
      <c r="C60" s="509" t="s">
        <v>37</v>
      </c>
      <c r="D60" s="513" t="s">
        <v>37</v>
      </c>
      <c r="E60" s="507" t="s">
        <v>37</v>
      </c>
      <c r="F60" s="502" t="s">
        <v>37</v>
      </c>
      <c r="G60" s="503" t="s">
        <v>37</v>
      </c>
      <c r="H60" s="503" t="s">
        <v>37</v>
      </c>
      <c r="I60" s="501" t="s">
        <v>37</v>
      </c>
      <c r="J60" s="163" t="s">
        <v>76</v>
      </c>
      <c r="K60" s="507" t="s">
        <v>37</v>
      </c>
      <c r="L60" s="503" t="s">
        <v>37</v>
      </c>
      <c r="M60" s="498" t="s">
        <v>37</v>
      </c>
      <c r="N60" s="498" t="s">
        <v>37</v>
      </c>
      <c r="O60" s="498" t="s">
        <v>37</v>
      </c>
      <c r="P60" s="501" t="s">
        <v>37</v>
      </c>
      <c r="Q60" s="163" t="s">
        <v>76</v>
      </c>
      <c r="R60" s="502" t="s">
        <v>37</v>
      </c>
      <c r="S60" s="498" t="s">
        <v>37</v>
      </c>
      <c r="T60" s="498" t="s">
        <v>37</v>
      </c>
      <c r="U60" s="498" t="s">
        <v>37</v>
      </c>
      <c r="V60" s="498" t="s">
        <v>37</v>
      </c>
      <c r="W60" s="498" t="s">
        <v>37</v>
      </c>
      <c r="X60" s="503" t="s">
        <v>37</v>
      </c>
      <c r="Y60" s="501" t="s">
        <v>37</v>
      </c>
    </row>
    <row r="61" spans="2:25">
      <c r="B61" s="162" t="s">
        <v>77</v>
      </c>
      <c r="C61" s="509" t="s">
        <v>32</v>
      </c>
      <c r="D61" s="513" t="s">
        <v>32</v>
      </c>
      <c r="E61" s="507" t="s">
        <v>32</v>
      </c>
      <c r="F61" s="502" t="s">
        <v>32</v>
      </c>
      <c r="G61" s="503" t="s">
        <v>32</v>
      </c>
      <c r="H61" s="503" t="s">
        <v>32</v>
      </c>
      <c r="I61" s="501" t="s">
        <v>32</v>
      </c>
      <c r="J61" s="163" t="s">
        <v>77</v>
      </c>
      <c r="K61" s="507" t="s">
        <v>32</v>
      </c>
      <c r="L61" s="503" t="s">
        <v>32</v>
      </c>
      <c r="M61" s="498" t="s">
        <v>32</v>
      </c>
      <c r="N61" s="498" t="s">
        <v>32</v>
      </c>
      <c r="O61" s="498" t="s">
        <v>32</v>
      </c>
      <c r="P61" s="501" t="s">
        <v>32</v>
      </c>
      <c r="Q61" s="163" t="s">
        <v>77</v>
      </c>
      <c r="R61" s="502" t="s">
        <v>32</v>
      </c>
      <c r="S61" s="498" t="s">
        <v>32</v>
      </c>
      <c r="T61" s="498" t="s">
        <v>32</v>
      </c>
      <c r="U61" s="498" t="s">
        <v>32</v>
      </c>
      <c r="V61" s="498" t="s">
        <v>32</v>
      </c>
      <c r="W61" s="498" t="s">
        <v>32</v>
      </c>
      <c r="X61" s="503" t="s">
        <v>32</v>
      </c>
      <c r="Y61" s="501" t="s">
        <v>32</v>
      </c>
    </row>
    <row r="62" spans="2:25">
      <c r="B62" s="162" t="s">
        <v>78</v>
      </c>
      <c r="C62" s="509" t="s">
        <v>37</v>
      </c>
      <c r="D62" s="513" t="s">
        <v>37</v>
      </c>
      <c r="E62" s="507" t="s">
        <v>37</v>
      </c>
      <c r="F62" s="502" t="s">
        <v>37</v>
      </c>
      <c r="G62" s="503" t="s">
        <v>37</v>
      </c>
      <c r="H62" s="503" t="s">
        <v>37</v>
      </c>
      <c r="I62" s="501" t="s">
        <v>37</v>
      </c>
      <c r="J62" s="163" t="s">
        <v>78</v>
      </c>
      <c r="K62" s="507" t="s">
        <v>37</v>
      </c>
      <c r="L62" s="503" t="s">
        <v>37</v>
      </c>
      <c r="M62" s="498" t="s">
        <v>37</v>
      </c>
      <c r="N62" s="498" t="s">
        <v>37</v>
      </c>
      <c r="O62" s="498" t="s">
        <v>37</v>
      </c>
      <c r="P62" s="501" t="s">
        <v>37</v>
      </c>
      <c r="Q62" s="163" t="s">
        <v>78</v>
      </c>
      <c r="R62" s="502" t="s">
        <v>37</v>
      </c>
      <c r="S62" s="498" t="s">
        <v>37</v>
      </c>
      <c r="T62" s="498" t="s">
        <v>37</v>
      </c>
      <c r="U62" s="498" t="s">
        <v>37</v>
      </c>
      <c r="V62" s="498" t="s">
        <v>37</v>
      </c>
      <c r="W62" s="498" t="s">
        <v>37</v>
      </c>
      <c r="X62" s="503" t="s">
        <v>37</v>
      </c>
      <c r="Y62" s="501" t="s">
        <v>37</v>
      </c>
    </row>
    <row r="63" spans="2:25">
      <c r="B63" s="162" t="s">
        <v>32</v>
      </c>
      <c r="C63" s="509" t="s">
        <v>32</v>
      </c>
      <c r="D63" s="513" t="s">
        <v>32</v>
      </c>
      <c r="E63" s="507" t="s">
        <v>32</v>
      </c>
      <c r="F63" s="502" t="s">
        <v>32</v>
      </c>
      <c r="G63" s="503" t="s">
        <v>32</v>
      </c>
      <c r="H63" s="503" t="s">
        <v>32</v>
      </c>
      <c r="I63" s="501" t="s">
        <v>32</v>
      </c>
      <c r="J63" s="163" t="s">
        <v>32</v>
      </c>
      <c r="K63" s="507" t="s">
        <v>32</v>
      </c>
      <c r="L63" s="503" t="s">
        <v>32</v>
      </c>
      <c r="M63" s="498" t="s">
        <v>32</v>
      </c>
      <c r="N63" s="498" t="s">
        <v>32</v>
      </c>
      <c r="O63" s="498" t="s">
        <v>32</v>
      </c>
      <c r="P63" s="501" t="s">
        <v>32</v>
      </c>
      <c r="Q63" s="163" t="s">
        <v>32</v>
      </c>
      <c r="R63" s="502" t="s">
        <v>32</v>
      </c>
      <c r="S63" s="498" t="s">
        <v>32</v>
      </c>
      <c r="T63" s="498" t="s">
        <v>32</v>
      </c>
      <c r="U63" s="498" t="s">
        <v>32</v>
      </c>
      <c r="V63" s="498" t="s">
        <v>32</v>
      </c>
      <c r="W63" s="498" t="s">
        <v>32</v>
      </c>
      <c r="X63" s="503" t="s">
        <v>32</v>
      </c>
      <c r="Y63" s="501" t="s">
        <v>32</v>
      </c>
    </row>
    <row r="64" spans="2:25">
      <c r="B64" s="162" t="s">
        <v>79</v>
      </c>
      <c r="C64" s="509" t="s">
        <v>32</v>
      </c>
      <c r="D64" s="513" t="s">
        <v>32</v>
      </c>
      <c r="E64" s="507" t="s">
        <v>32</v>
      </c>
      <c r="F64" s="502" t="s">
        <v>32</v>
      </c>
      <c r="G64" s="503" t="s">
        <v>32</v>
      </c>
      <c r="H64" s="503" t="s">
        <v>32</v>
      </c>
      <c r="I64" s="501" t="s">
        <v>32</v>
      </c>
      <c r="J64" s="163" t="s">
        <v>79</v>
      </c>
      <c r="K64" s="507" t="s">
        <v>32</v>
      </c>
      <c r="L64" s="503" t="s">
        <v>32</v>
      </c>
      <c r="M64" s="498" t="s">
        <v>32</v>
      </c>
      <c r="N64" s="498" t="s">
        <v>32</v>
      </c>
      <c r="O64" s="498" t="s">
        <v>32</v>
      </c>
      <c r="P64" s="501" t="s">
        <v>32</v>
      </c>
      <c r="Q64" s="163" t="s">
        <v>79</v>
      </c>
      <c r="R64" s="502" t="s">
        <v>32</v>
      </c>
      <c r="S64" s="498" t="s">
        <v>32</v>
      </c>
      <c r="T64" s="498" t="s">
        <v>32</v>
      </c>
      <c r="U64" s="498" t="s">
        <v>32</v>
      </c>
      <c r="V64" s="498" t="s">
        <v>32</v>
      </c>
      <c r="W64" s="498" t="s">
        <v>32</v>
      </c>
      <c r="X64" s="503" t="s">
        <v>32</v>
      </c>
      <c r="Y64" s="501" t="s">
        <v>32</v>
      </c>
    </row>
    <row r="65" spans="2:25">
      <c r="B65" s="162" t="s">
        <v>80</v>
      </c>
      <c r="C65" s="509" t="s">
        <v>37</v>
      </c>
      <c r="D65" s="513" t="s">
        <v>37</v>
      </c>
      <c r="E65" s="507" t="s">
        <v>37</v>
      </c>
      <c r="F65" s="502" t="s">
        <v>37</v>
      </c>
      <c r="G65" s="503" t="s">
        <v>37</v>
      </c>
      <c r="H65" s="503" t="s">
        <v>37</v>
      </c>
      <c r="I65" s="501" t="s">
        <v>37</v>
      </c>
      <c r="J65" s="163" t="s">
        <v>80</v>
      </c>
      <c r="K65" s="507" t="s">
        <v>37</v>
      </c>
      <c r="L65" s="503" t="s">
        <v>37</v>
      </c>
      <c r="M65" s="498" t="s">
        <v>37</v>
      </c>
      <c r="N65" s="498" t="s">
        <v>37</v>
      </c>
      <c r="O65" s="498" t="s">
        <v>37</v>
      </c>
      <c r="P65" s="501" t="s">
        <v>37</v>
      </c>
      <c r="Q65" s="163" t="s">
        <v>80</v>
      </c>
      <c r="R65" s="502" t="s">
        <v>37</v>
      </c>
      <c r="S65" s="498" t="s">
        <v>37</v>
      </c>
      <c r="T65" s="498" t="s">
        <v>37</v>
      </c>
      <c r="U65" s="498" t="s">
        <v>37</v>
      </c>
      <c r="V65" s="498" t="s">
        <v>37</v>
      </c>
      <c r="W65" s="498" t="s">
        <v>37</v>
      </c>
      <c r="X65" s="503" t="s">
        <v>37</v>
      </c>
      <c r="Y65" s="501" t="s">
        <v>37</v>
      </c>
    </row>
    <row r="66" spans="2:25">
      <c r="B66" s="162" t="s">
        <v>81</v>
      </c>
      <c r="C66" s="509">
        <v>1</v>
      </c>
      <c r="D66" s="513" t="s">
        <v>37</v>
      </c>
      <c r="E66" s="507" t="s">
        <v>37</v>
      </c>
      <c r="F66" s="502" t="s">
        <v>37</v>
      </c>
      <c r="G66" s="503" t="s">
        <v>37</v>
      </c>
      <c r="H66" s="503" t="s">
        <v>37</v>
      </c>
      <c r="I66" s="501" t="s">
        <v>37</v>
      </c>
      <c r="J66" s="163" t="s">
        <v>81</v>
      </c>
      <c r="K66" s="507" t="s">
        <v>37</v>
      </c>
      <c r="L66" s="503" t="s">
        <v>37</v>
      </c>
      <c r="M66" s="498" t="s">
        <v>37</v>
      </c>
      <c r="N66" s="498" t="s">
        <v>37</v>
      </c>
      <c r="O66" s="498" t="s">
        <v>37</v>
      </c>
      <c r="P66" s="501" t="s">
        <v>37</v>
      </c>
      <c r="Q66" s="163" t="s">
        <v>81</v>
      </c>
      <c r="R66" s="502" t="s">
        <v>37</v>
      </c>
      <c r="S66" s="498" t="s">
        <v>37</v>
      </c>
      <c r="T66" s="498" t="s">
        <v>37</v>
      </c>
      <c r="U66" s="498" t="s">
        <v>37</v>
      </c>
      <c r="V66" s="498">
        <v>1</v>
      </c>
      <c r="W66" s="498" t="s">
        <v>37</v>
      </c>
      <c r="X66" s="503" t="s">
        <v>37</v>
      </c>
      <c r="Y66" s="501" t="s">
        <v>37</v>
      </c>
    </row>
    <row r="67" spans="2:25">
      <c r="B67" s="162" t="s">
        <v>82</v>
      </c>
      <c r="C67" s="509" t="s">
        <v>32</v>
      </c>
      <c r="D67" s="513" t="s">
        <v>32</v>
      </c>
      <c r="E67" s="507" t="s">
        <v>32</v>
      </c>
      <c r="F67" s="502" t="s">
        <v>32</v>
      </c>
      <c r="G67" s="503" t="s">
        <v>32</v>
      </c>
      <c r="H67" s="503" t="s">
        <v>32</v>
      </c>
      <c r="I67" s="501" t="s">
        <v>32</v>
      </c>
      <c r="J67" s="163" t="s">
        <v>82</v>
      </c>
      <c r="K67" s="507" t="s">
        <v>32</v>
      </c>
      <c r="L67" s="503" t="s">
        <v>32</v>
      </c>
      <c r="M67" s="498" t="s">
        <v>32</v>
      </c>
      <c r="N67" s="498" t="s">
        <v>32</v>
      </c>
      <c r="O67" s="498" t="s">
        <v>32</v>
      </c>
      <c r="P67" s="501" t="s">
        <v>32</v>
      </c>
      <c r="Q67" s="163" t="s">
        <v>82</v>
      </c>
      <c r="R67" s="502" t="s">
        <v>32</v>
      </c>
      <c r="S67" s="498" t="s">
        <v>32</v>
      </c>
      <c r="T67" s="498" t="s">
        <v>32</v>
      </c>
      <c r="U67" s="498" t="s">
        <v>32</v>
      </c>
      <c r="V67" s="498" t="s">
        <v>32</v>
      </c>
      <c r="W67" s="498" t="s">
        <v>32</v>
      </c>
      <c r="X67" s="503" t="s">
        <v>32</v>
      </c>
      <c r="Y67" s="501" t="s">
        <v>32</v>
      </c>
    </row>
    <row r="68" spans="2:25">
      <c r="B68" s="162" t="s">
        <v>83</v>
      </c>
      <c r="C68" s="509" t="s">
        <v>37</v>
      </c>
      <c r="D68" s="513" t="s">
        <v>37</v>
      </c>
      <c r="E68" s="507" t="s">
        <v>37</v>
      </c>
      <c r="F68" s="502" t="s">
        <v>37</v>
      </c>
      <c r="G68" s="503" t="s">
        <v>37</v>
      </c>
      <c r="H68" s="503" t="s">
        <v>37</v>
      </c>
      <c r="I68" s="501" t="s">
        <v>37</v>
      </c>
      <c r="J68" s="163" t="s">
        <v>83</v>
      </c>
      <c r="K68" s="507" t="s">
        <v>37</v>
      </c>
      <c r="L68" s="503" t="s">
        <v>37</v>
      </c>
      <c r="M68" s="498" t="s">
        <v>37</v>
      </c>
      <c r="N68" s="498" t="s">
        <v>37</v>
      </c>
      <c r="O68" s="498" t="s">
        <v>37</v>
      </c>
      <c r="P68" s="501" t="s">
        <v>37</v>
      </c>
      <c r="Q68" s="163" t="s">
        <v>83</v>
      </c>
      <c r="R68" s="502" t="s">
        <v>37</v>
      </c>
      <c r="S68" s="498" t="s">
        <v>37</v>
      </c>
      <c r="T68" s="498" t="s">
        <v>37</v>
      </c>
      <c r="U68" s="498" t="s">
        <v>37</v>
      </c>
      <c r="V68" s="498" t="s">
        <v>37</v>
      </c>
      <c r="W68" s="498" t="s">
        <v>37</v>
      </c>
      <c r="X68" s="503" t="s">
        <v>37</v>
      </c>
      <c r="Y68" s="501" t="s">
        <v>37</v>
      </c>
    </row>
    <row r="69" spans="2:25">
      <c r="B69" s="162" t="s">
        <v>32</v>
      </c>
      <c r="C69" s="509" t="s">
        <v>32</v>
      </c>
      <c r="D69" s="513" t="s">
        <v>32</v>
      </c>
      <c r="E69" s="507" t="s">
        <v>32</v>
      </c>
      <c r="F69" s="502" t="s">
        <v>32</v>
      </c>
      <c r="G69" s="503" t="s">
        <v>32</v>
      </c>
      <c r="H69" s="503" t="s">
        <v>32</v>
      </c>
      <c r="I69" s="501" t="s">
        <v>32</v>
      </c>
      <c r="J69" s="163" t="s">
        <v>32</v>
      </c>
      <c r="K69" s="507" t="s">
        <v>32</v>
      </c>
      <c r="L69" s="503" t="s">
        <v>32</v>
      </c>
      <c r="M69" s="498" t="s">
        <v>32</v>
      </c>
      <c r="N69" s="498" t="s">
        <v>32</v>
      </c>
      <c r="O69" s="498" t="s">
        <v>32</v>
      </c>
      <c r="P69" s="501" t="s">
        <v>32</v>
      </c>
      <c r="Q69" s="163" t="s">
        <v>32</v>
      </c>
      <c r="R69" s="502" t="s">
        <v>32</v>
      </c>
      <c r="S69" s="498" t="s">
        <v>32</v>
      </c>
      <c r="T69" s="498" t="s">
        <v>32</v>
      </c>
      <c r="U69" s="498" t="s">
        <v>32</v>
      </c>
      <c r="V69" s="498" t="s">
        <v>32</v>
      </c>
      <c r="W69" s="498" t="s">
        <v>32</v>
      </c>
      <c r="X69" s="503" t="s">
        <v>32</v>
      </c>
      <c r="Y69" s="501" t="s">
        <v>32</v>
      </c>
    </row>
    <row r="70" spans="2:25" ht="15" thickBot="1">
      <c r="B70" s="164" t="s">
        <v>32</v>
      </c>
      <c r="C70" s="514" t="s">
        <v>32</v>
      </c>
      <c r="D70" s="515" t="s">
        <v>32</v>
      </c>
      <c r="E70" s="516" t="s">
        <v>32</v>
      </c>
      <c r="F70" s="517" t="s">
        <v>32</v>
      </c>
      <c r="G70" s="518" t="s">
        <v>32</v>
      </c>
      <c r="H70" s="518" t="s">
        <v>32</v>
      </c>
      <c r="I70" s="519" t="s">
        <v>32</v>
      </c>
      <c r="J70" s="520" t="s">
        <v>32</v>
      </c>
      <c r="K70" s="516" t="s">
        <v>32</v>
      </c>
      <c r="L70" s="518" t="s">
        <v>32</v>
      </c>
      <c r="M70" s="521" t="s">
        <v>32</v>
      </c>
      <c r="N70" s="521" t="s">
        <v>32</v>
      </c>
      <c r="O70" s="521" t="s">
        <v>32</v>
      </c>
      <c r="P70" s="519" t="s">
        <v>32</v>
      </c>
      <c r="Q70" s="520" t="s">
        <v>32</v>
      </c>
      <c r="R70" s="517" t="s">
        <v>32</v>
      </c>
      <c r="S70" s="521" t="s">
        <v>32</v>
      </c>
      <c r="T70" s="521" t="s">
        <v>32</v>
      </c>
      <c r="U70" s="521" t="s">
        <v>32</v>
      </c>
      <c r="V70" s="521" t="s">
        <v>32</v>
      </c>
      <c r="W70" s="521" t="s">
        <v>32</v>
      </c>
      <c r="X70" s="518" t="s">
        <v>32</v>
      </c>
      <c r="Y70" s="519" t="s">
        <v>32</v>
      </c>
    </row>
    <row r="71" spans="2:25">
      <c r="B71" s="522" t="s">
        <v>704</v>
      </c>
      <c r="C71" s="523"/>
      <c r="D71" s="523"/>
      <c r="E71" s="523"/>
      <c r="F71" s="523"/>
      <c r="G71" s="523"/>
      <c r="H71" s="523"/>
      <c r="I71" s="523"/>
      <c r="J71" s="522" t="s">
        <v>704</v>
      </c>
      <c r="K71" s="523"/>
      <c r="L71" s="523"/>
      <c r="M71" s="523"/>
      <c r="N71" s="523"/>
      <c r="O71" s="523"/>
      <c r="P71" s="523"/>
      <c r="Q71" s="523"/>
      <c r="R71" s="523"/>
      <c r="S71" s="523"/>
      <c r="T71" s="523"/>
      <c r="U71" s="523"/>
      <c r="V71" s="523"/>
      <c r="W71" s="523"/>
      <c r="X71" s="523"/>
      <c r="Y71" s="523"/>
    </row>
    <row r="72" spans="2:25">
      <c r="B72" s="384" t="s">
        <v>117</v>
      </c>
      <c r="C72" s="523"/>
      <c r="D72" s="523"/>
      <c r="E72" s="523"/>
      <c r="F72" s="523"/>
      <c r="G72" s="523"/>
      <c r="H72" s="523"/>
      <c r="I72" s="523"/>
      <c r="J72" s="384" t="s">
        <v>117</v>
      </c>
      <c r="K72" s="523"/>
      <c r="L72" s="523"/>
      <c r="M72" s="523"/>
      <c r="N72" s="523"/>
      <c r="O72" s="523"/>
      <c r="P72" s="523"/>
      <c r="Q72" s="523"/>
      <c r="R72" s="523"/>
      <c r="S72" s="523"/>
      <c r="T72" s="523"/>
      <c r="U72" s="523"/>
      <c r="V72" s="523"/>
      <c r="W72" s="523"/>
      <c r="X72" s="523"/>
      <c r="Y72" s="523"/>
    </row>
  </sheetData>
  <phoneticPr fontId="3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2"/>
  <sheetViews>
    <sheetView zoomScale="70" zoomScaleNormal="70" workbookViewId="0">
      <selection activeCell="F15" sqref="F15"/>
    </sheetView>
  </sheetViews>
  <sheetFormatPr defaultColWidth="10.625" defaultRowHeight="14.25"/>
  <cols>
    <col min="1" max="1" width="2.625" style="458" customWidth="1"/>
    <col min="2" max="2" width="25.75" style="458" customWidth="1"/>
    <col min="3" max="9" width="15.5" style="458" customWidth="1"/>
    <col min="10" max="10" width="3" style="458" customWidth="1"/>
    <col min="11" max="11" width="3.125" style="458" customWidth="1"/>
    <col min="12" max="12" width="25.75" style="458" customWidth="1"/>
    <col min="13" max="18" width="15.5" style="458" customWidth="1"/>
    <col min="19" max="19" width="3.375" style="458" customWidth="1"/>
    <col min="20" max="20" width="3.125" style="458" customWidth="1"/>
    <col min="21" max="21" width="23.625" style="458" bestFit="1" customWidth="1"/>
    <col min="22" max="29" width="15.5" style="458" customWidth="1"/>
    <col min="30" max="256" width="10.625" style="458"/>
    <col min="257" max="257" width="2.625" style="458" customWidth="1"/>
    <col min="258" max="258" width="25.75" style="458" customWidth="1"/>
    <col min="259" max="265" width="15.5" style="458" customWidth="1"/>
    <col min="266" max="266" width="3" style="458" customWidth="1"/>
    <col min="267" max="267" width="3.125" style="458" customWidth="1"/>
    <col min="268" max="268" width="25.75" style="458" customWidth="1"/>
    <col min="269" max="274" width="15.5" style="458" customWidth="1"/>
    <col min="275" max="275" width="3.375" style="458" customWidth="1"/>
    <col min="276" max="276" width="3.125" style="458" customWidth="1"/>
    <col min="277" max="277" width="23.625" style="458" bestFit="1" customWidth="1"/>
    <col min="278" max="285" width="15.5" style="458" customWidth="1"/>
    <col min="286" max="512" width="10.625" style="458"/>
    <col min="513" max="513" width="2.625" style="458" customWidth="1"/>
    <col min="514" max="514" width="25.75" style="458" customWidth="1"/>
    <col min="515" max="521" width="15.5" style="458" customWidth="1"/>
    <col min="522" max="522" width="3" style="458" customWidth="1"/>
    <col min="523" max="523" width="3.125" style="458" customWidth="1"/>
    <col min="524" max="524" width="25.75" style="458" customWidth="1"/>
    <col min="525" max="530" width="15.5" style="458" customWidth="1"/>
    <col min="531" max="531" width="3.375" style="458" customWidth="1"/>
    <col min="532" max="532" width="3.125" style="458" customWidth="1"/>
    <col min="533" max="533" width="23.625" style="458" bestFit="1" customWidth="1"/>
    <col min="534" max="541" width="15.5" style="458" customWidth="1"/>
    <col min="542" max="768" width="10.625" style="458"/>
    <col min="769" max="769" width="2.625" style="458" customWidth="1"/>
    <col min="770" max="770" width="25.75" style="458" customWidth="1"/>
    <col min="771" max="777" width="15.5" style="458" customWidth="1"/>
    <col min="778" max="778" width="3" style="458" customWidth="1"/>
    <col min="779" max="779" width="3.125" style="458" customWidth="1"/>
    <col min="780" max="780" width="25.75" style="458" customWidth="1"/>
    <col min="781" max="786" width="15.5" style="458" customWidth="1"/>
    <col min="787" max="787" width="3.375" style="458" customWidth="1"/>
    <col min="788" max="788" width="3.125" style="458" customWidth="1"/>
    <col min="789" max="789" width="23.625" style="458" bestFit="1" customWidth="1"/>
    <col min="790" max="797" width="15.5" style="458" customWidth="1"/>
    <col min="798" max="1024" width="10.625" style="458"/>
    <col min="1025" max="1025" width="2.625" style="458" customWidth="1"/>
    <col min="1026" max="1026" width="25.75" style="458" customWidth="1"/>
    <col min="1027" max="1033" width="15.5" style="458" customWidth="1"/>
    <col min="1034" max="1034" width="3" style="458" customWidth="1"/>
    <col min="1035" max="1035" width="3.125" style="458" customWidth="1"/>
    <col min="1036" max="1036" width="25.75" style="458" customWidth="1"/>
    <col min="1037" max="1042" width="15.5" style="458" customWidth="1"/>
    <col min="1043" max="1043" width="3.375" style="458" customWidth="1"/>
    <col min="1044" max="1044" width="3.125" style="458" customWidth="1"/>
    <col min="1045" max="1045" width="23.625" style="458" bestFit="1" customWidth="1"/>
    <col min="1046" max="1053" width="15.5" style="458" customWidth="1"/>
    <col min="1054" max="1280" width="10.625" style="458"/>
    <col min="1281" max="1281" width="2.625" style="458" customWidth="1"/>
    <col min="1282" max="1282" width="25.75" style="458" customWidth="1"/>
    <col min="1283" max="1289" width="15.5" style="458" customWidth="1"/>
    <col min="1290" max="1290" width="3" style="458" customWidth="1"/>
    <col min="1291" max="1291" width="3.125" style="458" customWidth="1"/>
    <col min="1292" max="1292" width="25.75" style="458" customWidth="1"/>
    <col min="1293" max="1298" width="15.5" style="458" customWidth="1"/>
    <col min="1299" max="1299" width="3.375" style="458" customWidth="1"/>
    <col min="1300" max="1300" width="3.125" style="458" customWidth="1"/>
    <col min="1301" max="1301" width="23.625" style="458" bestFit="1" customWidth="1"/>
    <col min="1302" max="1309" width="15.5" style="458" customWidth="1"/>
    <col min="1310" max="1536" width="10.625" style="458"/>
    <col min="1537" max="1537" width="2.625" style="458" customWidth="1"/>
    <col min="1538" max="1538" width="25.75" style="458" customWidth="1"/>
    <col min="1539" max="1545" width="15.5" style="458" customWidth="1"/>
    <col min="1546" max="1546" width="3" style="458" customWidth="1"/>
    <col min="1547" max="1547" width="3.125" style="458" customWidth="1"/>
    <col min="1548" max="1548" width="25.75" style="458" customWidth="1"/>
    <col min="1549" max="1554" width="15.5" style="458" customWidth="1"/>
    <col min="1555" max="1555" width="3.375" style="458" customWidth="1"/>
    <col min="1556" max="1556" width="3.125" style="458" customWidth="1"/>
    <col min="1557" max="1557" width="23.625" style="458" bestFit="1" customWidth="1"/>
    <col min="1558" max="1565" width="15.5" style="458" customWidth="1"/>
    <col min="1566" max="1792" width="10.625" style="458"/>
    <col min="1793" max="1793" width="2.625" style="458" customWidth="1"/>
    <col min="1794" max="1794" width="25.75" style="458" customWidth="1"/>
    <col min="1795" max="1801" width="15.5" style="458" customWidth="1"/>
    <col min="1802" max="1802" width="3" style="458" customWidth="1"/>
    <col min="1803" max="1803" width="3.125" style="458" customWidth="1"/>
    <col min="1804" max="1804" width="25.75" style="458" customWidth="1"/>
    <col min="1805" max="1810" width="15.5" style="458" customWidth="1"/>
    <col min="1811" max="1811" width="3.375" style="458" customWidth="1"/>
    <col min="1812" max="1812" width="3.125" style="458" customWidth="1"/>
    <col min="1813" max="1813" width="23.625" style="458" bestFit="1" customWidth="1"/>
    <col min="1814" max="1821" width="15.5" style="458" customWidth="1"/>
    <col min="1822" max="2048" width="10.625" style="458"/>
    <col min="2049" max="2049" width="2.625" style="458" customWidth="1"/>
    <col min="2050" max="2050" width="25.75" style="458" customWidth="1"/>
    <col min="2051" max="2057" width="15.5" style="458" customWidth="1"/>
    <col min="2058" max="2058" width="3" style="458" customWidth="1"/>
    <col min="2059" max="2059" width="3.125" style="458" customWidth="1"/>
    <col min="2060" max="2060" width="25.75" style="458" customWidth="1"/>
    <col min="2061" max="2066" width="15.5" style="458" customWidth="1"/>
    <col min="2067" max="2067" width="3.375" style="458" customWidth="1"/>
    <col min="2068" max="2068" width="3.125" style="458" customWidth="1"/>
    <col min="2069" max="2069" width="23.625" style="458" bestFit="1" customWidth="1"/>
    <col min="2070" max="2077" width="15.5" style="458" customWidth="1"/>
    <col min="2078" max="2304" width="10.625" style="458"/>
    <col min="2305" max="2305" width="2.625" style="458" customWidth="1"/>
    <col min="2306" max="2306" width="25.75" style="458" customWidth="1"/>
    <col min="2307" max="2313" width="15.5" style="458" customWidth="1"/>
    <col min="2314" max="2314" width="3" style="458" customWidth="1"/>
    <col min="2315" max="2315" width="3.125" style="458" customWidth="1"/>
    <col min="2316" max="2316" width="25.75" style="458" customWidth="1"/>
    <col min="2317" max="2322" width="15.5" style="458" customWidth="1"/>
    <col min="2323" max="2323" width="3.375" style="458" customWidth="1"/>
    <col min="2324" max="2324" width="3.125" style="458" customWidth="1"/>
    <col min="2325" max="2325" width="23.625" style="458" bestFit="1" customWidth="1"/>
    <col min="2326" max="2333" width="15.5" style="458" customWidth="1"/>
    <col min="2334" max="2560" width="10.625" style="458"/>
    <col min="2561" max="2561" width="2.625" style="458" customWidth="1"/>
    <col min="2562" max="2562" width="25.75" style="458" customWidth="1"/>
    <col min="2563" max="2569" width="15.5" style="458" customWidth="1"/>
    <col min="2570" max="2570" width="3" style="458" customWidth="1"/>
    <col min="2571" max="2571" width="3.125" style="458" customWidth="1"/>
    <col min="2572" max="2572" width="25.75" style="458" customWidth="1"/>
    <col min="2573" max="2578" width="15.5" style="458" customWidth="1"/>
    <col min="2579" max="2579" width="3.375" style="458" customWidth="1"/>
    <col min="2580" max="2580" width="3.125" style="458" customWidth="1"/>
    <col min="2581" max="2581" width="23.625" style="458" bestFit="1" customWidth="1"/>
    <col min="2582" max="2589" width="15.5" style="458" customWidth="1"/>
    <col min="2590" max="2816" width="10.625" style="458"/>
    <col min="2817" max="2817" width="2.625" style="458" customWidth="1"/>
    <col min="2818" max="2818" width="25.75" style="458" customWidth="1"/>
    <col min="2819" max="2825" width="15.5" style="458" customWidth="1"/>
    <col min="2826" max="2826" width="3" style="458" customWidth="1"/>
    <col min="2827" max="2827" width="3.125" style="458" customWidth="1"/>
    <col min="2828" max="2828" width="25.75" style="458" customWidth="1"/>
    <col min="2829" max="2834" width="15.5" style="458" customWidth="1"/>
    <col min="2835" max="2835" width="3.375" style="458" customWidth="1"/>
    <col min="2836" max="2836" width="3.125" style="458" customWidth="1"/>
    <col min="2837" max="2837" width="23.625" style="458" bestFit="1" customWidth="1"/>
    <col min="2838" max="2845" width="15.5" style="458" customWidth="1"/>
    <col min="2846" max="3072" width="10.625" style="458"/>
    <col min="3073" max="3073" width="2.625" style="458" customWidth="1"/>
    <col min="3074" max="3074" width="25.75" style="458" customWidth="1"/>
    <col min="3075" max="3081" width="15.5" style="458" customWidth="1"/>
    <col min="3082" max="3082" width="3" style="458" customWidth="1"/>
    <col min="3083" max="3083" width="3.125" style="458" customWidth="1"/>
    <col min="3084" max="3084" width="25.75" style="458" customWidth="1"/>
    <col min="3085" max="3090" width="15.5" style="458" customWidth="1"/>
    <col min="3091" max="3091" width="3.375" style="458" customWidth="1"/>
    <col min="3092" max="3092" width="3.125" style="458" customWidth="1"/>
    <col min="3093" max="3093" width="23.625" style="458" bestFit="1" customWidth="1"/>
    <col min="3094" max="3101" width="15.5" style="458" customWidth="1"/>
    <col min="3102" max="3328" width="10.625" style="458"/>
    <col min="3329" max="3329" width="2.625" style="458" customWidth="1"/>
    <col min="3330" max="3330" width="25.75" style="458" customWidth="1"/>
    <col min="3331" max="3337" width="15.5" style="458" customWidth="1"/>
    <col min="3338" max="3338" width="3" style="458" customWidth="1"/>
    <col min="3339" max="3339" width="3.125" style="458" customWidth="1"/>
    <col min="3340" max="3340" width="25.75" style="458" customWidth="1"/>
    <col min="3341" max="3346" width="15.5" style="458" customWidth="1"/>
    <col min="3347" max="3347" width="3.375" style="458" customWidth="1"/>
    <col min="3348" max="3348" width="3.125" style="458" customWidth="1"/>
    <col min="3349" max="3349" width="23.625" style="458" bestFit="1" customWidth="1"/>
    <col min="3350" max="3357" width="15.5" style="458" customWidth="1"/>
    <col min="3358" max="3584" width="10.625" style="458"/>
    <col min="3585" max="3585" width="2.625" style="458" customWidth="1"/>
    <col min="3586" max="3586" width="25.75" style="458" customWidth="1"/>
    <col min="3587" max="3593" width="15.5" style="458" customWidth="1"/>
    <col min="3594" max="3594" width="3" style="458" customWidth="1"/>
    <col min="3595" max="3595" width="3.125" style="458" customWidth="1"/>
    <col min="3596" max="3596" width="25.75" style="458" customWidth="1"/>
    <col min="3597" max="3602" width="15.5" style="458" customWidth="1"/>
    <col min="3603" max="3603" width="3.375" style="458" customWidth="1"/>
    <col min="3604" max="3604" width="3.125" style="458" customWidth="1"/>
    <col min="3605" max="3605" width="23.625" style="458" bestFit="1" customWidth="1"/>
    <col min="3606" max="3613" width="15.5" style="458" customWidth="1"/>
    <col min="3614" max="3840" width="10.625" style="458"/>
    <col min="3841" max="3841" width="2.625" style="458" customWidth="1"/>
    <col min="3842" max="3842" width="25.75" style="458" customWidth="1"/>
    <col min="3843" max="3849" width="15.5" style="458" customWidth="1"/>
    <col min="3850" max="3850" width="3" style="458" customWidth="1"/>
    <col min="3851" max="3851" width="3.125" style="458" customWidth="1"/>
    <col min="3852" max="3852" width="25.75" style="458" customWidth="1"/>
    <col min="3853" max="3858" width="15.5" style="458" customWidth="1"/>
    <col min="3859" max="3859" width="3.375" style="458" customWidth="1"/>
    <col min="3860" max="3860" width="3.125" style="458" customWidth="1"/>
    <col min="3861" max="3861" width="23.625" style="458" bestFit="1" customWidth="1"/>
    <col min="3862" max="3869" width="15.5" style="458" customWidth="1"/>
    <col min="3870" max="4096" width="10.625" style="458"/>
    <col min="4097" max="4097" width="2.625" style="458" customWidth="1"/>
    <col min="4098" max="4098" width="25.75" style="458" customWidth="1"/>
    <col min="4099" max="4105" width="15.5" style="458" customWidth="1"/>
    <col min="4106" max="4106" width="3" style="458" customWidth="1"/>
    <col min="4107" max="4107" width="3.125" style="458" customWidth="1"/>
    <col min="4108" max="4108" width="25.75" style="458" customWidth="1"/>
    <col min="4109" max="4114" width="15.5" style="458" customWidth="1"/>
    <col min="4115" max="4115" width="3.375" style="458" customWidth="1"/>
    <col min="4116" max="4116" width="3.125" style="458" customWidth="1"/>
    <col min="4117" max="4117" width="23.625" style="458" bestFit="1" customWidth="1"/>
    <col min="4118" max="4125" width="15.5" style="458" customWidth="1"/>
    <col min="4126" max="4352" width="10.625" style="458"/>
    <col min="4353" max="4353" width="2.625" style="458" customWidth="1"/>
    <col min="4354" max="4354" width="25.75" style="458" customWidth="1"/>
    <col min="4355" max="4361" width="15.5" style="458" customWidth="1"/>
    <col min="4362" max="4362" width="3" style="458" customWidth="1"/>
    <col min="4363" max="4363" width="3.125" style="458" customWidth="1"/>
    <col min="4364" max="4364" width="25.75" style="458" customWidth="1"/>
    <col min="4365" max="4370" width="15.5" style="458" customWidth="1"/>
    <col min="4371" max="4371" width="3.375" style="458" customWidth="1"/>
    <col min="4372" max="4372" width="3.125" style="458" customWidth="1"/>
    <col min="4373" max="4373" width="23.625" style="458" bestFit="1" customWidth="1"/>
    <col min="4374" max="4381" width="15.5" style="458" customWidth="1"/>
    <col min="4382" max="4608" width="10.625" style="458"/>
    <col min="4609" max="4609" width="2.625" style="458" customWidth="1"/>
    <col min="4610" max="4610" width="25.75" style="458" customWidth="1"/>
    <col min="4611" max="4617" width="15.5" style="458" customWidth="1"/>
    <col min="4618" max="4618" width="3" style="458" customWidth="1"/>
    <col min="4619" max="4619" width="3.125" style="458" customWidth="1"/>
    <col min="4620" max="4620" width="25.75" style="458" customWidth="1"/>
    <col min="4621" max="4626" width="15.5" style="458" customWidth="1"/>
    <col min="4627" max="4627" width="3.375" style="458" customWidth="1"/>
    <col min="4628" max="4628" width="3.125" style="458" customWidth="1"/>
    <col min="4629" max="4629" width="23.625" style="458" bestFit="1" customWidth="1"/>
    <col min="4630" max="4637" width="15.5" style="458" customWidth="1"/>
    <col min="4638" max="4864" width="10.625" style="458"/>
    <col min="4865" max="4865" width="2.625" style="458" customWidth="1"/>
    <col min="4866" max="4866" width="25.75" style="458" customWidth="1"/>
    <col min="4867" max="4873" width="15.5" style="458" customWidth="1"/>
    <col min="4874" max="4874" width="3" style="458" customWidth="1"/>
    <col min="4875" max="4875" width="3.125" style="458" customWidth="1"/>
    <col min="4876" max="4876" width="25.75" style="458" customWidth="1"/>
    <col min="4877" max="4882" width="15.5" style="458" customWidth="1"/>
    <col min="4883" max="4883" width="3.375" style="458" customWidth="1"/>
    <col min="4884" max="4884" width="3.125" style="458" customWidth="1"/>
    <col min="4885" max="4885" width="23.625" style="458" bestFit="1" customWidth="1"/>
    <col min="4886" max="4893" width="15.5" style="458" customWidth="1"/>
    <col min="4894" max="5120" width="10.625" style="458"/>
    <col min="5121" max="5121" width="2.625" style="458" customWidth="1"/>
    <col min="5122" max="5122" width="25.75" style="458" customWidth="1"/>
    <col min="5123" max="5129" width="15.5" style="458" customWidth="1"/>
    <col min="5130" max="5130" width="3" style="458" customWidth="1"/>
    <col min="5131" max="5131" width="3.125" style="458" customWidth="1"/>
    <col min="5132" max="5132" width="25.75" style="458" customWidth="1"/>
    <col min="5133" max="5138" width="15.5" style="458" customWidth="1"/>
    <col min="5139" max="5139" width="3.375" style="458" customWidth="1"/>
    <col min="5140" max="5140" width="3.125" style="458" customWidth="1"/>
    <col min="5141" max="5141" width="23.625" style="458" bestFit="1" customWidth="1"/>
    <col min="5142" max="5149" width="15.5" style="458" customWidth="1"/>
    <col min="5150" max="5376" width="10.625" style="458"/>
    <col min="5377" max="5377" width="2.625" style="458" customWidth="1"/>
    <col min="5378" max="5378" width="25.75" style="458" customWidth="1"/>
    <col min="5379" max="5385" width="15.5" style="458" customWidth="1"/>
    <col min="5386" max="5386" width="3" style="458" customWidth="1"/>
    <col min="5387" max="5387" width="3.125" style="458" customWidth="1"/>
    <col min="5388" max="5388" width="25.75" style="458" customWidth="1"/>
    <col min="5389" max="5394" width="15.5" style="458" customWidth="1"/>
    <col min="5395" max="5395" width="3.375" style="458" customWidth="1"/>
    <col min="5396" max="5396" width="3.125" style="458" customWidth="1"/>
    <col min="5397" max="5397" width="23.625" style="458" bestFit="1" customWidth="1"/>
    <col min="5398" max="5405" width="15.5" style="458" customWidth="1"/>
    <col min="5406" max="5632" width="10.625" style="458"/>
    <col min="5633" max="5633" width="2.625" style="458" customWidth="1"/>
    <col min="5634" max="5634" width="25.75" style="458" customWidth="1"/>
    <col min="5635" max="5641" width="15.5" style="458" customWidth="1"/>
    <col min="5642" max="5642" width="3" style="458" customWidth="1"/>
    <col min="5643" max="5643" width="3.125" style="458" customWidth="1"/>
    <col min="5644" max="5644" width="25.75" style="458" customWidth="1"/>
    <col min="5645" max="5650" width="15.5" style="458" customWidth="1"/>
    <col min="5651" max="5651" width="3.375" style="458" customWidth="1"/>
    <col min="5652" max="5652" width="3.125" style="458" customWidth="1"/>
    <col min="5653" max="5653" width="23.625" style="458" bestFit="1" customWidth="1"/>
    <col min="5654" max="5661" width="15.5" style="458" customWidth="1"/>
    <col min="5662" max="5888" width="10.625" style="458"/>
    <col min="5889" max="5889" width="2.625" style="458" customWidth="1"/>
    <col min="5890" max="5890" width="25.75" style="458" customWidth="1"/>
    <col min="5891" max="5897" width="15.5" style="458" customWidth="1"/>
    <col min="5898" max="5898" width="3" style="458" customWidth="1"/>
    <col min="5899" max="5899" width="3.125" style="458" customWidth="1"/>
    <col min="5900" max="5900" width="25.75" style="458" customWidth="1"/>
    <col min="5901" max="5906" width="15.5" style="458" customWidth="1"/>
    <col min="5907" max="5907" width="3.375" style="458" customWidth="1"/>
    <col min="5908" max="5908" width="3.125" style="458" customWidth="1"/>
    <col min="5909" max="5909" width="23.625" style="458" bestFit="1" customWidth="1"/>
    <col min="5910" max="5917" width="15.5" style="458" customWidth="1"/>
    <col min="5918" max="6144" width="10.625" style="458"/>
    <col min="6145" max="6145" width="2.625" style="458" customWidth="1"/>
    <col min="6146" max="6146" width="25.75" style="458" customWidth="1"/>
    <col min="6147" max="6153" width="15.5" style="458" customWidth="1"/>
    <col min="6154" max="6154" width="3" style="458" customWidth="1"/>
    <col min="6155" max="6155" width="3.125" style="458" customWidth="1"/>
    <col min="6156" max="6156" width="25.75" style="458" customWidth="1"/>
    <col min="6157" max="6162" width="15.5" style="458" customWidth="1"/>
    <col min="6163" max="6163" width="3.375" style="458" customWidth="1"/>
    <col min="6164" max="6164" width="3.125" style="458" customWidth="1"/>
    <col min="6165" max="6165" width="23.625" style="458" bestFit="1" customWidth="1"/>
    <col min="6166" max="6173" width="15.5" style="458" customWidth="1"/>
    <col min="6174" max="6400" width="10.625" style="458"/>
    <col min="6401" max="6401" width="2.625" style="458" customWidth="1"/>
    <col min="6402" max="6402" width="25.75" style="458" customWidth="1"/>
    <col min="6403" max="6409" width="15.5" style="458" customWidth="1"/>
    <col min="6410" max="6410" width="3" style="458" customWidth="1"/>
    <col min="6411" max="6411" width="3.125" style="458" customWidth="1"/>
    <col min="6412" max="6412" width="25.75" style="458" customWidth="1"/>
    <col min="6413" max="6418" width="15.5" style="458" customWidth="1"/>
    <col min="6419" max="6419" width="3.375" style="458" customWidth="1"/>
    <col min="6420" max="6420" width="3.125" style="458" customWidth="1"/>
    <col min="6421" max="6421" width="23.625" style="458" bestFit="1" customWidth="1"/>
    <col min="6422" max="6429" width="15.5" style="458" customWidth="1"/>
    <col min="6430" max="6656" width="10.625" style="458"/>
    <col min="6657" max="6657" width="2.625" style="458" customWidth="1"/>
    <col min="6658" max="6658" width="25.75" style="458" customWidth="1"/>
    <col min="6659" max="6665" width="15.5" style="458" customWidth="1"/>
    <col min="6666" max="6666" width="3" style="458" customWidth="1"/>
    <col min="6667" max="6667" width="3.125" style="458" customWidth="1"/>
    <col min="6668" max="6668" width="25.75" style="458" customWidth="1"/>
    <col min="6669" max="6674" width="15.5" style="458" customWidth="1"/>
    <col min="6675" max="6675" width="3.375" style="458" customWidth="1"/>
    <col min="6676" max="6676" width="3.125" style="458" customWidth="1"/>
    <col min="6677" max="6677" width="23.625" style="458" bestFit="1" customWidth="1"/>
    <col min="6678" max="6685" width="15.5" style="458" customWidth="1"/>
    <col min="6686" max="6912" width="10.625" style="458"/>
    <col min="6913" max="6913" width="2.625" style="458" customWidth="1"/>
    <col min="6914" max="6914" width="25.75" style="458" customWidth="1"/>
    <col min="6915" max="6921" width="15.5" style="458" customWidth="1"/>
    <col min="6922" max="6922" width="3" style="458" customWidth="1"/>
    <col min="6923" max="6923" width="3.125" style="458" customWidth="1"/>
    <col min="6924" max="6924" width="25.75" style="458" customWidth="1"/>
    <col min="6925" max="6930" width="15.5" style="458" customWidth="1"/>
    <col min="6931" max="6931" width="3.375" style="458" customWidth="1"/>
    <col min="6932" max="6932" width="3.125" style="458" customWidth="1"/>
    <col min="6933" max="6933" width="23.625" style="458" bestFit="1" customWidth="1"/>
    <col min="6934" max="6941" width="15.5" style="458" customWidth="1"/>
    <col min="6942" max="7168" width="10.625" style="458"/>
    <col min="7169" max="7169" width="2.625" style="458" customWidth="1"/>
    <col min="7170" max="7170" width="25.75" style="458" customWidth="1"/>
    <col min="7171" max="7177" width="15.5" style="458" customWidth="1"/>
    <col min="7178" max="7178" width="3" style="458" customWidth="1"/>
    <col min="7179" max="7179" width="3.125" style="458" customWidth="1"/>
    <col min="7180" max="7180" width="25.75" style="458" customWidth="1"/>
    <col min="7181" max="7186" width="15.5" style="458" customWidth="1"/>
    <col min="7187" max="7187" width="3.375" style="458" customWidth="1"/>
    <col min="7188" max="7188" width="3.125" style="458" customWidth="1"/>
    <col min="7189" max="7189" width="23.625" style="458" bestFit="1" customWidth="1"/>
    <col min="7190" max="7197" width="15.5" style="458" customWidth="1"/>
    <col min="7198" max="7424" width="10.625" style="458"/>
    <col min="7425" max="7425" width="2.625" style="458" customWidth="1"/>
    <col min="7426" max="7426" width="25.75" style="458" customWidth="1"/>
    <col min="7427" max="7433" width="15.5" style="458" customWidth="1"/>
    <col min="7434" max="7434" width="3" style="458" customWidth="1"/>
    <col min="7435" max="7435" width="3.125" style="458" customWidth="1"/>
    <col min="7436" max="7436" width="25.75" style="458" customWidth="1"/>
    <col min="7437" max="7442" width="15.5" style="458" customWidth="1"/>
    <col min="7443" max="7443" width="3.375" style="458" customWidth="1"/>
    <col min="7444" max="7444" width="3.125" style="458" customWidth="1"/>
    <col min="7445" max="7445" width="23.625" style="458" bestFit="1" customWidth="1"/>
    <col min="7446" max="7453" width="15.5" style="458" customWidth="1"/>
    <col min="7454" max="7680" width="10.625" style="458"/>
    <col min="7681" max="7681" width="2.625" style="458" customWidth="1"/>
    <col min="7682" max="7682" width="25.75" style="458" customWidth="1"/>
    <col min="7683" max="7689" width="15.5" style="458" customWidth="1"/>
    <col min="7690" max="7690" width="3" style="458" customWidth="1"/>
    <col min="7691" max="7691" width="3.125" style="458" customWidth="1"/>
    <col min="7692" max="7692" width="25.75" style="458" customWidth="1"/>
    <col min="7693" max="7698" width="15.5" style="458" customWidth="1"/>
    <col min="7699" max="7699" width="3.375" style="458" customWidth="1"/>
    <col min="7700" max="7700" width="3.125" style="458" customWidth="1"/>
    <col min="7701" max="7701" width="23.625" style="458" bestFit="1" customWidth="1"/>
    <col min="7702" max="7709" width="15.5" style="458" customWidth="1"/>
    <col min="7710" max="7936" width="10.625" style="458"/>
    <col min="7937" max="7937" width="2.625" style="458" customWidth="1"/>
    <col min="7938" max="7938" width="25.75" style="458" customWidth="1"/>
    <col min="7939" max="7945" width="15.5" style="458" customWidth="1"/>
    <col min="7946" max="7946" width="3" style="458" customWidth="1"/>
    <col min="7947" max="7947" width="3.125" style="458" customWidth="1"/>
    <col min="7948" max="7948" width="25.75" style="458" customWidth="1"/>
    <col min="7949" max="7954" width="15.5" style="458" customWidth="1"/>
    <col min="7955" max="7955" width="3.375" style="458" customWidth="1"/>
    <col min="7956" max="7956" width="3.125" style="458" customWidth="1"/>
    <col min="7957" max="7957" width="23.625" style="458" bestFit="1" customWidth="1"/>
    <col min="7958" max="7965" width="15.5" style="458" customWidth="1"/>
    <col min="7966" max="8192" width="10.625" style="458"/>
    <col min="8193" max="8193" width="2.625" style="458" customWidth="1"/>
    <col min="8194" max="8194" width="25.75" style="458" customWidth="1"/>
    <col min="8195" max="8201" width="15.5" style="458" customWidth="1"/>
    <col min="8202" max="8202" width="3" style="458" customWidth="1"/>
    <col min="8203" max="8203" width="3.125" style="458" customWidth="1"/>
    <col min="8204" max="8204" width="25.75" style="458" customWidth="1"/>
    <col min="8205" max="8210" width="15.5" style="458" customWidth="1"/>
    <col min="8211" max="8211" width="3.375" style="458" customWidth="1"/>
    <col min="8212" max="8212" width="3.125" style="458" customWidth="1"/>
    <col min="8213" max="8213" width="23.625" style="458" bestFit="1" customWidth="1"/>
    <col min="8214" max="8221" width="15.5" style="458" customWidth="1"/>
    <col min="8222" max="8448" width="10.625" style="458"/>
    <col min="8449" max="8449" width="2.625" style="458" customWidth="1"/>
    <col min="8450" max="8450" width="25.75" style="458" customWidth="1"/>
    <col min="8451" max="8457" width="15.5" style="458" customWidth="1"/>
    <col min="8458" max="8458" width="3" style="458" customWidth="1"/>
    <col min="8459" max="8459" width="3.125" style="458" customWidth="1"/>
    <col min="8460" max="8460" width="25.75" style="458" customWidth="1"/>
    <col min="8461" max="8466" width="15.5" style="458" customWidth="1"/>
    <col min="8467" max="8467" width="3.375" style="458" customWidth="1"/>
    <col min="8468" max="8468" width="3.125" style="458" customWidth="1"/>
    <col min="8469" max="8469" width="23.625" style="458" bestFit="1" customWidth="1"/>
    <col min="8470" max="8477" width="15.5" style="458" customWidth="1"/>
    <col min="8478" max="8704" width="10.625" style="458"/>
    <col min="8705" max="8705" width="2.625" style="458" customWidth="1"/>
    <col min="8706" max="8706" width="25.75" style="458" customWidth="1"/>
    <col min="8707" max="8713" width="15.5" style="458" customWidth="1"/>
    <col min="8714" max="8714" width="3" style="458" customWidth="1"/>
    <col min="8715" max="8715" width="3.125" style="458" customWidth="1"/>
    <col min="8716" max="8716" width="25.75" style="458" customWidth="1"/>
    <col min="8717" max="8722" width="15.5" style="458" customWidth="1"/>
    <col min="8723" max="8723" width="3.375" style="458" customWidth="1"/>
    <col min="8724" max="8724" width="3.125" style="458" customWidth="1"/>
    <col min="8725" max="8725" width="23.625" style="458" bestFit="1" customWidth="1"/>
    <col min="8726" max="8733" width="15.5" style="458" customWidth="1"/>
    <col min="8734" max="8960" width="10.625" style="458"/>
    <col min="8961" max="8961" width="2.625" style="458" customWidth="1"/>
    <col min="8962" max="8962" width="25.75" style="458" customWidth="1"/>
    <col min="8963" max="8969" width="15.5" style="458" customWidth="1"/>
    <col min="8970" max="8970" width="3" style="458" customWidth="1"/>
    <col min="8971" max="8971" width="3.125" style="458" customWidth="1"/>
    <col min="8972" max="8972" width="25.75" style="458" customWidth="1"/>
    <col min="8973" max="8978" width="15.5" style="458" customWidth="1"/>
    <col min="8979" max="8979" width="3.375" style="458" customWidth="1"/>
    <col min="8980" max="8980" width="3.125" style="458" customWidth="1"/>
    <col min="8981" max="8981" width="23.625" style="458" bestFit="1" customWidth="1"/>
    <col min="8982" max="8989" width="15.5" style="458" customWidth="1"/>
    <col min="8990" max="9216" width="10.625" style="458"/>
    <col min="9217" max="9217" width="2.625" style="458" customWidth="1"/>
    <col min="9218" max="9218" width="25.75" style="458" customWidth="1"/>
    <col min="9219" max="9225" width="15.5" style="458" customWidth="1"/>
    <col min="9226" max="9226" width="3" style="458" customWidth="1"/>
    <col min="9227" max="9227" width="3.125" style="458" customWidth="1"/>
    <col min="9228" max="9228" width="25.75" style="458" customWidth="1"/>
    <col min="9229" max="9234" width="15.5" style="458" customWidth="1"/>
    <col min="9235" max="9235" width="3.375" style="458" customWidth="1"/>
    <col min="9236" max="9236" width="3.125" style="458" customWidth="1"/>
    <col min="9237" max="9237" width="23.625" style="458" bestFit="1" customWidth="1"/>
    <col min="9238" max="9245" width="15.5" style="458" customWidth="1"/>
    <col min="9246" max="9472" width="10.625" style="458"/>
    <col min="9473" max="9473" width="2.625" style="458" customWidth="1"/>
    <col min="9474" max="9474" width="25.75" style="458" customWidth="1"/>
    <col min="9475" max="9481" width="15.5" style="458" customWidth="1"/>
    <col min="9482" max="9482" width="3" style="458" customWidth="1"/>
    <col min="9483" max="9483" width="3.125" style="458" customWidth="1"/>
    <col min="9484" max="9484" width="25.75" style="458" customWidth="1"/>
    <col min="9485" max="9490" width="15.5" style="458" customWidth="1"/>
    <col min="9491" max="9491" width="3.375" style="458" customWidth="1"/>
    <col min="9492" max="9492" width="3.125" style="458" customWidth="1"/>
    <col min="9493" max="9493" width="23.625" style="458" bestFit="1" customWidth="1"/>
    <col min="9494" max="9501" width="15.5" style="458" customWidth="1"/>
    <col min="9502" max="9728" width="10.625" style="458"/>
    <col min="9729" max="9729" width="2.625" style="458" customWidth="1"/>
    <col min="9730" max="9730" width="25.75" style="458" customWidth="1"/>
    <col min="9731" max="9737" width="15.5" style="458" customWidth="1"/>
    <col min="9738" max="9738" width="3" style="458" customWidth="1"/>
    <col min="9739" max="9739" width="3.125" style="458" customWidth="1"/>
    <col min="9740" max="9740" width="25.75" style="458" customWidth="1"/>
    <col min="9741" max="9746" width="15.5" style="458" customWidth="1"/>
    <col min="9747" max="9747" width="3.375" style="458" customWidth="1"/>
    <col min="9748" max="9748" width="3.125" style="458" customWidth="1"/>
    <col min="9749" max="9749" width="23.625" style="458" bestFit="1" customWidth="1"/>
    <col min="9750" max="9757" width="15.5" style="458" customWidth="1"/>
    <col min="9758" max="9984" width="10.625" style="458"/>
    <col min="9985" max="9985" width="2.625" style="458" customWidth="1"/>
    <col min="9986" max="9986" width="25.75" style="458" customWidth="1"/>
    <col min="9987" max="9993" width="15.5" style="458" customWidth="1"/>
    <col min="9994" max="9994" width="3" style="458" customWidth="1"/>
    <col min="9995" max="9995" width="3.125" style="458" customWidth="1"/>
    <col min="9996" max="9996" width="25.75" style="458" customWidth="1"/>
    <col min="9997" max="10002" width="15.5" style="458" customWidth="1"/>
    <col min="10003" max="10003" width="3.375" style="458" customWidth="1"/>
    <col min="10004" max="10004" width="3.125" style="458" customWidth="1"/>
    <col min="10005" max="10005" width="23.625" style="458" bestFit="1" customWidth="1"/>
    <col min="10006" max="10013" width="15.5" style="458" customWidth="1"/>
    <col min="10014" max="10240" width="10.625" style="458"/>
    <col min="10241" max="10241" width="2.625" style="458" customWidth="1"/>
    <col min="10242" max="10242" width="25.75" style="458" customWidth="1"/>
    <col min="10243" max="10249" width="15.5" style="458" customWidth="1"/>
    <col min="10250" max="10250" width="3" style="458" customWidth="1"/>
    <col min="10251" max="10251" width="3.125" style="458" customWidth="1"/>
    <col min="10252" max="10252" width="25.75" style="458" customWidth="1"/>
    <col min="10253" max="10258" width="15.5" style="458" customWidth="1"/>
    <col min="10259" max="10259" width="3.375" style="458" customWidth="1"/>
    <col min="10260" max="10260" width="3.125" style="458" customWidth="1"/>
    <col min="10261" max="10261" width="23.625" style="458" bestFit="1" customWidth="1"/>
    <col min="10262" max="10269" width="15.5" style="458" customWidth="1"/>
    <col min="10270" max="10496" width="10.625" style="458"/>
    <col min="10497" max="10497" width="2.625" style="458" customWidth="1"/>
    <col min="10498" max="10498" width="25.75" style="458" customWidth="1"/>
    <col min="10499" max="10505" width="15.5" style="458" customWidth="1"/>
    <col min="10506" max="10506" width="3" style="458" customWidth="1"/>
    <col min="10507" max="10507" width="3.125" style="458" customWidth="1"/>
    <col min="10508" max="10508" width="25.75" style="458" customWidth="1"/>
    <col min="10509" max="10514" width="15.5" style="458" customWidth="1"/>
    <col min="10515" max="10515" width="3.375" style="458" customWidth="1"/>
    <col min="10516" max="10516" width="3.125" style="458" customWidth="1"/>
    <col min="10517" max="10517" width="23.625" style="458" bestFit="1" customWidth="1"/>
    <col min="10518" max="10525" width="15.5" style="458" customWidth="1"/>
    <col min="10526" max="10752" width="10.625" style="458"/>
    <col min="10753" max="10753" width="2.625" style="458" customWidth="1"/>
    <col min="10754" max="10754" width="25.75" style="458" customWidth="1"/>
    <col min="10755" max="10761" width="15.5" style="458" customWidth="1"/>
    <col min="10762" max="10762" width="3" style="458" customWidth="1"/>
    <col min="10763" max="10763" width="3.125" style="458" customWidth="1"/>
    <col min="10764" max="10764" width="25.75" style="458" customWidth="1"/>
    <col min="10765" max="10770" width="15.5" style="458" customWidth="1"/>
    <col min="10771" max="10771" width="3.375" style="458" customWidth="1"/>
    <col min="10772" max="10772" width="3.125" style="458" customWidth="1"/>
    <col min="10773" max="10773" width="23.625" style="458" bestFit="1" customWidth="1"/>
    <col min="10774" max="10781" width="15.5" style="458" customWidth="1"/>
    <col min="10782" max="11008" width="10.625" style="458"/>
    <col min="11009" max="11009" width="2.625" style="458" customWidth="1"/>
    <col min="11010" max="11010" width="25.75" style="458" customWidth="1"/>
    <col min="11011" max="11017" width="15.5" style="458" customWidth="1"/>
    <col min="11018" max="11018" width="3" style="458" customWidth="1"/>
    <col min="11019" max="11019" width="3.125" style="458" customWidth="1"/>
    <col min="11020" max="11020" width="25.75" style="458" customWidth="1"/>
    <col min="11021" max="11026" width="15.5" style="458" customWidth="1"/>
    <col min="11027" max="11027" width="3.375" style="458" customWidth="1"/>
    <col min="11028" max="11028" width="3.125" style="458" customWidth="1"/>
    <col min="11029" max="11029" width="23.625" style="458" bestFit="1" customWidth="1"/>
    <col min="11030" max="11037" width="15.5" style="458" customWidth="1"/>
    <col min="11038" max="11264" width="10.625" style="458"/>
    <col min="11265" max="11265" width="2.625" style="458" customWidth="1"/>
    <col min="11266" max="11266" width="25.75" style="458" customWidth="1"/>
    <col min="11267" max="11273" width="15.5" style="458" customWidth="1"/>
    <col min="11274" max="11274" width="3" style="458" customWidth="1"/>
    <col min="11275" max="11275" width="3.125" style="458" customWidth="1"/>
    <col min="11276" max="11276" width="25.75" style="458" customWidth="1"/>
    <col min="11277" max="11282" width="15.5" style="458" customWidth="1"/>
    <col min="11283" max="11283" width="3.375" style="458" customWidth="1"/>
    <col min="11284" max="11284" width="3.125" style="458" customWidth="1"/>
    <col min="11285" max="11285" width="23.625" style="458" bestFit="1" customWidth="1"/>
    <col min="11286" max="11293" width="15.5" style="458" customWidth="1"/>
    <col min="11294" max="11520" width="10.625" style="458"/>
    <col min="11521" max="11521" width="2.625" style="458" customWidth="1"/>
    <col min="11522" max="11522" width="25.75" style="458" customWidth="1"/>
    <col min="11523" max="11529" width="15.5" style="458" customWidth="1"/>
    <col min="11530" max="11530" width="3" style="458" customWidth="1"/>
    <col min="11531" max="11531" width="3.125" style="458" customWidth="1"/>
    <col min="11532" max="11532" width="25.75" style="458" customWidth="1"/>
    <col min="11533" max="11538" width="15.5" style="458" customWidth="1"/>
    <col min="11539" max="11539" width="3.375" style="458" customWidth="1"/>
    <col min="11540" max="11540" width="3.125" style="458" customWidth="1"/>
    <col min="11541" max="11541" width="23.625" style="458" bestFit="1" customWidth="1"/>
    <col min="11542" max="11549" width="15.5" style="458" customWidth="1"/>
    <col min="11550" max="11776" width="10.625" style="458"/>
    <col min="11777" max="11777" width="2.625" style="458" customWidth="1"/>
    <col min="11778" max="11778" width="25.75" style="458" customWidth="1"/>
    <col min="11779" max="11785" width="15.5" style="458" customWidth="1"/>
    <col min="11786" max="11786" width="3" style="458" customWidth="1"/>
    <col min="11787" max="11787" width="3.125" style="458" customWidth="1"/>
    <col min="11788" max="11788" width="25.75" style="458" customWidth="1"/>
    <col min="11789" max="11794" width="15.5" style="458" customWidth="1"/>
    <col min="11795" max="11795" width="3.375" style="458" customWidth="1"/>
    <col min="11796" max="11796" width="3.125" style="458" customWidth="1"/>
    <col min="11797" max="11797" width="23.625" style="458" bestFit="1" customWidth="1"/>
    <col min="11798" max="11805" width="15.5" style="458" customWidth="1"/>
    <col min="11806" max="12032" width="10.625" style="458"/>
    <col min="12033" max="12033" width="2.625" style="458" customWidth="1"/>
    <col min="12034" max="12034" width="25.75" style="458" customWidth="1"/>
    <col min="12035" max="12041" width="15.5" style="458" customWidth="1"/>
    <col min="12042" max="12042" width="3" style="458" customWidth="1"/>
    <col min="12043" max="12043" width="3.125" style="458" customWidth="1"/>
    <col min="12044" max="12044" width="25.75" style="458" customWidth="1"/>
    <col min="12045" max="12050" width="15.5" style="458" customWidth="1"/>
    <col min="12051" max="12051" width="3.375" style="458" customWidth="1"/>
    <col min="12052" max="12052" width="3.125" style="458" customWidth="1"/>
    <col min="12053" max="12053" width="23.625" style="458" bestFit="1" customWidth="1"/>
    <col min="12054" max="12061" width="15.5" style="458" customWidth="1"/>
    <col min="12062" max="12288" width="10.625" style="458"/>
    <col min="12289" max="12289" width="2.625" style="458" customWidth="1"/>
    <col min="12290" max="12290" width="25.75" style="458" customWidth="1"/>
    <col min="12291" max="12297" width="15.5" style="458" customWidth="1"/>
    <col min="12298" max="12298" width="3" style="458" customWidth="1"/>
    <col min="12299" max="12299" width="3.125" style="458" customWidth="1"/>
    <col min="12300" max="12300" width="25.75" style="458" customWidth="1"/>
    <col min="12301" max="12306" width="15.5" style="458" customWidth="1"/>
    <col min="12307" max="12307" width="3.375" style="458" customWidth="1"/>
    <col min="12308" max="12308" width="3.125" style="458" customWidth="1"/>
    <col min="12309" max="12309" width="23.625" style="458" bestFit="1" customWidth="1"/>
    <col min="12310" max="12317" width="15.5" style="458" customWidth="1"/>
    <col min="12318" max="12544" width="10.625" style="458"/>
    <col min="12545" max="12545" width="2.625" style="458" customWidth="1"/>
    <col min="12546" max="12546" width="25.75" style="458" customWidth="1"/>
    <col min="12547" max="12553" width="15.5" style="458" customWidth="1"/>
    <col min="12554" max="12554" width="3" style="458" customWidth="1"/>
    <col min="12555" max="12555" width="3.125" style="458" customWidth="1"/>
    <col min="12556" max="12556" width="25.75" style="458" customWidth="1"/>
    <col min="12557" max="12562" width="15.5" style="458" customWidth="1"/>
    <col min="12563" max="12563" width="3.375" style="458" customWidth="1"/>
    <col min="12564" max="12564" width="3.125" style="458" customWidth="1"/>
    <col min="12565" max="12565" width="23.625" style="458" bestFit="1" customWidth="1"/>
    <col min="12566" max="12573" width="15.5" style="458" customWidth="1"/>
    <col min="12574" max="12800" width="10.625" style="458"/>
    <col min="12801" max="12801" width="2.625" style="458" customWidth="1"/>
    <col min="12802" max="12802" width="25.75" style="458" customWidth="1"/>
    <col min="12803" max="12809" width="15.5" style="458" customWidth="1"/>
    <col min="12810" max="12810" width="3" style="458" customWidth="1"/>
    <col min="12811" max="12811" width="3.125" style="458" customWidth="1"/>
    <col min="12812" max="12812" width="25.75" style="458" customWidth="1"/>
    <col min="12813" max="12818" width="15.5" style="458" customWidth="1"/>
    <col min="12819" max="12819" width="3.375" style="458" customWidth="1"/>
    <col min="12820" max="12820" width="3.125" style="458" customWidth="1"/>
    <col min="12821" max="12821" width="23.625" style="458" bestFit="1" customWidth="1"/>
    <col min="12822" max="12829" width="15.5" style="458" customWidth="1"/>
    <col min="12830" max="13056" width="10.625" style="458"/>
    <col min="13057" max="13057" width="2.625" style="458" customWidth="1"/>
    <col min="13058" max="13058" width="25.75" style="458" customWidth="1"/>
    <col min="13059" max="13065" width="15.5" style="458" customWidth="1"/>
    <col min="13066" max="13066" width="3" style="458" customWidth="1"/>
    <col min="13067" max="13067" width="3.125" style="458" customWidth="1"/>
    <col min="13068" max="13068" width="25.75" style="458" customWidth="1"/>
    <col min="13069" max="13074" width="15.5" style="458" customWidth="1"/>
    <col min="13075" max="13075" width="3.375" style="458" customWidth="1"/>
    <col min="13076" max="13076" width="3.125" style="458" customWidth="1"/>
    <col min="13077" max="13077" width="23.625" style="458" bestFit="1" customWidth="1"/>
    <col min="13078" max="13085" width="15.5" style="458" customWidth="1"/>
    <col min="13086" max="13312" width="10.625" style="458"/>
    <col min="13313" max="13313" width="2.625" style="458" customWidth="1"/>
    <col min="13314" max="13314" width="25.75" style="458" customWidth="1"/>
    <col min="13315" max="13321" width="15.5" style="458" customWidth="1"/>
    <col min="13322" max="13322" width="3" style="458" customWidth="1"/>
    <col min="13323" max="13323" width="3.125" style="458" customWidth="1"/>
    <col min="13324" max="13324" width="25.75" style="458" customWidth="1"/>
    <col min="13325" max="13330" width="15.5" style="458" customWidth="1"/>
    <col min="13331" max="13331" width="3.375" style="458" customWidth="1"/>
    <col min="13332" max="13332" width="3.125" style="458" customWidth="1"/>
    <col min="13333" max="13333" width="23.625" style="458" bestFit="1" customWidth="1"/>
    <col min="13334" max="13341" width="15.5" style="458" customWidth="1"/>
    <col min="13342" max="13568" width="10.625" style="458"/>
    <col min="13569" max="13569" width="2.625" style="458" customWidth="1"/>
    <col min="13570" max="13570" width="25.75" style="458" customWidth="1"/>
    <col min="13571" max="13577" width="15.5" style="458" customWidth="1"/>
    <col min="13578" max="13578" width="3" style="458" customWidth="1"/>
    <col min="13579" max="13579" width="3.125" style="458" customWidth="1"/>
    <col min="13580" max="13580" width="25.75" style="458" customWidth="1"/>
    <col min="13581" max="13586" width="15.5" style="458" customWidth="1"/>
    <col min="13587" max="13587" width="3.375" style="458" customWidth="1"/>
    <col min="13588" max="13588" width="3.125" style="458" customWidth="1"/>
    <col min="13589" max="13589" width="23.625" style="458" bestFit="1" customWidth="1"/>
    <col min="13590" max="13597" width="15.5" style="458" customWidth="1"/>
    <col min="13598" max="13824" width="10.625" style="458"/>
    <col min="13825" max="13825" width="2.625" style="458" customWidth="1"/>
    <col min="13826" max="13826" width="25.75" style="458" customWidth="1"/>
    <col min="13827" max="13833" width="15.5" style="458" customWidth="1"/>
    <col min="13834" max="13834" width="3" style="458" customWidth="1"/>
    <col min="13835" max="13835" width="3.125" style="458" customWidth="1"/>
    <col min="13836" max="13836" width="25.75" style="458" customWidth="1"/>
    <col min="13837" max="13842" width="15.5" style="458" customWidth="1"/>
    <col min="13843" max="13843" width="3.375" style="458" customWidth="1"/>
    <col min="13844" max="13844" width="3.125" style="458" customWidth="1"/>
    <col min="13845" max="13845" width="23.625" style="458" bestFit="1" customWidth="1"/>
    <col min="13846" max="13853" width="15.5" style="458" customWidth="1"/>
    <col min="13854" max="14080" width="10.625" style="458"/>
    <col min="14081" max="14081" width="2.625" style="458" customWidth="1"/>
    <col min="14082" max="14082" width="25.75" style="458" customWidth="1"/>
    <col min="14083" max="14089" width="15.5" style="458" customWidth="1"/>
    <col min="14090" max="14090" width="3" style="458" customWidth="1"/>
    <col min="14091" max="14091" width="3.125" style="458" customWidth="1"/>
    <col min="14092" max="14092" width="25.75" style="458" customWidth="1"/>
    <col min="14093" max="14098" width="15.5" style="458" customWidth="1"/>
    <col min="14099" max="14099" width="3.375" style="458" customWidth="1"/>
    <col min="14100" max="14100" width="3.125" style="458" customWidth="1"/>
    <col min="14101" max="14101" width="23.625" style="458" bestFit="1" customWidth="1"/>
    <col min="14102" max="14109" width="15.5" style="458" customWidth="1"/>
    <col min="14110" max="14336" width="10.625" style="458"/>
    <col min="14337" max="14337" width="2.625" style="458" customWidth="1"/>
    <col min="14338" max="14338" width="25.75" style="458" customWidth="1"/>
    <col min="14339" max="14345" width="15.5" style="458" customWidth="1"/>
    <col min="14346" max="14346" width="3" style="458" customWidth="1"/>
    <col min="14347" max="14347" width="3.125" style="458" customWidth="1"/>
    <col min="14348" max="14348" width="25.75" style="458" customWidth="1"/>
    <col min="14349" max="14354" width="15.5" style="458" customWidth="1"/>
    <col min="14355" max="14355" width="3.375" style="458" customWidth="1"/>
    <col min="14356" max="14356" width="3.125" style="458" customWidth="1"/>
    <col min="14357" max="14357" width="23.625" style="458" bestFit="1" customWidth="1"/>
    <col min="14358" max="14365" width="15.5" style="458" customWidth="1"/>
    <col min="14366" max="14592" width="10.625" style="458"/>
    <col min="14593" max="14593" width="2.625" style="458" customWidth="1"/>
    <col min="14594" max="14594" width="25.75" style="458" customWidth="1"/>
    <col min="14595" max="14601" width="15.5" style="458" customWidth="1"/>
    <col min="14602" max="14602" width="3" style="458" customWidth="1"/>
    <col min="14603" max="14603" width="3.125" style="458" customWidth="1"/>
    <col min="14604" max="14604" width="25.75" style="458" customWidth="1"/>
    <col min="14605" max="14610" width="15.5" style="458" customWidth="1"/>
    <col min="14611" max="14611" width="3.375" style="458" customWidth="1"/>
    <col min="14612" max="14612" width="3.125" style="458" customWidth="1"/>
    <col min="14613" max="14613" width="23.625" style="458" bestFit="1" customWidth="1"/>
    <col min="14614" max="14621" width="15.5" style="458" customWidth="1"/>
    <col min="14622" max="14848" width="10.625" style="458"/>
    <col min="14849" max="14849" width="2.625" style="458" customWidth="1"/>
    <col min="14850" max="14850" width="25.75" style="458" customWidth="1"/>
    <col min="14851" max="14857" width="15.5" style="458" customWidth="1"/>
    <col min="14858" max="14858" width="3" style="458" customWidth="1"/>
    <col min="14859" max="14859" width="3.125" style="458" customWidth="1"/>
    <col min="14860" max="14860" width="25.75" style="458" customWidth="1"/>
    <col min="14861" max="14866" width="15.5" style="458" customWidth="1"/>
    <col min="14867" max="14867" width="3.375" style="458" customWidth="1"/>
    <col min="14868" max="14868" width="3.125" style="458" customWidth="1"/>
    <col min="14869" max="14869" width="23.625" style="458" bestFit="1" customWidth="1"/>
    <col min="14870" max="14877" width="15.5" style="458" customWidth="1"/>
    <col min="14878" max="15104" width="10.625" style="458"/>
    <col min="15105" max="15105" width="2.625" style="458" customWidth="1"/>
    <col min="15106" max="15106" width="25.75" style="458" customWidth="1"/>
    <col min="15107" max="15113" width="15.5" style="458" customWidth="1"/>
    <col min="15114" max="15114" width="3" style="458" customWidth="1"/>
    <col min="15115" max="15115" width="3.125" style="458" customWidth="1"/>
    <col min="15116" max="15116" width="25.75" style="458" customWidth="1"/>
    <col min="15117" max="15122" width="15.5" style="458" customWidth="1"/>
    <col min="15123" max="15123" width="3.375" style="458" customWidth="1"/>
    <col min="15124" max="15124" width="3.125" style="458" customWidth="1"/>
    <col min="15125" max="15125" width="23.625" style="458" bestFit="1" customWidth="1"/>
    <col min="15126" max="15133" width="15.5" style="458" customWidth="1"/>
    <col min="15134" max="15360" width="10.625" style="458"/>
    <col min="15361" max="15361" width="2.625" style="458" customWidth="1"/>
    <col min="15362" max="15362" width="25.75" style="458" customWidth="1"/>
    <col min="15363" max="15369" width="15.5" style="458" customWidth="1"/>
    <col min="15370" max="15370" width="3" style="458" customWidth="1"/>
    <col min="15371" max="15371" width="3.125" style="458" customWidth="1"/>
    <col min="15372" max="15372" width="25.75" style="458" customWidth="1"/>
    <col min="15373" max="15378" width="15.5" style="458" customWidth="1"/>
    <col min="15379" max="15379" width="3.375" style="458" customWidth="1"/>
    <col min="15380" max="15380" width="3.125" style="458" customWidth="1"/>
    <col min="15381" max="15381" width="23.625" style="458" bestFit="1" customWidth="1"/>
    <col min="15382" max="15389" width="15.5" style="458" customWidth="1"/>
    <col min="15390" max="15616" width="10.625" style="458"/>
    <col min="15617" max="15617" width="2.625" style="458" customWidth="1"/>
    <col min="15618" max="15618" width="25.75" style="458" customWidth="1"/>
    <col min="15619" max="15625" width="15.5" style="458" customWidth="1"/>
    <col min="15626" max="15626" width="3" style="458" customWidth="1"/>
    <col min="15627" max="15627" width="3.125" style="458" customWidth="1"/>
    <col min="15628" max="15628" width="25.75" style="458" customWidth="1"/>
    <col min="15629" max="15634" width="15.5" style="458" customWidth="1"/>
    <col min="15635" max="15635" width="3.375" style="458" customWidth="1"/>
    <col min="15636" max="15636" width="3.125" style="458" customWidth="1"/>
    <col min="15637" max="15637" width="23.625" style="458" bestFit="1" customWidth="1"/>
    <col min="15638" max="15645" width="15.5" style="458" customWidth="1"/>
    <col min="15646" max="15872" width="10.625" style="458"/>
    <col min="15873" max="15873" width="2.625" style="458" customWidth="1"/>
    <col min="15874" max="15874" width="25.75" style="458" customWidth="1"/>
    <col min="15875" max="15881" width="15.5" style="458" customWidth="1"/>
    <col min="15882" max="15882" width="3" style="458" customWidth="1"/>
    <col min="15883" max="15883" width="3.125" style="458" customWidth="1"/>
    <col min="15884" max="15884" width="25.75" style="458" customWidth="1"/>
    <col min="15885" max="15890" width="15.5" style="458" customWidth="1"/>
    <col min="15891" max="15891" width="3.375" style="458" customWidth="1"/>
    <col min="15892" max="15892" width="3.125" style="458" customWidth="1"/>
    <col min="15893" max="15893" width="23.625" style="458" bestFit="1" customWidth="1"/>
    <col min="15894" max="15901" width="15.5" style="458" customWidth="1"/>
    <col min="15902" max="16128" width="10.625" style="458"/>
    <col min="16129" max="16129" width="2.625" style="458" customWidth="1"/>
    <col min="16130" max="16130" width="25.75" style="458" customWidth="1"/>
    <col min="16131" max="16137" width="15.5" style="458" customWidth="1"/>
    <col min="16138" max="16138" width="3" style="458" customWidth="1"/>
    <col min="16139" max="16139" width="3.125" style="458" customWidth="1"/>
    <col min="16140" max="16140" width="25.75" style="458" customWidth="1"/>
    <col min="16141" max="16146" width="15.5" style="458" customWidth="1"/>
    <col min="16147" max="16147" width="3.375" style="458" customWidth="1"/>
    <col min="16148" max="16148" width="3.125" style="458" customWidth="1"/>
    <col min="16149" max="16149" width="23.625" style="458" bestFit="1" customWidth="1"/>
    <col min="16150" max="16157" width="15.5" style="458" customWidth="1"/>
    <col min="16158" max="16384" width="10.625" style="458"/>
  </cols>
  <sheetData>
    <row r="1" spans="2:29" ht="17.45" customHeight="1">
      <c r="B1" s="179" t="s">
        <v>737</v>
      </c>
      <c r="L1" s="179"/>
    </row>
    <row r="2" spans="2:29" ht="17.45" customHeight="1" thickBot="1">
      <c r="B2" s="191" t="s">
        <v>738</v>
      </c>
      <c r="L2" s="191"/>
      <c r="Q2" s="459"/>
      <c r="AB2" s="203" t="s">
        <v>2</v>
      </c>
    </row>
    <row r="3" spans="2:29" ht="17.45" customHeight="1">
      <c r="B3" s="460"/>
      <c r="C3" s="461"/>
      <c r="D3" s="462" t="s">
        <v>706</v>
      </c>
      <c r="E3" s="463" t="s">
        <v>707</v>
      </c>
      <c r="F3" s="463" t="s">
        <v>710</v>
      </c>
      <c r="G3" s="463" t="s">
        <v>32</v>
      </c>
      <c r="H3" s="463" t="s">
        <v>32</v>
      </c>
      <c r="I3" s="464" t="s">
        <v>32</v>
      </c>
      <c r="J3" s="465"/>
      <c r="K3" s="465"/>
      <c r="L3" s="466"/>
      <c r="M3" s="467" t="s">
        <v>32</v>
      </c>
      <c r="N3" s="463" t="s">
        <v>711</v>
      </c>
      <c r="O3" s="468" t="s">
        <v>32</v>
      </c>
      <c r="P3" s="463" t="s">
        <v>32</v>
      </c>
      <c r="Q3" s="463" t="s">
        <v>32</v>
      </c>
      <c r="R3" s="464" t="s">
        <v>32</v>
      </c>
      <c r="S3" s="465"/>
      <c r="T3" s="465"/>
      <c r="U3" s="466"/>
      <c r="V3" s="467" t="s">
        <v>713</v>
      </c>
      <c r="W3" s="468" t="s">
        <v>32</v>
      </c>
      <c r="X3" s="468">
        <v>0</v>
      </c>
      <c r="Y3" s="463">
        <v>0</v>
      </c>
      <c r="Z3" s="468">
        <v>0</v>
      </c>
      <c r="AA3" s="468">
        <v>0</v>
      </c>
      <c r="AB3" s="463">
        <v>0</v>
      </c>
      <c r="AC3" s="464">
        <v>0</v>
      </c>
    </row>
    <row r="4" spans="2:29" ht="17.45" customHeight="1">
      <c r="B4" s="469" t="s">
        <v>10</v>
      </c>
      <c r="C4" s="470"/>
      <c r="D4" s="471" t="s">
        <v>32</v>
      </c>
      <c r="E4" s="472" t="s">
        <v>32</v>
      </c>
      <c r="F4" s="472" t="s">
        <v>32</v>
      </c>
      <c r="G4" s="472" t="s">
        <v>714</v>
      </c>
      <c r="H4" s="472" t="s">
        <v>715</v>
      </c>
      <c r="I4" s="473" t="s">
        <v>716</v>
      </c>
      <c r="J4" s="465"/>
      <c r="K4" s="465"/>
      <c r="L4" s="474" t="s">
        <v>10</v>
      </c>
      <c r="M4" s="475" t="s">
        <v>717</v>
      </c>
      <c r="N4" s="472" t="s">
        <v>32</v>
      </c>
      <c r="O4" s="476" t="s">
        <v>719</v>
      </c>
      <c r="P4" s="472" t="s">
        <v>720</v>
      </c>
      <c r="Q4" s="472" t="s">
        <v>722</v>
      </c>
      <c r="R4" s="473" t="s">
        <v>723</v>
      </c>
      <c r="S4" s="465"/>
      <c r="T4" s="465"/>
      <c r="U4" s="474" t="s">
        <v>10</v>
      </c>
      <c r="V4" s="465" t="s">
        <v>32</v>
      </c>
      <c r="W4" s="476" t="s">
        <v>724</v>
      </c>
      <c r="X4" s="476" t="s">
        <v>32</v>
      </c>
      <c r="Y4" s="476" t="s">
        <v>32</v>
      </c>
      <c r="Z4" s="476" t="s">
        <v>32</v>
      </c>
      <c r="AA4" s="472" t="s">
        <v>32</v>
      </c>
      <c r="AB4" s="472" t="s">
        <v>32</v>
      </c>
      <c r="AC4" s="473" t="s">
        <v>32</v>
      </c>
    </row>
    <row r="5" spans="2:29" ht="105" customHeight="1">
      <c r="B5" s="137" t="s">
        <v>703</v>
      </c>
      <c r="C5" s="477" t="s">
        <v>22</v>
      </c>
      <c r="D5" s="478" t="s">
        <v>665</v>
      </c>
      <c r="E5" s="478" t="s">
        <v>667</v>
      </c>
      <c r="F5" s="478" t="s">
        <v>384</v>
      </c>
      <c r="G5" s="478" t="s">
        <v>726</v>
      </c>
      <c r="H5" s="478" t="s">
        <v>727</v>
      </c>
      <c r="I5" s="479" t="s">
        <v>728</v>
      </c>
      <c r="J5" s="480"/>
      <c r="K5" s="480"/>
      <c r="L5" s="481" t="s">
        <v>703</v>
      </c>
      <c r="M5" s="480" t="s">
        <v>729</v>
      </c>
      <c r="N5" s="478" t="s">
        <v>398</v>
      </c>
      <c r="O5" s="482" t="s">
        <v>731</v>
      </c>
      <c r="P5" s="478" t="s">
        <v>732</v>
      </c>
      <c r="Q5" s="478" t="s">
        <v>734</v>
      </c>
      <c r="R5" s="479" t="s">
        <v>735</v>
      </c>
      <c r="S5" s="480"/>
      <c r="T5" s="480"/>
      <c r="U5" s="481" t="s">
        <v>703</v>
      </c>
      <c r="V5" s="480" t="s">
        <v>518</v>
      </c>
      <c r="W5" s="482" t="s">
        <v>519</v>
      </c>
      <c r="X5" s="482" t="s">
        <v>32</v>
      </c>
      <c r="Y5" s="482" t="s">
        <v>32</v>
      </c>
      <c r="Z5" s="482" t="s">
        <v>32</v>
      </c>
      <c r="AA5" s="478" t="s">
        <v>32</v>
      </c>
      <c r="AB5" s="478" t="s">
        <v>32</v>
      </c>
      <c r="AC5" s="479" t="s">
        <v>32</v>
      </c>
    </row>
    <row r="6" spans="2:29" ht="17.45" customHeight="1">
      <c r="B6" s="483"/>
      <c r="C6" s="484"/>
      <c r="D6" s="485"/>
      <c r="E6" s="486"/>
      <c r="F6" s="487"/>
      <c r="G6" s="487"/>
      <c r="H6" s="487"/>
      <c r="I6" s="488"/>
      <c r="J6" s="480"/>
      <c r="K6" s="480"/>
      <c r="L6" s="489"/>
      <c r="M6" s="490"/>
      <c r="N6" s="487"/>
      <c r="O6" s="491"/>
      <c r="P6" s="492"/>
      <c r="Q6" s="492"/>
      <c r="R6" s="493"/>
      <c r="S6" s="465"/>
      <c r="T6" s="465"/>
      <c r="U6" s="489"/>
      <c r="V6" s="494"/>
      <c r="W6" s="492"/>
      <c r="X6" s="492"/>
      <c r="Y6" s="495"/>
      <c r="Z6" s="495"/>
      <c r="AA6" s="496"/>
      <c r="AB6" s="492"/>
      <c r="AC6" s="497"/>
    </row>
    <row r="7" spans="2:29" ht="17.45" customHeight="1">
      <c r="B7" s="469" t="s">
        <v>29</v>
      </c>
      <c r="C7" s="498">
        <v>1147</v>
      </c>
      <c r="D7" s="499">
        <v>21</v>
      </c>
      <c r="E7" s="500">
        <v>1</v>
      </c>
      <c r="F7" s="498">
        <v>559</v>
      </c>
      <c r="G7" s="500">
        <v>62</v>
      </c>
      <c r="H7" s="498">
        <v>76</v>
      </c>
      <c r="I7" s="501">
        <v>16</v>
      </c>
      <c r="J7" s="502"/>
      <c r="K7" s="502"/>
      <c r="L7" s="474" t="s">
        <v>29</v>
      </c>
      <c r="M7" s="502">
        <v>127</v>
      </c>
      <c r="N7" s="498">
        <v>448</v>
      </c>
      <c r="O7" s="498">
        <v>28</v>
      </c>
      <c r="P7" s="498">
        <v>96</v>
      </c>
      <c r="Q7" s="498">
        <v>59</v>
      </c>
      <c r="R7" s="501">
        <v>104</v>
      </c>
      <c r="S7" s="502"/>
      <c r="T7" s="502"/>
      <c r="U7" s="474" t="s">
        <v>29</v>
      </c>
      <c r="V7" s="502">
        <v>16</v>
      </c>
      <c r="W7" s="498">
        <v>1</v>
      </c>
      <c r="X7" s="498"/>
      <c r="Y7" s="498"/>
      <c r="Z7" s="498"/>
      <c r="AA7" s="503"/>
      <c r="AB7" s="503"/>
      <c r="AC7" s="501"/>
    </row>
    <row r="8" spans="2:29" ht="17.45" customHeight="1">
      <c r="B8" s="504"/>
      <c r="C8" s="498"/>
      <c r="D8" s="499"/>
      <c r="E8" s="500"/>
      <c r="F8" s="500"/>
      <c r="G8" s="500"/>
      <c r="H8" s="500"/>
      <c r="I8" s="501"/>
      <c r="J8" s="502"/>
      <c r="K8" s="502"/>
      <c r="L8" s="505"/>
      <c r="M8" s="502"/>
      <c r="N8" s="498"/>
      <c r="O8" s="498"/>
      <c r="P8" s="498"/>
      <c r="Q8" s="498"/>
      <c r="R8" s="501"/>
      <c r="S8" s="502"/>
      <c r="T8" s="502"/>
      <c r="U8" s="505"/>
      <c r="V8" s="502"/>
      <c r="W8" s="500"/>
      <c r="X8" s="500"/>
      <c r="Y8" s="500"/>
      <c r="Z8" s="500"/>
      <c r="AA8" s="506"/>
      <c r="AB8" s="506"/>
      <c r="AC8" s="501"/>
    </row>
    <row r="9" spans="2:29" ht="17.45" customHeight="1">
      <c r="B9" s="469" t="s">
        <v>33</v>
      </c>
      <c r="C9" s="498">
        <v>17</v>
      </c>
      <c r="D9" s="499">
        <v>1</v>
      </c>
      <c r="E9" s="498">
        <v>1</v>
      </c>
      <c r="F9" s="498">
        <v>10</v>
      </c>
      <c r="G9" s="498">
        <v>2</v>
      </c>
      <c r="H9" s="498">
        <v>4</v>
      </c>
      <c r="I9" s="501">
        <v>2</v>
      </c>
      <c r="J9" s="502"/>
      <c r="K9" s="502"/>
      <c r="L9" s="474" t="s">
        <v>33</v>
      </c>
      <c r="M9" s="502">
        <v>2</v>
      </c>
      <c r="N9" s="498">
        <v>4</v>
      </c>
      <c r="O9" s="498">
        <v>1</v>
      </c>
      <c r="P9" s="498">
        <v>1</v>
      </c>
      <c r="Q9" s="498">
        <v>1</v>
      </c>
      <c r="R9" s="501">
        <v>1</v>
      </c>
      <c r="S9" s="502"/>
      <c r="T9" s="502"/>
      <c r="U9" s="474" t="s">
        <v>33</v>
      </c>
      <c r="V9" s="507">
        <v>1</v>
      </c>
      <c r="W9" s="503">
        <v>1</v>
      </c>
      <c r="X9" s="503" t="s">
        <v>37</v>
      </c>
      <c r="Y9" s="503" t="s">
        <v>37</v>
      </c>
      <c r="Z9" s="503" t="s">
        <v>37</v>
      </c>
      <c r="AA9" s="503" t="s">
        <v>37</v>
      </c>
      <c r="AB9" s="503" t="s">
        <v>37</v>
      </c>
      <c r="AC9" s="501" t="s">
        <v>37</v>
      </c>
    </row>
    <row r="10" spans="2:29" ht="17.45" customHeight="1">
      <c r="B10" s="469"/>
      <c r="C10" s="498"/>
      <c r="D10" s="499"/>
      <c r="E10" s="498"/>
      <c r="F10" s="498"/>
      <c r="G10" s="498"/>
      <c r="H10" s="498"/>
      <c r="I10" s="501"/>
      <c r="J10" s="502"/>
      <c r="K10" s="502"/>
      <c r="L10" s="474"/>
      <c r="M10" s="502"/>
      <c r="N10" s="498"/>
      <c r="O10" s="498"/>
      <c r="P10" s="498"/>
      <c r="Q10" s="498"/>
      <c r="R10" s="501"/>
      <c r="S10" s="502"/>
      <c r="T10" s="502"/>
      <c r="U10" s="474"/>
      <c r="V10" s="502"/>
      <c r="W10" s="498"/>
      <c r="X10" s="498"/>
      <c r="Y10" s="498"/>
      <c r="Z10" s="498"/>
      <c r="AA10" s="503"/>
      <c r="AB10" s="503"/>
      <c r="AC10" s="501"/>
    </row>
    <row r="11" spans="2:29" ht="17.45" customHeight="1">
      <c r="B11" s="508" t="s">
        <v>34</v>
      </c>
      <c r="C11" s="509">
        <v>10</v>
      </c>
      <c r="D11" s="498">
        <v>1</v>
      </c>
      <c r="E11" s="503" t="s">
        <v>37</v>
      </c>
      <c r="F11" s="503">
        <v>6</v>
      </c>
      <c r="G11" s="503" t="s">
        <v>37</v>
      </c>
      <c r="H11" s="503">
        <v>3</v>
      </c>
      <c r="I11" s="501">
        <v>2</v>
      </c>
      <c r="J11" s="502"/>
      <c r="K11" s="502"/>
      <c r="L11" s="510" t="s">
        <v>34</v>
      </c>
      <c r="M11" s="507">
        <v>1</v>
      </c>
      <c r="N11" s="503">
        <v>2</v>
      </c>
      <c r="O11" s="498">
        <v>1</v>
      </c>
      <c r="P11" s="498" t="s">
        <v>37</v>
      </c>
      <c r="Q11" s="498" t="s">
        <v>37</v>
      </c>
      <c r="R11" s="501">
        <v>1</v>
      </c>
      <c r="S11" s="502"/>
      <c r="T11" s="502"/>
      <c r="U11" s="510" t="s">
        <v>34</v>
      </c>
      <c r="V11" s="502">
        <v>1</v>
      </c>
      <c r="W11" s="498">
        <v>1</v>
      </c>
      <c r="X11" s="498" t="s">
        <v>37</v>
      </c>
      <c r="Y11" s="498" t="s">
        <v>37</v>
      </c>
      <c r="Z11" s="498" t="s">
        <v>37</v>
      </c>
      <c r="AA11" s="498" t="s">
        <v>37</v>
      </c>
      <c r="AB11" s="503" t="s">
        <v>37</v>
      </c>
      <c r="AC11" s="501" t="s">
        <v>37</v>
      </c>
    </row>
    <row r="12" spans="2:29" ht="17.45" customHeight="1">
      <c r="B12" s="508" t="s">
        <v>35</v>
      </c>
      <c r="C12" s="498">
        <v>3</v>
      </c>
      <c r="D12" s="499" t="s">
        <v>37</v>
      </c>
      <c r="E12" s="498">
        <v>1</v>
      </c>
      <c r="F12" s="498">
        <v>1</v>
      </c>
      <c r="G12" s="498" t="s">
        <v>37</v>
      </c>
      <c r="H12" s="498" t="s">
        <v>37</v>
      </c>
      <c r="I12" s="501" t="s">
        <v>37</v>
      </c>
      <c r="J12" s="502"/>
      <c r="K12" s="502"/>
      <c r="L12" s="510" t="s">
        <v>35</v>
      </c>
      <c r="M12" s="502">
        <v>1</v>
      </c>
      <c r="N12" s="498">
        <v>1</v>
      </c>
      <c r="O12" s="498" t="s">
        <v>37</v>
      </c>
      <c r="P12" s="498" t="s">
        <v>37</v>
      </c>
      <c r="Q12" s="498">
        <v>1</v>
      </c>
      <c r="R12" s="501" t="s">
        <v>37</v>
      </c>
      <c r="S12" s="502"/>
      <c r="T12" s="502"/>
      <c r="U12" s="510" t="s">
        <v>35</v>
      </c>
      <c r="V12" s="502" t="s">
        <v>37</v>
      </c>
      <c r="W12" s="498" t="s">
        <v>37</v>
      </c>
      <c r="X12" s="498" t="s">
        <v>37</v>
      </c>
      <c r="Y12" s="498" t="s">
        <v>37</v>
      </c>
      <c r="Z12" s="498" t="s">
        <v>37</v>
      </c>
      <c r="AA12" s="498" t="s">
        <v>37</v>
      </c>
      <c r="AB12" s="503" t="s">
        <v>37</v>
      </c>
      <c r="AC12" s="501" t="s">
        <v>37</v>
      </c>
    </row>
    <row r="13" spans="2:29" ht="17.45" customHeight="1">
      <c r="B13" s="508" t="s">
        <v>36</v>
      </c>
      <c r="C13" s="498" t="s">
        <v>37</v>
      </c>
      <c r="D13" s="499" t="s">
        <v>37</v>
      </c>
      <c r="E13" s="498" t="s">
        <v>37</v>
      </c>
      <c r="F13" s="498" t="s">
        <v>37</v>
      </c>
      <c r="G13" s="498" t="s">
        <v>37</v>
      </c>
      <c r="H13" s="498" t="s">
        <v>37</v>
      </c>
      <c r="I13" s="501" t="s">
        <v>37</v>
      </c>
      <c r="J13" s="502"/>
      <c r="K13" s="502"/>
      <c r="L13" s="510" t="s">
        <v>36</v>
      </c>
      <c r="M13" s="502" t="s">
        <v>37</v>
      </c>
      <c r="N13" s="498" t="s">
        <v>37</v>
      </c>
      <c r="O13" s="498" t="s">
        <v>37</v>
      </c>
      <c r="P13" s="498" t="s">
        <v>37</v>
      </c>
      <c r="Q13" s="498" t="s">
        <v>37</v>
      </c>
      <c r="R13" s="501" t="s">
        <v>37</v>
      </c>
      <c r="S13" s="502"/>
      <c r="T13" s="502"/>
      <c r="U13" s="510" t="s">
        <v>36</v>
      </c>
      <c r="V13" s="507" t="s">
        <v>37</v>
      </c>
      <c r="W13" s="503" t="s">
        <v>37</v>
      </c>
      <c r="X13" s="503" t="s">
        <v>37</v>
      </c>
      <c r="Y13" s="503" t="s">
        <v>37</v>
      </c>
      <c r="Z13" s="503" t="s">
        <v>37</v>
      </c>
      <c r="AA13" s="503" t="s">
        <v>37</v>
      </c>
      <c r="AB13" s="503" t="s">
        <v>37</v>
      </c>
      <c r="AC13" s="501" t="s">
        <v>37</v>
      </c>
    </row>
    <row r="14" spans="2:29" ht="17.45" customHeight="1">
      <c r="B14" s="508" t="s">
        <v>38</v>
      </c>
      <c r="C14" s="498" t="s">
        <v>37</v>
      </c>
      <c r="D14" s="499" t="s">
        <v>37</v>
      </c>
      <c r="E14" s="498" t="s">
        <v>37</v>
      </c>
      <c r="F14" s="498" t="s">
        <v>37</v>
      </c>
      <c r="G14" s="498" t="s">
        <v>37</v>
      </c>
      <c r="H14" s="498" t="s">
        <v>37</v>
      </c>
      <c r="I14" s="501" t="s">
        <v>37</v>
      </c>
      <c r="J14" s="502"/>
      <c r="K14" s="502"/>
      <c r="L14" s="510" t="s">
        <v>38</v>
      </c>
      <c r="M14" s="502" t="s">
        <v>37</v>
      </c>
      <c r="N14" s="498" t="s">
        <v>37</v>
      </c>
      <c r="O14" s="498" t="s">
        <v>37</v>
      </c>
      <c r="P14" s="498" t="s">
        <v>37</v>
      </c>
      <c r="Q14" s="498" t="s">
        <v>37</v>
      </c>
      <c r="R14" s="501" t="s">
        <v>37</v>
      </c>
      <c r="S14" s="502"/>
      <c r="T14" s="502"/>
      <c r="U14" s="510" t="s">
        <v>38</v>
      </c>
      <c r="V14" s="507" t="s">
        <v>37</v>
      </c>
      <c r="W14" s="503" t="s">
        <v>37</v>
      </c>
      <c r="X14" s="503" t="s">
        <v>37</v>
      </c>
      <c r="Y14" s="503" t="s">
        <v>37</v>
      </c>
      <c r="Z14" s="503" t="s">
        <v>37</v>
      </c>
      <c r="AA14" s="503" t="s">
        <v>37</v>
      </c>
      <c r="AB14" s="503" t="s">
        <v>37</v>
      </c>
      <c r="AC14" s="501" t="s">
        <v>37</v>
      </c>
    </row>
    <row r="15" spans="2:29" ht="17.45" customHeight="1">
      <c r="B15" s="508" t="s">
        <v>39</v>
      </c>
      <c r="C15" s="498">
        <v>4</v>
      </c>
      <c r="D15" s="499" t="s">
        <v>37</v>
      </c>
      <c r="E15" s="498" t="s">
        <v>37</v>
      </c>
      <c r="F15" s="498">
        <v>3</v>
      </c>
      <c r="G15" s="498">
        <v>2</v>
      </c>
      <c r="H15" s="498">
        <v>1</v>
      </c>
      <c r="I15" s="501" t="s">
        <v>37</v>
      </c>
      <c r="J15" s="502"/>
      <c r="K15" s="502"/>
      <c r="L15" s="510" t="s">
        <v>39</v>
      </c>
      <c r="M15" s="502" t="s">
        <v>37</v>
      </c>
      <c r="N15" s="498">
        <v>1</v>
      </c>
      <c r="O15" s="498" t="s">
        <v>37</v>
      </c>
      <c r="P15" s="498">
        <v>1</v>
      </c>
      <c r="Q15" s="498" t="s">
        <v>37</v>
      </c>
      <c r="R15" s="501" t="s">
        <v>37</v>
      </c>
      <c r="S15" s="502"/>
      <c r="T15" s="502"/>
      <c r="U15" s="510" t="s">
        <v>39</v>
      </c>
      <c r="V15" s="507" t="s">
        <v>37</v>
      </c>
      <c r="W15" s="503" t="s">
        <v>37</v>
      </c>
      <c r="X15" s="503" t="s">
        <v>37</v>
      </c>
      <c r="Y15" s="503" t="s">
        <v>37</v>
      </c>
      <c r="Z15" s="503" t="s">
        <v>37</v>
      </c>
      <c r="AA15" s="503" t="s">
        <v>37</v>
      </c>
      <c r="AB15" s="503" t="s">
        <v>37</v>
      </c>
      <c r="AC15" s="501" t="s">
        <v>37</v>
      </c>
    </row>
    <row r="16" spans="2:29" ht="17.45" customHeight="1">
      <c r="B16" s="504" t="s">
        <v>32</v>
      </c>
      <c r="C16" s="498" t="s">
        <v>32</v>
      </c>
      <c r="D16" s="499" t="s">
        <v>32</v>
      </c>
      <c r="E16" s="498" t="s">
        <v>32</v>
      </c>
      <c r="F16" s="498" t="s">
        <v>32</v>
      </c>
      <c r="G16" s="498" t="s">
        <v>32</v>
      </c>
      <c r="H16" s="498" t="s">
        <v>32</v>
      </c>
      <c r="I16" s="501" t="s">
        <v>32</v>
      </c>
      <c r="J16" s="502"/>
      <c r="K16" s="502"/>
      <c r="L16" s="505" t="s">
        <v>32</v>
      </c>
      <c r="M16" s="502" t="s">
        <v>32</v>
      </c>
      <c r="N16" s="498" t="s">
        <v>32</v>
      </c>
      <c r="O16" s="498" t="s">
        <v>32</v>
      </c>
      <c r="P16" s="498" t="s">
        <v>32</v>
      </c>
      <c r="Q16" s="498" t="s">
        <v>32</v>
      </c>
      <c r="R16" s="501" t="s">
        <v>32</v>
      </c>
      <c r="S16" s="502"/>
      <c r="T16" s="502"/>
      <c r="U16" s="505" t="s">
        <v>32</v>
      </c>
      <c r="V16" s="502" t="s">
        <v>32</v>
      </c>
      <c r="W16" s="498" t="s">
        <v>32</v>
      </c>
      <c r="X16" s="498" t="s">
        <v>32</v>
      </c>
      <c r="Y16" s="498" t="s">
        <v>32</v>
      </c>
      <c r="Z16" s="498" t="s">
        <v>32</v>
      </c>
      <c r="AA16" s="503" t="s">
        <v>32</v>
      </c>
      <c r="AB16" s="503" t="s">
        <v>32</v>
      </c>
      <c r="AC16" s="501" t="s">
        <v>32</v>
      </c>
    </row>
    <row r="17" spans="2:29" ht="17.45" customHeight="1">
      <c r="B17" s="511" t="s">
        <v>40</v>
      </c>
      <c r="C17" s="509">
        <v>10</v>
      </c>
      <c r="D17" s="502">
        <v>1</v>
      </c>
      <c r="E17" s="498" t="s">
        <v>37</v>
      </c>
      <c r="F17" s="498">
        <v>6</v>
      </c>
      <c r="G17" s="498" t="s">
        <v>37</v>
      </c>
      <c r="H17" s="498">
        <v>3</v>
      </c>
      <c r="I17" s="501">
        <v>2</v>
      </c>
      <c r="J17" s="502"/>
      <c r="K17" s="502"/>
      <c r="L17" s="512" t="s">
        <v>40</v>
      </c>
      <c r="M17" s="502">
        <v>1</v>
      </c>
      <c r="N17" s="503">
        <v>2</v>
      </c>
      <c r="O17" s="498">
        <v>1</v>
      </c>
      <c r="P17" s="498" t="s">
        <v>37</v>
      </c>
      <c r="Q17" s="498" t="s">
        <v>37</v>
      </c>
      <c r="R17" s="501">
        <v>1</v>
      </c>
      <c r="S17" s="502"/>
      <c r="T17" s="502"/>
      <c r="U17" s="512" t="s">
        <v>40</v>
      </c>
      <c r="V17" s="502">
        <v>1</v>
      </c>
      <c r="W17" s="498">
        <v>1</v>
      </c>
      <c r="X17" s="498" t="s">
        <v>37</v>
      </c>
      <c r="Y17" s="498" t="s">
        <v>37</v>
      </c>
      <c r="Z17" s="498" t="s">
        <v>37</v>
      </c>
      <c r="AA17" s="498" t="s">
        <v>37</v>
      </c>
      <c r="AB17" s="503" t="s">
        <v>37</v>
      </c>
      <c r="AC17" s="501" t="s">
        <v>37</v>
      </c>
    </row>
    <row r="18" spans="2:29" ht="17.45" customHeight="1">
      <c r="B18" s="511" t="s">
        <v>41</v>
      </c>
      <c r="C18" s="509">
        <v>2</v>
      </c>
      <c r="D18" s="502" t="s">
        <v>37</v>
      </c>
      <c r="E18" s="498">
        <v>1</v>
      </c>
      <c r="F18" s="498" t="s">
        <v>37</v>
      </c>
      <c r="G18" s="498" t="s">
        <v>37</v>
      </c>
      <c r="H18" s="498" t="s">
        <v>37</v>
      </c>
      <c r="I18" s="501" t="s">
        <v>37</v>
      </c>
      <c r="J18" s="502"/>
      <c r="K18" s="502"/>
      <c r="L18" s="512" t="s">
        <v>41</v>
      </c>
      <c r="M18" s="502" t="s">
        <v>37</v>
      </c>
      <c r="N18" s="498">
        <v>1</v>
      </c>
      <c r="O18" s="498" t="s">
        <v>37</v>
      </c>
      <c r="P18" s="498" t="s">
        <v>37</v>
      </c>
      <c r="Q18" s="498">
        <v>1</v>
      </c>
      <c r="R18" s="501" t="s">
        <v>37</v>
      </c>
      <c r="S18" s="502"/>
      <c r="T18" s="502"/>
      <c r="U18" s="512" t="s">
        <v>41</v>
      </c>
      <c r="V18" s="502" t="s">
        <v>37</v>
      </c>
      <c r="W18" s="498" t="s">
        <v>37</v>
      </c>
      <c r="X18" s="498" t="s">
        <v>37</v>
      </c>
      <c r="Y18" s="498" t="s">
        <v>37</v>
      </c>
      <c r="Z18" s="498" t="s">
        <v>37</v>
      </c>
      <c r="AA18" s="498" t="s">
        <v>37</v>
      </c>
      <c r="AB18" s="503" t="s">
        <v>37</v>
      </c>
      <c r="AC18" s="501" t="s">
        <v>37</v>
      </c>
    </row>
    <row r="19" spans="2:29" ht="17.45" customHeight="1">
      <c r="B19" s="511" t="s">
        <v>102</v>
      </c>
      <c r="C19" s="509" t="s">
        <v>37</v>
      </c>
      <c r="D19" s="502" t="s">
        <v>37</v>
      </c>
      <c r="E19" s="498" t="s">
        <v>37</v>
      </c>
      <c r="F19" s="498" t="s">
        <v>37</v>
      </c>
      <c r="G19" s="498" t="s">
        <v>37</v>
      </c>
      <c r="H19" s="498" t="s">
        <v>37</v>
      </c>
      <c r="I19" s="501" t="s">
        <v>37</v>
      </c>
      <c r="J19" s="502"/>
      <c r="K19" s="502"/>
      <c r="L19" s="512" t="s">
        <v>102</v>
      </c>
      <c r="M19" s="502" t="s">
        <v>37</v>
      </c>
      <c r="N19" s="498" t="s">
        <v>37</v>
      </c>
      <c r="O19" s="498" t="s">
        <v>37</v>
      </c>
      <c r="P19" s="498" t="s">
        <v>37</v>
      </c>
      <c r="Q19" s="498" t="s">
        <v>37</v>
      </c>
      <c r="R19" s="501" t="s">
        <v>37</v>
      </c>
      <c r="S19" s="502"/>
      <c r="T19" s="502"/>
      <c r="U19" s="512" t="s">
        <v>102</v>
      </c>
      <c r="V19" s="502" t="s">
        <v>37</v>
      </c>
      <c r="W19" s="498" t="s">
        <v>37</v>
      </c>
      <c r="X19" s="498" t="s">
        <v>37</v>
      </c>
      <c r="Y19" s="498" t="s">
        <v>37</v>
      </c>
      <c r="Z19" s="498" t="s">
        <v>37</v>
      </c>
      <c r="AA19" s="498" t="s">
        <v>37</v>
      </c>
      <c r="AB19" s="503" t="s">
        <v>37</v>
      </c>
      <c r="AC19" s="501" t="s">
        <v>37</v>
      </c>
    </row>
    <row r="20" spans="2:29" ht="17.45" customHeight="1">
      <c r="B20" s="511" t="s">
        <v>103</v>
      </c>
      <c r="C20" s="509">
        <v>1</v>
      </c>
      <c r="D20" s="502" t="s">
        <v>37</v>
      </c>
      <c r="E20" s="498" t="s">
        <v>37</v>
      </c>
      <c r="F20" s="498">
        <v>1</v>
      </c>
      <c r="G20" s="498" t="s">
        <v>37</v>
      </c>
      <c r="H20" s="498" t="s">
        <v>37</v>
      </c>
      <c r="I20" s="501" t="s">
        <v>37</v>
      </c>
      <c r="J20" s="502"/>
      <c r="K20" s="502"/>
      <c r="L20" s="512" t="s">
        <v>103</v>
      </c>
      <c r="M20" s="502">
        <v>1</v>
      </c>
      <c r="N20" s="498" t="s">
        <v>37</v>
      </c>
      <c r="O20" s="498" t="s">
        <v>37</v>
      </c>
      <c r="P20" s="498" t="s">
        <v>37</v>
      </c>
      <c r="Q20" s="498" t="s">
        <v>37</v>
      </c>
      <c r="R20" s="501" t="s">
        <v>37</v>
      </c>
      <c r="S20" s="502"/>
      <c r="T20" s="502"/>
      <c r="U20" s="512" t="s">
        <v>103</v>
      </c>
      <c r="V20" s="502" t="s">
        <v>37</v>
      </c>
      <c r="W20" s="498" t="s">
        <v>37</v>
      </c>
      <c r="X20" s="498" t="s">
        <v>37</v>
      </c>
      <c r="Y20" s="498" t="s">
        <v>37</v>
      </c>
      <c r="Z20" s="498" t="s">
        <v>37</v>
      </c>
      <c r="AA20" s="498" t="s">
        <v>37</v>
      </c>
      <c r="AB20" s="503" t="s">
        <v>37</v>
      </c>
      <c r="AC20" s="501" t="s">
        <v>37</v>
      </c>
    </row>
    <row r="21" spans="2:29" ht="17.45" customHeight="1">
      <c r="B21" s="511" t="s">
        <v>104</v>
      </c>
      <c r="C21" s="509" t="s">
        <v>37</v>
      </c>
      <c r="D21" s="502" t="s">
        <v>37</v>
      </c>
      <c r="E21" s="498" t="s">
        <v>37</v>
      </c>
      <c r="F21" s="498" t="s">
        <v>37</v>
      </c>
      <c r="G21" s="498" t="s">
        <v>37</v>
      </c>
      <c r="H21" s="498" t="s">
        <v>37</v>
      </c>
      <c r="I21" s="501" t="s">
        <v>37</v>
      </c>
      <c r="J21" s="502"/>
      <c r="K21" s="502"/>
      <c r="L21" s="512" t="s">
        <v>104</v>
      </c>
      <c r="M21" s="502" t="s">
        <v>37</v>
      </c>
      <c r="N21" s="498" t="s">
        <v>37</v>
      </c>
      <c r="O21" s="498" t="s">
        <v>37</v>
      </c>
      <c r="P21" s="498" t="s">
        <v>37</v>
      </c>
      <c r="Q21" s="498" t="s">
        <v>37</v>
      </c>
      <c r="R21" s="501" t="s">
        <v>37</v>
      </c>
      <c r="S21" s="502"/>
      <c r="T21" s="502"/>
      <c r="U21" s="512" t="s">
        <v>104</v>
      </c>
      <c r="V21" s="502" t="s">
        <v>37</v>
      </c>
      <c r="W21" s="498" t="s">
        <v>37</v>
      </c>
      <c r="X21" s="498" t="s">
        <v>37</v>
      </c>
      <c r="Y21" s="498" t="s">
        <v>37</v>
      </c>
      <c r="Z21" s="498" t="s">
        <v>37</v>
      </c>
      <c r="AA21" s="498" t="s">
        <v>37</v>
      </c>
      <c r="AB21" s="503" t="s">
        <v>37</v>
      </c>
      <c r="AC21" s="501" t="s">
        <v>37</v>
      </c>
    </row>
    <row r="22" spans="2:29" ht="17.45" customHeight="1">
      <c r="B22" s="511"/>
      <c r="C22" s="509"/>
      <c r="D22" s="502"/>
      <c r="E22" s="498"/>
      <c r="F22" s="498"/>
      <c r="G22" s="498"/>
      <c r="H22" s="498"/>
      <c r="I22" s="501"/>
      <c r="J22" s="502"/>
      <c r="K22" s="502"/>
      <c r="L22" s="512"/>
      <c r="M22" s="502"/>
      <c r="N22" s="498"/>
      <c r="O22" s="498"/>
      <c r="P22" s="498"/>
      <c r="Q22" s="498"/>
      <c r="R22" s="501"/>
      <c r="S22" s="502"/>
      <c r="T22" s="502"/>
      <c r="U22" s="512"/>
      <c r="V22" s="502"/>
      <c r="W22" s="498"/>
      <c r="X22" s="498"/>
      <c r="Y22" s="498"/>
      <c r="Z22" s="498"/>
      <c r="AA22" s="498"/>
      <c r="AB22" s="503"/>
      <c r="AC22" s="501"/>
    </row>
    <row r="23" spans="2:29" ht="17.45" customHeight="1">
      <c r="B23" s="511" t="s">
        <v>45</v>
      </c>
      <c r="C23" s="509" t="s">
        <v>37</v>
      </c>
      <c r="D23" s="502" t="s">
        <v>37</v>
      </c>
      <c r="E23" s="498" t="s">
        <v>37</v>
      </c>
      <c r="F23" s="498" t="s">
        <v>37</v>
      </c>
      <c r="G23" s="498" t="s">
        <v>37</v>
      </c>
      <c r="H23" s="498" t="s">
        <v>37</v>
      </c>
      <c r="I23" s="501" t="s">
        <v>37</v>
      </c>
      <c r="J23" s="502"/>
      <c r="K23" s="502"/>
      <c r="L23" s="512" t="s">
        <v>45</v>
      </c>
      <c r="M23" s="502" t="s">
        <v>37</v>
      </c>
      <c r="N23" s="498" t="s">
        <v>37</v>
      </c>
      <c r="O23" s="498" t="s">
        <v>37</v>
      </c>
      <c r="P23" s="498" t="s">
        <v>37</v>
      </c>
      <c r="Q23" s="498" t="s">
        <v>37</v>
      </c>
      <c r="R23" s="501" t="s">
        <v>37</v>
      </c>
      <c r="S23" s="502"/>
      <c r="T23" s="502"/>
      <c r="U23" s="512" t="s">
        <v>45</v>
      </c>
      <c r="V23" s="502" t="s">
        <v>37</v>
      </c>
      <c r="W23" s="498" t="s">
        <v>37</v>
      </c>
      <c r="X23" s="498" t="s">
        <v>37</v>
      </c>
      <c r="Y23" s="498" t="s">
        <v>37</v>
      </c>
      <c r="Z23" s="498" t="s">
        <v>37</v>
      </c>
      <c r="AA23" s="498" t="s">
        <v>37</v>
      </c>
      <c r="AB23" s="503" t="s">
        <v>37</v>
      </c>
      <c r="AC23" s="501" t="s">
        <v>37</v>
      </c>
    </row>
    <row r="24" spans="2:29" ht="17.45" customHeight="1">
      <c r="B24" s="511" t="s">
        <v>105</v>
      </c>
      <c r="C24" s="509">
        <v>4</v>
      </c>
      <c r="D24" s="502" t="s">
        <v>37</v>
      </c>
      <c r="E24" s="498" t="s">
        <v>37</v>
      </c>
      <c r="F24" s="498">
        <v>3</v>
      </c>
      <c r="G24" s="498">
        <v>2</v>
      </c>
      <c r="H24" s="498">
        <v>1</v>
      </c>
      <c r="I24" s="501" t="s">
        <v>37</v>
      </c>
      <c r="J24" s="502"/>
      <c r="K24" s="502"/>
      <c r="L24" s="512" t="s">
        <v>105</v>
      </c>
      <c r="M24" s="502" t="s">
        <v>37</v>
      </c>
      <c r="N24" s="498">
        <v>1</v>
      </c>
      <c r="O24" s="498" t="s">
        <v>37</v>
      </c>
      <c r="P24" s="498">
        <v>1</v>
      </c>
      <c r="Q24" s="498" t="s">
        <v>37</v>
      </c>
      <c r="R24" s="501" t="s">
        <v>37</v>
      </c>
      <c r="S24" s="502"/>
      <c r="T24" s="502"/>
      <c r="U24" s="512" t="s">
        <v>105</v>
      </c>
      <c r="V24" s="502" t="s">
        <v>37</v>
      </c>
      <c r="W24" s="498" t="s">
        <v>37</v>
      </c>
      <c r="X24" s="498" t="s">
        <v>37</v>
      </c>
      <c r="Y24" s="498" t="s">
        <v>37</v>
      </c>
      <c r="Z24" s="498" t="s">
        <v>37</v>
      </c>
      <c r="AA24" s="498" t="s">
        <v>37</v>
      </c>
      <c r="AB24" s="503" t="s">
        <v>37</v>
      </c>
      <c r="AC24" s="501" t="s">
        <v>37</v>
      </c>
    </row>
    <row r="25" spans="2:29" ht="17.45" customHeight="1">
      <c r="B25" s="469" t="s">
        <v>32</v>
      </c>
      <c r="C25" s="498" t="s">
        <v>32</v>
      </c>
      <c r="D25" s="499" t="s">
        <v>32</v>
      </c>
      <c r="E25" s="498" t="s">
        <v>32</v>
      </c>
      <c r="F25" s="498" t="s">
        <v>32</v>
      </c>
      <c r="G25" s="498" t="s">
        <v>32</v>
      </c>
      <c r="H25" s="498" t="s">
        <v>32</v>
      </c>
      <c r="I25" s="501" t="s">
        <v>32</v>
      </c>
      <c r="J25" s="502"/>
      <c r="K25" s="502"/>
      <c r="L25" s="474" t="s">
        <v>32</v>
      </c>
      <c r="M25" s="502" t="s">
        <v>32</v>
      </c>
      <c r="N25" s="498" t="s">
        <v>32</v>
      </c>
      <c r="O25" s="498" t="s">
        <v>32</v>
      </c>
      <c r="P25" s="498" t="s">
        <v>32</v>
      </c>
      <c r="Q25" s="498" t="s">
        <v>32</v>
      </c>
      <c r="R25" s="501" t="s">
        <v>32</v>
      </c>
      <c r="S25" s="502"/>
      <c r="T25" s="502"/>
      <c r="U25" s="474" t="s">
        <v>32</v>
      </c>
      <c r="V25" s="502" t="s">
        <v>32</v>
      </c>
      <c r="W25" s="498" t="s">
        <v>32</v>
      </c>
      <c r="X25" s="498" t="s">
        <v>32</v>
      </c>
      <c r="Y25" s="498" t="s">
        <v>32</v>
      </c>
      <c r="Z25" s="498" t="s">
        <v>32</v>
      </c>
      <c r="AA25" s="503" t="s">
        <v>32</v>
      </c>
      <c r="AB25" s="503" t="s">
        <v>32</v>
      </c>
      <c r="AC25" s="501" t="s">
        <v>32</v>
      </c>
    </row>
    <row r="26" spans="2:29" ht="17.45" customHeight="1">
      <c r="B26" s="162" t="s">
        <v>47</v>
      </c>
      <c r="C26" s="509">
        <v>10</v>
      </c>
      <c r="D26" s="513">
        <v>1</v>
      </c>
      <c r="E26" s="507" t="s">
        <v>37</v>
      </c>
      <c r="F26" s="502">
        <v>6</v>
      </c>
      <c r="G26" s="503" t="s">
        <v>37</v>
      </c>
      <c r="H26" s="503">
        <v>3</v>
      </c>
      <c r="I26" s="501">
        <v>2</v>
      </c>
      <c r="J26" s="502"/>
      <c r="K26" s="502"/>
      <c r="L26" s="163" t="s">
        <v>47</v>
      </c>
      <c r="M26" s="507">
        <v>1</v>
      </c>
      <c r="N26" s="503">
        <v>2</v>
      </c>
      <c r="O26" s="498">
        <v>1</v>
      </c>
      <c r="P26" s="498" t="s">
        <v>37</v>
      </c>
      <c r="Q26" s="498" t="s">
        <v>37</v>
      </c>
      <c r="R26" s="501">
        <v>1</v>
      </c>
      <c r="S26" s="502"/>
      <c r="T26" s="502"/>
      <c r="U26" s="163" t="s">
        <v>47</v>
      </c>
      <c r="V26" s="502">
        <v>1</v>
      </c>
      <c r="W26" s="498">
        <v>1</v>
      </c>
      <c r="X26" s="498" t="s">
        <v>32</v>
      </c>
      <c r="Y26" s="498" t="s">
        <v>32</v>
      </c>
      <c r="Z26" s="498" t="s">
        <v>32</v>
      </c>
      <c r="AA26" s="498" t="s">
        <v>32</v>
      </c>
      <c r="AB26" s="503" t="s">
        <v>32</v>
      </c>
      <c r="AC26" s="501" t="s">
        <v>32</v>
      </c>
    </row>
    <row r="27" spans="2:29" ht="17.45" customHeight="1">
      <c r="B27" s="162" t="s">
        <v>48</v>
      </c>
      <c r="C27" s="509">
        <v>2</v>
      </c>
      <c r="D27" s="513" t="s">
        <v>37</v>
      </c>
      <c r="E27" s="507">
        <v>1</v>
      </c>
      <c r="F27" s="502" t="s">
        <v>37</v>
      </c>
      <c r="G27" s="503" t="s">
        <v>37</v>
      </c>
      <c r="H27" s="503" t="s">
        <v>37</v>
      </c>
      <c r="I27" s="501" t="s">
        <v>37</v>
      </c>
      <c r="J27" s="502"/>
      <c r="K27" s="502"/>
      <c r="L27" s="163" t="s">
        <v>48</v>
      </c>
      <c r="M27" s="507" t="s">
        <v>37</v>
      </c>
      <c r="N27" s="503">
        <v>1</v>
      </c>
      <c r="O27" s="498" t="s">
        <v>37</v>
      </c>
      <c r="P27" s="498" t="s">
        <v>37</v>
      </c>
      <c r="Q27" s="498">
        <v>1</v>
      </c>
      <c r="R27" s="501" t="s">
        <v>37</v>
      </c>
      <c r="S27" s="502"/>
      <c r="T27" s="502"/>
      <c r="U27" s="163" t="s">
        <v>48</v>
      </c>
      <c r="V27" s="502" t="s">
        <v>37</v>
      </c>
      <c r="W27" s="498" t="s">
        <v>37</v>
      </c>
      <c r="X27" s="498" t="s">
        <v>32</v>
      </c>
      <c r="Y27" s="498" t="s">
        <v>32</v>
      </c>
      <c r="Z27" s="498" t="s">
        <v>32</v>
      </c>
      <c r="AA27" s="498" t="s">
        <v>32</v>
      </c>
      <c r="AB27" s="503" t="s">
        <v>32</v>
      </c>
      <c r="AC27" s="501" t="s">
        <v>32</v>
      </c>
    </row>
    <row r="28" spans="2:29" ht="17.45" customHeight="1">
      <c r="B28" s="162" t="s">
        <v>49</v>
      </c>
      <c r="C28" s="509">
        <v>1</v>
      </c>
      <c r="D28" s="513" t="s">
        <v>37</v>
      </c>
      <c r="E28" s="507" t="s">
        <v>37</v>
      </c>
      <c r="F28" s="502" t="s">
        <v>37</v>
      </c>
      <c r="G28" s="503" t="s">
        <v>37</v>
      </c>
      <c r="H28" s="503" t="s">
        <v>37</v>
      </c>
      <c r="I28" s="501" t="s">
        <v>37</v>
      </c>
      <c r="J28" s="502"/>
      <c r="K28" s="502"/>
      <c r="L28" s="163" t="s">
        <v>49</v>
      </c>
      <c r="M28" s="507" t="s">
        <v>37</v>
      </c>
      <c r="N28" s="503">
        <v>1</v>
      </c>
      <c r="O28" s="498" t="s">
        <v>37</v>
      </c>
      <c r="P28" s="498">
        <v>1</v>
      </c>
      <c r="Q28" s="498" t="s">
        <v>37</v>
      </c>
      <c r="R28" s="501" t="s">
        <v>37</v>
      </c>
      <c r="S28" s="502"/>
      <c r="T28" s="502"/>
      <c r="U28" s="163" t="s">
        <v>49</v>
      </c>
      <c r="V28" s="502" t="s">
        <v>37</v>
      </c>
      <c r="W28" s="498" t="s">
        <v>37</v>
      </c>
      <c r="X28" s="498" t="s">
        <v>32</v>
      </c>
      <c r="Y28" s="498" t="s">
        <v>32</v>
      </c>
      <c r="Z28" s="498" t="s">
        <v>32</v>
      </c>
      <c r="AA28" s="498" t="s">
        <v>32</v>
      </c>
      <c r="AB28" s="503" t="s">
        <v>32</v>
      </c>
      <c r="AC28" s="501" t="s">
        <v>32</v>
      </c>
    </row>
    <row r="29" spans="2:29" ht="17.45" customHeight="1">
      <c r="B29" s="162" t="s">
        <v>50</v>
      </c>
      <c r="C29" s="509" t="s">
        <v>37</v>
      </c>
      <c r="D29" s="513" t="s">
        <v>37</v>
      </c>
      <c r="E29" s="507" t="s">
        <v>37</v>
      </c>
      <c r="F29" s="502" t="s">
        <v>37</v>
      </c>
      <c r="G29" s="503" t="s">
        <v>37</v>
      </c>
      <c r="H29" s="503" t="s">
        <v>37</v>
      </c>
      <c r="I29" s="501" t="s">
        <v>37</v>
      </c>
      <c r="J29" s="502"/>
      <c r="K29" s="502"/>
      <c r="L29" s="163" t="s">
        <v>50</v>
      </c>
      <c r="M29" s="507" t="s">
        <v>37</v>
      </c>
      <c r="N29" s="503" t="s">
        <v>37</v>
      </c>
      <c r="O29" s="498" t="s">
        <v>37</v>
      </c>
      <c r="P29" s="498" t="s">
        <v>37</v>
      </c>
      <c r="Q29" s="498" t="s">
        <v>37</v>
      </c>
      <c r="R29" s="501" t="s">
        <v>37</v>
      </c>
      <c r="S29" s="502"/>
      <c r="T29" s="502"/>
      <c r="U29" s="163" t="s">
        <v>50</v>
      </c>
      <c r="V29" s="502" t="s">
        <v>37</v>
      </c>
      <c r="W29" s="498" t="s">
        <v>37</v>
      </c>
      <c r="X29" s="498" t="s">
        <v>32</v>
      </c>
      <c r="Y29" s="498" t="s">
        <v>32</v>
      </c>
      <c r="Z29" s="498" t="s">
        <v>32</v>
      </c>
      <c r="AA29" s="498" t="s">
        <v>32</v>
      </c>
      <c r="AB29" s="503" t="s">
        <v>32</v>
      </c>
      <c r="AC29" s="501" t="s">
        <v>32</v>
      </c>
    </row>
    <row r="30" spans="2:29" ht="17.45" customHeight="1">
      <c r="B30" s="162" t="s">
        <v>51</v>
      </c>
      <c r="C30" s="509">
        <v>1</v>
      </c>
      <c r="D30" s="513" t="s">
        <v>37</v>
      </c>
      <c r="E30" s="507" t="s">
        <v>37</v>
      </c>
      <c r="F30" s="502">
        <v>1</v>
      </c>
      <c r="G30" s="503" t="s">
        <v>37</v>
      </c>
      <c r="H30" s="503" t="s">
        <v>37</v>
      </c>
      <c r="I30" s="501" t="s">
        <v>37</v>
      </c>
      <c r="J30" s="502"/>
      <c r="K30" s="502"/>
      <c r="L30" s="163" t="s">
        <v>51</v>
      </c>
      <c r="M30" s="507">
        <v>1</v>
      </c>
      <c r="N30" s="503" t="s">
        <v>37</v>
      </c>
      <c r="O30" s="498" t="s">
        <v>37</v>
      </c>
      <c r="P30" s="498" t="s">
        <v>37</v>
      </c>
      <c r="Q30" s="498" t="s">
        <v>37</v>
      </c>
      <c r="R30" s="501" t="s">
        <v>37</v>
      </c>
      <c r="S30" s="502"/>
      <c r="T30" s="502"/>
      <c r="U30" s="163" t="s">
        <v>51</v>
      </c>
      <c r="V30" s="502" t="s">
        <v>37</v>
      </c>
      <c r="W30" s="498" t="s">
        <v>37</v>
      </c>
      <c r="X30" s="498" t="s">
        <v>32</v>
      </c>
      <c r="Y30" s="498" t="s">
        <v>32</v>
      </c>
      <c r="Z30" s="498" t="s">
        <v>32</v>
      </c>
      <c r="AA30" s="498" t="s">
        <v>32</v>
      </c>
      <c r="AB30" s="503" t="s">
        <v>32</v>
      </c>
      <c r="AC30" s="501" t="s">
        <v>32</v>
      </c>
    </row>
    <row r="31" spans="2:29" ht="17.45" customHeight="1">
      <c r="B31" s="162" t="s">
        <v>32</v>
      </c>
      <c r="C31" s="509" t="s">
        <v>32</v>
      </c>
      <c r="D31" s="513" t="s">
        <v>32</v>
      </c>
      <c r="E31" s="507" t="s">
        <v>32</v>
      </c>
      <c r="F31" s="502" t="s">
        <v>32</v>
      </c>
      <c r="G31" s="503" t="s">
        <v>32</v>
      </c>
      <c r="H31" s="503" t="s">
        <v>32</v>
      </c>
      <c r="I31" s="501" t="s">
        <v>32</v>
      </c>
      <c r="J31" s="502"/>
      <c r="K31" s="502"/>
      <c r="L31" s="163" t="s">
        <v>32</v>
      </c>
      <c r="M31" s="507" t="s">
        <v>32</v>
      </c>
      <c r="N31" s="503" t="s">
        <v>32</v>
      </c>
      <c r="O31" s="498" t="s">
        <v>32</v>
      </c>
      <c r="P31" s="498" t="s">
        <v>32</v>
      </c>
      <c r="Q31" s="498" t="s">
        <v>32</v>
      </c>
      <c r="R31" s="501" t="s">
        <v>32</v>
      </c>
      <c r="S31" s="502"/>
      <c r="T31" s="502"/>
      <c r="U31" s="163" t="s">
        <v>32</v>
      </c>
      <c r="V31" s="502" t="s">
        <v>32</v>
      </c>
      <c r="W31" s="498" t="s">
        <v>32</v>
      </c>
      <c r="X31" s="498" t="s">
        <v>32</v>
      </c>
      <c r="Y31" s="498" t="s">
        <v>32</v>
      </c>
      <c r="Z31" s="498" t="s">
        <v>32</v>
      </c>
      <c r="AA31" s="498" t="s">
        <v>32</v>
      </c>
      <c r="AB31" s="503" t="s">
        <v>32</v>
      </c>
      <c r="AC31" s="501" t="s">
        <v>32</v>
      </c>
    </row>
    <row r="32" spans="2:29" ht="17.45" customHeight="1">
      <c r="B32" s="162" t="s">
        <v>52</v>
      </c>
      <c r="C32" s="509" t="s">
        <v>37</v>
      </c>
      <c r="D32" s="513" t="s">
        <v>37</v>
      </c>
      <c r="E32" s="507" t="s">
        <v>37</v>
      </c>
      <c r="F32" s="502" t="s">
        <v>37</v>
      </c>
      <c r="G32" s="503" t="s">
        <v>37</v>
      </c>
      <c r="H32" s="503" t="s">
        <v>37</v>
      </c>
      <c r="I32" s="501" t="s">
        <v>37</v>
      </c>
      <c r="J32" s="502"/>
      <c r="K32" s="502"/>
      <c r="L32" s="163" t="s">
        <v>52</v>
      </c>
      <c r="M32" s="507" t="s">
        <v>37</v>
      </c>
      <c r="N32" s="503" t="s">
        <v>37</v>
      </c>
      <c r="O32" s="498" t="s">
        <v>37</v>
      </c>
      <c r="P32" s="498" t="s">
        <v>37</v>
      </c>
      <c r="Q32" s="498" t="s">
        <v>37</v>
      </c>
      <c r="R32" s="501" t="s">
        <v>37</v>
      </c>
      <c r="S32" s="502"/>
      <c r="T32" s="502"/>
      <c r="U32" s="163" t="s">
        <v>52</v>
      </c>
      <c r="V32" s="502" t="s">
        <v>37</v>
      </c>
      <c r="W32" s="498" t="s">
        <v>37</v>
      </c>
      <c r="X32" s="498" t="s">
        <v>32</v>
      </c>
      <c r="Y32" s="498" t="s">
        <v>32</v>
      </c>
      <c r="Z32" s="498" t="s">
        <v>32</v>
      </c>
      <c r="AA32" s="498" t="s">
        <v>32</v>
      </c>
      <c r="AB32" s="503" t="s">
        <v>32</v>
      </c>
      <c r="AC32" s="501" t="s">
        <v>32</v>
      </c>
    </row>
    <row r="33" spans="2:29" ht="17.45" customHeight="1">
      <c r="B33" s="162" t="s">
        <v>53</v>
      </c>
      <c r="C33" s="509" t="s">
        <v>37</v>
      </c>
      <c r="D33" s="513" t="s">
        <v>37</v>
      </c>
      <c r="E33" s="507" t="s">
        <v>37</v>
      </c>
      <c r="F33" s="502" t="s">
        <v>37</v>
      </c>
      <c r="G33" s="503" t="s">
        <v>37</v>
      </c>
      <c r="H33" s="503" t="s">
        <v>37</v>
      </c>
      <c r="I33" s="501" t="s">
        <v>37</v>
      </c>
      <c r="J33" s="502"/>
      <c r="K33" s="502"/>
      <c r="L33" s="163" t="s">
        <v>53</v>
      </c>
      <c r="M33" s="507" t="s">
        <v>37</v>
      </c>
      <c r="N33" s="503" t="s">
        <v>37</v>
      </c>
      <c r="O33" s="498" t="s">
        <v>37</v>
      </c>
      <c r="P33" s="498" t="s">
        <v>37</v>
      </c>
      <c r="Q33" s="498" t="s">
        <v>37</v>
      </c>
      <c r="R33" s="501" t="s">
        <v>37</v>
      </c>
      <c r="S33" s="502"/>
      <c r="T33" s="502"/>
      <c r="U33" s="163" t="s">
        <v>53</v>
      </c>
      <c r="V33" s="502" t="s">
        <v>37</v>
      </c>
      <c r="W33" s="498" t="s">
        <v>37</v>
      </c>
      <c r="X33" s="498" t="s">
        <v>32</v>
      </c>
      <c r="Y33" s="498" t="s">
        <v>32</v>
      </c>
      <c r="Z33" s="498" t="s">
        <v>32</v>
      </c>
      <c r="AA33" s="498" t="s">
        <v>32</v>
      </c>
      <c r="AB33" s="503" t="s">
        <v>32</v>
      </c>
      <c r="AC33" s="501" t="s">
        <v>32</v>
      </c>
    </row>
    <row r="34" spans="2:29" ht="17.45" customHeight="1">
      <c r="B34" s="162" t="s">
        <v>54</v>
      </c>
      <c r="C34" s="509" t="s">
        <v>37</v>
      </c>
      <c r="D34" s="513" t="s">
        <v>37</v>
      </c>
      <c r="E34" s="507" t="s">
        <v>37</v>
      </c>
      <c r="F34" s="502" t="s">
        <v>37</v>
      </c>
      <c r="G34" s="503" t="s">
        <v>37</v>
      </c>
      <c r="H34" s="503" t="s">
        <v>37</v>
      </c>
      <c r="I34" s="501" t="s">
        <v>37</v>
      </c>
      <c r="J34" s="502"/>
      <c r="K34" s="502"/>
      <c r="L34" s="163" t="s">
        <v>54</v>
      </c>
      <c r="M34" s="507" t="s">
        <v>37</v>
      </c>
      <c r="N34" s="503" t="s">
        <v>37</v>
      </c>
      <c r="O34" s="498" t="s">
        <v>37</v>
      </c>
      <c r="P34" s="498" t="s">
        <v>37</v>
      </c>
      <c r="Q34" s="498" t="s">
        <v>37</v>
      </c>
      <c r="R34" s="501" t="s">
        <v>37</v>
      </c>
      <c r="S34" s="502"/>
      <c r="T34" s="502"/>
      <c r="U34" s="163" t="s">
        <v>54</v>
      </c>
      <c r="V34" s="502" t="s">
        <v>37</v>
      </c>
      <c r="W34" s="498" t="s">
        <v>37</v>
      </c>
      <c r="X34" s="498" t="s">
        <v>32</v>
      </c>
      <c r="Y34" s="498" t="s">
        <v>32</v>
      </c>
      <c r="Z34" s="498" t="s">
        <v>32</v>
      </c>
      <c r="AA34" s="498" t="s">
        <v>32</v>
      </c>
      <c r="AB34" s="503" t="s">
        <v>32</v>
      </c>
      <c r="AC34" s="501" t="s">
        <v>32</v>
      </c>
    </row>
    <row r="35" spans="2:29" ht="17.45" customHeight="1">
      <c r="B35" s="163" t="s">
        <v>55</v>
      </c>
      <c r="C35" s="509" t="s">
        <v>37</v>
      </c>
      <c r="D35" s="513" t="s">
        <v>37</v>
      </c>
      <c r="E35" s="507" t="s">
        <v>37</v>
      </c>
      <c r="F35" s="502" t="s">
        <v>37</v>
      </c>
      <c r="G35" s="503" t="s">
        <v>37</v>
      </c>
      <c r="H35" s="503" t="s">
        <v>37</v>
      </c>
      <c r="I35" s="501" t="s">
        <v>37</v>
      </c>
      <c r="J35" s="502"/>
      <c r="K35" s="502"/>
      <c r="L35" s="163" t="s">
        <v>55</v>
      </c>
      <c r="M35" s="507" t="s">
        <v>37</v>
      </c>
      <c r="N35" s="503" t="s">
        <v>37</v>
      </c>
      <c r="O35" s="498" t="s">
        <v>37</v>
      </c>
      <c r="P35" s="498" t="s">
        <v>37</v>
      </c>
      <c r="Q35" s="498" t="s">
        <v>37</v>
      </c>
      <c r="R35" s="501" t="s">
        <v>37</v>
      </c>
      <c r="S35" s="502"/>
      <c r="T35" s="502"/>
      <c r="U35" s="163" t="s">
        <v>55</v>
      </c>
      <c r="V35" s="502" t="s">
        <v>37</v>
      </c>
      <c r="W35" s="498" t="s">
        <v>37</v>
      </c>
      <c r="X35" s="498" t="s">
        <v>32</v>
      </c>
      <c r="Y35" s="498" t="s">
        <v>32</v>
      </c>
      <c r="Z35" s="498" t="s">
        <v>32</v>
      </c>
      <c r="AA35" s="498" t="s">
        <v>32</v>
      </c>
      <c r="AB35" s="503" t="s">
        <v>32</v>
      </c>
      <c r="AC35" s="501" t="s">
        <v>32</v>
      </c>
    </row>
    <row r="36" spans="2:29" ht="17.45" customHeight="1">
      <c r="B36" s="162" t="s">
        <v>56</v>
      </c>
      <c r="C36" s="509" t="s">
        <v>37</v>
      </c>
      <c r="D36" s="513" t="s">
        <v>37</v>
      </c>
      <c r="E36" s="507" t="s">
        <v>37</v>
      </c>
      <c r="F36" s="502" t="s">
        <v>37</v>
      </c>
      <c r="G36" s="503" t="s">
        <v>37</v>
      </c>
      <c r="H36" s="503" t="s">
        <v>37</v>
      </c>
      <c r="I36" s="501" t="s">
        <v>37</v>
      </c>
      <c r="J36" s="502"/>
      <c r="K36" s="502"/>
      <c r="L36" s="163" t="s">
        <v>56</v>
      </c>
      <c r="M36" s="507" t="s">
        <v>37</v>
      </c>
      <c r="N36" s="503" t="s">
        <v>37</v>
      </c>
      <c r="O36" s="498" t="s">
        <v>37</v>
      </c>
      <c r="P36" s="498" t="s">
        <v>37</v>
      </c>
      <c r="Q36" s="498" t="s">
        <v>37</v>
      </c>
      <c r="R36" s="501" t="s">
        <v>37</v>
      </c>
      <c r="S36" s="502"/>
      <c r="T36" s="502"/>
      <c r="U36" s="163" t="s">
        <v>56</v>
      </c>
      <c r="V36" s="502" t="s">
        <v>37</v>
      </c>
      <c r="W36" s="498" t="s">
        <v>37</v>
      </c>
      <c r="X36" s="498" t="s">
        <v>32</v>
      </c>
      <c r="Y36" s="498" t="s">
        <v>32</v>
      </c>
      <c r="Z36" s="498" t="s">
        <v>32</v>
      </c>
      <c r="AA36" s="498" t="s">
        <v>32</v>
      </c>
      <c r="AB36" s="503" t="s">
        <v>32</v>
      </c>
      <c r="AC36" s="501" t="s">
        <v>32</v>
      </c>
    </row>
    <row r="37" spans="2:29" ht="17.45" customHeight="1">
      <c r="B37" s="162" t="s">
        <v>32</v>
      </c>
      <c r="C37" s="509" t="s">
        <v>32</v>
      </c>
      <c r="D37" s="513" t="s">
        <v>32</v>
      </c>
      <c r="E37" s="507" t="s">
        <v>32</v>
      </c>
      <c r="F37" s="502" t="s">
        <v>32</v>
      </c>
      <c r="G37" s="503" t="s">
        <v>32</v>
      </c>
      <c r="H37" s="503" t="s">
        <v>32</v>
      </c>
      <c r="I37" s="501" t="s">
        <v>32</v>
      </c>
      <c r="J37" s="502"/>
      <c r="K37" s="502"/>
      <c r="L37" s="163" t="s">
        <v>32</v>
      </c>
      <c r="M37" s="507" t="s">
        <v>32</v>
      </c>
      <c r="N37" s="503" t="s">
        <v>32</v>
      </c>
      <c r="O37" s="498" t="s">
        <v>32</v>
      </c>
      <c r="P37" s="498" t="s">
        <v>32</v>
      </c>
      <c r="Q37" s="498" t="s">
        <v>32</v>
      </c>
      <c r="R37" s="501" t="s">
        <v>32</v>
      </c>
      <c r="S37" s="502"/>
      <c r="T37" s="502"/>
      <c r="U37" s="163" t="s">
        <v>32</v>
      </c>
      <c r="V37" s="502" t="s">
        <v>32</v>
      </c>
      <c r="W37" s="498" t="s">
        <v>32</v>
      </c>
      <c r="X37" s="498" t="s">
        <v>32</v>
      </c>
      <c r="Y37" s="498" t="s">
        <v>32</v>
      </c>
      <c r="Z37" s="498" t="s">
        <v>32</v>
      </c>
      <c r="AA37" s="498" t="s">
        <v>32</v>
      </c>
      <c r="AB37" s="503" t="s">
        <v>32</v>
      </c>
      <c r="AC37" s="501" t="s">
        <v>32</v>
      </c>
    </row>
    <row r="38" spans="2:29" ht="17.45" customHeight="1">
      <c r="B38" s="162" t="s">
        <v>57</v>
      </c>
      <c r="C38" s="509" t="s">
        <v>37</v>
      </c>
      <c r="D38" s="513" t="s">
        <v>37</v>
      </c>
      <c r="E38" s="507" t="s">
        <v>37</v>
      </c>
      <c r="F38" s="502" t="s">
        <v>37</v>
      </c>
      <c r="G38" s="503" t="s">
        <v>37</v>
      </c>
      <c r="H38" s="503" t="s">
        <v>37</v>
      </c>
      <c r="I38" s="501" t="s">
        <v>37</v>
      </c>
      <c r="J38" s="502"/>
      <c r="K38" s="502"/>
      <c r="L38" s="163" t="s">
        <v>57</v>
      </c>
      <c r="M38" s="507" t="s">
        <v>37</v>
      </c>
      <c r="N38" s="503" t="s">
        <v>37</v>
      </c>
      <c r="O38" s="498" t="s">
        <v>37</v>
      </c>
      <c r="P38" s="498" t="s">
        <v>37</v>
      </c>
      <c r="Q38" s="498" t="s">
        <v>37</v>
      </c>
      <c r="R38" s="501" t="s">
        <v>37</v>
      </c>
      <c r="S38" s="502"/>
      <c r="T38" s="502"/>
      <c r="U38" s="163" t="s">
        <v>57</v>
      </c>
      <c r="V38" s="502" t="s">
        <v>37</v>
      </c>
      <c r="W38" s="498" t="s">
        <v>37</v>
      </c>
      <c r="X38" s="498" t="s">
        <v>32</v>
      </c>
      <c r="Y38" s="498" t="s">
        <v>32</v>
      </c>
      <c r="Z38" s="498" t="s">
        <v>32</v>
      </c>
      <c r="AA38" s="498" t="s">
        <v>32</v>
      </c>
      <c r="AB38" s="503" t="s">
        <v>32</v>
      </c>
      <c r="AC38" s="501" t="s">
        <v>32</v>
      </c>
    </row>
    <row r="39" spans="2:29" ht="17.45" customHeight="1">
      <c r="B39" s="162" t="s">
        <v>58</v>
      </c>
      <c r="C39" s="509" t="s">
        <v>37</v>
      </c>
      <c r="D39" s="513" t="s">
        <v>37</v>
      </c>
      <c r="E39" s="507" t="s">
        <v>37</v>
      </c>
      <c r="F39" s="502" t="s">
        <v>37</v>
      </c>
      <c r="G39" s="503" t="s">
        <v>37</v>
      </c>
      <c r="H39" s="503" t="s">
        <v>37</v>
      </c>
      <c r="I39" s="501" t="s">
        <v>37</v>
      </c>
      <c r="J39" s="502"/>
      <c r="K39" s="502"/>
      <c r="L39" s="163" t="s">
        <v>58</v>
      </c>
      <c r="M39" s="507" t="s">
        <v>37</v>
      </c>
      <c r="N39" s="503" t="s">
        <v>37</v>
      </c>
      <c r="O39" s="498" t="s">
        <v>37</v>
      </c>
      <c r="P39" s="498" t="s">
        <v>37</v>
      </c>
      <c r="Q39" s="498" t="s">
        <v>37</v>
      </c>
      <c r="R39" s="501" t="s">
        <v>37</v>
      </c>
      <c r="S39" s="502"/>
      <c r="T39" s="502"/>
      <c r="U39" s="163" t="s">
        <v>58</v>
      </c>
      <c r="V39" s="502" t="s">
        <v>37</v>
      </c>
      <c r="W39" s="498" t="s">
        <v>37</v>
      </c>
      <c r="X39" s="498" t="s">
        <v>32</v>
      </c>
      <c r="Y39" s="498" t="s">
        <v>32</v>
      </c>
      <c r="Z39" s="498" t="s">
        <v>32</v>
      </c>
      <c r="AA39" s="498" t="s">
        <v>32</v>
      </c>
      <c r="AB39" s="503" t="s">
        <v>32</v>
      </c>
      <c r="AC39" s="501" t="s">
        <v>32</v>
      </c>
    </row>
    <row r="40" spans="2:29" ht="17.45" customHeight="1">
      <c r="B40" s="162" t="s">
        <v>59</v>
      </c>
      <c r="C40" s="509" t="s">
        <v>37</v>
      </c>
      <c r="D40" s="513" t="s">
        <v>37</v>
      </c>
      <c r="E40" s="507" t="s">
        <v>37</v>
      </c>
      <c r="F40" s="502" t="s">
        <v>37</v>
      </c>
      <c r="G40" s="503" t="s">
        <v>37</v>
      </c>
      <c r="H40" s="503" t="s">
        <v>37</v>
      </c>
      <c r="I40" s="501" t="s">
        <v>37</v>
      </c>
      <c r="J40" s="502"/>
      <c r="K40" s="502"/>
      <c r="L40" s="163" t="s">
        <v>59</v>
      </c>
      <c r="M40" s="507" t="s">
        <v>37</v>
      </c>
      <c r="N40" s="503" t="s">
        <v>37</v>
      </c>
      <c r="O40" s="498" t="s">
        <v>37</v>
      </c>
      <c r="P40" s="498" t="s">
        <v>37</v>
      </c>
      <c r="Q40" s="498" t="s">
        <v>37</v>
      </c>
      <c r="R40" s="501" t="s">
        <v>37</v>
      </c>
      <c r="S40" s="502"/>
      <c r="T40" s="502"/>
      <c r="U40" s="163" t="s">
        <v>59</v>
      </c>
      <c r="V40" s="502" t="s">
        <v>37</v>
      </c>
      <c r="W40" s="498" t="s">
        <v>37</v>
      </c>
      <c r="X40" s="498" t="s">
        <v>32</v>
      </c>
      <c r="Y40" s="498" t="s">
        <v>32</v>
      </c>
      <c r="Z40" s="498" t="s">
        <v>32</v>
      </c>
      <c r="AA40" s="498" t="s">
        <v>32</v>
      </c>
      <c r="AB40" s="503" t="s">
        <v>32</v>
      </c>
      <c r="AC40" s="501" t="s">
        <v>32</v>
      </c>
    </row>
    <row r="41" spans="2:29" ht="17.45" customHeight="1">
      <c r="B41" s="162" t="s">
        <v>60</v>
      </c>
      <c r="C41" s="509">
        <v>1</v>
      </c>
      <c r="D41" s="513" t="s">
        <v>37</v>
      </c>
      <c r="E41" s="507" t="s">
        <v>37</v>
      </c>
      <c r="F41" s="502">
        <v>1</v>
      </c>
      <c r="G41" s="503" t="s">
        <v>37</v>
      </c>
      <c r="H41" s="503">
        <v>1</v>
      </c>
      <c r="I41" s="501" t="s">
        <v>37</v>
      </c>
      <c r="J41" s="502"/>
      <c r="K41" s="502"/>
      <c r="L41" s="163" t="s">
        <v>60</v>
      </c>
      <c r="M41" s="507" t="s">
        <v>37</v>
      </c>
      <c r="N41" s="503" t="s">
        <v>37</v>
      </c>
      <c r="O41" s="498" t="s">
        <v>37</v>
      </c>
      <c r="P41" s="498" t="s">
        <v>37</v>
      </c>
      <c r="Q41" s="498" t="s">
        <v>37</v>
      </c>
      <c r="R41" s="501" t="s">
        <v>37</v>
      </c>
      <c r="S41" s="502"/>
      <c r="T41" s="502"/>
      <c r="U41" s="163" t="s">
        <v>60</v>
      </c>
      <c r="V41" s="502" t="s">
        <v>37</v>
      </c>
      <c r="W41" s="498" t="s">
        <v>37</v>
      </c>
      <c r="X41" s="498" t="s">
        <v>32</v>
      </c>
      <c r="Y41" s="498" t="s">
        <v>32</v>
      </c>
      <c r="Z41" s="498" t="s">
        <v>32</v>
      </c>
      <c r="AA41" s="498" t="s">
        <v>32</v>
      </c>
      <c r="AB41" s="503" t="s">
        <v>32</v>
      </c>
      <c r="AC41" s="501" t="s">
        <v>32</v>
      </c>
    </row>
    <row r="42" spans="2:29" ht="17.45" customHeight="1">
      <c r="B42" s="162" t="s">
        <v>61</v>
      </c>
      <c r="C42" s="509" t="s">
        <v>37</v>
      </c>
      <c r="D42" s="513" t="s">
        <v>37</v>
      </c>
      <c r="E42" s="507" t="s">
        <v>37</v>
      </c>
      <c r="F42" s="502" t="s">
        <v>37</v>
      </c>
      <c r="G42" s="503" t="s">
        <v>37</v>
      </c>
      <c r="H42" s="503" t="s">
        <v>37</v>
      </c>
      <c r="I42" s="501" t="s">
        <v>37</v>
      </c>
      <c r="J42" s="502"/>
      <c r="K42" s="502"/>
      <c r="L42" s="163" t="s">
        <v>61</v>
      </c>
      <c r="M42" s="507" t="s">
        <v>37</v>
      </c>
      <c r="N42" s="503" t="s">
        <v>37</v>
      </c>
      <c r="O42" s="498" t="s">
        <v>37</v>
      </c>
      <c r="P42" s="498" t="s">
        <v>37</v>
      </c>
      <c r="Q42" s="498" t="s">
        <v>37</v>
      </c>
      <c r="R42" s="501" t="s">
        <v>37</v>
      </c>
      <c r="S42" s="502"/>
      <c r="T42" s="502"/>
      <c r="U42" s="163" t="s">
        <v>61</v>
      </c>
      <c r="V42" s="502" t="s">
        <v>37</v>
      </c>
      <c r="W42" s="498" t="s">
        <v>37</v>
      </c>
      <c r="X42" s="498" t="s">
        <v>32</v>
      </c>
      <c r="Y42" s="498" t="s">
        <v>32</v>
      </c>
      <c r="Z42" s="498" t="s">
        <v>32</v>
      </c>
      <c r="AA42" s="498" t="s">
        <v>32</v>
      </c>
      <c r="AB42" s="503" t="s">
        <v>32</v>
      </c>
      <c r="AC42" s="501" t="s">
        <v>32</v>
      </c>
    </row>
    <row r="43" spans="2:29" ht="17.45" customHeight="1">
      <c r="B43" s="162" t="s">
        <v>32</v>
      </c>
      <c r="C43" s="509" t="s">
        <v>32</v>
      </c>
      <c r="D43" s="513" t="s">
        <v>32</v>
      </c>
      <c r="E43" s="507" t="s">
        <v>32</v>
      </c>
      <c r="F43" s="502" t="s">
        <v>32</v>
      </c>
      <c r="G43" s="503" t="s">
        <v>32</v>
      </c>
      <c r="H43" s="503" t="s">
        <v>32</v>
      </c>
      <c r="I43" s="501" t="s">
        <v>32</v>
      </c>
      <c r="J43" s="502"/>
      <c r="K43" s="502"/>
      <c r="L43" s="163" t="s">
        <v>32</v>
      </c>
      <c r="M43" s="507" t="s">
        <v>32</v>
      </c>
      <c r="N43" s="503" t="s">
        <v>32</v>
      </c>
      <c r="O43" s="498" t="s">
        <v>32</v>
      </c>
      <c r="P43" s="498" t="s">
        <v>32</v>
      </c>
      <c r="Q43" s="498" t="s">
        <v>32</v>
      </c>
      <c r="R43" s="501" t="s">
        <v>32</v>
      </c>
      <c r="S43" s="502"/>
      <c r="T43" s="502"/>
      <c r="U43" s="163" t="s">
        <v>32</v>
      </c>
      <c r="V43" s="502" t="s">
        <v>32</v>
      </c>
      <c r="W43" s="498" t="s">
        <v>32</v>
      </c>
      <c r="X43" s="498" t="s">
        <v>32</v>
      </c>
      <c r="Y43" s="498" t="s">
        <v>32</v>
      </c>
      <c r="Z43" s="498" t="s">
        <v>32</v>
      </c>
      <c r="AA43" s="498" t="s">
        <v>32</v>
      </c>
      <c r="AB43" s="503" t="s">
        <v>32</v>
      </c>
      <c r="AC43" s="501" t="s">
        <v>32</v>
      </c>
    </row>
    <row r="44" spans="2:29" ht="17.45" customHeight="1">
      <c r="B44" s="162" t="s">
        <v>62</v>
      </c>
      <c r="C44" s="509" t="s">
        <v>32</v>
      </c>
      <c r="D44" s="513" t="s">
        <v>32</v>
      </c>
      <c r="E44" s="507" t="s">
        <v>32</v>
      </c>
      <c r="F44" s="502" t="s">
        <v>32</v>
      </c>
      <c r="G44" s="503" t="s">
        <v>32</v>
      </c>
      <c r="H44" s="503" t="s">
        <v>32</v>
      </c>
      <c r="I44" s="501" t="s">
        <v>32</v>
      </c>
      <c r="J44" s="502"/>
      <c r="K44" s="502"/>
      <c r="L44" s="163" t="s">
        <v>62</v>
      </c>
      <c r="M44" s="507" t="s">
        <v>32</v>
      </c>
      <c r="N44" s="503" t="s">
        <v>32</v>
      </c>
      <c r="O44" s="498" t="s">
        <v>32</v>
      </c>
      <c r="P44" s="498" t="s">
        <v>32</v>
      </c>
      <c r="Q44" s="498" t="s">
        <v>32</v>
      </c>
      <c r="R44" s="501" t="s">
        <v>32</v>
      </c>
      <c r="S44" s="502"/>
      <c r="T44" s="502"/>
      <c r="U44" s="163" t="s">
        <v>62</v>
      </c>
      <c r="V44" s="502" t="s">
        <v>32</v>
      </c>
      <c r="W44" s="498" t="s">
        <v>32</v>
      </c>
      <c r="X44" s="498" t="s">
        <v>32</v>
      </c>
      <c r="Y44" s="498" t="s">
        <v>32</v>
      </c>
      <c r="Z44" s="498" t="s">
        <v>32</v>
      </c>
      <c r="AA44" s="498" t="s">
        <v>32</v>
      </c>
      <c r="AB44" s="503" t="s">
        <v>32</v>
      </c>
      <c r="AC44" s="501" t="s">
        <v>32</v>
      </c>
    </row>
    <row r="45" spans="2:29" ht="17.45" customHeight="1">
      <c r="B45" s="162" t="s">
        <v>63</v>
      </c>
      <c r="C45" s="509" t="s">
        <v>37</v>
      </c>
      <c r="D45" s="513" t="s">
        <v>37</v>
      </c>
      <c r="E45" s="507" t="s">
        <v>37</v>
      </c>
      <c r="F45" s="502" t="s">
        <v>37</v>
      </c>
      <c r="G45" s="503" t="s">
        <v>37</v>
      </c>
      <c r="H45" s="503" t="s">
        <v>37</v>
      </c>
      <c r="I45" s="501" t="s">
        <v>37</v>
      </c>
      <c r="J45" s="502"/>
      <c r="K45" s="502"/>
      <c r="L45" s="163" t="s">
        <v>63</v>
      </c>
      <c r="M45" s="507" t="s">
        <v>37</v>
      </c>
      <c r="N45" s="503" t="s">
        <v>37</v>
      </c>
      <c r="O45" s="498" t="s">
        <v>37</v>
      </c>
      <c r="P45" s="498" t="s">
        <v>37</v>
      </c>
      <c r="Q45" s="498" t="s">
        <v>37</v>
      </c>
      <c r="R45" s="501" t="s">
        <v>37</v>
      </c>
      <c r="S45" s="502"/>
      <c r="T45" s="502"/>
      <c r="U45" s="163" t="s">
        <v>63</v>
      </c>
      <c r="V45" s="502" t="s">
        <v>37</v>
      </c>
      <c r="W45" s="498" t="s">
        <v>37</v>
      </c>
      <c r="X45" s="498" t="s">
        <v>32</v>
      </c>
      <c r="Y45" s="498" t="s">
        <v>32</v>
      </c>
      <c r="Z45" s="498" t="s">
        <v>32</v>
      </c>
      <c r="AA45" s="498" t="s">
        <v>32</v>
      </c>
      <c r="AB45" s="503" t="s">
        <v>32</v>
      </c>
      <c r="AC45" s="501" t="s">
        <v>32</v>
      </c>
    </row>
    <row r="46" spans="2:29" ht="17.45" customHeight="1">
      <c r="B46" s="162" t="s">
        <v>64</v>
      </c>
      <c r="C46" s="509" t="s">
        <v>32</v>
      </c>
      <c r="D46" s="513" t="s">
        <v>32</v>
      </c>
      <c r="E46" s="507" t="s">
        <v>32</v>
      </c>
      <c r="F46" s="502" t="s">
        <v>32</v>
      </c>
      <c r="G46" s="503" t="s">
        <v>32</v>
      </c>
      <c r="H46" s="503" t="s">
        <v>32</v>
      </c>
      <c r="I46" s="501" t="s">
        <v>32</v>
      </c>
      <c r="J46" s="502"/>
      <c r="K46" s="502"/>
      <c r="L46" s="163" t="s">
        <v>64</v>
      </c>
      <c r="M46" s="507" t="s">
        <v>32</v>
      </c>
      <c r="N46" s="503" t="s">
        <v>32</v>
      </c>
      <c r="O46" s="498" t="s">
        <v>32</v>
      </c>
      <c r="P46" s="498" t="s">
        <v>32</v>
      </c>
      <c r="Q46" s="498" t="s">
        <v>32</v>
      </c>
      <c r="R46" s="501" t="s">
        <v>32</v>
      </c>
      <c r="S46" s="502"/>
      <c r="T46" s="502"/>
      <c r="U46" s="163" t="s">
        <v>64</v>
      </c>
      <c r="V46" s="502" t="s">
        <v>32</v>
      </c>
      <c r="W46" s="498" t="s">
        <v>32</v>
      </c>
      <c r="X46" s="498" t="s">
        <v>32</v>
      </c>
      <c r="Y46" s="498" t="s">
        <v>32</v>
      </c>
      <c r="Z46" s="498" t="s">
        <v>32</v>
      </c>
      <c r="AA46" s="498" t="s">
        <v>32</v>
      </c>
      <c r="AB46" s="503" t="s">
        <v>32</v>
      </c>
      <c r="AC46" s="501" t="s">
        <v>32</v>
      </c>
    </row>
    <row r="47" spans="2:29" ht="17.45" customHeight="1">
      <c r="B47" s="162" t="s">
        <v>65</v>
      </c>
      <c r="C47" s="509" t="s">
        <v>37</v>
      </c>
      <c r="D47" s="513" t="s">
        <v>37</v>
      </c>
      <c r="E47" s="507" t="s">
        <v>37</v>
      </c>
      <c r="F47" s="502" t="s">
        <v>37</v>
      </c>
      <c r="G47" s="503" t="s">
        <v>37</v>
      </c>
      <c r="H47" s="503" t="s">
        <v>37</v>
      </c>
      <c r="I47" s="501" t="s">
        <v>37</v>
      </c>
      <c r="J47" s="502"/>
      <c r="K47" s="502"/>
      <c r="L47" s="163" t="s">
        <v>65</v>
      </c>
      <c r="M47" s="507" t="s">
        <v>37</v>
      </c>
      <c r="N47" s="503" t="s">
        <v>37</v>
      </c>
      <c r="O47" s="498" t="s">
        <v>37</v>
      </c>
      <c r="P47" s="498" t="s">
        <v>37</v>
      </c>
      <c r="Q47" s="498" t="s">
        <v>37</v>
      </c>
      <c r="R47" s="501" t="s">
        <v>37</v>
      </c>
      <c r="S47" s="502"/>
      <c r="T47" s="502"/>
      <c r="U47" s="163" t="s">
        <v>65</v>
      </c>
      <c r="V47" s="502" t="s">
        <v>37</v>
      </c>
      <c r="W47" s="498" t="s">
        <v>37</v>
      </c>
      <c r="X47" s="498" t="s">
        <v>32</v>
      </c>
      <c r="Y47" s="498" t="s">
        <v>32</v>
      </c>
      <c r="Z47" s="498" t="s">
        <v>32</v>
      </c>
      <c r="AA47" s="498" t="s">
        <v>32</v>
      </c>
      <c r="AB47" s="503" t="s">
        <v>32</v>
      </c>
      <c r="AC47" s="501" t="s">
        <v>32</v>
      </c>
    </row>
    <row r="48" spans="2:29" ht="17.45" customHeight="1">
      <c r="B48" s="162" t="s">
        <v>66</v>
      </c>
      <c r="C48" s="509" t="s">
        <v>32</v>
      </c>
      <c r="D48" s="513" t="s">
        <v>32</v>
      </c>
      <c r="E48" s="507" t="s">
        <v>32</v>
      </c>
      <c r="F48" s="502" t="s">
        <v>32</v>
      </c>
      <c r="G48" s="503" t="s">
        <v>32</v>
      </c>
      <c r="H48" s="503" t="s">
        <v>32</v>
      </c>
      <c r="I48" s="501" t="s">
        <v>32</v>
      </c>
      <c r="J48" s="502"/>
      <c r="K48" s="502"/>
      <c r="L48" s="163" t="s">
        <v>66</v>
      </c>
      <c r="M48" s="507" t="s">
        <v>32</v>
      </c>
      <c r="N48" s="503" t="s">
        <v>32</v>
      </c>
      <c r="O48" s="498" t="s">
        <v>32</v>
      </c>
      <c r="P48" s="498" t="s">
        <v>32</v>
      </c>
      <c r="Q48" s="498" t="s">
        <v>32</v>
      </c>
      <c r="R48" s="501" t="s">
        <v>32</v>
      </c>
      <c r="S48" s="502"/>
      <c r="T48" s="502"/>
      <c r="U48" s="163" t="s">
        <v>66</v>
      </c>
      <c r="V48" s="502" t="s">
        <v>32</v>
      </c>
      <c r="W48" s="498" t="s">
        <v>32</v>
      </c>
      <c r="X48" s="498" t="s">
        <v>32</v>
      </c>
      <c r="Y48" s="498" t="s">
        <v>32</v>
      </c>
      <c r="Z48" s="498" t="s">
        <v>32</v>
      </c>
      <c r="AA48" s="498" t="s">
        <v>32</v>
      </c>
      <c r="AB48" s="503" t="s">
        <v>32</v>
      </c>
      <c r="AC48" s="501" t="s">
        <v>32</v>
      </c>
    </row>
    <row r="49" spans="2:29" ht="17.45" customHeight="1">
      <c r="B49" s="162" t="s">
        <v>67</v>
      </c>
      <c r="C49" s="509" t="s">
        <v>37</v>
      </c>
      <c r="D49" s="513" t="s">
        <v>37</v>
      </c>
      <c r="E49" s="507" t="s">
        <v>37</v>
      </c>
      <c r="F49" s="502" t="s">
        <v>37</v>
      </c>
      <c r="G49" s="503" t="s">
        <v>37</v>
      </c>
      <c r="H49" s="503" t="s">
        <v>37</v>
      </c>
      <c r="I49" s="501" t="s">
        <v>37</v>
      </c>
      <c r="J49" s="502"/>
      <c r="K49" s="502"/>
      <c r="L49" s="163" t="s">
        <v>67</v>
      </c>
      <c r="M49" s="507" t="s">
        <v>37</v>
      </c>
      <c r="N49" s="503" t="s">
        <v>37</v>
      </c>
      <c r="O49" s="498" t="s">
        <v>37</v>
      </c>
      <c r="P49" s="498" t="s">
        <v>37</v>
      </c>
      <c r="Q49" s="498" t="s">
        <v>37</v>
      </c>
      <c r="R49" s="501" t="s">
        <v>37</v>
      </c>
      <c r="S49" s="502"/>
      <c r="T49" s="502"/>
      <c r="U49" s="163" t="s">
        <v>67</v>
      </c>
      <c r="V49" s="502" t="s">
        <v>37</v>
      </c>
      <c r="W49" s="498" t="s">
        <v>37</v>
      </c>
      <c r="X49" s="498" t="s">
        <v>32</v>
      </c>
      <c r="Y49" s="498" t="s">
        <v>32</v>
      </c>
      <c r="Z49" s="498" t="s">
        <v>32</v>
      </c>
      <c r="AA49" s="498" t="s">
        <v>32</v>
      </c>
      <c r="AB49" s="503" t="s">
        <v>32</v>
      </c>
      <c r="AC49" s="501" t="s">
        <v>32</v>
      </c>
    </row>
    <row r="50" spans="2:29" ht="17.45" customHeight="1">
      <c r="B50" s="162" t="s">
        <v>32</v>
      </c>
      <c r="C50" s="509" t="s">
        <v>32</v>
      </c>
      <c r="D50" s="513" t="s">
        <v>32</v>
      </c>
      <c r="E50" s="507" t="s">
        <v>32</v>
      </c>
      <c r="F50" s="502" t="s">
        <v>32</v>
      </c>
      <c r="G50" s="503" t="s">
        <v>32</v>
      </c>
      <c r="H50" s="503" t="s">
        <v>32</v>
      </c>
      <c r="I50" s="501" t="s">
        <v>32</v>
      </c>
      <c r="J50" s="502"/>
      <c r="K50" s="502"/>
      <c r="L50" s="163" t="s">
        <v>32</v>
      </c>
      <c r="M50" s="507" t="s">
        <v>32</v>
      </c>
      <c r="N50" s="503" t="s">
        <v>32</v>
      </c>
      <c r="O50" s="498" t="s">
        <v>32</v>
      </c>
      <c r="P50" s="498" t="s">
        <v>32</v>
      </c>
      <c r="Q50" s="498" t="s">
        <v>32</v>
      </c>
      <c r="R50" s="501" t="s">
        <v>32</v>
      </c>
      <c r="S50" s="502"/>
      <c r="T50" s="502"/>
      <c r="U50" s="163" t="s">
        <v>32</v>
      </c>
      <c r="V50" s="502" t="s">
        <v>32</v>
      </c>
      <c r="W50" s="498" t="s">
        <v>32</v>
      </c>
      <c r="X50" s="498" t="s">
        <v>32</v>
      </c>
      <c r="Y50" s="498" t="s">
        <v>32</v>
      </c>
      <c r="Z50" s="498" t="s">
        <v>32</v>
      </c>
      <c r="AA50" s="498" t="s">
        <v>32</v>
      </c>
      <c r="AB50" s="503" t="s">
        <v>32</v>
      </c>
      <c r="AC50" s="501" t="s">
        <v>32</v>
      </c>
    </row>
    <row r="51" spans="2:29" ht="17.45" customHeight="1">
      <c r="B51" s="162" t="s">
        <v>68</v>
      </c>
      <c r="C51" s="509" t="s">
        <v>32</v>
      </c>
      <c r="D51" s="513" t="s">
        <v>32</v>
      </c>
      <c r="E51" s="507" t="s">
        <v>32</v>
      </c>
      <c r="F51" s="502" t="s">
        <v>32</v>
      </c>
      <c r="G51" s="503" t="s">
        <v>32</v>
      </c>
      <c r="H51" s="503" t="s">
        <v>32</v>
      </c>
      <c r="I51" s="501" t="s">
        <v>32</v>
      </c>
      <c r="J51" s="502"/>
      <c r="K51" s="502"/>
      <c r="L51" s="163" t="s">
        <v>68</v>
      </c>
      <c r="M51" s="507" t="s">
        <v>32</v>
      </c>
      <c r="N51" s="503" t="s">
        <v>32</v>
      </c>
      <c r="O51" s="498" t="s">
        <v>32</v>
      </c>
      <c r="P51" s="498" t="s">
        <v>32</v>
      </c>
      <c r="Q51" s="498" t="s">
        <v>32</v>
      </c>
      <c r="R51" s="501" t="s">
        <v>32</v>
      </c>
      <c r="S51" s="502"/>
      <c r="T51" s="502"/>
      <c r="U51" s="163" t="s">
        <v>68</v>
      </c>
      <c r="V51" s="502" t="s">
        <v>32</v>
      </c>
      <c r="W51" s="498" t="s">
        <v>32</v>
      </c>
      <c r="X51" s="498" t="s">
        <v>32</v>
      </c>
      <c r="Y51" s="498" t="s">
        <v>32</v>
      </c>
      <c r="Z51" s="498" t="s">
        <v>32</v>
      </c>
      <c r="AA51" s="498" t="s">
        <v>32</v>
      </c>
      <c r="AB51" s="503" t="s">
        <v>32</v>
      </c>
      <c r="AC51" s="501" t="s">
        <v>32</v>
      </c>
    </row>
    <row r="52" spans="2:29" ht="17.45" customHeight="1">
      <c r="B52" s="162" t="s">
        <v>69</v>
      </c>
      <c r="C52" s="509" t="s">
        <v>37</v>
      </c>
      <c r="D52" s="513" t="s">
        <v>37</v>
      </c>
      <c r="E52" s="507" t="s">
        <v>37</v>
      </c>
      <c r="F52" s="502" t="s">
        <v>37</v>
      </c>
      <c r="G52" s="503" t="s">
        <v>37</v>
      </c>
      <c r="H52" s="503" t="s">
        <v>37</v>
      </c>
      <c r="I52" s="501" t="s">
        <v>37</v>
      </c>
      <c r="J52" s="502"/>
      <c r="K52" s="502"/>
      <c r="L52" s="163" t="s">
        <v>69</v>
      </c>
      <c r="M52" s="507" t="s">
        <v>37</v>
      </c>
      <c r="N52" s="503" t="s">
        <v>37</v>
      </c>
      <c r="O52" s="498" t="s">
        <v>37</v>
      </c>
      <c r="P52" s="498" t="s">
        <v>37</v>
      </c>
      <c r="Q52" s="498" t="s">
        <v>37</v>
      </c>
      <c r="R52" s="501" t="s">
        <v>37</v>
      </c>
      <c r="S52" s="502"/>
      <c r="T52" s="502"/>
      <c r="U52" s="163" t="s">
        <v>69</v>
      </c>
      <c r="V52" s="502" t="s">
        <v>37</v>
      </c>
      <c r="W52" s="498" t="s">
        <v>37</v>
      </c>
      <c r="X52" s="498" t="s">
        <v>32</v>
      </c>
      <c r="Y52" s="498" t="s">
        <v>32</v>
      </c>
      <c r="Z52" s="498" t="s">
        <v>32</v>
      </c>
      <c r="AA52" s="498" t="s">
        <v>32</v>
      </c>
      <c r="AB52" s="503" t="s">
        <v>32</v>
      </c>
      <c r="AC52" s="501" t="s">
        <v>32</v>
      </c>
    </row>
    <row r="53" spans="2:29" ht="17.45" customHeight="1">
      <c r="B53" s="162" t="s">
        <v>70</v>
      </c>
      <c r="C53" s="509" t="s">
        <v>32</v>
      </c>
      <c r="D53" s="513" t="s">
        <v>32</v>
      </c>
      <c r="E53" s="507" t="s">
        <v>32</v>
      </c>
      <c r="F53" s="502" t="s">
        <v>32</v>
      </c>
      <c r="G53" s="503" t="s">
        <v>32</v>
      </c>
      <c r="H53" s="503" t="s">
        <v>32</v>
      </c>
      <c r="I53" s="501" t="s">
        <v>32</v>
      </c>
      <c r="J53" s="502"/>
      <c r="K53" s="502"/>
      <c r="L53" s="163" t="s">
        <v>70</v>
      </c>
      <c r="M53" s="507" t="s">
        <v>32</v>
      </c>
      <c r="N53" s="503" t="s">
        <v>32</v>
      </c>
      <c r="O53" s="498" t="s">
        <v>32</v>
      </c>
      <c r="P53" s="498" t="s">
        <v>32</v>
      </c>
      <c r="Q53" s="498" t="s">
        <v>32</v>
      </c>
      <c r="R53" s="501" t="s">
        <v>32</v>
      </c>
      <c r="S53" s="502"/>
      <c r="T53" s="502"/>
      <c r="U53" s="163" t="s">
        <v>70</v>
      </c>
      <c r="V53" s="502" t="s">
        <v>32</v>
      </c>
      <c r="W53" s="498" t="s">
        <v>32</v>
      </c>
      <c r="X53" s="498" t="s">
        <v>32</v>
      </c>
      <c r="Y53" s="498" t="s">
        <v>32</v>
      </c>
      <c r="Z53" s="498" t="s">
        <v>32</v>
      </c>
      <c r="AA53" s="498" t="s">
        <v>32</v>
      </c>
      <c r="AB53" s="503" t="s">
        <v>32</v>
      </c>
      <c r="AC53" s="501" t="s">
        <v>32</v>
      </c>
    </row>
    <row r="54" spans="2:29" ht="17.45" customHeight="1">
      <c r="B54" s="162" t="s">
        <v>71</v>
      </c>
      <c r="C54" s="509" t="s">
        <v>37</v>
      </c>
      <c r="D54" s="513" t="s">
        <v>37</v>
      </c>
      <c r="E54" s="507" t="s">
        <v>37</v>
      </c>
      <c r="F54" s="502" t="s">
        <v>37</v>
      </c>
      <c r="G54" s="503" t="s">
        <v>37</v>
      </c>
      <c r="H54" s="503" t="s">
        <v>37</v>
      </c>
      <c r="I54" s="501" t="s">
        <v>37</v>
      </c>
      <c r="J54" s="502"/>
      <c r="K54" s="502"/>
      <c r="L54" s="163" t="s">
        <v>71</v>
      </c>
      <c r="M54" s="507" t="s">
        <v>37</v>
      </c>
      <c r="N54" s="503" t="s">
        <v>37</v>
      </c>
      <c r="O54" s="498" t="s">
        <v>37</v>
      </c>
      <c r="P54" s="498" t="s">
        <v>37</v>
      </c>
      <c r="Q54" s="498" t="s">
        <v>37</v>
      </c>
      <c r="R54" s="501" t="s">
        <v>37</v>
      </c>
      <c r="S54" s="502"/>
      <c r="T54" s="502"/>
      <c r="U54" s="163" t="s">
        <v>71</v>
      </c>
      <c r="V54" s="502" t="s">
        <v>37</v>
      </c>
      <c r="W54" s="498" t="s">
        <v>37</v>
      </c>
      <c r="X54" s="498" t="s">
        <v>32</v>
      </c>
      <c r="Y54" s="498" t="s">
        <v>32</v>
      </c>
      <c r="Z54" s="498" t="s">
        <v>32</v>
      </c>
      <c r="AA54" s="498" t="s">
        <v>32</v>
      </c>
      <c r="AB54" s="503" t="s">
        <v>32</v>
      </c>
      <c r="AC54" s="501" t="s">
        <v>32</v>
      </c>
    </row>
    <row r="55" spans="2:29" ht="17.45" customHeight="1">
      <c r="B55" s="162" t="s">
        <v>72</v>
      </c>
      <c r="C55" s="509" t="s">
        <v>32</v>
      </c>
      <c r="D55" s="513" t="s">
        <v>32</v>
      </c>
      <c r="E55" s="507" t="s">
        <v>32</v>
      </c>
      <c r="F55" s="502" t="s">
        <v>32</v>
      </c>
      <c r="G55" s="503" t="s">
        <v>32</v>
      </c>
      <c r="H55" s="503" t="s">
        <v>32</v>
      </c>
      <c r="I55" s="501" t="s">
        <v>32</v>
      </c>
      <c r="J55" s="502"/>
      <c r="K55" s="502"/>
      <c r="L55" s="163" t="s">
        <v>72</v>
      </c>
      <c r="M55" s="507" t="s">
        <v>32</v>
      </c>
      <c r="N55" s="503" t="s">
        <v>32</v>
      </c>
      <c r="O55" s="498" t="s">
        <v>32</v>
      </c>
      <c r="P55" s="498" t="s">
        <v>32</v>
      </c>
      <c r="Q55" s="498" t="s">
        <v>32</v>
      </c>
      <c r="R55" s="501" t="s">
        <v>32</v>
      </c>
      <c r="S55" s="502"/>
      <c r="T55" s="502"/>
      <c r="U55" s="163" t="s">
        <v>72</v>
      </c>
      <c r="V55" s="502" t="s">
        <v>32</v>
      </c>
      <c r="W55" s="498" t="s">
        <v>32</v>
      </c>
      <c r="X55" s="498" t="s">
        <v>32</v>
      </c>
      <c r="Y55" s="498" t="s">
        <v>32</v>
      </c>
      <c r="Z55" s="498" t="s">
        <v>32</v>
      </c>
      <c r="AA55" s="498" t="s">
        <v>32</v>
      </c>
      <c r="AB55" s="503" t="s">
        <v>32</v>
      </c>
      <c r="AC55" s="501" t="s">
        <v>32</v>
      </c>
    </row>
    <row r="56" spans="2:29" ht="17.45" customHeight="1">
      <c r="B56" s="162" t="s">
        <v>73</v>
      </c>
      <c r="C56" s="509" t="s">
        <v>37</v>
      </c>
      <c r="D56" s="513" t="s">
        <v>37</v>
      </c>
      <c r="E56" s="507" t="s">
        <v>37</v>
      </c>
      <c r="F56" s="502" t="s">
        <v>37</v>
      </c>
      <c r="G56" s="503" t="s">
        <v>37</v>
      </c>
      <c r="H56" s="503" t="s">
        <v>37</v>
      </c>
      <c r="I56" s="501" t="s">
        <v>37</v>
      </c>
      <c r="J56" s="502"/>
      <c r="K56" s="502"/>
      <c r="L56" s="163" t="s">
        <v>73</v>
      </c>
      <c r="M56" s="507" t="s">
        <v>37</v>
      </c>
      <c r="N56" s="503" t="s">
        <v>37</v>
      </c>
      <c r="O56" s="498" t="s">
        <v>37</v>
      </c>
      <c r="P56" s="498" t="s">
        <v>37</v>
      </c>
      <c r="Q56" s="498" t="s">
        <v>37</v>
      </c>
      <c r="R56" s="501" t="s">
        <v>37</v>
      </c>
      <c r="S56" s="502"/>
      <c r="T56" s="502"/>
      <c r="U56" s="163" t="s">
        <v>73</v>
      </c>
      <c r="V56" s="502" t="s">
        <v>37</v>
      </c>
      <c r="W56" s="498" t="s">
        <v>37</v>
      </c>
      <c r="X56" s="498" t="s">
        <v>32</v>
      </c>
      <c r="Y56" s="498" t="s">
        <v>32</v>
      </c>
      <c r="Z56" s="498" t="s">
        <v>32</v>
      </c>
      <c r="AA56" s="498" t="s">
        <v>32</v>
      </c>
      <c r="AB56" s="503" t="s">
        <v>32</v>
      </c>
      <c r="AC56" s="501" t="s">
        <v>32</v>
      </c>
    </row>
    <row r="57" spans="2:29" ht="17.45" customHeight="1">
      <c r="B57" s="162" t="s">
        <v>32</v>
      </c>
      <c r="C57" s="509" t="s">
        <v>32</v>
      </c>
      <c r="D57" s="513" t="s">
        <v>32</v>
      </c>
      <c r="E57" s="507" t="s">
        <v>32</v>
      </c>
      <c r="F57" s="502" t="s">
        <v>32</v>
      </c>
      <c r="G57" s="503" t="s">
        <v>32</v>
      </c>
      <c r="H57" s="503" t="s">
        <v>32</v>
      </c>
      <c r="I57" s="501" t="s">
        <v>32</v>
      </c>
      <c r="J57" s="502"/>
      <c r="K57" s="502"/>
      <c r="L57" s="163" t="s">
        <v>32</v>
      </c>
      <c r="M57" s="507" t="s">
        <v>32</v>
      </c>
      <c r="N57" s="503" t="s">
        <v>32</v>
      </c>
      <c r="O57" s="498" t="s">
        <v>32</v>
      </c>
      <c r="P57" s="498" t="s">
        <v>32</v>
      </c>
      <c r="Q57" s="498" t="s">
        <v>32</v>
      </c>
      <c r="R57" s="501" t="s">
        <v>32</v>
      </c>
      <c r="S57" s="502"/>
      <c r="T57" s="502"/>
      <c r="U57" s="163" t="s">
        <v>32</v>
      </c>
      <c r="V57" s="502" t="s">
        <v>32</v>
      </c>
      <c r="W57" s="498" t="s">
        <v>32</v>
      </c>
      <c r="X57" s="498" t="s">
        <v>32</v>
      </c>
      <c r="Y57" s="498" t="s">
        <v>32</v>
      </c>
      <c r="Z57" s="498" t="s">
        <v>32</v>
      </c>
      <c r="AA57" s="498" t="s">
        <v>32</v>
      </c>
      <c r="AB57" s="503" t="s">
        <v>32</v>
      </c>
      <c r="AC57" s="501" t="s">
        <v>32</v>
      </c>
    </row>
    <row r="58" spans="2:29" ht="17.45" customHeight="1">
      <c r="B58" s="162" t="s">
        <v>74</v>
      </c>
      <c r="C58" s="509" t="s">
        <v>32</v>
      </c>
      <c r="D58" s="513" t="s">
        <v>32</v>
      </c>
      <c r="E58" s="507" t="s">
        <v>32</v>
      </c>
      <c r="F58" s="502" t="s">
        <v>32</v>
      </c>
      <c r="G58" s="503" t="s">
        <v>32</v>
      </c>
      <c r="H58" s="503" t="s">
        <v>32</v>
      </c>
      <c r="I58" s="501" t="s">
        <v>32</v>
      </c>
      <c r="J58" s="502"/>
      <c r="K58" s="502"/>
      <c r="L58" s="163" t="s">
        <v>74</v>
      </c>
      <c r="M58" s="507" t="s">
        <v>32</v>
      </c>
      <c r="N58" s="503" t="s">
        <v>32</v>
      </c>
      <c r="O58" s="498" t="s">
        <v>32</v>
      </c>
      <c r="P58" s="498" t="s">
        <v>32</v>
      </c>
      <c r="Q58" s="498" t="s">
        <v>32</v>
      </c>
      <c r="R58" s="501" t="s">
        <v>32</v>
      </c>
      <c r="S58" s="502"/>
      <c r="T58" s="502"/>
      <c r="U58" s="163" t="s">
        <v>74</v>
      </c>
      <c r="V58" s="502" t="s">
        <v>32</v>
      </c>
      <c r="W58" s="498" t="s">
        <v>32</v>
      </c>
      <c r="X58" s="498" t="s">
        <v>32</v>
      </c>
      <c r="Y58" s="498" t="s">
        <v>32</v>
      </c>
      <c r="Z58" s="498" t="s">
        <v>32</v>
      </c>
      <c r="AA58" s="498" t="s">
        <v>32</v>
      </c>
      <c r="AB58" s="503" t="s">
        <v>32</v>
      </c>
      <c r="AC58" s="501" t="s">
        <v>32</v>
      </c>
    </row>
    <row r="59" spans="2:29" ht="17.45" customHeight="1">
      <c r="B59" s="162" t="s">
        <v>75</v>
      </c>
      <c r="C59" s="509">
        <v>2</v>
      </c>
      <c r="D59" s="513" t="s">
        <v>37</v>
      </c>
      <c r="E59" s="507" t="s">
        <v>37</v>
      </c>
      <c r="F59" s="502">
        <v>2</v>
      </c>
      <c r="G59" s="503">
        <v>2</v>
      </c>
      <c r="H59" s="503" t="s">
        <v>37</v>
      </c>
      <c r="I59" s="501" t="s">
        <v>37</v>
      </c>
      <c r="J59" s="502"/>
      <c r="K59" s="502"/>
      <c r="L59" s="163" t="s">
        <v>75</v>
      </c>
      <c r="M59" s="507" t="s">
        <v>37</v>
      </c>
      <c r="N59" s="503" t="s">
        <v>37</v>
      </c>
      <c r="O59" s="498" t="s">
        <v>37</v>
      </c>
      <c r="P59" s="498" t="s">
        <v>37</v>
      </c>
      <c r="Q59" s="498" t="s">
        <v>37</v>
      </c>
      <c r="R59" s="501" t="s">
        <v>37</v>
      </c>
      <c r="S59" s="502"/>
      <c r="T59" s="502"/>
      <c r="U59" s="163" t="s">
        <v>75</v>
      </c>
      <c r="V59" s="502" t="s">
        <v>37</v>
      </c>
      <c r="W59" s="498" t="s">
        <v>37</v>
      </c>
      <c r="X59" s="498" t="s">
        <v>32</v>
      </c>
      <c r="Y59" s="498" t="s">
        <v>32</v>
      </c>
      <c r="Z59" s="498" t="s">
        <v>32</v>
      </c>
      <c r="AA59" s="498" t="s">
        <v>32</v>
      </c>
      <c r="AB59" s="503" t="s">
        <v>32</v>
      </c>
      <c r="AC59" s="501" t="s">
        <v>32</v>
      </c>
    </row>
    <row r="60" spans="2:29" ht="17.45" customHeight="1">
      <c r="B60" s="162" t="s">
        <v>76</v>
      </c>
      <c r="C60" s="509" t="s">
        <v>37</v>
      </c>
      <c r="D60" s="513" t="s">
        <v>37</v>
      </c>
      <c r="E60" s="507" t="s">
        <v>37</v>
      </c>
      <c r="F60" s="502" t="s">
        <v>37</v>
      </c>
      <c r="G60" s="503" t="s">
        <v>37</v>
      </c>
      <c r="H60" s="503" t="s">
        <v>37</v>
      </c>
      <c r="I60" s="501" t="s">
        <v>37</v>
      </c>
      <c r="J60" s="502"/>
      <c r="K60" s="502"/>
      <c r="L60" s="163" t="s">
        <v>76</v>
      </c>
      <c r="M60" s="507" t="s">
        <v>37</v>
      </c>
      <c r="N60" s="503" t="s">
        <v>37</v>
      </c>
      <c r="O60" s="498" t="s">
        <v>37</v>
      </c>
      <c r="P60" s="498" t="s">
        <v>37</v>
      </c>
      <c r="Q60" s="498" t="s">
        <v>37</v>
      </c>
      <c r="R60" s="501" t="s">
        <v>37</v>
      </c>
      <c r="S60" s="502"/>
      <c r="T60" s="502"/>
      <c r="U60" s="163" t="s">
        <v>76</v>
      </c>
      <c r="V60" s="502" t="s">
        <v>37</v>
      </c>
      <c r="W60" s="498" t="s">
        <v>37</v>
      </c>
      <c r="X60" s="498" t="s">
        <v>32</v>
      </c>
      <c r="Y60" s="498" t="s">
        <v>32</v>
      </c>
      <c r="Z60" s="498" t="s">
        <v>32</v>
      </c>
      <c r="AA60" s="498" t="s">
        <v>32</v>
      </c>
      <c r="AB60" s="503" t="s">
        <v>32</v>
      </c>
      <c r="AC60" s="501" t="s">
        <v>32</v>
      </c>
    </row>
    <row r="61" spans="2:29" ht="17.45" customHeight="1">
      <c r="B61" s="162" t="s">
        <v>77</v>
      </c>
      <c r="C61" s="509" t="s">
        <v>32</v>
      </c>
      <c r="D61" s="513" t="s">
        <v>32</v>
      </c>
      <c r="E61" s="507" t="s">
        <v>32</v>
      </c>
      <c r="F61" s="502" t="s">
        <v>32</v>
      </c>
      <c r="G61" s="503" t="s">
        <v>32</v>
      </c>
      <c r="H61" s="503" t="s">
        <v>32</v>
      </c>
      <c r="I61" s="501" t="s">
        <v>32</v>
      </c>
      <c r="J61" s="502"/>
      <c r="K61" s="502"/>
      <c r="L61" s="163" t="s">
        <v>77</v>
      </c>
      <c r="M61" s="507" t="s">
        <v>32</v>
      </c>
      <c r="N61" s="503" t="s">
        <v>32</v>
      </c>
      <c r="O61" s="498" t="s">
        <v>32</v>
      </c>
      <c r="P61" s="498" t="s">
        <v>32</v>
      </c>
      <c r="Q61" s="498" t="s">
        <v>32</v>
      </c>
      <c r="R61" s="501" t="s">
        <v>32</v>
      </c>
      <c r="S61" s="502"/>
      <c r="T61" s="502"/>
      <c r="U61" s="163" t="s">
        <v>77</v>
      </c>
      <c r="V61" s="502" t="s">
        <v>32</v>
      </c>
      <c r="W61" s="498" t="s">
        <v>32</v>
      </c>
      <c r="X61" s="498" t="s">
        <v>32</v>
      </c>
      <c r="Y61" s="498" t="s">
        <v>32</v>
      </c>
      <c r="Z61" s="498" t="s">
        <v>32</v>
      </c>
      <c r="AA61" s="498" t="s">
        <v>32</v>
      </c>
      <c r="AB61" s="503" t="s">
        <v>32</v>
      </c>
      <c r="AC61" s="501" t="s">
        <v>32</v>
      </c>
    </row>
    <row r="62" spans="2:29" ht="17.45" customHeight="1">
      <c r="B62" s="162" t="s">
        <v>78</v>
      </c>
      <c r="C62" s="509" t="s">
        <v>37</v>
      </c>
      <c r="D62" s="513" t="s">
        <v>37</v>
      </c>
      <c r="E62" s="507" t="s">
        <v>37</v>
      </c>
      <c r="F62" s="502" t="s">
        <v>37</v>
      </c>
      <c r="G62" s="503" t="s">
        <v>37</v>
      </c>
      <c r="H62" s="503" t="s">
        <v>37</v>
      </c>
      <c r="I62" s="501" t="s">
        <v>37</v>
      </c>
      <c r="J62" s="502"/>
      <c r="K62" s="502"/>
      <c r="L62" s="163" t="s">
        <v>78</v>
      </c>
      <c r="M62" s="507" t="s">
        <v>37</v>
      </c>
      <c r="N62" s="503" t="s">
        <v>37</v>
      </c>
      <c r="O62" s="498" t="s">
        <v>37</v>
      </c>
      <c r="P62" s="498" t="s">
        <v>37</v>
      </c>
      <c r="Q62" s="498" t="s">
        <v>37</v>
      </c>
      <c r="R62" s="501" t="s">
        <v>37</v>
      </c>
      <c r="S62" s="502"/>
      <c r="T62" s="502"/>
      <c r="U62" s="163" t="s">
        <v>78</v>
      </c>
      <c r="V62" s="502" t="s">
        <v>37</v>
      </c>
      <c r="W62" s="498" t="s">
        <v>37</v>
      </c>
      <c r="X62" s="498" t="s">
        <v>32</v>
      </c>
      <c r="Y62" s="498" t="s">
        <v>32</v>
      </c>
      <c r="Z62" s="498" t="s">
        <v>32</v>
      </c>
      <c r="AA62" s="498" t="s">
        <v>32</v>
      </c>
      <c r="AB62" s="503" t="s">
        <v>32</v>
      </c>
      <c r="AC62" s="501" t="s">
        <v>32</v>
      </c>
    </row>
    <row r="63" spans="2:29" ht="17.45" customHeight="1">
      <c r="B63" s="162" t="s">
        <v>32</v>
      </c>
      <c r="C63" s="509" t="s">
        <v>32</v>
      </c>
      <c r="D63" s="513" t="s">
        <v>32</v>
      </c>
      <c r="E63" s="507" t="s">
        <v>32</v>
      </c>
      <c r="F63" s="502" t="s">
        <v>32</v>
      </c>
      <c r="G63" s="503" t="s">
        <v>32</v>
      </c>
      <c r="H63" s="503" t="s">
        <v>32</v>
      </c>
      <c r="I63" s="501" t="s">
        <v>32</v>
      </c>
      <c r="J63" s="502"/>
      <c r="K63" s="502"/>
      <c r="L63" s="163" t="s">
        <v>32</v>
      </c>
      <c r="M63" s="507" t="s">
        <v>32</v>
      </c>
      <c r="N63" s="503" t="s">
        <v>32</v>
      </c>
      <c r="O63" s="498" t="s">
        <v>32</v>
      </c>
      <c r="P63" s="498" t="s">
        <v>32</v>
      </c>
      <c r="Q63" s="498" t="s">
        <v>32</v>
      </c>
      <c r="R63" s="501" t="s">
        <v>32</v>
      </c>
      <c r="S63" s="502"/>
      <c r="T63" s="502"/>
      <c r="U63" s="163" t="s">
        <v>32</v>
      </c>
      <c r="V63" s="502" t="s">
        <v>32</v>
      </c>
      <c r="W63" s="498" t="s">
        <v>32</v>
      </c>
      <c r="X63" s="498" t="s">
        <v>32</v>
      </c>
      <c r="Y63" s="498" t="s">
        <v>32</v>
      </c>
      <c r="Z63" s="498" t="s">
        <v>32</v>
      </c>
      <c r="AA63" s="498" t="s">
        <v>32</v>
      </c>
      <c r="AB63" s="503" t="s">
        <v>32</v>
      </c>
      <c r="AC63" s="501" t="s">
        <v>32</v>
      </c>
    </row>
    <row r="64" spans="2:29" ht="17.45" customHeight="1">
      <c r="B64" s="162" t="s">
        <v>79</v>
      </c>
      <c r="C64" s="509" t="s">
        <v>32</v>
      </c>
      <c r="D64" s="513" t="s">
        <v>32</v>
      </c>
      <c r="E64" s="507" t="s">
        <v>32</v>
      </c>
      <c r="F64" s="502" t="s">
        <v>32</v>
      </c>
      <c r="G64" s="503" t="s">
        <v>32</v>
      </c>
      <c r="H64" s="503" t="s">
        <v>32</v>
      </c>
      <c r="I64" s="501" t="s">
        <v>32</v>
      </c>
      <c r="J64" s="502"/>
      <c r="K64" s="502"/>
      <c r="L64" s="163" t="s">
        <v>79</v>
      </c>
      <c r="M64" s="507" t="s">
        <v>32</v>
      </c>
      <c r="N64" s="503" t="s">
        <v>32</v>
      </c>
      <c r="O64" s="498" t="s">
        <v>32</v>
      </c>
      <c r="P64" s="498" t="s">
        <v>32</v>
      </c>
      <c r="Q64" s="498" t="s">
        <v>32</v>
      </c>
      <c r="R64" s="501" t="s">
        <v>32</v>
      </c>
      <c r="S64" s="502"/>
      <c r="T64" s="502"/>
      <c r="U64" s="163" t="s">
        <v>79</v>
      </c>
      <c r="V64" s="502" t="s">
        <v>32</v>
      </c>
      <c r="W64" s="498" t="s">
        <v>32</v>
      </c>
      <c r="X64" s="498" t="s">
        <v>32</v>
      </c>
      <c r="Y64" s="498" t="s">
        <v>32</v>
      </c>
      <c r="Z64" s="498" t="s">
        <v>32</v>
      </c>
      <c r="AA64" s="498" t="s">
        <v>32</v>
      </c>
      <c r="AB64" s="503" t="s">
        <v>32</v>
      </c>
      <c r="AC64" s="501" t="s">
        <v>32</v>
      </c>
    </row>
    <row r="65" spans="2:29" ht="17.45" customHeight="1">
      <c r="B65" s="162" t="s">
        <v>80</v>
      </c>
      <c r="C65" s="509" t="s">
        <v>37</v>
      </c>
      <c r="D65" s="513" t="s">
        <v>37</v>
      </c>
      <c r="E65" s="507" t="s">
        <v>37</v>
      </c>
      <c r="F65" s="502" t="s">
        <v>37</v>
      </c>
      <c r="G65" s="503" t="s">
        <v>37</v>
      </c>
      <c r="H65" s="503" t="s">
        <v>37</v>
      </c>
      <c r="I65" s="501" t="s">
        <v>37</v>
      </c>
      <c r="J65" s="502"/>
      <c r="K65" s="502"/>
      <c r="L65" s="163" t="s">
        <v>80</v>
      </c>
      <c r="M65" s="507" t="s">
        <v>37</v>
      </c>
      <c r="N65" s="503" t="s">
        <v>37</v>
      </c>
      <c r="O65" s="498" t="s">
        <v>37</v>
      </c>
      <c r="P65" s="498" t="s">
        <v>37</v>
      </c>
      <c r="Q65" s="498" t="s">
        <v>37</v>
      </c>
      <c r="R65" s="501" t="s">
        <v>37</v>
      </c>
      <c r="S65" s="502"/>
      <c r="T65" s="502"/>
      <c r="U65" s="163" t="s">
        <v>80</v>
      </c>
      <c r="V65" s="502" t="s">
        <v>37</v>
      </c>
      <c r="W65" s="498" t="s">
        <v>37</v>
      </c>
      <c r="X65" s="498" t="s">
        <v>32</v>
      </c>
      <c r="Y65" s="498" t="s">
        <v>32</v>
      </c>
      <c r="Z65" s="498" t="s">
        <v>32</v>
      </c>
      <c r="AA65" s="498" t="s">
        <v>32</v>
      </c>
      <c r="AB65" s="503" t="s">
        <v>32</v>
      </c>
      <c r="AC65" s="501" t="s">
        <v>32</v>
      </c>
    </row>
    <row r="66" spans="2:29" ht="17.45" customHeight="1">
      <c r="B66" s="162" t="s">
        <v>81</v>
      </c>
      <c r="C66" s="509" t="s">
        <v>37</v>
      </c>
      <c r="D66" s="513" t="s">
        <v>37</v>
      </c>
      <c r="E66" s="507" t="s">
        <v>37</v>
      </c>
      <c r="F66" s="502" t="s">
        <v>37</v>
      </c>
      <c r="G66" s="503" t="s">
        <v>37</v>
      </c>
      <c r="H66" s="503" t="s">
        <v>37</v>
      </c>
      <c r="I66" s="501" t="s">
        <v>37</v>
      </c>
      <c r="J66" s="502"/>
      <c r="K66" s="502"/>
      <c r="L66" s="163" t="s">
        <v>81</v>
      </c>
      <c r="M66" s="507" t="s">
        <v>37</v>
      </c>
      <c r="N66" s="503" t="s">
        <v>37</v>
      </c>
      <c r="O66" s="498" t="s">
        <v>37</v>
      </c>
      <c r="P66" s="498" t="s">
        <v>37</v>
      </c>
      <c r="Q66" s="498" t="s">
        <v>37</v>
      </c>
      <c r="R66" s="501" t="s">
        <v>37</v>
      </c>
      <c r="S66" s="502"/>
      <c r="T66" s="502"/>
      <c r="U66" s="163" t="s">
        <v>81</v>
      </c>
      <c r="V66" s="502" t="s">
        <v>37</v>
      </c>
      <c r="W66" s="498" t="s">
        <v>37</v>
      </c>
      <c r="X66" s="498" t="s">
        <v>32</v>
      </c>
      <c r="Y66" s="498" t="s">
        <v>32</v>
      </c>
      <c r="Z66" s="498" t="s">
        <v>32</v>
      </c>
      <c r="AA66" s="498" t="s">
        <v>32</v>
      </c>
      <c r="AB66" s="503" t="s">
        <v>32</v>
      </c>
      <c r="AC66" s="501" t="s">
        <v>32</v>
      </c>
    </row>
    <row r="67" spans="2:29" ht="17.45" customHeight="1">
      <c r="B67" s="162" t="s">
        <v>82</v>
      </c>
      <c r="C67" s="509" t="s">
        <v>32</v>
      </c>
      <c r="D67" s="513" t="s">
        <v>32</v>
      </c>
      <c r="E67" s="507" t="s">
        <v>32</v>
      </c>
      <c r="F67" s="502" t="s">
        <v>32</v>
      </c>
      <c r="G67" s="503" t="s">
        <v>32</v>
      </c>
      <c r="H67" s="503" t="s">
        <v>32</v>
      </c>
      <c r="I67" s="501" t="s">
        <v>32</v>
      </c>
      <c r="J67" s="502"/>
      <c r="K67" s="502"/>
      <c r="L67" s="163" t="s">
        <v>82</v>
      </c>
      <c r="M67" s="507" t="s">
        <v>32</v>
      </c>
      <c r="N67" s="503" t="s">
        <v>32</v>
      </c>
      <c r="O67" s="498" t="s">
        <v>32</v>
      </c>
      <c r="P67" s="498" t="s">
        <v>32</v>
      </c>
      <c r="Q67" s="498" t="s">
        <v>32</v>
      </c>
      <c r="R67" s="501" t="s">
        <v>32</v>
      </c>
      <c r="S67" s="502"/>
      <c r="T67" s="502"/>
      <c r="U67" s="163" t="s">
        <v>82</v>
      </c>
      <c r="V67" s="502" t="s">
        <v>32</v>
      </c>
      <c r="W67" s="498" t="s">
        <v>32</v>
      </c>
      <c r="X67" s="498" t="s">
        <v>32</v>
      </c>
      <c r="Y67" s="498" t="s">
        <v>32</v>
      </c>
      <c r="Z67" s="498" t="s">
        <v>32</v>
      </c>
      <c r="AA67" s="498" t="s">
        <v>32</v>
      </c>
      <c r="AB67" s="503" t="s">
        <v>32</v>
      </c>
      <c r="AC67" s="501" t="s">
        <v>32</v>
      </c>
    </row>
    <row r="68" spans="2:29" ht="17.45" customHeight="1">
      <c r="B68" s="162" t="s">
        <v>83</v>
      </c>
      <c r="C68" s="509" t="s">
        <v>37</v>
      </c>
      <c r="D68" s="513" t="s">
        <v>37</v>
      </c>
      <c r="E68" s="507" t="s">
        <v>37</v>
      </c>
      <c r="F68" s="502" t="s">
        <v>37</v>
      </c>
      <c r="G68" s="503" t="s">
        <v>37</v>
      </c>
      <c r="H68" s="503" t="s">
        <v>37</v>
      </c>
      <c r="I68" s="501" t="s">
        <v>37</v>
      </c>
      <c r="J68" s="502"/>
      <c r="K68" s="502"/>
      <c r="L68" s="163" t="s">
        <v>83</v>
      </c>
      <c r="M68" s="507" t="s">
        <v>37</v>
      </c>
      <c r="N68" s="503" t="s">
        <v>37</v>
      </c>
      <c r="O68" s="498" t="s">
        <v>37</v>
      </c>
      <c r="P68" s="498" t="s">
        <v>37</v>
      </c>
      <c r="Q68" s="498" t="s">
        <v>37</v>
      </c>
      <c r="R68" s="501" t="s">
        <v>37</v>
      </c>
      <c r="S68" s="502"/>
      <c r="T68" s="502"/>
      <c r="U68" s="163" t="s">
        <v>83</v>
      </c>
      <c r="V68" s="502" t="s">
        <v>37</v>
      </c>
      <c r="W68" s="498" t="s">
        <v>37</v>
      </c>
      <c r="X68" s="498" t="s">
        <v>32</v>
      </c>
      <c r="Y68" s="498" t="s">
        <v>32</v>
      </c>
      <c r="Z68" s="498" t="s">
        <v>32</v>
      </c>
      <c r="AA68" s="498" t="s">
        <v>32</v>
      </c>
      <c r="AB68" s="503" t="s">
        <v>32</v>
      </c>
      <c r="AC68" s="501" t="s">
        <v>32</v>
      </c>
    </row>
    <row r="69" spans="2:29" ht="17.45" customHeight="1">
      <c r="B69" s="162" t="s">
        <v>32</v>
      </c>
      <c r="C69" s="509" t="s">
        <v>32</v>
      </c>
      <c r="D69" s="513" t="s">
        <v>32</v>
      </c>
      <c r="E69" s="507" t="s">
        <v>32</v>
      </c>
      <c r="F69" s="502" t="s">
        <v>32</v>
      </c>
      <c r="G69" s="503" t="s">
        <v>32</v>
      </c>
      <c r="H69" s="503" t="s">
        <v>32</v>
      </c>
      <c r="I69" s="501" t="s">
        <v>32</v>
      </c>
      <c r="J69" s="502"/>
      <c r="K69" s="502"/>
      <c r="L69" s="163" t="s">
        <v>32</v>
      </c>
      <c r="M69" s="507" t="s">
        <v>32</v>
      </c>
      <c r="N69" s="503" t="s">
        <v>32</v>
      </c>
      <c r="O69" s="498" t="s">
        <v>32</v>
      </c>
      <c r="P69" s="498" t="s">
        <v>32</v>
      </c>
      <c r="Q69" s="498" t="s">
        <v>32</v>
      </c>
      <c r="R69" s="501" t="s">
        <v>32</v>
      </c>
      <c r="S69" s="502"/>
      <c r="T69" s="502"/>
      <c r="U69" s="163" t="s">
        <v>32</v>
      </c>
      <c r="V69" s="502" t="s">
        <v>32</v>
      </c>
      <c r="W69" s="498" t="s">
        <v>32</v>
      </c>
      <c r="X69" s="498" t="s">
        <v>32</v>
      </c>
      <c r="Y69" s="498" t="s">
        <v>32</v>
      </c>
      <c r="Z69" s="498" t="s">
        <v>32</v>
      </c>
      <c r="AA69" s="498" t="s">
        <v>32</v>
      </c>
      <c r="AB69" s="503" t="s">
        <v>32</v>
      </c>
      <c r="AC69" s="501" t="s">
        <v>32</v>
      </c>
    </row>
    <row r="70" spans="2:29" ht="17.45" customHeight="1" thickBot="1">
      <c r="B70" s="164" t="s">
        <v>32</v>
      </c>
      <c r="C70" s="514" t="s">
        <v>32</v>
      </c>
      <c r="D70" s="515" t="s">
        <v>32</v>
      </c>
      <c r="E70" s="516" t="s">
        <v>32</v>
      </c>
      <c r="F70" s="517" t="s">
        <v>32</v>
      </c>
      <c r="G70" s="518" t="s">
        <v>32</v>
      </c>
      <c r="H70" s="518" t="s">
        <v>32</v>
      </c>
      <c r="I70" s="519" t="s">
        <v>32</v>
      </c>
      <c r="J70" s="502"/>
      <c r="K70" s="502"/>
      <c r="L70" s="520" t="s">
        <v>32</v>
      </c>
      <c r="M70" s="516" t="s">
        <v>32</v>
      </c>
      <c r="N70" s="518" t="s">
        <v>32</v>
      </c>
      <c r="O70" s="521" t="s">
        <v>32</v>
      </c>
      <c r="P70" s="521" t="s">
        <v>32</v>
      </c>
      <c r="Q70" s="521" t="s">
        <v>32</v>
      </c>
      <c r="R70" s="519" t="s">
        <v>32</v>
      </c>
      <c r="S70" s="502"/>
      <c r="T70" s="502"/>
      <c r="U70" s="520" t="s">
        <v>32</v>
      </c>
      <c r="V70" s="517" t="s">
        <v>32</v>
      </c>
      <c r="W70" s="521" t="s">
        <v>32</v>
      </c>
      <c r="X70" s="521" t="s">
        <v>32</v>
      </c>
      <c r="Y70" s="521" t="s">
        <v>32</v>
      </c>
      <c r="Z70" s="521" t="s">
        <v>32</v>
      </c>
      <c r="AA70" s="521" t="s">
        <v>32</v>
      </c>
      <c r="AB70" s="518" t="s">
        <v>32</v>
      </c>
      <c r="AC70" s="519" t="s">
        <v>32</v>
      </c>
    </row>
    <row r="71" spans="2:29" ht="17.25" customHeight="1">
      <c r="B71" s="522" t="s">
        <v>704</v>
      </c>
      <c r="C71" s="523"/>
      <c r="D71" s="523"/>
      <c r="E71" s="523"/>
      <c r="F71" s="523"/>
      <c r="G71" s="523"/>
      <c r="H71" s="523"/>
      <c r="I71" s="523"/>
      <c r="J71" s="523"/>
      <c r="K71" s="523"/>
      <c r="L71" s="522" t="s">
        <v>704</v>
      </c>
      <c r="M71" s="523"/>
      <c r="N71" s="523"/>
      <c r="O71" s="523"/>
      <c r="P71" s="523"/>
      <c r="Q71" s="523"/>
      <c r="R71" s="523"/>
      <c r="S71" s="523"/>
      <c r="T71" s="523"/>
      <c r="U71" s="523"/>
      <c r="V71" s="523"/>
      <c r="W71" s="523"/>
      <c r="X71" s="523"/>
      <c r="Y71" s="523"/>
      <c r="Z71" s="523"/>
      <c r="AA71" s="523"/>
      <c r="AB71" s="523"/>
      <c r="AC71" s="523"/>
    </row>
    <row r="72" spans="2:29" ht="17.25" customHeight="1">
      <c r="B72" s="384" t="s">
        <v>117</v>
      </c>
      <c r="C72" s="523"/>
      <c r="D72" s="523"/>
      <c r="E72" s="523"/>
      <c r="F72" s="523"/>
      <c r="G72" s="523"/>
      <c r="H72" s="523"/>
      <c r="I72" s="523"/>
      <c r="J72" s="523"/>
      <c r="K72" s="523"/>
      <c r="L72" s="384" t="s">
        <v>117</v>
      </c>
      <c r="M72" s="523"/>
      <c r="N72" s="523"/>
      <c r="O72" s="523"/>
      <c r="P72" s="523"/>
      <c r="Q72" s="523"/>
      <c r="R72" s="523"/>
      <c r="S72" s="523"/>
      <c r="T72" s="523"/>
      <c r="U72" s="523"/>
      <c r="V72" s="523"/>
      <c r="W72" s="523"/>
      <c r="X72" s="523"/>
      <c r="Y72" s="523"/>
      <c r="Z72" s="523"/>
      <c r="AA72" s="523"/>
      <c r="AB72" s="523"/>
      <c r="AC72" s="523"/>
    </row>
  </sheetData>
  <phoneticPr fontId="3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70" zoomScaleNormal="70" workbookViewId="0"/>
  </sheetViews>
  <sheetFormatPr defaultColWidth="10.625" defaultRowHeight="14.25"/>
  <cols>
    <col min="1" max="1" width="2.625" style="125" customWidth="1"/>
    <col min="2" max="2" width="27.375" style="125" customWidth="1"/>
    <col min="3" max="32" width="10.375" style="125" customWidth="1"/>
    <col min="33" max="33" width="2.625" style="125" customWidth="1"/>
    <col min="34" max="254" width="10.625" style="125"/>
    <col min="255" max="255" width="2.625" style="125" customWidth="1"/>
    <col min="256" max="256" width="27.375" style="125" customWidth="1"/>
    <col min="257" max="271" width="10.375" style="125" customWidth="1"/>
    <col min="272" max="272" width="5.25" style="125" customWidth="1"/>
    <col min="273" max="273" width="18.75" style="125" customWidth="1"/>
    <col min="274" max="288" width="10.375" style="125" customWidth="1"/>
    <col min="289" max="289" width="2.625" style="125" customWidth="1"/>
    <col min="290" max="510" width="10.625" style="125"/>
    <col min="511" max="511" width="2.625" style="125" customWidth="1"/>
    <col min="512" max="512" width="27.375" style="125" customWidth="1"/>
    <col min="513" max="527" width="10.375" style="125" customWidth="1"/>
    <col min="528" max="528" width="5.25" style="125" customWidth="1"/>
    <col min="529" max="529" width="18.75" style="125" customWidth="1"/>
    <col min="530" max="544" width="10.375" style="125" customWidth="1"/>
    <col min="545" max="545" width="2.625" style="125" customWidth="1"/>
    <col min="546" max="766" width="10.625" style="125"/>
    <col min="767" max="767" width="2.625" style="125" customWidth="1"/>
    <col min="768" max="768" width="27.375" style="125" customWidth="1"/>
    <col min="769" max="783" width="10.375" style="125" customWidth="1"/>
    <col min="784" max="784" width="5.25" style="125" customWidth="1"/>
    <col min="785" max="785" width="18.75" style="125" customWidth="1"/>
    <col min="786" max="800" width="10.375" style="125" customWidth="1"/>
    <col min="801" max="801" width="2.625" style="125" customWidth="1"/>
    <col min="802" max="1022" width="10.625" style="125"/>
    <col min="1023" max="1023" width="2.625" style="125" customWidth="1"/>
    <col min="1024" max="1024" width="27.375" style="125" customWidth="1"/>
    <col min="1025" max="1039" width="10.375" style="125" customWidth="1"/>
    <col min="1040" max="1040" width="5.25" style="125" customWidth="1"/>
    <col min="1041" max="1041" width="18.75" style="125" customWidth="1"/>
    <col min="1042" max="1056" width="10.375" style="125" customWidth="1"/>
    <col min="1057" max="1057" width="2.625" style="125" customWidth="1"/>
    <col min="1058" max="1278" width="10.625" style="125"/>
    <col min="1279" max="1279" width="2.625" style="125" customWidth="1"/>
    <col min="1280" max="1280" width="27.375" style="125" customWidth="1"/>
    <col min="1281" max="1295" width="10.375" style="125" customWidth="1"/>
    <col min="1296" max="1296" width="5.25" style="125" customWidth="1"/>
    <col min="1297" max="1297" width="18.75" style="125" customWidth="1"/>
    <col min="1298" max="1312" width="10.375" style="125" customWidth="1"/>
    <col min="1313" max="1313" width="2.625" style="125" customWidth="1"/>
    <col min="1314" max="1534" width="10.625" style="125"/>
    <col min="1535" max="1535" width="2.625" style="125" customWidth="1"/>
    <col min="1536" max="1536" width="27.375" style="125" customWidth="1"/>
    <col min="1537" max="1551" width="10.375" style="125" customWidth="1"/>
    <col min="1552" max="1552" width="5.25" style="125" customWidth="1"/>
    <col min="1553" max="1553" width="18.75" style="125" customWidth="1"/>
    <col min="1554" max="1568" width="10.375" style="125" customWidth="1"/>
    <col min="1569" max="1569" width="2.625" style="125" customWidth="1"/>
    <col min="1570" max="1790" width="10.625" style="125"/>
    <col min="1791" max="1791" width="2.625" style="125" customWidth="1"/>
    <col min="1792" max="1792" width="27.375" style="125" customWidth="1"/>
    <col min="1793" max="1807" width="10.375" style="125" customWidth="1"/>
    <col min="1808" max="1808" width="5.25" style="125" customWidth="1"/>
    <col min="1809" max="1809" width="18.75" style="125" customWidth="1"/>
    <col min="1810" max="1824" width="10.375" style="125" customWidth="1"/>
    <col min="1825" max="1825" width="2.625" style="125" customWidth="1"/>
    <col min="1826" max="2046" width="10.625" style="125"/>
    <col min="2047" max="2047" width="2.625" style="125" customWidth="1"/>
    <col min="2048" max="2048" width="27.375" style="125" customWidth="1"/>
    <col min="2049" max="2063" width="10.375" style="125" customWidth="1"/>
    <col min="2064" max="2064" width="5.25" style="125" customWidth="1"/>
    <col min="2065" max="2065" width="18.75" style="125" customWidth="1"/>
    <col min="2066" max="2080" width="10.375" style="125" customWidth="1"/>
    <col min="2081" max="2081" width="2.625" style="125" customWidth="1"/>
    <col min="2082" max="2302" width="10.625" style="125"/>
    <col min="2303" max="2303" width="2.625" style="125" customWidth="1"/>
    <col min="2304" max="2304" width="27.375" style="125" customWidth="1"/>
    <col min="2305" max="2319" width="10.375" style="125" customWidth="1"/>
    <col min="2320" max="2320" width="5.25" style="125" customWidth="1"/>
    <col min="2321" max="2321" width="18.75" style="125" customWidth="1"/>
    <col min="2322" max="2336" width="10.375" style="125" customWidth="1"/>
    <col min="2337" max="2337" width="2.625" style="125" customWidth="1"/>
    <col min="2338" max="2558" width="10.625" style="125"/>
    <col min="2559" max="2559" width="2.625" style="125" customWidth="1"/>
    <col min="2560" max="2560" width="27.375" style="125" customWidth="1"/>
    <col min="2561" max="2575" width="10.375" style="125" customWidth="1"/>
    <col min="2576" max="2576" width="5.25" style="125" customWidth="1"/>
    <col min="2577" max="2577" width="18.75" style="125" customWidth="1"/>
    <col min="2578" max="2592" width="10.375" style="125" customWidth="1"/>
    <col min="2593" max="2593" width="2.625" style="125" customWidth="1"/>
    <col min="2594" max="2814" width="10.625" style="125"/>
    <col min="2815" max="2815" width="2.625" style="125" customWidth="1"/>
    <col min="2816" max="2816" width="27.375" style="125" customWidth="1"/>
    <col min="2817" max="2831" width="10.375" style="125" customWidth="1"/>
    <col min="2832" max="2832" width="5.25" style="125" customWidth="1"/>
    <col min="2833" max="2833" width="18.75" style="125" customWidth="1"/>
    <col min="2834" max="2848" width="10.375" style="125" customWidth="1"/>
    <col min="2849" max="2849" width="2.625" style="125" customWidth="1"/>
    <col min="2850" max="3070" width="10.625" style="125"/>
    <col min="3071" max="3071" width="2.625" style="125" customWidth="1"/>
    <col min="3072" max="3072" width="27.375" style="125" customWidth="1"/>
    <col min="3073" max="3087" width="10.375" style="125" customWidth="1"/>
    <col min="3088" max="3088" width="5.25" style="125" customWidth="1"/>
    <col min="3089" max="3089" width="18.75" style="125" customWidth="1"/>
    <col min="3090" max="3104" width="10.375" style="125" customWidth="1"/>
    <col min="3105" max="3105" width="2.625" style="125" customWidth="1"/>
    <col min="3106" max="3326" width="10.625" style="125"/>
    <col min="3327" max="3327" width="2.625" style="125" customWidth="1"/>
    <col min="3328" max="3328" width="27.375" style="125" customWidth="1"/>
    <col min="3329" max="3343" width="10.375" style="125" customWidth="1"/>
    <col min="3344" max="3344" width="5.25" style="125" customWidth="1"/>
    <col min="3345" max="3345" width="18.75" style="125" customWidth="1"/>
    <col min="3346" max="3360" width="10.375" style="125" customWidth="1"/>
    <col min="3361" max="3361" width="2.625" style="125" customWidth="1"/>
    <col min="3362" max="3582" width="10.625" style="125"/>
    <col min="3583" max="3583" width="2.625" style="125" customWidth="1"/>
    <col min="3584" max="3584" width="27.375" style="125" customWidth="1"/>
    <col min="3585" max="3599" width="10.375" style="125" customWidth="1"/>
    <col min="3600" max="3600" width="5.25" style="125" customWidth="1"/>
    <col min="3601" max="3601" width="18.75" style="125" customWidth="1"/>
    <col min="3602" max="3616" width="10.375" style="125" customWidth="1"/>
    <col min="3617" max="3617" width="2.625" style="125" customWidth="1"/>
    <col min="3618" max="3838" width="10.625" style="125"/>
    <col min="3839" max="3839" width="2.625" style="125" customWidth="1"/>
    <col min="3840" max="3840" width="27.375" style="125" customWidth="1"/>
    <col min="3841" max="3855" width="10.375" style="125" customWidth="1"/>
    <col min="3856" max="3856" width="5.25" style="125" customWidth="1"/>
    <col min="3857" max="3857" width="18.75" style="125" customWidth="1"/>
    <col min="3858" max="3872" width="10.375" style="125" customWidth="1"/>
    <col min="3873" max="3873" width="2.625" style="125" customWidth="1"/>
    <col min="3874" max="4094" width="10.625" style="125"/>
    <col min="4095" max="4095" width="2.625" style="125" customWidth="1"/>
    <col min="4096" max="4096" width="27.375" style="125" customWidth="1"/>
    <col min="4097" max="4111" width="10.375" style="125" customWidth="1"/>
    <col min="4112" max="4112" width="5.25" style="125" customWidth="1"/>
    <col min="4113" max="4113" width="18.75" style="125" customWidth="1"/>
    <col min="4114" max="4128" width="10.375" style="125" customWidth="1"/>
    <col min="4129" max="4129" width="2.625" style="125" customWidth="1"/>
    <col min="4130" max="4350" width="10.625" style="125"/>
    <col min="4351" max="4351" width="2.625" style="125" customWidth="1"/>
    <col min="4352" max="4352" width="27.375" style="125" customWidth="1"/>
    <col min="4353" max="4367" width="10.375" style="125" customWidth="1"/>
    <col min="4368" max="4368" width="5.25" style="125" customWidth="1"/>
    <col min="4369" max="4369" width="18.75" style="125" customWidth="1"/>
    <col min="4370" max="4384" width="10.375" style="125" customWidth="1"/>
    <col min="4385" max="4385" width="2.625" style="125" customWidth="1"/>
    <col min="4386" max="4606" width="10.625" style="125"/>
    <col min="4607" max="4607" width="2.625" style="125" customWidth="1"/>
    <col min="4608" max="4608" width="27.375" style="125" customWidth="1"/>
    <col min="4609" max="4623" width="10.375" style="125" customWidth="1"/>
    <col min="4624" max="4624" width="5.25" style="125" customWidth="1"/>
    <col min="4625" max="4625" width="18.75" style="125" customWidth="1"/>
    <col min="4626" max="4640" width="10.375" style="125" customWidth="1"/>
    <col min="4641" max="4641" width="2.625" style="125" customWidth="1"/>
    <col min="4642" max="4862" width="10.625" style="125"/>
    <col min="4863" max="4863" width="2.625" style="125" customWidth="1"/>
    <col min="4864" max="4864" width="27.375" style="125" customWidth="1"/>
    <col min="4865" max="4879" width="10.375" style="125" customWidth="1"/>
    <col min="4880" max="4880" width="5.25" style="125" customWidth="1"/>
    <col min="4881" max="4881" width="18.75" style="125" customWidth="1"/>
    <col min="4882" max="4896" width="10.375" style="125" customWidth="1"/>
    <col min="4897" max="4897" width="2.625" style="125" customWidth="1"/>
    <col min="4898" max="5118" width="10.625" style="125"/>
    <col min="5119" max="5119" width="2.625" style="125" customWidth="1"/>
    <col min="5120" max="5120" width="27.375" style="125" customWidth="1"/>
    <col min="5121" max="5135" width="10.375" style="125" customWidth="1"/>
    <col min="5136" max="5136" width="5.25" style="125" customWidth="1"/>
    <col min="5137" max="5137" width="18.75" style="125" customWidth="1"/>
    <col min="5138" max="5152" width="10.375" style="125" customWidth="1"/>
    <col min="5153" max="5153" width="2.625" style="125" customWidth="1"/>
    <col min="5154" max="5374" width="10.625" style="125"/>
    <col min="5375" max="5375" width="2.625" style="125" customWidth="1"/>
    <col min="5376" max="5376" width="27.375" style="125" customWidth="1"/>
    <col min="5377" max="5391" width="10.375" style="125" customWidth="1"/>
    <col min="5392" max="5392" width="5.25" style="125" customWidth="1"/>
    <col min="5393" max="5393" width="18.75" style="125" customWidth="1"/>
    <col min="5394" max="5408" width="10.375" style="125" customWidth="1"/>
    <col min="5409" max="5409" width="2.625" style="125" customWidth="1"/>
    <col min="5410" max="5630" width="10.625" style="125"/>
    <col min="5631" max="5631" width="2.625" style="125" customWidth="1"/>
    <col min="5632" max="5632" width="27.375" style="125" customWidth="1"/>
    <col min="5633" max="5647" width="10.375" style="125" customWidth="1"/>
    <col min="5648" max="5648" width="5.25" style="125" customWidth="1"/>
    <col min="5649" max="5649" width="18.75" style="125" customWidth="1"/>
    <col min="5650" max="5664" width="10.375" style="125" customWidth="1"/>
    <col min="5665" max="5665" width="2.625" style="125" customWidth="1"/>
    <col min="5666" max="5886" width="10.625" style="125"/>
    <col min="5887" max="5887" width="2.625" style="125" customWidth="1"/>
    <col min="5888" max="5888" width="27.375" style="125" customWidth="1"/>
    <col min="5889" max="5903" width="10.375" style="125" customWidth="1"/>
    <col min="5904" max="5904" width="5.25" style="125" customWidth="1"/>
    <col min="5905" max="5905" width="18.75" style="125" customWidth="1"/>
    <col min="5906" max="5920" width="10.375" style="125" customWidth="1"/>
    <col min="5921" max="5921" width="2.625" style="125" customWidth="1"/>
    <col min="5922" max="6142" width="10.625" style="125"/>
    <col min="6143" max="6143" width="2.625" style="125" customWidth="1"/>
    <col min="6144" max="6144" width="27.375" style="125" customWidth="1"/>
    <col min="6145" max="6159" width="10.375" style="125" customWidth="1"/>
    <col min="6160" max="6160" width="5.25" style="125" customWidth="1"/>
    <col min="6161" max="6161" width="18.75" style="125" customWidth="1"/>
    <col min="6162" max="6176" width="10.375" style="125" customWidth="1"/>
    <col min="6177" max="6177" width="2.625" style="125" customWidth="1"/>
    <col min="6178" max="6398" width="10.625" style="125"/>
    <col min="6399" max="6399" width="2.625" style="125" customWidth="1"/>
    <col min="6400" max="6400" width="27.375" style="125" customWidth="1"/>
    <col min="6401" max="6415" width="10.375" style="125" customWidth="1"/>
    <col min="6416" max="6416" width="5.25" style="125" customWidth="1"/>
    <col min="6417" max="6417" width="18.75" style="125" customWidth="1"/>
    <col min="6418" max="6432" width="10.375" style="125" customWidth="1"/>
    <col min="6433" max="6433" width="2.625" style="125" customWidth="1"/>
    <col min="6434" max="6654" width="10.625" style="125"/>
    <col min="6655" max="6655" width="2.625" style="125" customWidth="1"/>
    <col min="6656" max="6656" width="27.375" style="125" customWidth="1"/>
    <col min="6657" max="6671" width="10.375" style="125" customWidth="1"/>
    <col min="6672" max="6672" width="5.25" style="125" customWidth="1"/>
    <col min="6673" max="6673" width="18.75" style="125" customWidth="1"/>
    <col min="6674" max="6688" width="10.375" style="125" customWidth="1"/>
    <col min="6689" max="6689" width="2.625" style="125" customWidth="1"/>
    <col min="6690" max="6910" width="10.625" style="125"/>
    <col min="6911" max="6911" width="2.625" style="125" customWidth="1"/>
    <col min="6912" max="6912" width="27.375" style="125" customWidth="1"/>
    <col min="6913" max="6927" width="10.375" style="125" customWidth="1"/>
    <col min="6928" max="6928" width="5.25" style="125" customWidth="1"/>
    <col min="6929" max="6929" width="18.75" style="125" customWidth="1"/>
    <col min="6930" max="6944" width="10.375" style="125" customWidth="1"/>
    <col min="6945" max="6945" width="2.625" style="125" customWidth="1"/>
    <col min="6946" max="7166" width="10.625" style="125"/>
    <col min="7167" max="7167" width="2.625" style="125" customWidth="1"/>
    <col min="7168" max="7168" width="27.375" style="125" customWidth="1"/>
    <col min="7169" max="7183" width="10.375" style="125" customWidth="1"/>
    <col min="7184" max="7184" width="5.25" style="125" customWidth="1"/>
    <col min="7185" max="7185" width="18.75" style="125" customWidth="1"/>
    <col min="7186" max="7200" width="10.375" style="125" customWidth="1"/>
    <col min="7201" max="7201" width="2.625" style="125" customWidth="1"/>
    <col min="7202" max="7422" width="10.625" style="125"/>
    <col min="7423" max="7423" width="2.625" style="125" customWidth="1"/>
    <col min="7424" max="7424" width="27.375" style="125" customWidth="1"/>
    <col min="7425" max="7439" width="10.375" style="125" customWidth="1"/>
    <col min="7440" max="7440" width="5.25" style="125" customWidth="1"/>
    <col min="7441" max="7441" width="18.75" style="125" customWidth="1"/>
    <col min="7442" max="7456" width="10.375" style="125" customWidth="1"/>
    <col min="7457" max="7457" width="2.625" style="125" customWidth="1"/>
    <col min="7458" max="7678" width="10.625" style="125"/>
    <col min="7679" max="7679" width="2.625" style="125" customWidth="1"/>
    <col min="7680" max="7680" width="27.375" style="125" customWidth="1"/>
    <col min="7681" max="7695" width="10.375" style="125" customWidth="1"/>
    <col min="7696" max="7696" width="5.25" style="125" customWidth="1"/>
    <col min="7697" max="7697" width="18.75" style="125" customWidth="1"/>
    <col min="7698" max="7712" width="10.375" style="125" customWidth="1"/>
    <col min="7713" max="7713" width="2.625" style="125" customWidth="1"/>
    <col min="7714" max="7934" width="10.625" style="125"/>
    <col min="7935" max="7935" width="2.625" style="125" customWidth="1"/>
    <col min="7936" max="7936" width="27.375" style="125" customWidth="1"/>
    <col min="7937" max="7951" width="10.375" style="125" customWidth="1"/>
    <col min="7952" max="7952" width="5.25" style="125" customWidth="1"/>
    <col min="7953" max="7953" width="18.75" style="125" customWidth="1"/>
    <col min="7954" max="7968" width="10.375" style="125" customWidth="1"/>
    <col min="7969" max="7969" width="2.625" style="125" customWidth="1"/>
    <col min="7970" max="8190" width="10.625" style="125"/>
    <col min="8191" max="8191" width="2.625" style="125" customWidth="1"/>
    <col min="8192" max="8192" width="27.375" style="125" customWidth="1"/>
    <col min="8193" max="8207" width="10.375" style="125" customWidth="1"/>
    <col min="8208" max="8208" width="5.25" style="125" customWidth="1"/>
    <col min="8209" max="8209" width="18.75" style="125" customWidth="1"/>
    <col min="8210" max="8224" width="10.375" style="125" customWidth="1"/>
    <col min="8225" max="8225" width="2.625" style="125" customWidth="1"/>
    <col min="8226" max="8446" width="10.625" style="125"/>
    <col min="8447" max="8447" width="2.625" style="125" customWidth="1"/>
    <col min="8448" max="8448" width="27.375" style="125" customWidth="1"/>
    <col min="8449" max="8463" width="10.375" style="125" customWidth="1"/>
    <col min="8464" max="8464" width="5.25" style="125" customWidth="1"/>
    <col min="8465" max="8465" width="18.75" style="125" customWidth="1"/>
    <col min="8466" max="8480" width="10.375" style="125" customWidth="1"/>
    <col min="8481" max="8481" width="2.625" style="125" customWidth="1"/>
    <col min="8482" max="8702" width="10.625" style="125"/>
    <col min="8703" max="8703" width="2.625" style="125" customWidth="1"/>
    <col min="8704" max="8704" width="27.375" style="125" customWidth="1"/>
    <col min="8705" max="8719" width="10.375" style="125" customWidth="1"/>
    <col min="8720" max="8720" width="5.25" style="125" customWidth="1"/>
    <col min="8721" max="8721" width="18.75" style="125" customWidth="1"/>
    <col min="8722" max="8736" width="10.375" style="125" customWidth="1"/>
    <col min="8737" max="8737" width="2.625" style="125" customWidth="1"/>
    <col min="8738" max="8958" width="10.625" style="125"/>
    <col min="8959" max="8959" width="2.625" style="125" customWidth="1"/>
    <col min="8960" max="8960" width="27.375" style="125" customWidth="1"/>
    <col min="8961" max="8975" width="10.375" style="125" customWidth="1"/>
    <col min="8976" max="8976" width="5.25" style="125" customWidth="1"/>
    <col min="8977" max="8977" width="18.75" style="125" customWidth="1"/>
    <col min="8978" max="8992" width="10.375" style="125" customWidth="1"/>
    <col min="8993" max="8993" width="2.625" style="125" customWidth="1"/>
    <col min="8994" max="9214" width="10.625" style="125"/>
    <col min="9215" max="9215" width="2.625" style="125" customWidth="1"/>
    <col min="9216" max="9216" width="27.375" style="125" customWidth="1"/>
    <col min="9217" max="9231" width="10.375" style="125" customWidth="1"/>
    <col min="9232" max="9232" width="5.25" style="125" customWidth="1"/>
    <col min="9233" max="9233" width="18.75" style="125" customWidth="1"/>
    <col min="9234" max="9248" width="10.375" style="125" customWidth="1"/>
    <col min="9249" max="9249" width="2.625" style="125" customWidth="1"/>
    <col min="9250" max="9470" width="10.625" style="125"/>
    <col min="9471" max="9471" width="2.625" style="125" customWidth="1"/>
    <col min="9472" max="9472" width="27.375" style="125" customWidth="1"/>
    <col min="9473" max="9487" width="10.375" style="125" customWidth="1"/>
    <col min="9488" max="9488" width="5.25" style="125" customWidth="1"/>
    <col min="9489" max="9489" width="18.75" style="125" customWidth="1"/>
    <col min="9490" max="9504" width="10.375" style="125" customWidth="1"/>
    <col min="9505" max="9505" width="2.625" style="125" customWidth="1"/>
    <col min="9506" max="9726" width="10.625" style="125"/>
    <col min="9727" max="9727" width="2.625" style="125" customWidth="1"/>
    <col min="9728" max="9728" width="27.375" style="125" customWidth="1"/>
    <col min="9729" max="9743" width="10.375" style="125" customWidth="1"/>
    <col min="9744" max="9744" width="5.25" style="125" customWidth="1"/>
    <col min="9745" max="9745" width="18.75" style="125" customWidth="1"/>
    <col min="9746" max="9760" width="10.375" style="125" customWidth="1"/>
    <col min="9761" max="9761" width="2.625" style="125" customWidth="1"/>
    <col min="9762" max="9982" width="10.625" style="125"/>
    <col min="9983" max="9983" width="2.625" style="125" customWidth="1"/>
    <col min="9984" max="9984" width="27.375" style="125" customWidth="1"/>
    <col min="9985" max="9999" width="10.375" style="125" customWidth="1"/>
    <col min="10000" max="10000" width="5.25" style="125" customWidth="1"/>
    <col min="10001" max="10001" width="18.75" style="125" customWidth="1"/>
    <col min="10002" max="10016" width="10.375" style="125" customWidth="1"/>
    <col min="10017" max="10017" width="2.625" style="125" customWidth="1"/>
    <col min="10018" max="10238" width="10.625" style="125"/>
    <col min="10239" max="10239" width="2.625" style="125" customWidth="1"/>
    <col min="10240" max="10240" width="27.375" style="125" customWidth="1"/>
    <col min="10241" max="10255" width="10.375" style="125" customWidth="1"/>
    <col min="10256" max="10256" width="5.25" style="125" customWidth="1"/>
    <col min="10257" max="10257" width="18.75" style="125" customWidth="1"/>
    <col min="10258" max="10272" width="10.375" style="125" customWidth="1"/>
    <col min="10273" max="10273" width="2.625" style="125" customWidth="1"/>
    <col min="10274" max="10494" width="10.625" style="125"/>
    <col min="10495" max="10495" width="2.625" style="125" customWidth="1"/>
    <col min="10496" max="10496" width="27.375" style="125" customWidth="1"/>
    <col min="10497" max="10511" width="10.375" style="125" customWidth="1"/>
    <col min="10512" max="10512" width="5.25" style="125" customWidth="1"/>
    <col min="10513" max="10513" width="18.75" style="125" customWidth="1"/>
    <col min="10514" max="10528" width="10.375" style="125" customWidth="1"/>
    <col min="10529" max="10529" width="2.625" style="125" customWidth="1"/>
    <col min="10530" max="10750" width="10.625" style="125"/>
    <col min="10751" max="10751" width="2.625" style="125" customWidth="1"/>
    <col min="10752" max="10752" width="27.375" style="125" customWidth="1"/>
    <col min="10753" max="10767" width="10.375" style="125" customWidth="1"/>
    <col min="10768" max="10768" width="5.25" style="125" customWidth="1"/>
    <col min="10769" max="10769" width="18.75" style="125" customWidth="1"/>
    <col min="10770" max="10784" width="10.375" style="125" customWidth="1"/>
    <col min="10785" max="10785" width="2.625" style="125" customWidth="1"/>
    <col min="10786" max="11006" width="10.625" style="125"/>
    <col min="11007" max="11007" width="2.625" style="125" customWidth="1"/>
    <col min="11008" max="11008" width="27.375" style="125" customWidth="1"/>
    <col min="11009" max="11023" width="10.375" style="125" customWidth="1"/>
    <col min="11024" max="11024" width="5.25" style="125" customWidth="1"/>
    <col min="11025" max="11025" width="18.75" style="125" customWidth="1"/>
    <col min="11026" max="11040" width="10.375" style="125" customWidth="1"/>
    <col min="11041" max="11041" width="2.625" style="125" customWidth="1"/>
    <col min="11042" max="11262" width="10.625" style="125"/>
    <col min="11263" max="11263" width="2.625" style="125" customWidth="1"/>
    <col min="11264" max="11264" width="27.375" style="125" customWidth="1"/>
    <col min="11265" max="11279" width="10.375" style="125" customWidth="1"/>
    <col min="11280" max="11280" width="5.25" style="125" customWidth="1"/>
    <col min="11281" max="11281" width="18.75" style="125" customWidth="1"/>
    <col min="11282" max="11296" width="10.375" style="125" customWidth="1"/>
    <col min="11297" max="11297" width="2.625" style="125" customWidth="1"/>
    <col min="11298" max="11518" width="10.625" style="125"/>
    <col min="11519" max="11519" width="2.625" style="125" customWidth="1"/>
    <col min="11520" max="11520" width="27.375" style="125" customWidth="1"/>
    <col min="11521" max="11535" width="10.375" style="125" customWidth="1"/>
    <col min="11536" max="11536" width="5.25" style="125" customWidth="1"/>
    <col min="11537" max="11537" width="18.75" style="125" customWidth="1"/>
    <col min="11538" max="11552" width="10.375" style="125" customWidth="1"/>
    <col min="11553" max="11553" width="2.625" style="125" customWidth="1"/>
    <col min="11554" max="11774" width="10.625" style="125"/>
    <col min="11775" max="11775" width="2.625" style="125" customWidth="1"/>
    <col min="11776" max="11776" width="27.375" style="125" customWidth="1"/>
    <col min="11777" max="11791" width="10.375" style="125" customWidth="1"/>
    <col min="11792" max="11792" width="5.25" style="125" customWidth="1"/>
    <col min="11793" max="11793" width="18.75" style="125" customWidth="1"/>
    <col min="11794" max="11808" width="10.375" style="125" customWidth="1"/>
    <col min="11809" max="11809" width="2.625" style="125" customWidth="1"/>
    <col min="11810" max="12030" width="10.625" style="125"/>
    <col min="12031" max="12031" width="2.625" style="125" customWidth="1"/>
    <col min="12032" max="12032" width="27.375" style="125" customWidth="1"/>
    <col min="12033" max="12047" width="10.375" style="125" customWidth="1"/>
    <col min="12048" max="12048" width="5.25" style="125" customWidth="1"/>
    <col min="12049" max="12049" width="18.75" style="125" customWidth="1"/>
    <col min="12050" max="12064" width="10.375" style="125" customWidth="1"/>
    <col min="12065" max="12065" width="2.625" style="125" customWidth="1"/>
    <col min="12066" max="12286" width="10.625" style="125"/>
    <col min="12287" max="12287" width="2.625" style="125" customWidth="1"/>
    <col min="12288" max="12288" width="27.375" style="125" customWidth="1"/>
    <col min="12289" max="12303" width="10.375" style="125" customWidth="1"/>
    <col min="12304" max="12304" width="5.25" style="125" customWidth="1"/>
    <col min="12305" max="12305" width="18.75" style="125" customWidth="1"/>
    <col min="12306" max="12320" width="10.375" style="125" customWidth="1"/>
    <col min="12321" max="12321" width="2.625" style="125" customWidth="1"/>
    <col min="12322" max="12542" width="10.625" style="125"/>
    <col min="12543" max="12543" width="2.625" style="125" customWidth="1"/>
    <col min="12544" max="12544" width="27.375" style="125" customWidth="1"/>
    <col min="12545" max="12559" width="10.375" style="125" customWidth="1"/>
    <col min="12560" max="12560" width="5.25" style="125" customWidth="1"/>
    <col min="12561" max="12561" width="18.75" style="125" customWidth="1"/>
    <col min="12562" max="12576" width="10.375" style="125" customWidth="1"/>
    <col min="12577" max="12577" width="2.625" style="125" customWidth="1"/>
    <col min="12578" max="12798" width="10.625" style="125"/>
    <col min="12799" max="12799" width="2.625" style="125" customWidth="1"/>
    <col min="12800" max="12800" width="27.375" style="125" customWidth="1"/>
    <col min="12801" max="12815" width="10.375" style="125" customWidth="1"/>
    <col min="12816" max="12816" width="5.25" style="125" customWidth="1"/>
    <col min="12817" max="12817" width="18.75" style="125" customWidth="1"/>
    <col min="12818" max="12832" width="10.375" style="125" customWidth="1"/>
    <col min="12833" max="12833" width="2.625" style="125" customWidth="1"/>
    <col min="12834" max="13054" width="10.625" style="125"/>
    <col min="13055" max="13055" width="2.625" style="125" customWidth="1"/>
    <col min="13056" max="13056" width="27.375" style="125" customWidth="1"/>
    <col min="13057" max="13071" width="10.375" style="125" customWidth="1"/>
    <col min="13072" max="13072" width="5.25" style="125" customWidth="1"/>
    <col min="13073" max="13073" width="18.75" style="125" customWidth="1"/>
    <col min="13074" max="13088" width="10.375" style="125" customWidth="1"/>
    <col min="13089" max="13089" width="2.625" style="125" customWidth="1"/>
    <col min="13090" max="13310" width="10.625" style="125"/>
    <col min="13311" max="13311" width="2.625" style="125" customWidth="1"/>
    <col min="13312" max="13312" width="27.375" style="125" customWidth="1"/>
    <col min="13313" max="13327" width="10.375" style="125" customWidth="1"/>
    <col min="13328" max="13328" width="5.25" style="125" customWidth="1"/>
    <col min="13329" max="13329" width="18.75" style="125" customWidth="1"/>
    <col min="13330" max="13344" width="10.375" style="125" customWidth="1"/>
    <col min="13345" max="13345" width="2.625" style="125" customWidth="1"/>
    <col min="13346" max="13566" width="10.625" style="125"/>
    <col min="13567" max="13567" width="2.625" style="125" customWidth="1"/>
    <col min="13568" max="13568" width="27.375" style="125" customWidth="1"/>
    <col min="13569" max="13583" width="10.375" style="125" customWidth="1"/>
    <col min="13584" max="13584" width="5.25" style="125" customWidth="1"/>
    <col min="13585" max="13585" width="18.75" style="125" customWidth="1"/>
    <col min="13586" max="13600" width="10.375" style="125" customWidth="1"/>
    <col min="13601" max="13601" width="2.625" style="125" customWidth="1"/>
    <col min="13602" max="13822" width="10.625" style="125"/>
    <col min="13823" max="13823" width="2.625" style="125" customWidth="1"/>
    <col min="13824" max="13824" width="27.375" style="125" customWidth="1"/>
    <col min="13825" max="13839" width="10.375" style="125" customWidth="1"/>
    <col min="13840" max="13840" width="5.25" style="125" customWidth="1"/>
    <col min="13841" max="13841" width="18.75" style="125" customWidth="1"/>
    <col min="13842" max="13856" width="10.375" style="125" customWidth="1"/>
    <col min="13857" max="13857" width="2.625" style="125" customWidth="1"/>
    <col min="13858" max="14078" width="10.625" style="125"/>
    <col min="14079" max="14079" width="2.625" style="125" customWidth="1"/>
    <col min="14080" max="14080" width="27.375" style="125" customWidth="1"/>
    <col min="14081" max="14095" width="10.375" style="125" customWidth="1"/>
    <col min="14096" max="14096" width="5.25" style="125" customWidth="1"/>
    <col min="14097" max="14097" width="18.75" style="125" customWidth="1"/>
    <col min="14098" max="14112" width="10.375" style="125" customWidth="1"/>
    <col min="14113" max="14113" width="2.625" style="125" customWidth="1"/>
    <col min="14114" max="14334" width="10.625" style="125"/>
    <col min="14335" max="14335" width="2.625" style="125" customWidth="1"/>
    <col min="14336" max="14336" width="27.375" style="125" customWidth="1"/>
    <col min="14337" max="14351" width="10.375" style="125" customWidth="1"/>
    <col min="14352" max="14352" width="5.25" style="125" customWidth="1"/>
    <col min="14353" max="14353" width="18.75" style="125" customWidth="1"/>
    <col min="14354" max="14368" width="10.375" style="125" customWidth="1"/>
    <col min="14369" max="14369" width="2.625" style="125" customWidth="1"/>
    <col min="14370" max="14590" width="10.625" style="125"/>
    <col min="14591" max="14591" width="2.625" style="125" customWidth="1"/>
    <col min="14592" max="14592" width="27.375" style="125" customWidth="1"/>
    <col min="14593" max="14607" width="10.375" style="125" customWidth="1"/>
    <col min="14608" max="14608" width="5.25" style="125" customWidth="1"/>
    <col min="14609" max="14609" width="18.75" style="125" customWidth="1"/>
    <col min="14610" max="14624" width="10.375" style="125" customWidth="1"/>
    <col min="14625" max="14625" width="2.625" style="125" customWidth="1"/>
    <col min="14626" max="14846" width="10.625" style="125"/>
    <col min="14847" max="14847" width="2.625" style="125" customWidth="1"/>
    <col min="14848" max="14848" width="27.375" style="125" customWidth="1"/>
    <col min="14849" max="14863" width="10.375" style="125" customWidth="1"/>
    <col min="14864" max="14864" width="5.25" style="125" customWidth="1"/>
    <col min="14865" max="14865" width="18.75" style="125" customWidth="1"/>
    <col min="14866" max="14880" width="10.375" style="125" customWidth="1"/>
    <col min="14881" max="14881" width="2.625" style="125" customWidth="1"/>
    <col min="14882" max="15102" width="10.625" style="125"/>
    <col min="15103" max="15103" width="2.625" style="125" customWidth="1"/>
    <col min="15104" max="15104" width="27.375" style="125" customWidth="1"/>
    <col min="15105" max="15119" width="10.375" style="125" customWidth="1"/>
    <col min="15120" max="15120" width="5.25" style="125" customWidth="1"/>
    <col min="15121" max="15121" width="18.75" style="125" customWidth="1"/>
    <col min="15122" max="15136" width="10.375" style="125" customWidth="1"/>
    <col min="15137" max="15137" width="2.625" style="125" customWidth="1"/>
    <col min="15138" max="15358" width="10.625" style="125"/>
    <col min="15359" max="15359" width="2.625" style="125" customWidth="1"/>
    <col min="15360" max="15360" width="27.375" style="125" customWidth="1"/>
    <col min="15361" max="15375" width="10.375" style="125" customWidth="1"/>
    <col min="15376" max="15376" width="5.25" style="125" customWidth="1"/>
    <col min="15377" max="15377" width="18.75" style="125" customWidth="1"/>
    <col min="15378" max="15392" width="10.375" style="125" customWidth="1"/>
    <col min="15393" max="15393" width="2.625" style="125" customWidth="1"/>
    <col min="15394" max="15614" width="10.625" style="125"/>
    <col min="15615" max="15615" width="2.625" style="125" customWidth="1"/>
    <col min="15616" max="15616" width="27.375" style="125" customWidth="1"/>
    <col min="15617" max="15631" width="10.375" style="125" customWidth="1"/>
    <col min="15632" max="15632" width="5.25" style="125" customWidth="1"/>
    <col min="15633" max="15633" width="18.75" style="125" customWidth="1"/>
    <col min="15634" max="15648" width="10.375" style="125" customWidth="1"/>
    <col min="15649" max="15649" width="2.625" style="125" customWidth="1"/>
    <col min="15650" max="15870" width="10.625" style="125"/>
    <col min="15871" max="15871" width="2.625" style="125" customWidth="1"/>
    <col min="15872" max="15872" width="27.375" style="125" customWidth="1"/>
    <col min="15873" max="15887" width="10.375" style="125" customWidth="1"/>
    <col min="15888" max="15888" width="5.25" style="125" customWidth="1"/>
    <col min="15889" max="15889" width="18.75" style="125" customWidth="1"/>
    <col min="15890" max="15904" width="10.375" style="125" customWidth="1"/>
    <col min="15905" max="15905" width="2.625" style="125" customWidth="1"/>
    <col min="15906" max="16126" width="10.625" style="125"/>
    <col min="16127" max="16127" width="2.625" style="125" customWidth="1"/>
    <col min="16128" max="16128" width="27.375" style="125" customWidth="1"/>
    <col min="16129" max="16143" width="10.375" style="125" customWidth="1"/>
    <col min="16144" max="16144" width="5.25" style="125" customWidth="1"/>
    <col min="16145" max="16145" width="18.75" style="125" customWidth="1"/>
    <col min="16146" max="16160" width="10.375" style="125" customWidth="1"/>
    <col min="16161" max="16161" width="2.625" style="125" customWidth="1"/>
    <col min="16162" max="16384" width="10.625" style="125"/>
  </cols>
  <sheetData>
    <row r="1" spans="2:32" ht="18" customHeight="1">
      <c r="B1" s="179" t="s">
        <v>751</v>
      </c>
      <c r="X1" s="197"/>
      <c r="AE1" s="271"/>
      <c r="AF1" s="526"/>
    </row>
    <row r="2" spans="2:32" ht="18" customHeight="1" thickBot="1">
      <c r="B2" s="179"/>
      <c r="X2" s="197"/>
      <c r="AE2" s="271"/>
      <c r="AF2" s="192" t="s">
        <v>2</v>
      </c>
    </row>
    <row r="3" spans="2:32" ht="20.45" customHeight="1">
      <c r="B3" s="272"/>
      <c r="C3" s="132"/>
      <c r="D3" s="527"/>
      <c r="E3" s="527"/>
      <c r="F3" s="133"/>
      <c r="G3" s="527"/>
      <c r="H3" s="527"/>
      <c r="I3" s="132"/>
      <c r="J3" s="527"/>
      <c r="K3" s="527"/>
      <c r="L3" s="132"/>
      <c r="M3" s="527"/>
      <c r="N3" s="528"/>
      <c r="O3" s="132"/>
      <c r="P3" s="527"/>
      <c r="Q3" s="527"/>
      <c r="R3" s="527"/>
      <c r="S3" s="527"/>
      <c r="T3" s="527"/>
      <c r="U3" s="132"/>
      <c r="V3" s="527"/>
      <c r="W3" s="527"/>
      <c r="X3" s="132"/>
      <c r="Y3" s="527"/>
      <c r="Z3" s="527"/>
      <c r="AA3" s="132"/>
      <c r="AB3" s="527"/>
      <c r="AC3" s="527"/>
      <c r="AD3" s="132"/>
      <c r="AE3" s="527"/>
      <c r="AF3" s="529"/>
    </row>
    <row r="4" spans="2:32" ht="20.45" customHeight="1">
      <c r="B4" s="137" t="s">
        <v>10</v>
      </c>
      <c r="C4" s="212"/>
      <c r="D4" s="209" t="s">
        <v>131</v>
      </c>
      <c r="E4" s="198"/>
      <c r="F4" s="530"/>
      <c r="G4" s="209" t="s">
        <v>739</v>
      </c>
      <c r="H4" s="198"/>
      <c r="I4" s="531"/>
      <c r="J4" s="209" t="s">
        <v>740</v>
      </c>
      <c r="K4" s="271"/>
      <c r="L4" s="212"/>
      <c r="M4" s="209" t="s">
        <v>741</v>
      </c>
      <c r="N4" s="532"/>
      <c r="O4" s="531"/>
      <c r="P4" s="209" t="s">
        <v>742</v>
      </c>
      <c r="Q4" s="271"/>
      <c r="R4" s="271"/>
      <c r="S4" s="209" t="s">
        <v>743</v>
      </c>
      <c r="T4" s="271"/>
      <c r="U4" s="531"/>
      <c r="V4" s="209" t="s">
        <v>744</v>
      </c>
      <c r="W4" s="271"/>
      <c r="X4" s="531"/>
      <c r="Y4" s="209" t="s">
        <v>745</v>
      </c>
      <c r="Z4" s="271"/>
      <c r="AA4" s="531"/>
      <c r="AB4" s="209" t="s">
        <v>746</v>
      </c>
      <c r="AC4" s="271"/>
      <c r="AD4" s="212"/>
      <c r="AE4" s="209" t="s">
        <v>747</v>
      </c>
      <c r="AF4" s="533"/>
    </row>
    <row r="5" spans="2:32" ht="20.45" customHeight="1">
      <c r="B5" s="162"/>
      <c r="C5" s="145"/>
      <c r="D5" s="534"/>
      <c r="E5" s="534"/>
      <c r="F5" s="183"/>
      <c r="G5" s="534"/>
      <c r="H5" s="534"/>
      <c r="I5" s="145"/>
      <c r="J5" s="534"/>
      <c r="K5" s="534"/>
      <c r="L5" s="145"/>
      <c r="M5" s="534"/>
      <c r="N5" s="535"/>
      <c r="O5" s="145"/>
      <c r="P5" s="534"/>
      <c r="Q5" s="534"/>
      <c r="R5" s="534"/>
      <c r="S5" s="534"/>
      <c r="T5" s="534"/>
      <c r="U5" s="145"/>
      <c r="V5" s="534"/>
      <c r="W5" s="534"/>
      <c r="X5" s="145"/>
      <c r="Y5" s="534"/>
      <c r="Z5" s="534"/>
      <c r="AA5" s="145"/>
      <c r="AB5" s="534"/>
      <c r="AC5" s="534"/>
      <c r="AD5" s="145"/>
      <c r="AE5" s="534"/>
      <c r="AF5" s="536"/>
    </row>
    <row r="6" spans="2:32" ht="20.45" customHeight="1">
      <c r="B6" s="137" t="s">
        <v>18</v>
      </c>
      <c r="C6" s="138" t="s">
        <v>176</v>
      </c>
      <c r="D6" s="138" t="s">
        <v>748</v>
      </c>
      <c r="E6" s="138" t="s">
        <v>749</v>
      </c>
      <c r="F6" s="142" t="s">
        <v>176</v>
      </c>
      <c r="G6" s="138" t="s">
        <v>748</v>
      </c>
      <c r="H6" s="138" t="s">
        <v>749</v>
      </c>
      <c r="I6" s="138" t="s">
        <v>176</v>
      </c>
      <c r="J6" s="138" t="s">
        <v>748</v>
      </c>
      <c r="K6" s="138" t="s">
        <v>749</v>
      </c>
      <c r="L6" s="138" t="s">
        <v>176</v>
      </c>
      <c r="M6" s="138" t="s">
        <v>748</v>
      </c>
      <c r="N6" s="141" t="s">
        <v>749</v>
      </c>
      <c r="O6" s="138" t="s">
        <v>176</v>
      </c>
      <c r="P6" s="138" t="s">
        <v>748</v>
      </c>
      <c r="Q6" s="138" t="s">
        <v>749</v>
      </c>
      <c r="R6" s="209" t="s">
        <v>176</v>
      </c>
      <c r="S6" s="138" t="s">
        <v>748</v>
      </c>
      <c r="T6" s="138" t="s">
        <v>749</v>
      </c>
      <c r="U6" s="138" t="s">
        <v>176</v>
      </c>
      <c r="V6" s="138" t="s">
        <v>748</v>
      </c>
      <c r="W6" s="138" t="s">
        <v>749</v>
      </c>
      <c r="X6" s="138" t="s">
        <v>176</v>
      </c>
      <c r="Y6" s="138" t="s">
        <v>748</v>
      </c>
      <c r="Z6" s="138" t="s">
        <v>749</v>
      </c>
      <c r="AA6" s="138" t="s">
        <v>176</v>
      </c>
      <c r="AB6" s="138" t="s">
        <v>748</v>
      </c>
      <c r="AC6" s="138" t="s">
        <v>749</v>
      </c>
      <c r="AD6" s="138" t="s">
        <v>176</v>
      </c>
      <c r="AE6" s="138" t="s">
        <v>748</v>
      </c>
      <c r="AF6" s="182" t="s">
        <v>749</v>
      </c>
    </row>
    <row r="7" spans="2:32" ht="20.45" customHeight="1">
      <c r="B7" s="291"/>
      <c r="C7" s="145"/>
      <c r="D7" s="145"/>
      <c r="E7" s="145"/>
      <c r="F7" s="183"/>
      <c r="G7" s="145"/>
      <c r="H7" s="145"/>
      <c r="I7" s="145"/>
      <c r="J7" s="145"/>
      <c r="K7" s="145"/>
      <c r="L7" s="145"/>
      <c r="M7" s="145"/>
      <c r="N7" s="537"/>
      <c r="O7" s="145"/>
      <c r="P7" s="145"/>
      <c r="Q7" s="145"/>
      <c r="R7" s="534"/>
      <c r="S7" s="145"/>
      <c r="T7" s="145"/>
      <c r="U7" s="145"/>
      <c r="V7" s="145"/>
      <c r="W7" s="145"/>
      <c r="X7" s="145"/>
      <c r="Y7" s="145"/>
      <c r="Z7" s="145"/>
      <c r="AA7" s="145"/>
      <c r="AB7" s="145"/>
      <c r="AC7" s="145"/>
      <c r="AD7" s="145"/>
      <c r="AE7" s="145"/>
      <c r="AF7" s="184"/>
    </row>
    <row r="8" spans="2:32" ht="20.45" customHeight="1">
      <c r="B8" s="137" t="s">
        <v>29</v>
      </c>
      <c r="C8" s="152">
        <v>25751</v>
      </c>
      <c r="D8" s="152">
        <v>11940</v>
      </c>
      <c r="E8" s="152">
        <v>13811</v>
      </c>
      <c r="F8" s="153">
        <v>91</v>
      </c>
      <c r="G8" s="152">
        <v>1</v>
      </c>
      <c r="H8" s="152">
        <v>90</v>
      </c>
      <c r="I8" s="152">
        <v>2755</v>
      </c>
      <c r="J8" s="152">
        <v>246</v>
      </c>
      <c r="K8" s="152">
        <v>2509</v>
      </c>
      <c r="L8" s="152">
        <v>4102</v>
      </c>
      <c r="M8" s="152">
        <v>1054</v>
      </c>
      <c r="N8" s="154">
        <v>3048</v>
      </c>
      <c r="O8" s="152">
        <v>5372</v>
      </c>
      <c r="P8" s="152">
        <v>2776</v>
      </c>
      <c r="Q8" s="152">
        <v>2596</v>
      </c>
      <c r="R8" s="172">
        <v>6311</v>
      </c>
      <c r="S8" s="152">
        <v>3862</v>
      </c>
      <c r="T8" s="152">
        <v>2449</v>
      </c>
      <c r="U8" s="152">
        <v>5204</v>
      </c>
      <c r="V8" s="152">
        <v>3109</v>
      </c>
      <c r="W8" s="152">
        <v>2095</v>
      </c>
      <c r="X8" s="152">
        <v>1809</v>
      </c>
      <c r="Y8" s="152">
        <v>856</v>
      </c>
      <c r="Z8" s="152">
        <v>953</v>
      </c>
      <c r="AA8" s="152">
        <v>103</v>
      </c>
      <c r="AB8" s="152">
        <v>35</v>
      </c>
      <c r="AC8" s="152">
        <v>68</v>
      </c>
      <c r="AD8" s="152">
        <v>2</v>
      </c>
      <c r="AE8" s="538">
        <v>0</v>
      </c>
      <c r="AF8" s="185">
        <v>2</v>
      </c>
    </row>
    <row r="9" spans="2:32" ht="20.45" customHeight="1">
      <c r="B9" s="162"/>
      <c r="C9" s="152"/>
      <c r="D9" s="152"/>
      <c r="E9" s="152"/>
      <c r="F9" s="539"/>
      <c r="G9" s="152"/>
      <c r="H9" s="152"/>
      <c r="I9" s="152"/>
      <c r="J9" s="152"/>
      <c r="K9" s="152"/>
      <c r="L9" s="152"/>
      <c r="M9" s="152"/>
      <c r="N9" s="154"/>
      <c r="O9" s="152"/>
      <c r="P9" s="152"/>
      <c r="Q9" s="152"/>
      <c r="R9" s="172"/>
      <c r="S9" s="152"/>
      <c r="T9" s="152"/>
      <c r="U9" s="152"/>
      <c r="V9" s="152"/>
      <c r="W9" s="152"/>
      <c r="X9" s="152"/>
      <c r="Y9" s="152"/>
      <c r="Z9" s="152"/>
      <c r="AA9" s="152"/>
      <c r="AB9" s="152"/>
      <c r="AC9" s="152"/>
      <c r="AD9" s="540"/>
      <c r="AE9" s="540"/>
      <c r="AF9" s="541"/>
    </row>
    <row r="10" spans="2:32" ht="20.45" customHeight="1">
      <c r="B10" s="137" t="s">
        <v>33</v>
      </c>
      <c r="C10" s="152">
        <v>404</v>
      </c>
      <c r="D10" s="152">
        <v>176</v>
      </c>
      <c r="E10" s="152">
        <v>228</v>
      </c>
      <c r="F10" s="153">
        <v>3</v>
      </c>
      <c r="G10" s="152" t="s">
        <v>37</v>
      </c>
      <c r="H10" s="152">
        <v>3</v>
      </c>
      <c r="I10" s="152">
        <v>35</v>
      </c>
      <c r="J10" s="152">
        <v>2</v>
      </c>
      <c r="K10" s="152">
        <v>33</v>
      </c>
      <c r="L10" s="152">
        <v>72</v>
      </c>
      <c r="M10" s="152">
        <v>16</v>
      </c>
      <c r="N10" s="154">
        <v>56</v>
      </c>
      <c r="O10" s="152">
        <v>90</v>
      </c>
      <c r="P10" s="152">
        <v>45</v>
      </c>
      <c r="Q10" s="152">
        <v>45</v>
      </c>
      <c r="R10" s="172">
        <v>89</v>
      </c>
      <c r="S10" s="152">
        <v>52</v>
      </c>
      <c r="T10" s="152">
        <v>37</v>
      </c>
      <c r="U10" s="152">
        <v>88</v>
      </c>
      <c r="V10" s="152">
        <v>51</v>
      </c>
      <c r="W10" s="152">
        <v>37</v>
      </c>
      <c r="X10" s="152">
        <v>27</v>
      </c>
      <c r="Y10" s="152">
        <v>10</v>
      </c>
      <c r="Z10" s="152">
        <v>17</v>
      </c>
      <c r="AA10" s="152" t="s">
        <v>37</v>
      </c>
      <c r="AB10" s="152" t="s">
        <v>37</v>
      </c>
      <c r="AC10" s="152" t="s">
        <v>37</v>
      </c>
      <c r="AD10" s="152" t="s">
        <v>37</v>
      </c>
      <c r="AE10" s="152" t="s">
        <v>37</v>
      </c>
      <c r="AF10" s="185" t="s">
        <v>37</v>
      </c>
    </row>
    <row r="11" spans="2:32" ht="20.45" customHeight="1">
      <c r="B11" s="137"/>
      <c r="C11" s="152"/>
      <c r="D11" s="152"/>
      <c r="E11" s="152"/>
      <c r="F11" s="153"/>
      <c r="G11" s="152"/>
      <c r="H11" s="152"/>
      <c r="I11" s="152"/>
      <c r="J11" s="152"/>
      <c r="K11" s="152"/>
      <c r="L11" s="152"/>
      <c r="M11" s="152"/>
      <c r="N11" s="154"/>
      <c r="O11" s="152"/>
      <c r="P11" s="152"/>
      <c r="Q11" s="152"/>
      <c r="R11" s="172"/>
      <c r="S11" s="152"/>
      <c r="T11" s="152"/>
      <c r="U11" s="152"/>
      <c r="V11" s="152"/>
      <c r="W11" s="152"/>
      <c r="X11" s="152"/>
      <c r="Y11" s="152"/>
      <c r="Z11" s="152"/>
      <c r="AA11" s="152"/>
      <c r="AB11" s="152"/>
      <c r="AC11" s="152"/>
      <c r="AD11" s="152"/>
      <c r="AE11" s="152"/>
      <c r="AF11" s="185"/>
    </row>
    <row r="12" spans="2:32" ht="20.45" customHeight="1">
      <c r="B12" s="542" t="s">
        <v>34</v>
      </c>
      <c r="C12" s="152">
        <v>176</v>
      </c>
      <c r="D12" s="152">
        <v>85</v>
      </c>
      <c r="E12" s="152">
        <v>91</v>
      </c>
      <c r="F12" s="157">
        <v>1</v>
      </c>
      <c r="G12" s="152" t="s">
        <v>37</v>
      </c>
      <c r="H12" s="152">
        <v>1</v>
      </c>
      <c r="I12" s="152">
        <v>17</v>
      </c>
      <c r="J12" s="152" t="s">
        <v>37</v>
      </c>
      <c r="K12" s="152">
        <v>17</v>
      </c>
      <c r="L12" s="152">
        <v>26</v>
      </c>
      <c r="M12" s="152">
        <v>8</v>
      </c>
      <c r="N12" s="154">
        <v>18</v>
      </c>
      <c r="O12" s="154">
        <v>46</v>
      </c>
      <c r="P12" s="154">
        <v>29</v>
      </c>
      <c r="Q12" s="152">
        <v>17</v>
      </c>
      <c r="R12" s="159">
        <v>39</v>
      </c>
      <c r="S12" s="154">
        <v>26</v>
      </c>
      <c r="T12" s="154">
        <v>13</v>
      </c>
      <c r="U12" s="154">
        <v>39</v>
      </c>
      <c r="V12" s="154">
        <v>19</v>
      </c>
      <c r="W12" s="154">
        <v>20</v>
      </c>
      <c r="X12" s="154">
        <v>8</v>
      </c>
      <c r="Y12" s="154">
        <v>3</v>
      </c>
      <c r="Z12" s="154">
        <v>5</v>
      </c>
      <c r="AA12" s="154" t="s">
        <v>37</v>
      </c>
      <c r="AB12" s="154" t="s">
        <v>37</v>
      </c>
      <c r="AC12" s="154" t="s">
        <v>37</v>
      </c>
      <c r="AD12" s="154" t="s">
        <v>37</v>
      </c>
      <c r="AE12" s="154" t="s">
        <v>37</v>
      </c>
      <c r="AF12" s="185" t="s">
        <v>37</v>
      </c>
    </row>
    <row r="13" spans="2:32" ht="20.45" customHeight="1">
      <c r="B13" s="542" t="s">
        <v>35</v>
      </c>
      <c r="C13" s="152">
        <v>170</v>
      </c>
      <c r="D13" s="152">
        <v>70</v>
      </c>
      <c r="E13" s="152">
        <v>100</v>
      </c>
      <c r="F13" s="153">
        <v>2</v>
      </c>
      <c r="G13" s="152" t="s">
        <v>37</v>
      </c>
      <c r="H13" s="152">
        <v>2</v>
      </c>
      <c r="I13" s="152">
        <v>14</v>
      </c>
      <c r="J13" s="152">
        <v>2</v>
      </c>
      <c r="K13" s="152">
        <v>12</v>
      </c>
      <c r="L13" s="152">
        <v>34</v>
      </c>
      <c r="M13" s="152">
        <v>7</v>
      </c>
      <c r="N13" s="154">
        <v>27</v>
      </c>
      <c r="O13" s="154">
        <v>37</v>
      </c>
      <c r="P13" s="154">
        <v>14</v>
      </c>
      <c r="Q13" s="152">
        <v>23</v>
      </c>
      <c r="R13" s="159">
        <v>31</v>
      </c>
      <c r="S13" s="154">
        <v>16</v>
      </c>
      <c r="T13" s="154">
        <v>15</v>
      </c>
      <c r="U13" s="154">
        <v>38</v>
      </c>
      <c r="V13" s="154">
        <v>25</v>
      </c>
      <c r="W13" s="154">
        <v>13</v>
      </c>
      <c r="X13" s="154">
        <v>14</v>
      </c>
      <c r="Y13" s="154">
        <v>6</v>
      </c>
      <c r="Z13" s="154">
        <v>8</v>
      </c>
      <c r="AA13" s="154" t="s">
        <v>37</v>
      </c>
      <c r="AB13" s="154" t="s">
        <v>37</v>
      </c>
      <c r="AC13" s="154" t="s">
        <v>37</v>
      </c>
      <c r="AD13" s="154" t="s">
        <v>37</v>
      </c>
      <c r="AE13" s="154" t="s">
        <v>37</v>
      </c>
      <c r="AF13" s="185" t="s">
        <v>37</v>
      </c>
    </row>
    <row r="14" spans="2:32" ht="20.45" customHeight="1">
      <c r="B14" s="542" t="s">
        <v>36</v>
      </c>
      <c r="C14" s="152">
        <v>10</v>
      </c>
      <c r="D14" s="152">
        <v>4</v>
      </c>
      <c r="E14" s="152">
        <v>6</v>
      </c>
      <c r="F14" s="153" t="s">
        <v>37</v>
      </c>
      <c r="G14" s="152" t="s">
        <v>37</v>
      </c>
      <c r="H14" s="152" t="s">
        <v>37</v>
      </c>
      <c r="I14" s="152" t="s">
        <v>37</v>
      </c>
      <c r="J14" s="152" t="s">
        <v>37</v>
      </c>
      <c r="K14" s="152" t="s">
        <v>37</v>
      </c>
      <c r="L14" s="152">
        <v>1</v>
      </c>
      <c r="M14" s="152" t="s">
        <v>37</v>
      </c>
      <c r="N14" s="154">
        <v>1</v>
      </c>
      <c r="O14" s="154">
        <v>1</v>
      </c>
      <c r="P14" s="154" t="s">
        <v>37</v>
      </c>
      <c r="Q14" s="152">
        <v>1</v>
      </c>
      <c r="R14" s="159">
        <v>3</v>
      </c>
      <c r="S14" s="154">
        <v>3</v>
      </c>
      <c r="T14" s="154" t="s">
        <v>37</v>
      </c>
      <c r="U14" s="154">
        <v>3</v>
      </c>
      <c r="V14" s="154">
        <v>1</v>
      </c>
      <c r="W14" s="154">
        <v>2</v>
      </c>
      <c r="X14" s="154">
        <v>2</v>
      </c>
      <c r="Y14" s="154" t="s">
        <v>37</v>
      </c>
      <c r="Z14" s="154">
        <v>2</v>
      </c>
      <c r="AA14" s="154" t="s">
        <v>37</v>
      </c>
      <c r="AB14" s="154" t="s">
        <v>37</v>
      </c>
      <c r="AC14" s="154" t="s">
        <v>37</v>
      </c>
      <c r="AD14" s="154" t="s">
        <v>37</v>
      </c>
      <c r="AE14" s="154" t="s">
        <v>37</v>
      </c>
      <c r="AF14" s="185" t="s">
        <v>37</v>
      </c>
    </row>
    <row r="15" spans="2:32" ht="20.45" customHeight="1">
      <c r="B15" s="542" t="s">
        <v>38</v>
      </c>
      <c r="C15" s="152">
        <v>6</v>
      </c>
      <c r="D15" s="152">
        <v>1</v>
      </c>
      <c r="E15" s="152">
        <v>5</v>
      </c>
      <c r="F15" s="153" t="s">
        <v>37</v>
      </c>
      <c r="G15" s="152" t="s">
        <v>37</v>
      </c>
      <c r="H15" s="152" t="s">
        <v>37</v>
      </c>
      <c r="I15" s="152">
        <v>1</v>
      </c>
      <c r="J15" s="152" t="s">
        <v>37</v>
      </c>
      <c r="K15" s="152">
        <v>1</v>
      </c>
      <c r="L15" s="152">
        <v>2</v>
      </c>
      <c r="M15" s="152" t="s">
        <v>37</v>
      </c>
      <c r="N15" s="154">
        <v>2</v>
      </c>
      <c r="O15" s="154">
        <v>1</v>
      </c>
      <c r="P15" s="154" t="s">
        <v>37</v>
      </c>
      <c r="Q15" s="152">
        <v>1</v>
      </c>
      <c r="R15" s="159" t="s">
        <v>37</v>
      </c>
      <c r="S15" s="154" t="s">
        <v>37</v>
      </c>
      <c r="T15" s="154" t="s">
        <v>37</v>
      </c>
      <c r="U15" s="154">
        <v>1</v>
      </c>
      <c r="V15" s="154">
        <v>1</v>
      </c>
      <c r="W15" s="154" t="s">
        <v>37</v>
      </c>
      <c r="X15" s="154">
        <v>1</v>
      </c>
      <c r="Y15" s="154" t="s">
        <v>37</v>
      </c>
      <c r="Z15" s="154">
        <v>1</v>
      </c>
      <c r="AA15" s="154" t="s">
        <v>37</v>
      </c>
      <c r="AB15" s="154" t="s">
        <v>37</v>
      </c>
      <c r="AC15" s="154" t="s">
        <v>37</v>
      </c>
      <c r="AD15" s="154" t="s">
        <v>37</v>
      </c>
      <c r="AE15" s="154" t="s">
        <v>37</v>
      </c>
      <c r="AF15" s="185" t="s">
        <v>37</v>
      </c>
    </row>
    <row r="16" spans="2:32" ht="20.45" customHeight="1">
      <c r="B16" s="542" t="s">
        <v>39</v>
      </c>
      <c r="C16" s="152">
        <v>42</v>
      </c>
      <c r="D16" s="152">
        <v>16</v>
      </c>
      <c r="E16" s="152">
        <v>26</v>
      </c>
      <c r="F16" s="153" t="s">
        <v>37</v>
      </c>
      <c r="G16" s="152" t="s">
        <v>37</v>
      </c>
      <c r="H16" s="152" t="s">
        <v>37</v>
      </c>
      <c r="I16" s="152">
        <v>3</v>
      </c>
      <c r="J16" s="152" t="s">
        <v>37</v>
      </c>
      <c r="K16" s="152">
        <v>3</v>
      </c>
      <c r="L16" s="152">
        <v>9</v>
      </c>
      <c r="M16" s="152">
        <v>1</v>
      </c>
      <c r="N16" s="154">
        <v>8</v>
      </c>
      <c r="O16" s="154">
        <v>5</v>
      </c>
      <c r="P16" s="154">
        <v>2</v>
      </c>
      <c r="Q16" s="152">
        <v>3</v>
      </c>
      <c r="R16" s="159">
        <v>16</v>
      </c>
      <c r="S16" s="154">
        <v>7</v>
      </c>
      <c r="T16" s="154">
        <v>9</v>
      </c>
      <c r="U16" s="154">
        <v>7</v>
      </c>
      <c r="V16" s="154">
        <v>5</v>
      </c>
      <c r="W16" s="154">
        <v>2</v>
      </c>
      <c r="X16" s="154">
        <v>2</v>
      </c>
      <c r="Y16" s="154">
        <v>1</v>
      </c>
      <c r="Z16" s="154">
        <v>1</v>
      </c>
      <c r="AA16" s="154" t="s">
        <v>37</v>
      </c>
      <c r="AB16" s="154" t="s">
        <v>37</v>
      </c>
      <c r="AC16" s="154" t="s">
        <v>37</v>
      </c>
      <c r="AD16" s="154" t="s">
        <v>37</v>
      </c>
      <c r="AE16" s="154" t="s">
        <v>37</v>
      </c>
      <c r="AF16" s="185" t="s">
        <v>37</v>
      </c>
    </row>
    <row r="17" spans="1:32" ht="20.45" customHeight="1">
      <c r="B17" s="162" t="s">
        <v>32</v>
      </c>
      <c r="C17" s="152" t="s">
        <v>32</v>
      </c>
      <c r="D17" s="152" t="s">
        <v>32</v>
      </c>
      <c r="E17" s="152" t="s">
        <v>32</v>
      </c>
      <c r="F17" s="153" t="s">
        <v>32</v>
      </c>
      <c r="G17" s="152" t="s">
        <v>32</v>
      </c>
      <c r="H17" s="152" t="s">
        <v>32</v>
      </c>
      <c r="I17" s="152" t="s">
        <v>32</v>
      </c>
      <c r="J17" s="152" t="s">
        <v>32</v>
      </c>
      <c r="K17" s="152" t="s">
        <v>32</v>
      </c>
      <c r="L17" s="152" t="s">
        <v>32</v>
      </c>
      <c r="M17" s="152" t="s">
        <v>32</v>
      </c>
      <c r="N17" s="154" t="s">
        <v>32</v>
      </c>
      <c r="O17" s="152" t="s">
        <v>32</v>
      </c>
      <c r="P17" s="152" t="s">
        <v>32</v>
      </c>
      <c r="Q17" s="152" t="s">
        <v>32</v>
      </c>
      <c r="R17" s="172" t="s">
        <v>32</v>
      </c>
      <c r="S17" s="152" t="s">
        <v>32</v>
      </c>
      <c r="T17" s="152" t="s">
        <v>32</v>
      </c>
      <c r="U17" s="152" t="s">
        <v>32</v>
      </c>
      <c r="V17" s="152" t="s">
        <v>32</v>
      </c>
      <c r="W17" s="152" t="s">
        <v>32</v>
      </c>
      <c r="X17" s="152" t="s">
        <v>32</v>
      </c>
      <c r="Y17" s="152" t="s">
        <v>32</v>
      </c>
      <c r="Z17" s="152" t="s">
        <v>32</v>
      </c>
      <c r="AA17" s="152" t="s">
        <v>32</v>
      </c>
      <c r="AB17" s="152" t="s">
        <v>32</v>
      </c>
      <c r="AC17" s="152" t="s">
        <v>32</v>
      </c>
      <c r="AD17" s="152" t="s">
        <v>32</v>
      </c>
      <c r="AE17" s="152" t="s">
        <v>32</v>
      </c>
      <c r="AF17" s="185" t="s">
        <v>32</v>
      </c>
    </row>
    <row r="18" spans="1:32" ht="20.45" customHeight="1">
      <c r="B18" s="543" t="s">
        <v>40</v>
      </c>
      <c r="C18" s="152">
        <v>152</v>
      </c>
      <c r="D18" s="152">
        <v>70</v>
      </c>
      <c r="E18" s="152">
        <v>82</v>
      </c>
      <c r="F18" s="153">
        <v>1</v>
      </c>
      <c r="G18" s="154" t="s">
        <v>37</v>
      </c>
      <c r="H18" s="154">
        <v>1</v>
      </c>
      <c r="I18" s="154">
        <v>14</v>
      </c>
      <c r="J18" s="154" t="s">
        <v>37</v>
      </c>
      <c r="K18" s="154">
        <v>14</v>
      </c>
      <c r="L18" s="154">
        <v>25</v>
      </c>
      <c r="M18" s="154">
        <v>8</v>
      </c>
      <c r="N18" s="154">
        <v>17</v>
      </c>
      <c r="O18" s="152">
        <v>37</v>
      </c>
      <c r="P18" s="152">
        <v>22</v>
      </c>
      <c r="Q18" s="152">
        <v>15</v>
      </c>
      <c r="R18" s="172">
        <v>33</v>
      </c>
      <c r="S18" s="152">
        <v>21</v>
      </c>
      <c r="T18" s="152">
        <v>12</v>
      </c>
      <c r="U18" s="152">
        <v>34</v>
      </c>
      <c r="V18" s="152">
        <v>16</v>
      </c>
      <c r="W18" s="152">
        <v>18</v>
      </c>
      <c r="X18" s="152">
        <v>8</v>
      </c>
      <c r="Y18" s="152">
        <v>3</v>
      </c>
      <c r="Z18" s="152">
        <v>5</v>
      </c>
      <c r="AA18" s="152" t="s">
        <v>37</v>
      </c>
      <c r="AB18" s="152" t="s">
        <v>37</v>
      </c>
      <c r="AC18" s="152" t="s">
        <v>37</v>
      </c>
      <c r="AD18" s="152" t="s">
        <v>37</v>
      </c>
      <c r="AE18" s="152" t="s">
        <v>37</v>
      </c>
      <c r="AF18" s="185" t="s">
        <v>37</v>
      </c>
    </row>
    <row r="19" spans="1:32" ht="20.45" customHeight="1">
      <c r="B19" s="543" t="s">
        <v>41</v>
      </c>
      <c r="C19" s="152">
        <v>131</v>
      </c>
      <c r="D19" s="152">
        <v>51</v>
      </c>
      <c r="E19" s="152">
        <v>80</v>
      </c>
      <c r="F19" s="153">
        <v>1</v>
      </c>
      <c r="G19" s="154" t="s">
        <v>37</v>
      </c>
      <c r="H19" s="154">
        <v>1</v>
      </c>
      <c r="I19" s="154">
        <v>11</v>
      </c>
      <c r="J19" s="154">
        <v>2</v>
      </c>
      <c r="K19" s="154">
        <v>9</v>
      </c>
      <c r="L19" s="154">
        <v>25</v>
      </c>
      <c r="M19" s="154">
        <v>5</v>
      </c>
      <c r="N19" s="154">
        <v>20</v>
      </c>
      <c r="O19" s="152">
        <v>32</v>
      </c>
      <c r="P19" s="152">
        <v>13</v>
      </c>
      <c r="Q19" s="152">
        <v>19</v>
      </c>
      <c r="R19" s="172">
        <v>22</v>
      </c>
      <c r="S19" s="152">
        <v>10</v>
      </c>
      <c r="T19" s="152">
        <v>12</v>
      </c>
      <c r="U19" s="152">
        <v>27</v>
      </c>
      <c r="V19" s="152">
        <v>16</v>
      </c>
      <c r="W19" s="152">
        <v>11</v>
      </c>
      <c r="X19" s="152">
        <v>13</v>
      </c>
      <c r="Y19" s="152">
        <v>5</v>
      </c>
      <c r="Z19" s="152">
        <v>8</v>
      </c>
      <c r="AA19" s="152" t="s">
        <v>37</v>
      </c>
      <c r="AB19" s="152" t="s">
        <v>37</v>
      </c>
      <c r="AC19" s="152" t="s">
        <v>37</v>
      </c>
      <c r="AD19" s="152" t="s">
        <v>37</v>
      </c>
      <c r="AE19" s="152" t="s">
        <v>37</v>
      </c>
      <c r="AF19" s="185" t="s">
        <v>37</v>
      </c>
    </row>
    <row r="20" spans="1:32" ht="20.45" customHeight="1">
      <c r="B20" s="543" t="s">
        <v>102</v>
      </c>
      <c r="C20" s="152">
        <v>24</v>
      </c>
      <c r="D20" s="152">
        <v>15</v>
      </c>
      <c r="E20" s="152">
        <v>9</v>
      </c>
      <c r="F20" s="153" t="s">
        <v>37</v>
      </c>
      <c r="G20" s="154" t="s">
        <v>37</v>
      </c>
      <c r="H20" s="154" t="s">
        <v>37</v>
      </c>
      <c r="I20" s="154">
        <v>3</v>
      </c>
      <c r="J20" s="154" t="s">
        <v>37</v>
      </c>
      <c r="K20" s="154">
        <v>3</v>
      </c>
      <c r="L20" s="154">
        <v>1</v>
      </c>
      <c r="M20" s="154" t="s">
        <v>37</v>
      </c>
      <c r="N20" s="154">
        <v>1</v>
      </c>
      <c r="O20" s="152">
        <v>9</v>
      </c>
      <c r="P20" s="152">
        <v>7</v>
      </c>
      <c r="Q20" s="152">
        <v>2</v>
      </c>
      <c r="R20" s="172">
        <v>6</v>
      </c>
      <c r="S20" s="152">
        <v>5</v>
      </c>
      <c r="T20" s="152">
        <v>1</v>
      </c>
      <c r="U20" s="152">
        <v>5</v>
      </c>
      <c r="V20" s="152">
        <v>3</v>
      </c>
      <c r="W20" s="152">
        <v>2</v>
      </c>
      <c r="X20" s="152" t="s">
        <v>37</v>
      </c>
      <c r="Y20" s="152" t="s">
        <v>37</v>
      </c>
      <c r="Z20" s="152" t="s">
        <v>37</v>
      </c>
      <c r="AA20" s="152" t="s">
        <v>37</v>
      </c>
      <c r="AB20" s="152" t="s">
        <v>37</v>
      </c>
      <c r="AC20" s="152" t="s">
        <v>37</v>
      </c>
      <c r="AD20" s="152" t="s">
        <v>37</v>
      </c>
      <c r="AE20" s="152" t="s">
        <v>37</v>
      </c>
      <c r="AF20" s="185" t="s">
        <v>37</v>
      </c>
    </row>
    <row r="21" spans="1:32" ht="20.45" customHeight="1">
      <c r="B21" s="543" t="s">
        <v>103</v>
      </c>
      <c r="C21" s="152">
        <v>39</v>
      </c>
      <c r="D21" s="152">
        <v>19</v>
      </c>
      <c r="E21" s="152">
        <v>20</v>
      </c>
      <c r="F21" s="153">
        <v>1</v>
      </c>
      <c r="G21" s="154" t="s">
        <v>37</v>
      </c>
      <c r="H21" s="154">
        <v>1</v>
      </c>
      <c r="I21" s="154">
        <v>3</v>
      </c>
      <c r="J21" s="154" t="s">
        <v>37</v>
      </c>
      <c r="K21" s="154">
        <v>3</v>
      </c>
      <c r="L21" s="154">
        <v>9</v>
      </c>
      <c r="M21" s="154">
        <v>2</v>
      </c>
      <c r="N21" s="154">
        <v>7</v>
      </c>
      <c r="O21" s="152">
        <v>5</v>
      </c>
      <c r="P21" s="152">
        <v>1</v>
      </c>
      <c r="Q21" s="152">
        <v>4</v>
      </c>
      <c r="R21" s="172">
        <v>9</v>
      </c>
      <c r="S21" s="152">
        <v>6</v>
      </c>
      <c r="T21" s="152">
        <v>3</v>
      </c>
      <c r="U21" s="152">
        <v>11</v>
      </c>
      <c r="V21" s="152">
        <v>9</v>
      </c>
      <c r="W21" s="152">
        <v>2</v>
      </c>
      <c r="X21" s="152">
        <v>1</v>
      </c>
      <c r="Y21" s="152">
        <v>1</v>
      </c>
      <c r="Z21" s="152" t="s">
        <v>37</v>
      </c>
      <c r="AA21" s="152" t="s">
        <v>37</v>
      </c>
      <c r="AB21" s="152" t="s">
        <v>37</v>
      </c>
      <c r="AC21" s="152" t="s">
        <v>37</v>
      </c>
      <c r="AD21" s="152" t="s">
        <v>37</v>
      </c>
      <c r="AE21" s="152" t="s">
        <v>37</v>
      </c>
      <c r="AF21" s="185" t="s">
        <v>37</v>
      </c>
    </row>
    <row r="22" spans="1:32" ht="20.45" customHeight="1">
      <c r="B22" s="543" t="s">
        <v>104</v>
      </c>
      <c r="C22" s="152">
        <v>10</v>
      </c>
      <c r="D22" s="152">
        <v>4</v>
      </c>
      <c r="E22" s="152">
        <v>6</v>
      </c>
      <c r="F22" s="153" t="s">
        <v>37</v>
      </c>
      <c r="G22" s="154" t="s">
        <v>37</v>
      </c>
      <c r="H22" s="154" t="s">
        <v>37</v>
      </c>
      <c r="I22" s="154" t="s">
        <v>37</v>
      </c>
      <c r="J22" s="154" t="s">
        <v>37</v>
      </c>
      <c r="K22" s="154" t="s">
        <v>37</v>
      </c>
      <c r="L22" s="154">
        <v>1</v>
      </c>
      <c r="M22" s="154" t="s">
        <v>37</v>
      </c>
      <c r="N22" s="154">
        <v>1</v>
      </c>
      <c r="O22" s="152">
        <v>1</v>
      </c>
      <c r="P22" s="152" t="s">
        <v>37</v>
      </c>
      <c r="Q22" s="152">
        <v>1</v>
      </c>
      <c r="R22" s="172">
        <v>3</v>
      </c>
      <c r="S22" s="152">
        <v>3</v>
      </c>
      <c r="T22" s="152" t="s">
        <v>37</v>
      </c>
      <c r="U22" s="152">
        <v>3</v>
      </c>
      <c r="V22" s="152">
        <v>1</v>
      </c>
      <c r="W22" s="152">
        <v>2</v>
      </c>
      <c r="X22" s="152">
        <v>2</v>
      </c>
      <c r="Y22" s="152" t="s">
        <v>37</v>
      </c>
      <c r="Z22" s="152">
        <v>2</v>
      </c>
      <c r="AA22" s="152" t="s">
        <v>37</v>
      </c>
      <c r="AB22" s="152" t="s">
        <v>37</v>
      </c>
      <c r="AC22" s="152" t="s">
        <v>37</v>
      </c>
      <c r="AD22" s="152" t="s">
        <v>37</v>
      </c>
      <c r="AE22" s="152" t="s">
        <v>37</v>
      </c>
      <c r="AF22" s="185" t="s">
        <v>37</v>
      </c>
    </row>
    <row r="23" spans="1:32" ht="20.45" customHeight="1">
      <c r="B23" s="543"/>
      <c r="C23" s="152"/>
      <c r="D23" s="152"/>
      <c r="E23" s="152"/>
      <c r="F23" s="153"/>
      <c r="G23" s="154"/>
      <c r="H23" s="154"/>
      <c r="I23" s="154"/>
      <c r="J23" s="154"/>
      <c r="K23" s="154"/>
      <c r="L23" s="154"/>
      <c r="M23" s="154"/>
      <c r="N23" s="154"/>
      <c r="O23" s="152"/>
      <c r="P23" s="152"/>
      <c r="Q23" s="152"/>
      <c r="R23" s="172"/>
      <c r="S23" s="152"/>
      <c r="T23" s="152"/>
      <c r="U23" s="152"/>
      <c r="V23" s="152"/>
      <c r="W23" s="152"/>
      <c r="X23" s="152"/>
      <c r="Y23" s="152"/>
      <c r="Z23" s="152"/>
      <c r="AA23" s="152"/>
      <c r="AB23" s="152"/>
      <c r="AC23" s="152"/>
      <c r="AD23" s="152"/>
      <c r="AE23" s="152"/>
      <c r="AF23" s="185"/>
    </row>
    <row r="24" spans="1:32" ht="20.45" customHeight="1">
      <c r="B24" s="543" t="s">
        <v>45</v>
      </c>
      <c r="C24" s="152">
        <v>6</v>
      </c>
      <c r="D24" s="152">
        <v>1</v>
      </c>
      <c r="E24" s="152">
        <v>5</v>
      </c>
      <c r="F24" s="153" t="s">
        <v>37</v>
      </c>
      <c r="G24" s="154" t="s">
        <v>37</v>
      </c>
      <c r="H24" s="154" t="s">
        <v>37</v>
      </c>
      <c r="I24" s="154">
        <v>1</v>
      </c>
      <c r="J24" s="154" t="s">
        <v>37</v>
      </c>
      <c r="K24" s="154">
        <v>1</v>
      </c>
      <c r="L24" s="154">
        <v>2</v>
      </c>
      <c r="M24" s="154" t="s">
        <v>37</v>
      </c>
      <c r="N24" s="154">
        <v>2</v>
      </c>
      <c r="O24" s="152">
        <v>1</v>
      </c>
      <c r="P24" s="152" t="s">
        <v>37</v>
      </c>
      <c r="Q24" s="152">
        <v>1</v>
      </c>
      <c r="R24" s="172" t="s">
        <v>37</v>
      </c>
      <c r="S24" s="152" t="s">
        <v>37</v>
      </c>
      <c r="T24" s="152" t="s">
        <v>37</v>
      </c>
      <c r="U24" s="152">
        <v>1</v>
      </c>
      <c r="V24" s="152">
        <v>1</v>
      </c>
      <c r="W24" s="152" t="s">
        <v>37</v>
      </c>
      <c r="X24" s="152">
        <v>1</v>
      </c>
      <c r="Y24" s="152" t="s">
        <v>37</v>
      </c>
      <c r="Z24" s="152">
        <v>1</v>
      </c>
      <c r="AA24" s="152" t="s">
        <v>37</v>
      </c>
      <c r="AB24" s="152" t="s">
        <v>37</v>
      </c>
      <c r="AC24" s="152" t="s">
        <v>37</v>
      </c>
      <c r="AD24" s="152" t="s">
        <v>37</v>
      </c>
      <c r="AE24" s="152" t="s">
        <v>37</v>
      </c>
      <c r="AF24" s="185" t="s">
        <v>37</v>
      </c>
    </row>
    <row r="25" spans="1:32" ht="20.45" customHeight="1">
      <c r="B25" s="543" t="s">
        <v>105</v>
      </c>
      <c r="C25" s="152">
        <v>42</v>
      </c>
      <c r="D25" s="152">
        <v>16</v>
      </c>
      <c r="E25" s="152">
        <v>26</v>
      </c>
      <c r="F25" s="153" t="s">
        <v>37</v>
      </c>
      <c r="G25" s="154" t="s">
        <v>37</v>
      </c>
      <c r="H25" s="154" t="s">
        <v>37</v>
      </c>
      <c r="I25" s="154">
        <v>3</v>
      </c>
      <c r="J25" s="154" t="s">
        <v>37</v>
      </c>
      <c r="K25" s="154">
        <v>3</v>
      </c>
      <c r="L25" s="154">
        <v>9</v>
      </c>
      <c r="M25" s="154">
        <v>1</v>
      </c>
      <c r="N25" s="154">
        <v>8</v>
      </c>
      <c r="O25" s="152">
        <v>5</v>
      </c>
      <c r="P25" s="152">
        <v>2</v>
      </c>
      <c r="Q25" s="152">
        <v>3</v>
      </c>
      <c r="R25" s="172">
        <v>16</v>
      </c>
      <c r="S25" s="152">
        <v>7</v>
      </c>
      <c r="T25" s="152">
        <v>9</v>
      </c>
      <c r="U25" s="152">
        <v>7</v>
      </c>
      <c r="V25" s="152">
        <v>5</v>
      </c>
      <c r="W25" s="152">
        <v>2</v>
      </c>
      <c r="X25" s="152">
        <v>2</v>
      </c>
      <c r="Y25" s="152">
        <v>1</v>
      </c>
      <c r="Z25" s="152">
        <v>1</v>
      </c>
      <c r="AA25" s="152" t="s">
        <v>37</v>
      </c>
      <c r="AB25" s="152" t="s">
        <v>37</v>
      </c>
      <c r="AC25" s="152" t="s">
        <v>37</v>
      </c>
      <c r="AD25" s="152" t="s">
        <v>37</v>
      </c>
      <c r="AE25" s="152" t="s">
        <v>37</v>
      </c>
      <c r="AF25" s="185" t="s">
        <v>37</v>
      </c>
    </row>
    <row r="26" spans="1:32" ht="20.45" customHeight="1">
      <c r="B26" s="162" t="s">
        <v>32</v>
      </c>
      <c r="C26" s="152" t="s">
        <v>32</v>
      </c>
      <c r="D26" s="152" t="s">
        <v>32</v>
      </c>
      <c r="E26" s="152" t="s">
        <v>32</v>
      </c>
      <c r="F26" s="153" t="s">
        <v>32</v>
      </c>
      <c r="G26" s="152" t="s">
        <v>32</v>
      </c>
      <c r="H26" s="152" t="s">
        <v>32</v>
      </c>
      <c r="I26" s="152" t="s">
        <v>32</v>
      </c>
      <c r="J26" s="152" t="s">
        <v>32</v>
      </c>
      <c r="K26" s="152" t="s">
        <v>32</v>
      </c>
      <c r="L26" s="152" t="s">
        <v>32</v>
      </c>
      <c r="M26" s="152" t="s">
        <v>32</v>
      </c>
      <c r="N26" s="154" t="s">
        <v>32</v>
      </c>
      <c r="O26" s="152" t="s">
        <v>32</v>
      </c>
      <c r="P26" s="152" t="s">
        <v>32</v>
      </c>
      <c r="Q26" s="152" t="s">
        <v>32</v>
      </c>
      <c r="R26" s="172" t="s">
        <v>32</v>
      </c>
      <c r="S26" s="152" t="s">
        <v>32</v>
      </c>
      <c r="T26" s="152" t="s">
        <v>32</v>
      </c>
      <c r="U26" s="152" t="s">
        <v>32</v>
      </c>
      <c r="V26" s="152" t="s">
        <v>32</v>
      </c>
      <c r="W26" s="152" t="s">
        <v>32</v>
      </c>
      <c r="X26" s="152" t="s">
        <v>32</v>
      </c>
      <c r="Y26" s="152" t="s">
        <v>32</v>
      </c>
      <c r="Z26" s="152" t="s">
        <v>32</v>
      </c>
      <c r="AA26" s="152" t="s">
        <v>32</v>
      </c>
      <c r="AB26" s="152" t="s">
        <v>32</v>
      </c>
      <c r="AC26" s="152" t="s">
        <v>32</v>
      </c>
      <c r="AD26" s="152" t="s">
        <v>32</v>
      </c>
      <c r="AE26" s="152" t="s">
        <v>32</v>
      </c>
      <c r="AF26" s="185" t="s">
        <v>32</v>
      </c>
    </row>
    <row r="27" spans="1:32" ht="20.45" customHeight="1">
      <c r="A27" s="544"/>
      <c r="B27" s="162" t="s">
        <v>47</v>
      </c>
      <c r="C27" s="152">
        <v>152</v>
      </c>
      <c r="D27" s="152">
        <v>70</v>
      </c>
      <c r="E27" s="152">
        <v>82</v>
      </c>
      <c r="F27" s="153">
        <v>1</v>
      </c>
      <c r="G27" s="152" t="s">
        <v>37</v>
      </c>
      <c r="H27" s="152">
        <v>1</v>
      </c>
      <c r="I27" s="152">
        <v>14</v>
      </c>
      <c r="J27" s="152" t="s">
        <v>37</v>
      </c>
      <c r="K27" s="152">
        <v>14</v>
      </c>
      <c r="L27" s="152">
        <v>25</v>
      </c>
      <c r="M27" s="152">
        <v>8</v>
      </c>
      <c r="N27" s="154">
        <v>17</v>
      </c>
      <c r="O27" s="152">
        <v>37</v>
      </c>
      <c r="P27" s="152">
        <v>22</v>
      </c>
      <c r="Q27" s="152">
        <v>15</v>
      </c>
      <c r="R27" s="172">
        <v>33</v>
      </c>
      <c r="S27" s="152">
        <v>21</v>
      </c>
      <c r="T27" s="152">
        <v>12</v>
      </c>
      <c r="U27" s="152">
        <v>34</v>
      </c>
      <c r="V27" s="152">
        <v>16</v>
      </c>
      <c r="W27" s="152">
        <v>18</v>
      </c>
      <c r="X27" s="152">
        <v>8</v>
      </c>
      <c r="Y27" s="152">
        <v>3</v>
      </c>
      <c r="Z27" s="152">
        <v>5</v>
      </c>
      <c r="AA27" s="152" t="s">
        <v>37</v>
      </c>
      <c r="AB27" s="152" t="s">
        <v>37</v>
      </c>
      <c r="AC27" s="152" t="s">
        <v>37</v>
      </c>
      <c r="AD27" s="152" t="s">
        <v>37</v>
      </c>
      <c r="AE27" s="152" t="s">
        <v>37</v>
      </c>
      <c r="AF27" s="185" t="s">
        <v>37</v>
      </c>
    </row>
    <row r="28" spans="1:32" ht="20.45" customHeight="1">
      <c r="A28" s="544"/>
      <c r="B28" s="162" t="s">
        <v>48</v>
      </c>
      <c r="C28" s="152">
        <v>131</v>
      </c>
      <c r="D28" s="152">
        <v>51</v>
      </c>
      <c r="E28" s="152">
        <v>80</v>
      </c>
      <c r="F28" s="153">
        <v>1</v>
      </c>
      <c r="G28" s="152" t="s">
        <v>37</v>
      </c>
      <c r="H28" s="152">
        <v>1</v>
      </c>
      <c r="I28" s="152">
        <v>11</v>
      </c>
      <c r="J28" s="152">
        <v>2</v>
      </c>
      <c r="K28" s="152">
        <v>9</v>
      </c>
      <c r="L28" s="152">
        <v>25</v>
      </c>
      <c r="M28" s="152">
        <v>5</v>
      </c>
      <c r="N28" s="154">
        <v>20</v>
      </c>
      <c r="O28" s="152">
        <v>32</v>
      </c>
      <c r="P28" s="152">
        <v>13</v>
      </c>
      <c r="Q28" s="152">
        <v>19</v>
      </c>
      <c r="R28" s="172">
        <v>22</v>
      </c>
      <c r="S28" s="152">
        <v>10</v>
      </c>
      <c r="T28" s="152">
        <v>12</v>
      </c>
      <c r="U28" s="152">
        <v>27</v>
      </c>
      <c r="V28" s="152">
        <v>16</v>
      </c>
      <c r="W28" s="152">
        <v>11</v>
      </c>
      <c r="X28" s="152">
        <v>13</v>
      </c>
      <c r="Y28" s="152">
        <v>5</v>
      </c>
      <c r="Z28" s="152">
        <v>8</v>
      </c>
      <c r="AA28" s="152" t="s">
        <v>37</v>
      </c>
      <c r="AB28" s="152" t="s">
        <v>37</v>
      </c>
      <c r="AC28" s="152" t="s">
        <v>37</v>
      </c>
      <c r="AD28" s="152" t="s">
        <v>37</v>
      </c>
      <c r="AE28" s="152" t="s">
        <v>37</v>
      </c>
      <c r="AF28" s="185" t="s">
        <v>37</v>
      </c>
    </row>
    <row r="29" spans="1:32" ht="20.45" customHeight="1">
      <c r="A29" s="544"/>
      <c r="B29" s="162" t="s">
        <v>49</v>
      </c>
      <c r="C29" s="152">
        <v>29</v>
      </c>
      <c r="D29" s="152">
        <v>12</v>
      </c>
      <c r="E29" s="152">
        <v>17</v>
      </c>
      <c r="F29" s="153" t="s">
        <v>37</v>
      </c>
      <c r="G29" s="152" t="s">
        <v>37</v>
      </c>
      <c r="H29" s="152" t="s">
        <v>37</v>
      </c>
      <c r="I29" s="152">
        <v>1</v>
      </c>
      <c r="J29" s="152" t="s">
        <v>37</v>
      </c>
      <c r="K29" s="152">
        <v>1</v>
      </c>
      <c r="L29" s="152">
        <v>8</v>
      </c>
      <c r="M29" s="152">
        <v>1</v>
      </c>
      <c r="N29" s="154">
        <v>7</v>
      </c>
      <c r="O29" s="152">
        <v>4</v>
      </c>
      <c r="P29" s="152">
        <v>2</v>
      </c>
      <c r="Q29" s="152">
        <v>2</v>
      </c>
      <c r="R29" s="172">
        <v>10</v>
      </c>
      <c r="S29" s="152">
        <v>4</v>
      </c>
      <c r="T29" s="152">
        <v>6</v>
      </c>
      <c r="U29" s="152">
        <v>5</v>
      </c>
      <c r="V29" s="152">
        <v>4</v>
      </c>
      <c r="W29" s="152">
        <v>1</v>
      </c>
      <c r="X29" s="152">
        <v>1</v>
      </c>
      <c r="Y29" s="152">
        <v>1</v>
      </c>
      <c r="Z29" s="152" t="s">
        <v>37</v>
      </c>
      <c r="AA29" s="152" t="s">
        <v>37</v>
      </c>
      <c r="AB29" s="152" t="s">
        <v>37</v>
      </c>
      <c r="AC29" s="152" t="s">
        <v>37</v>
      </c>
      <c r="AD29" s="152" t="s">
        <v>37</v>
      </c>
      <c r="AE29" s="152" t="s">
        <v>37</v>
      </c>
      <c r="AF29" s="185" t="s">
        <v>37</v>
      </c>
    </row>
    <row r="30" spans="1:32" ht="20.45" customHeight="1">
      <c r="A30" s="544"/>
      <c r="B30" s="162" t="s">
        <v>50</v>
      </c>
      <c r="C30" s="152">
        <v>5</v>
      </c>
      <c r="D30" s="152">
        <v>3</v>
      </c>
      <c r="E30" s="152">
        <v>2</v>
      </c>
      <c r="F30" s="153" t="s">
        <v>37</v>
      </c>
      <c r="G30" s="152" t="s">
        <v>37</v>
      </c>
      <c r="H30" s="152" t="s">
        <v>37</v>
      </c>
      <c r="I30" s="152">
        <v>1</v>
      </c>
      <c r="J30" s="152" t="s">
        <v>37</v>
      </c>
      <c r="K30" s="152">
        <v>1</v>
      </c>
      <c r="L30" s="152" t="s">
        <v>37</v>
      </c>
      <c r="M30" s="152" t="s">
        <v>37</v>
      </c>
      <c r="N30" s="154" t="s">
        <v>37</v>
      </c>
      <c r="O30" s="152">
        <v>2</v>
      </c>
      <c r="P30" s="152">
        <v>2</v>
      </c>
      <c r="Q30" s="152" t="s">
        <v>37</v>
      </c>
      <c r="R30" s="172">
        <v>1</v>
      </c>
      <c r="S30" s="152">
        <v>1</v>
      </c>
      <c r="T30" s="152" t="s">
        <v>37</v>
      </c>
      <c r="U30" s="152">
        <v>1</v>
      </c>
      <c r="V30" s="152" t="s">
        <v>37</v>
      </c>
      <c r="W30" s="152">
        <v>1</v>
      </c>
      <c r="X30" s="152" t="s">
        <v>37</v>
      </c>
      <c r="Y30" s="152" t="s">
        <v>37</v>
      </c>
      <c r="Z30" s="152" t="s">
        <v>37</v>
      </c>
      <c r="AA30" s="152" t="s">
        <v>37</v>
      </c>
      <c r="AB30" s="152" t="s">
        <v>37</v>
      </c>
      <c r="AC30" s="152" t="s">
        <v>37</v>
      </c>
      <c r="AD30" s="152" t="s">
        <v>37</v>
      </c>
      <c r="AE30" s="152" t="s">
        <v>37</v>
      </c>
      <c r="AF30" s="185" t="s">
        <v>37</v>
      </c>
    </row>
    <row r="31" spans="1:32" ht="20.45" customHeight="1">
      <c r="A31" s="544"/>
      <c r="B31" s="162" t="s">
        <v>51</v>
      </c>
      <c r="C31" s="152">
        <v>6</v>
      </c>
      <c r="D31" s="152">
        <v>4</v>
      </c>
      <c r="E31" s="152">
        <v>2</v>
      </c>
      <c r="F31" s="153" t="s">
        <v>37</v>
      </c>
      <c r="G31" s="152" t="s">
        <v>37</v>
      </c>
      <c r="H31" s="152" t="s">
        <v>37</v>
      </c>
      <c r="I31" s="152" t="s">
        <v>37</v>
      </c>
      <c r="J31" s="152" t="s">
        <v>37</v>
      </c>
      <c r="K31" s="152" t="s">
        <v>37</v>
      </c>
      <c r="L31" s="152">
        <v>1</v>
      </c>
      <c r="M31" s="152">
        <v>1</v>
      </c>
      <c r="N31" s="154" t="s">
        <v>37</v>
      </c>
      <c r="O31" s="152">
        <v>1</v>
      </c>
      <c r="P31" s="152" t="s">
        <v>37</v>
      </c>
      <c r="Q31" s="152">
        <v>1</v>
      </c>
      <c r="R31" s="172">
        <v>2</v>
      </c>
      <c r="S31" s="152">
        <v>1</v>
      </c>
      <c r="T31" s="152">
        <v>1</v>
      </c>
      <c r="U31" s="152">
        <v>2</v>
      </c>
      <c r="V31" s="152">
        <v>2</v>
      </c>
      <c r="W31" s="152" t="s">
        <v>37</v>
      </c>
      <c r="X31" s="152" t="s">
        <v>37</v>
      </c>
      <c r="Y31" s="152" t="s">
        <v>37</v>
      </c>
      <c r="Z31" s="152" t="s">
        <v>37</v>
      </c>
      <c r="AA31" s="152" t="s">
        <v>37</v>
      </c>
      <c r="AB31" s="152" t="s">
        <v>37</v>
      </c>
      <c r="AC31" s="152" t="s">
        <v>37</v>
      </c>
      <c r="AD31" s="152" t="s">
        <v>37</v>
      </c>
      <c r="AE31" s="152" t="s">
        <v>37</v>
      </c>
      <c r="AF31" s="185" t="s">
        <v>37</v>
      </c>
    </row>
    <row r="32" spans="1:32" ht="20.45" customHeight="1">
      <c r="A32" s="544"/>
      <c r="B32" s="162" t="s">
        <v>32</v>
      </c>
      <c r="C32" s="152" t="s">
        <v>32</v>
      </c>
      <c r="D32" s="152" t="s">
        <v>32</v>
      </c>
      <c r="E32" s="152" t="s">
        <v>32</v>
      </c>
      <c r="F32" s="153" t="s">
        <v>32</v>
      </c>
      <c r="G32" s="152" t="s">
        <v>32</v>
      </c>
      <c r="H32" s="152" t="s">
        <v>32</v>
      </c>
      <c r="I32" s="152" t="s">
        <v>32</v>
      </c>
      <c r="J32" s="152" t="s">
        <v>32</v>
      </c>
      <c r="K32" s="152" t="s">
        <v>32</v>
      </c>
      <c r="L32" s="152" t="s">
        <v>32</v>
      </c>
      <c r="M32" s="152" t="s">
        <v>32</v>
      </c>
      <c r="N32" s="154" t="s">
        <v>32</v>
      </c>
      <c r="O32" s="152" t="s">
        <v>32</v>
      </c>
      <c r="P32" s="152" t="s">
        <v>32</v>
      </c>
      <c r="Q32" s="152" t="s">
        <v>32</v>
      </c>
      <c r="R32" s="172" t="s">
        <v>32</v>
      </c>
      <c r="S32" s="152" t="s">
        <v>32</v>
      </c>
      <c r="T32" s="152" t="s">
        <v>32</v>
      </c>
      <c r="U32" s="152" t="s">
        <v>32</v>
      </c>
      <c r="V32" s="152" t="s">
        <v>32</v>
      </c>
      <c r="W32" s="152" t="s">
        <v>32</v>
      </c>
      <c r="X32" s="152" t="s">
        <v>32</v>
      </c>
      <c r="Y32" s="152" t="s">
        <v>32</v>
      </c>
      <c r="Z32" s="152" t="s">
        <v>32</v>
      </c>
      <c r="AA32" s="152" t="s">
        <v>32</v>
      </c>
      <c r="AB32" s="152" t="s">
        <v>32</v>
      </c>
      <c r="AC32" s="152" t="s">
        <v>32</v>
      </c>
      <c r="AD32" s="152" t="s">
        <v>32</v>
      </c>
      <c r="AE32" s="152" t="s">
        <v>32</v>
      </c>
      <c r="AF32" s="185" t="s">
        <v>32</v>
      </c>
    </row>
    <row r="33" spans="1:32" ht="20.45" customHeight="1">
      <c r="A33" s="544"/>
      <c r="B33" s="162" t="s">
        <v>52</v>
      </c>
      <c r="C33" s="152">
        <v>7</v>
      </c>
      <c r="D33" s="152">
        <v>2</v>
      </c>
      <c r="E33" s="152">
        <v>5</v>
      </c>
      <c r="F33" s="153" t="s">
        <v>37</v>
      </c>
      <c r="G33" s="152" t="s">
        <v>37</v>
      </c>
      <c r="H33" s="152" t="s">
        <v>37</v>
      </c>
      <c r="I33" s="152">
        <v>1</v>
      </c>
      <c r="J33" s="152" t="s">
        <v>37</v>
      </c>
      <c r="K33" s="152">
        <v>1</v>
      </c>
      <c r="L33" s="152">
        <v>2</v>
      </c>
      <c r="M33" s="152" t="s">
        <v>37</v>
      </c>
      <c r="N33" s="154">
        <v>2</v>
      </c>
      <c r="O33" s="152">
        <v>1</v>
      </c>
      <c r="P33" s="152" t="s">
        <v>37</v>
      </c>
      <c r="Q33" s="152">
        <v>1</v>
      </c>
      <c r="R33" s="172">
        <v>1</v>
      </c>
      <c r="S33" s="152">
        <v>1</v>
      </c>
      <c r="T33" s="152" t="s">
        <v>37</v>
      </c>
      <c r="U33" s="152">
        <v>2</v>
      </c>
      <c r="V33" s="152">
        <v>1</v>
      </c>
      <c r="W33" s="152">
        <v>1</v>
      </c>
      <c r="X33" s="152" t="s">
        <v>37</v>
      </c>
      <c r="Y33" s="152" t="s">
        <v>37</v>
      </c>
      <c r="Z33" s="152" t="s">
        <v>37</v>
      </c>
      <c r="AA33" s="152" t="s">
        <v>37</v>
      </c>
      <c r="AB33" s="152" t="s">
        <v>37</v>
      </c>
      <c r="AC33" s="152" t="s">
        <v>37</v>
      </c>
      <c r="AD33" s="152" t="s">
        <v>37</v>
      </c>
      <c r="AE33" s="152" t="s">
        <v>37</v>
      </c>
      <c r="AF33" s="185" t="s">
        <v>37</v>
      </c>
    </row>
    <row r="34" spans="1:32" ht="20.45" customHeight="1">
      <c r="A34" s="544"/>
      <c r="B34" s="162" t="s">
        <v>53</v>
      </c>
      <c r="C34" s="152">
        <v>15</v>
      </c>
      <c r="D34" s="152">
        <v>7</v>
      </c>
      <c r="E34" s="152">
        <v>8</v>
      </c>
      <c r="F34" s="153">
        <v>1</v>
      </c>
      <c r="G34" s="152" t="s">
        <v>37</v>
      </c>
      <c r="H34" s="152">
        <v>1</v>
      </c>
      <c r="I34" s="152">
        <v>1</v>
      </c>
      <c r="J34" s="152" t="s">
        <v>37</v>
      </c>
      <c r="K34" s="152">
        <v>1</v>
      </c>
      <c r="L34" s="152">
        <v>3</v>
      </c>
      <c r="M34" s="152" t="s">
        <v>37</v>
      </c>
      <c r="N34" s="154">
        <v>3</v>
      </c>
      <c r="O34" s="152">
        <v>1</v>
      </c>
      <c r="P34" s="152" t="s">
        <v>37</v>
      </c>
      <c r="Q34" s="152">
        <v>1</v>
      </c>
      <c r="R34" s="172">
        <v>4</v>
      </c>
      <c r="S34" s="152">
        <v>3</v>
      </c>
      <c r="T34" s="152">
        <v>1</v>
      </c>
      <c r="U34" s="152">
        <v>5</v>
      </c>
      <c r="V34" s="152">
        <v>4</v>
      </c>
      <c r="W34" s="152">
        <v>1</v>
      </c>
      <c r="X34" s="152" t="s">
        <v>37</v>
      </c>
      <c r="Y34" s="152" t="s">
        <v>37</v>
      </c>
      <c r="Z34" s="152" t="s">
        <v>37</v>
      </c>
      <c r="AA34" s="152" t="s">
        <v>37</v>
      </c>
      <c r="AB34" s="152" t="s">
        <v>37</v>
      </c>
      <c r="AC34" s="152" t="s">
        <v>37</v>
      </c>
      <c r="AD34" s="152" t="s">
        <v>37</v>
      </c>
      <c r="AE34" s="152" t="s">
        <v>37</v>
      </c>
      <c r="AF34" s="185" t="s">
        <v>37</v>
      </c>
    </row>
    <row r="35" spans="1:32" ht="20.45" customHeight="1">
      <c r="A35" s="544"/>
      <c r="B35" s="162" t="s">
        <v>54</v>
      </c>
      <c r="C35" s="152">
        <v>6</v>
      </c>
      <c r="D35" s="152">
        <v>2</v>
      </c>
      <c r="E35" s="152">
        <v>4</v>
      </c>
      <c r="F35" s="153" t="s">
        <v>37</v>
      </c>
      <c r="G35" s="152" t="s">
        <v>37</v>
      </c>
      <c r="H35" s="152" t="s">
        <v>37</v>
      </c>
      <c r="I35" s="152" t="s">
        <v>37</v>
      </c>
      <c r="J35" s="152" t="s">
        <v>37</v>
      </c>
      <c r="K35" s="152" t="s">
        <v>37</v>
      </c>
      <c r="L35" s="152" t="s">
        <v>37</v>
      </c>
      <c r="M35" s="152" t="s">
        <v>37</v>
      </c>
      <c r="N35" s="154" t="s">
        <v>37</v>
      </c>
      <c r="O35" s="152" t="s">
        <v>37</v>
      </c>
      <c r="P35" s="152" t="s">
        <v>37</v>
      </c>
      <c r="Q35" s="152" t="s">
        <v>37</v>
      </c>
      <c r="R35" s="172">
        <v>2</v>
      </c>
      <c r="S35" s="152">
        <v>2</v>
      </c>
      <c r="T35" s="152" t="s">
        <v>37</v>
      </c>
      <c r="U35" s="152">
        <v>2</v>
      </c>
      <c r="V35" s="152" t="s">
        <v>37</v>
      </c>
      <c r="W35" s="152">
        <v>2</v>
      </c>
      <c r="X35" s="152">
        <v>2</v>
      </c>
      <c r="Y35" s="152" t="s">
        <v>37</v>
      </c>
      <c r="Z35" s="152">
        <v>2</v>
      </c>
      <c r="AA35" s="152" t="s">
        <v>37</v>
      </c>
      <c r="AB35" s="152" t="s">
        <v>37</v>
      </c>
      <c r="AC35" s="152" t="s">
        <v>37</v>
      </c>
      <c r="AD35" s="152" t="s">
        <v>37</v>
      </c>
      <c r="AE35" s="152" t="s">
        <v>37</v>
      </c>
      <c r="AF35" s="185" t="s">
        <v>37</v>
      </c>
    </row>
    <row r="36" spans="1:32" ht="20.45" customHeight="1">
      <c r="A36" s="544"/>
      <c r="B36" s="163" t="s">
        <v>55</v>
      </c>
      <c r="C36" s="152">
        <v>4</v>
      </c>
      <c r="D36" s="152">
        <v>2</v>
      </c>
      <c r="E36" s="152">
        <v>2</v>
      </c>
      <c r="F36" s="153" t="s">
        <v>37</v>
      </c>
      <c r="G36" s="152" t="s">
        <v>37</v>
      </c>
      <c r="H36" s="152" t="s">
        <v>37</v>
      </c>
      <c r="I36" s="152" t="s">
        <v>37</v>
      </c>
      <c r="J36" s="152" t="s">
        <v>37</v>
      </c>
      <c r="K36" s="152" t="s">
        <v>37</v>
      </c>
      <c r="L36" s="152">
        <v>1</v>
      </c>
      <c r="M36" s="152" t="s">
        <v>37</v>
      </c>
      <c r="N36" s="154">
        <v>1</v>
      </c>
      <c r="O36" s="152">
        <v>1</v>
      </c>
      <c r="P36" s="152" t="s">
        <v>37</v>
      </c>
      <c r="Q36" s="152">
        <v>1</v>
      </c>
      <c r="R36" s="172">
        <v>1</v>
      </c>
      <c r="S36" s="152">
        <v>1</v>
      </c>
      <c r="T36" s="152" t="s">
        <v>37</v>
      </c>
      <c r="U36" s="152">
        <v>1</v>
      </c>
      <c r="V36" s="152">
        <v>1</v>
      </c>
      <c r="W36" s="152" t="s">
        <v>37</v>
      </c>
      <c r="X36" s="152" t="s">
        <v>37</v>
      </c>
      <c r="Y36" s="152" t="s">
        <v>37</v>
      </c>
      <c r="Z36" s="152" t="s">
        <v>37</v>
      </c>
      <c r="AA36" s="152" t="s">
        <v>37</v>
      </c>
      <c r="AB36" s="152" t="s">
        <v>37</v>
      </c>
      <c r="AC36" s="152" t="s">
        <v>37</v>
      </c>
      <c r="AD36" s="152" t="s">
        <v>37</v>
      </c>
      <c r="AE36" s="152" t="s">
        <v>37</v>
      </c>
      <c r="AF36" s="185" t="s">
        <v>37</v>
      </c>
    </row>
    <row r="37" spans="1:32" ht="20.45" customHeight="1">
      <c r="A37" s="544"/>
      <c r="B37" s="162" t="s">
        <v>56</v>
      </c>
      <c r="C37" s="152">
        <v>8</v>
      </c>
      <c r="D37" s="152">
        <v>6</v>
      </c>
      <c r="E37" s="152">
        <v>2</v>
      </c>
      <c r="F37" s="153" t="s">
        <v>37</v>
      </c>
      <c r="G37" s="152" t="s">
        <v>37</v>
      </c>
      <c r="H37" s="152" t="s">
        <v>37</v>
      </c>
      <c r="I37" s="152">
        <v>1</v>
      </c>
      <c r="J37" s="152" t="s">
        <v>37</v>
      </c>
      <c r="K37" s="152">
        <v>1</v>
      </c>
      <c r="L37" s="152">
        <v>1</v>
      </c>
      <c r="M37" s="152" t="s">
        <v>37</v>
      </c>
      <c r="N37" s="154">
        <v>1</v>
      </c>
      <c r="O37" s="152">
        <v>2</v>
      </c>
      <c r="P37" s="152">
        <v>2</v>
      </c>
      <c r="Q37" s="152" t="s">
        <v>37</v>
      </c>
      <c r="R37" s="172">
        <v>2</v>
      </c>
      <c r="S37" s="152">
        <v>2</v>
      </c>
      <c r="T37" s="152" t="s">
        <v>37</v>
      </c>
      <c r="U37" s="152">
        <v>2</v>
      </c>
      <c r="V37" s="152">
        <v>2</v>
      </c>
      <c r="W37" s="152" t="s">
        <v>37</v>
      </c>
      <c r="X37" s="152" t="s">
        <v>37</v>
      </c>
      <c r="Y37" s="152" t="s">
        <v>37</v>
      </c>
      <c r="Z37" s="152" t="s">
        <v>37</v>
      </c>
      <c r="AA37" s="152" t="s">
        <v>37</v>
      </c>
      <c r="AB37" s="152" t="s">
        <v>37</v>
      </c>
      <c r="AC37" s="152" t="s">
        <v>37</v>
      </c>
      <c r="AD37" s="152" t="s">
        <v>37</v>
      </c>
      <c r="AE37" s="152" t="s">
        <v>37</v>
      </c>
      <c r="AF37" s="185" t="s">
        <v>37</v>
      </c>
    </row>
    <row r="38" spans="1:32" ht="20.45" customHeight="1">
      <c r="A38" s="544"/>
      <c r="B38" s="162" t="s">
        <v>32</v>
      </c>
      <c r="C38" s="152" t="s">
        <v>32</v>
      </c>
      <c r="D38" s="152" t="s">
        <v>32</v>
      </c>
      <c r="E38" s="152" t="s">
        <v>32</v>
      </c>
      <c r="F38" s="153" t="s">
        <v>32</v>
      </c>
      <c r="G38" s="152" t="s">
        <v>32</v>
      </c>
      <c r="H38" s="152" t="s">
        <v>32</v>
      </c>
      <c r="I38" s="152" t="s">
        <v>32</v>
      </c>
      <c r="J38" s="152" t="s">
        <v>32</v>
      </c>
      <c r="K38" s="152" t="s">
        <v>32</v>
      </c>
      <c r="L38" s="152" t="s">
        <v>32</v>
      </c>
      <c r="M38" s="152" t="s">
        <v>32</v>
      </c>
      <c r="N38" s="154" t="s">
        <v>32</v>
      </c>
      <c r="O38" s="152" t="s">
        <v>32</v>
      </c>
      <c r="P38" s="152" t="s">
        <v>32</v>
      </c>
      <c r="Q38" s="152" t="s">
        <v>32</v>
      </c>
      <c r="R38" s="172" t="s">
        <v>32</v>
      </c>
      <c r="S38" s="152" t="s">
        <v>32</v>
      </c>
      <c r="T38" s="152" t="s">
        <v>32</v>
      </c>
      <c r="U38" s="152" t="s">
        <v>32</v>
      </c>
      <c r="V38" s="152" t="s">
        <v>32</v>
      </c>
      <c r="W38" s="152" t="s">
        <v>32</v>
      </c>
      <c r="X38" s="152" t="s">
        <v>32</v>
      </c>
      <c r="Y38" s="152" t="s">
        <v>32</v>
      </c>
      <c r="Z38" s="152" t="s">
        <v>32</v>
      </c>
      <c r="AA38" s="152" t="s">
        <v>32</v>
      </c>
      <c r="AB38" s="152" t="s">
        <v>32</v>
      </c>
      <c r="AC38" s="152" t="s">
        <v>32</v>
      </c>
      <c r="AD38" s="152" t="s">
        <v>32</v>
      </c>
      <c r="AE38" s="152" t="s">
        <v>32</v>
      </c>
      <c r="AF38" s="185" t="s">
        <v>32</v>
      </c>
    </row>
    <row r="39" spans="1:32" ht="20.45" customHeight="1">
      <c r="A39" s="544"/>
      <c r="B39" s="162" t="s">
        <v>57</v>
      </c>
      <c r="C39" s="152">
        <v>3</v>
      </c>
      <c r="D39" s="152">
        <v>3</v>
      </c>
      <c r="E39" s="152" t="s">
        <v>37</v>
      </c>
      <c r="F39" s="153" t="s">
        <v>37</v>
      </c>
      <c r="G39" s="152" t="s">
        <v>37</v>
      </c>
      <c r="H39" s="152" t="s">
        <v>37</v>
      </c>
      <c r="I39" s="152" t="s">
        <v>37</v>
      </c>
      <c r="J39" s="152" t="s">
        <v>37</v>
      </c>
      <c r="K39" s="152" t="s">
        <v>37</v>
      </c>
      <c r="L39" s="152" t="s">
        <v>37</v>
      </c>
      <c r="M39" s="152" t="s">
        <v>37</v>
      </c>
      <c r="N39" s="154" t="s">
        <v>37</v>
      </c>
      <c r="O39" s="152">
        <v>2</v>
      </c>
      <c r="P39" s="152">
        <v>2</v>
      </c>
      <c r="Q39" s="152" t="s">
        <v>37</v>
      </c>
      <c r="R39" s="172" t="s">
        <v>37</v>
      </c>
      <c r="S39" s="152" t="s">
        <v>37</v>
      </c>
      <c r="T39" s="152" t="s">
        <v>37</v>
      </c>
      <c r="U39" s="152">
        <v>1</v>
      </c>
      <c r="V39" s="152">
        <v>1</v>
      </c>
      <c r="W39" s="152" t="s">
        <v>37</v>
      </c>
      <c r="X39" s="152" t="s">
        <v>37</v>
      </c>
      <c r="Y39" s="152" t="s">
        <v>37</v>
      </c>
      <c r="Z39" s="152" t="s">
        <v>37</v>
      </c>
      <c r="AA39" s="152" t="s">
        <v>37</v>
      </c>
      <c r="AB39" s="152" t="s">
        <v>37</v>
      </c>
      <c r="AC39" s="152" t="s">
        <v>37</v>
      </c>
      <c r="AD39" s="152" t="s">
        <v>37</v>
      </c>
      <c r="AE39" s="152" t="s">
        <v>37</v>
      </c>
      <c r="AF39" s="185" t="s">
        <v>37</v>
      </c>
    </row>
    <row r="40" spans="1:32" ht="20.45" customHeight="1">
      <c r="A40" s="544"/>
      <c r="B40" s="162" t="s">
        <v>58</v>
      </c>
      <c r="C40" s="152">
        <v>6</v>
      </c>
      <c r="D40" s="152">
        <v>3</v>
      </c>
      <c r="E40" s="152">
        <v>3</v>
      </c>
      <c r="F40" s="153" t="s">
        <v>37</v>
      </c>
      <c r="G40" s="152" t="s">
        <v>37</v>
      </c>
      <c r="H40" s="152" t="s">
        <v>37</v>
      </c>
      <c r="I40" s="152" t="s">
        <v>37</v>
      </c>
      <c r="J40" s="152" t="s">
        <v>37</v>
      </c>
      <c r="K40" s="152" t="s">
        <v>37</v>
      </c>
      <c r="L40" s="152" t="s">
        <v>37</v>
      </c>
      <c r="M40" s="152" t="s">
        <v>37</v>
      </c>
      <c r="N40" s="154" t="s">
        <v>37</v>
      </c>
      <c r="O40" s="152">
        <v>2</v>
      </c>
      <c r="P40" s="152">
        <v>1</v>
      </c>
      <c r="Q40" s="152">
        <v>1</v>
      </c>
      <c r="R40" s="172">
        <v>3</v>
      </c>
      <c r="S40" s="152">
        <v>2</v>
      </c>
      <c r="T40" s="152">
        <v>1</v>
      </c>
      <c r="U40" s="152">
        <v>1</v>
      </c>
      <c r="V40" s="152" t="s">
        <v>37</v>
      </c>
      <c r="W40" s="152">
        <v>1</v>
      </c>
      <c r="X40" s="152" t="s">
        <v>37</v>
      </c>
      <c r="Y40" s="152" t="s">
        <v>37</v>
      </c>
      <c r="Z40" s="152" t="s">
        <v>37</v>
      </c>
      <c r="AA40" s="152" t="s">
        <v>37</v>
      </c>
      <c r="AB40" s="152" t="s">
        <v>37</v>
      </c>
      <c r="AC40" s="152" t="s">
        <v>37</v>
      </c>
      <c r="AD40" s="152" t="s">
        <v>37</v>
      </c>
      <c r="AE40" s="152" t="s">
        <v>37</v>
      </c>
      <c r="AF40" s="185" t="s">
        <v>37</v>
      </c>
    </row>
    <row r="41" spans="1:32" ht="20.45" customHeight="1">
      <c r="A41" s="544"/>
      <c r="B41" s="162" t="s">
        <v>59</v>
      </c>
      <c r="C41" s="152">
        <v>6</v>
      </c>
      <c r="D41" s="152">
        <v>1</v>
      </c>
      <c r="E41" s="152">
        <v>5</v>
      </c>
      <c r="F41" s="153" t="s">
        <v>37</v>
      </c>
      <c r="G41" s="152" t="s">
        <v>37</v>
      </c>
      <c r="H41" s="152" t="s">
        <v>37</v>
      </c>
      <c r="I41" s="152">
        <v>1</v>
      </c>
      <c r="J41" s="152" t="s">
        <v>37</v>
      </c>
      <c r="K41" s="152">
        <v>1</v>
      </c>
      <c r="L41" s="152">
        <v>2</v>
      </c>
      <c r="M41" s="152" t="s">
        <v>37</v>
      </c>
      <c r="N41" s="154">
        <v>2</v>
      </c>
      <c r="O41" s="152">
        <v>1</v>
      </c>
      <c r="P41" s="152" t="s">
        <v>37</v>
      </c>
      <c r="Q41" s="152">
        <v>1</v>
      </c>
      <c r="R41" s="172" t="s">
        <v>37</v>
      </c>
      <c r="S41" s="152" t="s">
        <v>37</v>
      </c>
      <c r="T41" s="152" t="s">
        <v>37</v>
      </c>
      <c r="U41" s="152">
        <v>1</v>
      </c>
      <c r="V41" s="152">
        <v>1</v>
      </c>
      <c r="W41" s="152" t="s">
        <v>37</v>
      </c>
      <c r="X41" s="152">
        <v>1</v>
      </c>
      <c r="Y41" s="152" t="s">
        <v>37</v>
      </c>
      <c r="Z41" s="152">
        <v>1</v>
      </c>
      <c r="AA41" s="152" t="s">
        <v>37</v>
      </c>
      <c r="AB41" s="152" t="s">
        <v>37</v>
      </c>
      <c r="AC41" s="152" t="s">
        <v>37</v>
      </c>
      <c r="AD41" s="152" t="s">
        <v>37</v>
      </c>
      <c r="AE41" s="152" t="s">
        <v>37</v>
      </c>
      <c r="AF41" s="185" t="s">
        <v>37</v>
      </c>
    </row>
    <row r="42" spans="1:32" ht="20.45" customHeight="1">
      <c r="A42" s="544"/>
      <c r="B42" s="162" t="s">
        <v>60</v>
      </c>
      <c r="C42" s="152">
        <v>3</v>
      </c>
      <c r="D42" s="152">
        <v>2</v>
      </c>
      <c r="E42" s="152">
        <v>1</v>
      </c>
      <c r="F42" s="153" t="s">
        <v>37</v>
      </c>
      <c r="G42" s="152" t="s">
        <v>37</v>
      </c>
      <c r="H42" s="152" t="s">
        <v>37</v>
      </c>
      <c r="I42" s="152" t="s">
        <v>37</v>
      </c>
      <c r="J42" s="152" t="s">
        <v>37</v>
      </c>
      <c r="K42" s="152" t="s">
        <v>37</v>
      </c>
      <c r="L42" s="152" t="s">
        <v>37</v>
      </c>
      <c r="M42" s="152" t="s">
        <v>37</v>
      </c>
      <c r="N42" s="154" t="s">
        <v>37</v>
      </c>
      <c r="O42" s="152" t="s">
        <v>37</v>
      </c>
      <c r="P42" s="152" t="s">
        <v>37</v>
      </c>
      <c r="Q42" s="152" t="s">
        <v>37</v>
      </c>
      <c r="R42" s="172">
        <v>1</v>
      </c>
      <c r="S42" s="152">
        <v>1</v>
      </c>
      <c r="T42" s="152" t="s">
        <v>37</v>
      </c>
      <c r="U42" s="152">
        <v>2</v>
      </c>
      <c r="V42" s="152">
        <v>1</v>
      </c>
      <c r="W42" s="152">
        <v>1</v>
      </c>
      <c r="X42" s="152" t="s">
        <v>37</v>
      </c>
      <c r="Y42" s="152" t="s">
        <v>37</v>
      </c>
      <c r="Z42" s="152" t="s">
        <v>37</v>
      </c>
      <c r="AA42" s="152" t="s">
        <v>37</v>
      </c>
      <c r="AB42" s="152" t="s">
        <v>37</v>
      </c>
      <c r="AC42" s="152" t="s">
        <v>37</v>
      </c>
      <c r="AD42" s="152" t="s">
        <v>37</v>
      </c>
      <c r="AE42" s="152" t="s">
        <v>37</v>
      </c>
      <c r="AF42" s="185" t="s">
        <v>37</v>
      </c>
    </row>
    <row r="43" spans="1:32" ht="20.45" customHeight="1">
      <c r="A43" s="544"/>
      <c r="B43" s="162" t="s">
        <v>61</v>
      </c>
      <c r="C43" s="152">
        <v>6</v>
      </c>
      <c r="D43" s="152">
        <v>2</v>
      </c>
      <c r="E43" s="152">
        <v>4</v>
      </c>
      <c r="F43" s="153" t="s">
        <v>37</v>
      </c>
      <c r="G43" s="152" t="s">
        <v>37</v>
      </c>
      <c r="H43" s="152" t="s">
        <v>37</v>
      </c>
      <c r="I43" s="152">
        <v>1</v>
      </c>
      <c r="J43" s="152" t="s">
        <v>37</v>
      </c>
      <c r="K43" s="152">
        <v>1</v>
      </c>
      <c r="L43" s="152">
        <v>3</v>
      </c>
      <c r="M43" s="152">
        <v>1</v>
      </c>
      <c r="N43" s="154">
        <v>2</v>
      </c>
      <c r="O43" s="152">
        <v>2</v>
      </c>
      <c r="P43" s="152">
        <v>1</v>
      </c>
      <c r="Q43" s="152">
        <v>1</v>
      </c>
      <c r="R43" s="172" t="s">
        <v>37</v>
      </c>
      <c r="S43" s="152" t="s">
        <v>37</v>
      </c>
      <c r="T43" s="152" t="s">
        <v>37</v>
      </c>
      <c r="U43" s="152" t="s">
        <v>37</v>
      </c>
      <c r="V43" s="152" t="s">
        <v>37</v>
      </c>
      <c r="W43" s="152" t="s">
        <v>37</v>
      </c>
      <c r="X43" s="152" t="s">
        <v>37</v>
      </c>
      <c r="Y43" s="152" t="s">
        <v>37</v>
      </c>
      <c r="Z43" s="152" t="s">
        <v>37</v>
      </c>
      <c r="AA43" s="152" t="s">
        <v>37</v>
      </c>
      <c r="AB43" s="152" t="s">
        <v>37</v>
      </c>
      <c r="AC43" s="152" t="s">
        <v>37</v>
      </c>
      <c r="AD43" s="152" t="s">
        <v>37</v>
      </c>
      <c r="AE43" s="152" t="s">
        <v>37</v>
      </c>
      <c r="AF43" s="185" t="s">
        <v>37</v>
      </c>
    </row>
    <row r="44" spans="1:32" ht="20.45" customHeight="1">
      <c r="A44" s="544"/>
      <c r="B44" s="162" t="s">
        <v>32</v>
      </c>
      <c r="C44" s="152" t="s">
        <v>32</v>
      </c>
      <c r="D44" s="152" t="s">
        <v>32</v>
      </c>
      <c r="E44" s="152" t="s">
        <v>32</v>
      </c>
      <c r="F44" s="153" t="s">
        <v>32</v>
      </c>
      <c r="G44" s="152" t="s">
        <v>32</v>
      </c>
      <c r="H44" s="152" t="s">
        <v>32</v>
      </c>
      <c r="I44" s="152" t="s">
        <v>32</v>
      </c>
      <c r="J44" s="152" t="s">
        <v>32</v>
      </c>
      <c r="K44" s="152" t="s">
        <v>32</v>
      </c>
      <c r="L44" s="152" t="s">
        <v>32</v>
      </c>
      <c r="M44" s="152" t="s">
        <v>32</v>
      </c>
      <c r="N44" s="154" t="s">
        <v>32</v>
      </c>
      <c r="O44" s="152" t="s">
        <v>32</v>
      </c>
      <c r="P44" s="152" t="s">
        <v>32</v>
      </c>
      <c r="Q44" s="152" t="s">
        <v>32</v>
      </c>
      <c r="R44" s="172" t="s">
        <v>32</v>
      </c>
      <c r="S44" s="152" t="s">
        <v>32</v>
      </c>
      <c r="T44" s="152" t="s">
        <v>32</v>
      </c>
      <c r="U44" s="152" t="s">
        <v>32</v>
      </c>
      <c r="V44" s="152" t="s">
        <v>32</v>
      </c>
      <c r="W44" s="152" t="s">
        <v>32</v>
      </c>
      <c r="X44" s="152" t="s">
        <v>32</v>
      </c>
      <c r="Y44" s="152" t="s">
        <v>32</v>
      </c>
      <c r="Z44" s="152" t="s">
        <v>32</v>
      </c>
      <c r="AA44" s="152" t="s">
        <v>32</v>
      </c>
      <c r="AB44" s="152" t="s">
        <v>32</v>
      </c>
      <c r="AC44" s="152" t="s">
        <v>32</v>
      </c>
      <c r="AD44" s="152" t="s">
        <v>32</v>
      </c>
      <c r="AE44" s="152" t="s">
        <v>32</v>
      </c>
      <c r="AF44" s="185" t="s">
        <v>32</v>
      </c>
    </row>
    <row r="45" spans="1:32" ht="20.45" customHeight="1">
      <c r="A45" s="544"/>
      <c r="B45" s="162" t="s">
        <v>62</v>
      </c>
      <c r="C45" s="152" t="s">
        <v>32</v>
      </c>
      <c r="D45" s="152" t="s">
        <v>32</v>
      </c>
      <c r="E45" s="152" t="s">
        <v>32</v>
      </c>
      <c r="F45" s="153" t="s">
        <v>32</v>
      </c>
      <c r="G45" s="152" t="s">
        <v>32</v>
      </c>
      <c r="H45" s="152" t="s">
        <v>32</v>
      </c>
      <c r="I45" s="152" t="s">
        <v>32</v>
      </c>
      <c r="J45" s="152" t="s">
        <v>32</v>
      </c>
      <c r="K45" s="152" t="s">
        <v>32</v>
      </c>
      <c r="L45" s="152" t="s">
        <v>32</v>
      </c>
      <c r="M45" s="152" t="s">
        <v>32</v>
      </c>
      <c r="N45" s="154" t="s">
        <v>32</v>
      </c>
      <c r="O45" s="152" t="s">
        <v>32</v>
      </c>
      <c r="P45" s="152" t="s">
        <v>32</v>
      </c>
      <c r="Q45" s="152" t="s">
        <v>32</v>
      </c>
      <c r="R45" s="172" t="s">
        <v>32</v>
      </c>
      <c r="S45" s="152" t="s">
        <v>32</v>
      </c>
      <c r="T45" s="152" t="s">
        <v>32</v>
      </c>
      <c r="U45" s="152" t="s">
        <v>32</v>
      </c>
      <c r="V45" s="152" t="s">
        <v>32</v>
      </c>
      <c r="W45" s="152" t="s">
        <v>32</v>
      </c>
      <c r="X45" s="152" t="s">
        <v>32</v>
      </c>
      <c r="Y45" s="152" t="s">
        <v>32</v>
      </c>
      <c r="Z45" s="152" t="s">
        <v>32</v>
      </c>
      <c r="AA45" s="152" t="s">
        <v>32</v>
      </c>
      <c r="AB45" s="152" t="s">
        <v>32</v>
      </c>
      <c r="AC45" s="152" t="s">
        <v>32</v>
      </c>
      <c r="AD45" s="152" t="s">
        <v>32</v>
      </c>
      <c r="AE45" s="152" t="s">
        <v>32</v>
      </c>
      <c r="AF45" s="185" t="s">
        <v>32</v>
      </c>
    </row>
    <row r="46" spans="1:32" ht="20.45" customHeight="1">
      <c r="A46" s="544"/>
      <c r="B46" s="162" t="s">
        <v>63</v>
      </c>
      <c r="C46" s="152">
        <v>2</v>
      </c>
      <c r="D46" s="152" t="s">
        <v>37</v>
      </c>
      <c r="E46" s="152">
        <v>2</v>
      </c>
      <c r="F46" s="153" t="s">
        <v>37</v>
      </c>
      <c r="G46" s="152" t="s">
        <v>37</v>
      </c>
      <c r="H46" s="152" t="s">
        <v>37</v>
      </c>
      <c r="I46" s="152">
        <v>1</v>
      </c>
      <c r="J46" s="152" t="s">
        <v>37</v>
      </c>
      <c r="K46" s="152">
        <v>1</v>
      </c>
      <c r="L46" s="152" t="s">
        <v>37</v>
      </c>
      <c r="M46" s="152" t="s">
        <v>37</v>
      </c>
      <c r="N46" s="154" t="s">
        <v>37</v>
      </c>
      <c r="O46" s="152">
        <v>1</v>
      </c>
      <c r="P46" s="152" t="s">
        <v>37</v>
      </c>
      <c r="Q46" s="152">
        <v>1</v>
      </c>
      <c r="R46" s="172" t="s">
        <v>37</v>
      </c>
      <c r="S46" s="152" t="s">
        <v>37</v>
      </c>
      <c r="T46" s="152" t="s">
        <v>37</v>
      </c>
      <c r="U46" s="152" t="s">
        <v>37</v>
      </c>
      <c r="V46" s="152" t="s">
        <v>37</v>
      </c>
      <c r="W46" s="152" t="s">
        <v>37</v>
      </c>
      <c r="X46" s="152" t="s">
        <v>37</v>
      </c>
      <c r="Y46" s="152" t="s">
        <v>37</v>
      </c>
      <c r="Z46" s="152" t="s">
        <v>37</v>
      </c>
      <c r="AA46" s="152" t="s">
        <v>37</v>
      </c>
      <c r="AB46" s="152" t="s">
        <v>37</v>
      </c>
      <c r="AC46" s="152" t="s">
        <v>37</v>
      </c>
      <c r="AD46" s="152" t="s">
        <v>37</v>
      </c>
      <c r="AE46" s="152" t="s">
        <v>37</v>
      </c>
      <c r="AF46" s="185" t="s">
        <v>37</v>
      </c>
    </row>
    <row r="47" spans="1:32" ht="20.45" customHeight="1">
      <c r="A47" s="544"/>
      <c r="B47" s="162" t="s">
        <v>64</v>
      </c>
      <c r="C47" s="152" t="s">
        <v>32</v>
      </c>
      <c r="D47" s="152" t="s">
        <v>32</v>
      </c>
      <c r="E47" s="152" t="s">
        <v>32</v>
      </c>
      <c r="F47" s="153" t="s">
        <v>32</v>
      </c>
      <c r="G47" s="152" t="s">
        <v>32</v>
      </c>
      <c r="H47" s="152" t="s">
        <v>32</v>
      </c>
      <c r="I47" s="152" t="s">
        <v>32</v>
      </c>
      <c r="J47" s="152" t="s">
        <v>32</v>
      </c>
      <c r="K47" s="152" t="s">
        <v>32</v>
      </c>
      <c r="L47" s="152" t="s">
        <v>32</v>
      </c>
      <c r="M47" s="152" t="s">
        <v>32</v>
      </c>
      <c r="N47" s="154" t="s">
        <v>32</v>
      </c>
      <c r="O47" s="152" t="s">
        <v>32</v>
      </c>
      <c r="P47" s="152" t="s">
        <v>32</v>
      </c>
      <c r="Q47" s="152" t="s">
        <v>32</v>
      </c>
      <c r="R47" s="172" t="s">
        <v>32</v>
      </c>
      <c r="S47" s="152" t="s">
        <v>32</v>
      </c>
      <c r="T47" s="152" t="s">
        <v>32</v>
      </c>
      <c r="U47" s="152" t="s">
        <v>32</v>
      </c>
      <c r="V47" s="152" t="s">
        <v>32</v>
      </c>
      <c r="W47" s="152" t="s">
        <v>32</v>
      </c>
      <c r="X47" s="152" t="s">
        <v>32</v>
      </c>
      <c r="Y47" s="152" t="s">
        <v>32</v>
      </c>
      <c r="Z47" s="152" t="s">
        <v>32</v>
      </c>
      <c r="AA47" s="152" t="s">
        <v>32</v>
      </c>
      <c r="AB47" s="152" t="s">
        <v>32</v>
      </c>
      <c r="AC47" s="152" t="s">
        <v>32</v>
      </c>
      <c r="AD47" s="152" t="s">
        <v>32</v>
      </c>
      <c r="AE47" s="152" t="s">
        <v>32</v>
      </c>
      <c r="AF47" s="185" t="s">
        <v>32</v>
      </c>
    </row>
    <row r="48" spans="1:32" ht="20.45" customHeight="1">
      <c r="A48" s="544"/>
      <c r="B48" s="162" t="s">
        <v>65</v>
      </c>
      <c r="C48" s="152" t="s">
        <v>37</v>
      </c>
      <c r="D48" s="152" t="s">
        <v>37</v>
      </c>
      <c r="E48" s="152" t="s">
        <v>37</v>
      </c>
      <c r="F48" s="153" t="s">
        <v>37</v>
      </c>
      <c r="G48" s="152" t="s">
        <v>37</v>
      </c>
      <c r="H48" s="152" t="s">
        <v>37</v>
      </c>
      <c r="I48" s="152" t="s">
        <v>37</v>
      </c>
      <c r="J48" s="152" t="s">
        <v>37</v>
      </c>
      <c r="K48" s="152" t="s">
        <v>37</v>
      </c>
      <c r="L48" s="152" t="s">
        <v>37</v>
      </c>
      <c r="M48" s="152" t="s">
        <v>37</v>
      </c>
      <c r="N48" s="154" t="s">
        <v>37</v>
      </c>
      <c r="O48" s="152" t="s">
        <v>37</v>
      </c>
      <c r="P48" s="152" t="s">
        <v>37</v>
      </c>
      <c r="Q48" s="152" t="s">
        <v>37</v>
      </c>
      <c r="R48" s="172" t="s">
        <v>37</v>
      </c>
      <c r="S48" s="152" t="s">
        <v>37</v>
      </c>
      <c r="T48" s="152" t="s">
        <v>37</v>
      </c>
      <c r="U48" s="152" t="s">
        <v>37</v>
      </c>
      <c r="V48" s="152" t="s">
        <v>37</v>
      </c>
      <c r="W48" s="152" t="s">
        <v>37</v>
      </c>
      <c r="X48" s="152" t="s">
        <v>37</v>
      </c>
      <c r="Y48" s="152" t="s">
        <v>37</v>
      </c>
      <c r="Z48" s="152" t="s">
        <v>37</v>
      </c>
      <c r="AA48" s="152" t="s">
        <v>37</v>
      </c>
      <c r="AB48" s="152" t="s">
        <v>37</v>
      </c>
      <c r="AC48" s="152" t="s">
        <v>37</v>
      </c>
      <c r="AD48" s="152" t="s">
        <v>37</v>
      </c>
      <c r="AE48" s="152" t="s">
        <v>37</v>
      </c>
      <c r="AF48" s="185" t="s">
        <v>37</v>
      </c>
    </row>
    <row r="49" spans="1:32" ht="20.45" customHeight="1">
      <c r="A49" s="544"/>
      <c r="B49" s="162" t="s">
        <v>66</v>
      </c>
      <c r="C49" s="152" t="s">
        <v>32</v>
      </c>
      <c r="D49" s="152" t="s">
        <v>32</v>
      </c>
      <c r="E49" s="152" t="s">
        <v>32</v>
      </c>
      <c r="F49" s="153" t="s">
        <v>32</v>
      </c>
      <c r="G49" s="152" t="s">
        <v>32</v>
      </c>
      <c r="H49" s="152" t="s">
        <v>32</v>
      </c>
      <c r="I49" s="152" t="s">
        <v>32</v>
      </c>
      <c r="J49" s="152" t="s">
        <v>32</v>
      </c>
      <c r="K49" s="152" t="s">
        <v>32</v>
      </c>
      <c r="L49" s="152" t="s">
        <v>32</v>
      </c>
      <c r="M49" s="152" t="s">
        <v>32</v>
      </c>
      <c r="N49" s="154" t="s">
        <v>32</v>
      </c>
      <c r="O49" s="152" t="s">
        <v>32</v>
      </c>
      <c r="P49" s="152" t="s">
        <v>32</v>
      </c>
      <c r="Q49" s="152" t="s">
        <v>32</v>
      </c>
      <c r="R49" s="172" t="s">
        <v>32</v>
      </c>
      <c r="S49" s="152" t="s">
        <v>32</v>
      </c>
      <c r="T49" s="152" t="s">
        <v>32</v>
      </c>
      <c r="U49" s="152" t="s">
        <v>32</v>
      </c>
      <c r="V49" s="152" t="s">
        <v>32</v>
      </c>
      <c r="W49" s="152" t="s">
        <v>32</v>
      </c>
      <c r="X49" s="152" t="s">
        <v>32</v>
      </c>
      <c r="Y49" s="152" t="s">
        <v>32</v>
      </c>
      <c r="Z49" s="152" t="s">
        <v>32</v>
      </c>
      <c r="AA49" s="152" t="s">
        <v>32</v>
      </c>
      <c r="AB49" s="152" t="s">
        <v>32</v>
      </c>
      <c r="AC49" s="152" t="s">
        <v>32</v>
      </c>
      <c r="AD49" s="152" t="s">
        <v>32</v>
      </c>
      <c r="AE49" s="152" t="s">
        <v>32</v>
      </c>
      <c r="AF49" s="185" t="s">
        <v>32</v>
      </c>
    </row>
    <row r="50" spans="1:32" ht="20.45" customHeight="1">
      <c r="A50" s="544"/>
      <c r="B50" s="162" t="s">
        <v>67</v>
      </c>
      <c r="C50" s="152">
        <v>2</v>
      </c>
      <c r="D50" s="152">
        <v>2</v>
      </c>
      <c r="E50" s="152" t="s">
        <v>37</v>
      </c>
      <c r="F50" s="153" t="s">
        <v>37</v>
      </c>
      <c r="G50" s="152" t="s">
        <v>37</v>
      </c>
      <c r="H50" s="152" t="s">
        <v>37</v>
      </c>
      <c r="I50" s="152" t="s">
        <v>37</v>
      </c>
      <c r="J50" s="152" t="s">
        <v>37</v>
      </c>
      <c r="K50" s="152" t="s">
        <v>37</v>
      </c>
      <c r="L50" s="152" t="s">
        <v>37</v>
      </c>
      <c r="M50" s="152" t="s">
        <v>37</v>
      </c>
      <c r="N50" s="154" t="s">
        <v>37</v>
      </c>
      <c r="O50" s="152" t="s">
        <v>37</v>
      </c>
      <c r="P50" s="152" t="s">
        <v>37</v>
      </c>
      <c r="Q50" s="152" t="s">
        <v>37</v>
      </c>
      <c r="R50" s="172" t="s">
        <v>37</v>
      </c>
      <c r="S50" s="152" t="s">
        <v>37</v>
      </c>
      <c r="T50" s="152" t="s">
        <v>37</v>
      </c>
      <c r="U50" s="152">
        <v>2</v>
      </c>
      <c r="V50" s="152">
        <v>2</v>
      </c>
      <c r="W50" s="152" t="s">
        <v>37</v>
      </c>
      <c r="X50" s="152" t="s">
        <v>37</v>
      </c>
      <c r="Y50" s="152" t="s">
        <v>37</v>
      </c>
      <c r="Z50" s="152" t="s">
        <v>37</v>
      </c>
      <c r="AA50" s="152" t="s">
        <v>37</v>
      </c>
      <c r="AB50" s="152" t="s">
        <v>37</v>
      </c>
      <c r="AC50" s="152" t="s">
        <v>37</v>
      </c>
      <c r="AD50" s="152" t="s">
        <v>37</v>
      </c>
      <c r="AE50" s="152" t="s">
        <v>37</v>
      </c>
      <c r="AF50" s="185" t="s">
        <v>37</v>
      </c>
    </row>
    <row r="51" spans="1:32" ht="20.45" customHeight="1">
      <c r="A51" s="544"/>
      <c r="B51" s="162" t="s">
        <v>32</v>
      </c>
      <c r="C51" s="152" t="s">
        <v>32</v>
      </c>
      <c r="D51" s="152" t="s">
        <v>32</v>
      </c>
      <c r="E51" s="152" t="s">
        <v>32</v>
      </c>
      <c r="F51" s="153" t="s">
        <v>32</v>
      </c>
      <c r="G51" s="152" t="s">
        <v>32</v>
      </c>
      <c r="H51" s="152" t="s">
        <v>32</v>
      </c>
      <c r="I51" s="152" t="s">
        <v>32</v>
      </c>
      <c r="J51" s="152" t="s">
        <v>32</v>
      </c>
      <c r="K51" s="152" t="s">
        <v>32</v>
      </c>
      <c r="L51" s="152" t="s">
        <v>32</v>
      </c>
      <c r="M51" s="152" t="s">
        <v>32</v>
      </c>
      <c r="N51" s="154" t="s">
        <v>32</v>
      </c>
      <c r="O51" s="152" t="s">
        <v>32</v>
      </c>
      <c r="P51" s="152" t="s">
        <v>32</v>
      </c>
      <c r="Q51" s="152" t="s">
        <v>32</v>
      </c>
      <c r="R51" s="172" t="s">
        <v>32</v>
      </c>
      <c r="S51" s="152" t="s">
        <v>32</v>
      </c>
      <c r="T51" s="152" t="s">
        <v>32</v>
      </c>
      <c r="U51" s="152" t="s">
        <v>32</v>
      </c>
      <c r="V51" s="152" t="s">
        <v>32</v>
      </c>
      <c r="W51" s="152" t="s">
        <v>32</v>
      </c>
      <c r="X51" s="152" t="s">
        <v>32</v>
      </c>
      <c r="Y51" s="152" t="s">
        <v>32</v>
      </c>
      <c r="Z51" s="152" t="s">
        <v>32</v>
      </c>
      <c r="AA51" s="152" t="s">
        <v>32</v>
      </c>
      <c r="AB51" s="152" t="s">
        <v>32</v>
      </c>
      <c r="AC51" s="152" t="s">
        <v>32</v>
      </c>
      <c r="AD51" s="152" t="s">
        <v>32</v>
      </c>
      <c r="AE51" s="152" t="s">
        <v>32</v>
      </c>
      <c r="AF51" s="185" t="s">
        <v>32</v>
      </c>
    </row>
    <row r="52" spans="1:32" ht="20.45" customHeight="1">
      <c r="A52" s="544"/>
      <c r="B52" s="162" t="s">
        <v>68</v>
      </c>
      <c r="C52" s="152" t="s">
        <v>32</v>
      </c>
      <c r="D52" s="152" t="s">
        <v>32</v>
      </c>
      <c r="E52" s="152" t="s">
        <v>32</v>
      </c>
      <c r="F52" s="153" t="s">
        <v>32</v>
      </c>
      <c r="G52" s="152" t="s">
        <v>32</v>
      </c>
      <c r="H52" s="152" t="s">
        <v>32</v>
      </c>
      <c r="I52" s="152" t="s">
        <v>32</v>
      </c>
      <c r="J52" s="152" t="s">
        <v>32</v>
      </c>
      <c r="K52" s="152" t="s">
        <v>32</v>
      </c>
      <c r="L52" s="152" t="s">
        <v>32</v>
      </c>
      <c r="M52" s="152" t="s">
        <v>32</v>
      </c>
      <c r="N52" s="154" t="s">
        <v>32</v>
      </c>
      <c r="O52" s="152" t="s">
        <v>32</v>
      </c>
      <c r="P52" s="152" t="s">
        <v>32</v>
      </c>
      <c r="Q52" s="152" t="s">
        <v>32</v>
      </c>
      <c r="R52" s="172" t="s">
        <v>32</v>
      </c>
      <c r="S52" s="152" t="s">
        <v>32</v>
      </c>
      <c r="T52" s="152" t="s">
        <v>32</v>
      </c>
      <c r="U52" s="152" t="s">
        <v>32</v>
      </c>
      <c r="V52" s="152" t="s">
        <v>32</v>
      </c>
      <c r="W52" s="152" t="s">
        <v>32</v>
      </c>
      <c r="X52" s="152" t="s">
        <v>32</v>
      </c>
      <c r="Y52" s="152" t="s">
        <v>32</v>
      </c>
      <c r="Z52" s="152" t="s">
        <v>32</v>
      </c>
      <c r="AA52" s="152" t="s">
        <v>32</v>
      </c>
      <c r="AB52" s="152" t="s">
        <v>32</v>
      </c>
      <c r="AC52" s="152" t="s">
        <v>32</v>
      </c>
      <c r="AD52" s="152" t="s">
        <v>32</v>
      </c>
      <c r="AE52" s="152" t="s">
        <v>32</v>
      </c>
      <c r="AF52" s="185" t="s">
        <v>32</v>
      </c>
    </row>
    <row r="53" spans="1:32" ht="20.45" customHeight="1">
      <c r="A53" s="544"/>
      <c r="B53" s="162" t="s">
        <v>69</v>
      </c>
      <c r="C53" s="152">
        <v>3</v>
      </c>
      <c r="D53" s="152">
        <v>2</v>
      </c>
      <c r="E53" s="152">
        <v>1</v>
      </c>
      <c r="F53" s="153" t="s">
        <v>37</v>
      </c>
      <c r="G53" s="152" t="s">
        <v>37</v>
      </c>
      <c r="H53" s="152" t="s">
        <v>37</v>
      </c>
      <c r="I53" s="152" t="s">
        <v>37</v>
      </c>
      <c r="J53" s="152" t="s">
        <v>37</v>
      </c>
      <c r="K53" s="152" t="s">
        <v>37</v>
      </c>
      <c r="L53" s="152" t="s">
        <v>37</v>
      </c>
      <c r="M53" s="152" t="s">
        <v>37</v>
      </c>
      <c r="N53" s="154" t="s">
        <v>37</v>
      </c>
      <c r="O53" s="152" t="s">
        <v>37</v>
      </c>
      <c r="P53" s="152" t="s">
        <v>37</v>
      </c>
      <c r="Q53" s="152" t="s">
        <v>37</v>
      </c>
      <c r="R53" s="172">
        <v>2</v>
      </c>
      <c r="S53" s="152">
        <v>1</v>
      </c>
      <c r="T53" s="152">
        <v>1</v>
      </c>
      <c r="U53" s="152" t="s">
        <v>37</v>
      </c>
      <c r="V53" s="152" t="s">
        <v>37</v>
      </c>
      <c r="W53" s="152" t="s">
        <v>37</v>
      </c>
      <c r="X53" s="152">
        <v>1</v>
      </c>
      <c r="Y53" s="152">
        <v>1</v>
      </c>
      <c r="Z53" s="152" t="s">
        <v>37</v>
      </c>
      <c r="AA53" s="152" t="s">
        <v>37</v>
      </c>
      <c r="AB53" s="152" t="s">
        <v>37</v>
      </c>
      <c r="AC53" s="152" t="s">
        <v>37</v>
      </c>
      <c r="AD53" s="152" t="s">
        <v>37</v>
      </c>
      <c r="AE53" s="152" t="s">
        <v>37</v>
      </c>
      <c r="AF53" s="185" t="s">
        <v>37</v>
      </c>
    </row>
    <row r="54" spans="1:32" ht="20.45" customHeight="1">
      <c r="A54" s="544"/>
      <c r="B54" s="162" t="s">
        <v>70</v>
      </c>
      <c r="C54" s="152" t="s">
        <v>32</v>
      </c>
      <c r="D54" s="152" t="s">
        <v>32</v>
      </c>
      <c r="E54" s="152" t="s">
        <v>32</v>
      </c>
      <c r="F54" s="153" t="s">
        <v>32</v>
      </c>
      <c r="G54" s="152" t="s">
        <v>32</v>
      </c>
      <c r="H54" s="152" t="s">
        <v>32</v>
      </c>
      <c r="I54" s="152" t="s">
        <v>32</v>
      </c>
      <c r="J54" s="152" t="s">
        <v>32</v>
      </c>
      <c r="K54" s="152" t="s">
        <v>32</v>
      </c>
      <c r="L54" s="152" t="s">
        <v>32</v>
      </c>
      <c r="M54" s="152" t="s">
        <v>32</v>
      </c>
      <c r="N54" s="154" t="s">
        <v>32</v>
      </c>
      <c r="O54" s="152" t="s">
        <v>32</v>
      </c>
      <c r="P54" s="152" t="s">
        <v>32</v>
      </c>
      <c r="Q54" s="152" t="s">
        <v>32</v>
      </c>
      <c r="R54" s="172" t="s">
        <v>32</v>
      </c>
      <c r="S54" s="152" t="s">
        <v>32</v>
      </c>
      <c r="T54" s="152" t="s">
        <v>32</v>
      </c>
      <c r="U54" s="152" t="s">
        <v>32</v>
      </c>
      <c r="V54" s="152" t="s">
        <v>32</v>
      </c>
      <c r="W54" s="152" t="s">
        <v>32</v>
      </c>
      <c r="X54" s="152" t="s">
        <v>32</v>
      </c>
      <c r="Y54" s="152" t="s">
        <v>32</v>
      </c>
      <c r="Z54" s="152" t="s">
        <v>32</v>
      </c>
      <c r="AA54" s="152" t="s">
        <v>32</v>
      </c>
      <c r="AB54" s="152" t="s">
        <v>32</v>
      </c>
      <c r="AC54" s="152" t="s">
        <v>32</v>
      </c>
      <c r="AD54" s="152" t="s">
        <v>32</v>
      </c>
      <c r="AE54" s="152" t="s">
        <v>32</v>
      </c>
      <c r="AF54" s="185" t="s">
        <v>32</v>
      </c>
    </row>
    <row r="55" spans="1:32" ht="20.45" customHeight="1">
      <c r="A55" s="544"/>
      <c r="B55" s="162" t="s">
        <v>71</v>
      </c>
      <c r="C55" s="152" t="s">
        <v>37</v>
      </c>
      <c r="D55" s="152" t="s">
        <v>37</v>
      </c>
      <c r="E55" s="152" t="s">
        <v>37</v>
      </c>
      <c r="F55" s="153" t="s">
        <v>37</v>
      </c>
      <c r="G55" s="152" t="s">
        <v>37</v>
      </c>
      <c r="H55" s="152" t="s">
        <v>37</v>
      </c>
      <c r="I55" s="152" t="s">
        <v>37</v>
      </c>
      <c r="J55" s="152" t="s">
        <v>37</v>
      </c>
      <c r="K55" s="152" t="s">
        <v>37</v>
      </c>
      <c r="L55" s="152" t="s">
        <v>37</v>
      </c>
      <c r="M55" s="152" t="s">
        <v>37</v>
      </c>
      <c r="N55" s="154" t="s">
        <v>37</v>
      </c>
      <c r="O55" s="152" t="s">
        <v>37</v>
      </c>
      <c r="P55" s="152" t="s">
        <v>37</v>
      </c>
      <c r="Q55" s="152" t="s">
        <v>37</v>
      </c>
      <c r="R55" s="172" t="s">
        <v>37</v>
      </c>
      <c r="S55" s="152" t="s">
        <v>37</v>
      </c>
      <c r="T55" s="152" t="s">
        <v>37</v>
      </c>
      <c r="U55" s="152" t="s">
        <v>37</v>
      </c>
      <c r="V55" s="152" t="s">
        <v>37</v>
      </c>
      <c r="W55" s="152" t="s">
        <v>37</v>
      </c>
      <c r="X55" s="152" t="s">
        <v>37</v>
      </c>
      <c r="Y55" s="152" t="s">
        <v>37</v>
      </c>
      <c r="Z55" s="152" t="s">
        <v>37</v>
      </c>
      <c r="AA55" s="152" t="s">
        <v>37</v>
      </c>
      <c r="AB55" s="152" t="s">
        <v>37</v>
      </c>
      <c r="AC55" s="152" t="s">
        <v>37</v>
      </c>
      <c r="AD55" s="152" t="s">
        <v>37</v>
      </c>
      <c r="AE55" s="152" t="s">
        <v>37</v>
      </c>
      <c r="AF55" s="185" t="s">
        <v>37</v>
      </c>
    </row>
    <row r="56" spans="1:32" ht="20.45" customHeight="1">
      <c r="A56" s="544"/>
      <c r="B56" s="162" t="s">
        <v>72</v>
      </c>
      <c r="C56" s="152" t="s">
        <v>32</v>
      </c>
      <c r="D56" s="152" t="s">
        <v>32</v>
      </c>
      <c r="E56" s="152" t="s">
        <v>32</v>
      </c>
      <c r="F56" s="153" t="s">
        <v>32</v>
      </c>
      <c r="G56" s="152" t="s">
        <v>32</v>
      </c>
      <c r="H56" s="152" t="s">
        <v>32</v>
      </c>
      <c r="I56" s="152" t="s">
        <v>32</v>
      </c>
      <c r="J56" s="152" t="s">
        <v>32</v>
      </c>
      <c r="K56" s="152" t="s">
        <v>32</v>
      </c>
      <c r="L56" s="152" t="s">
        <v>32</v>
      </c>
      <c r="M56" s="152" t="s">
        <v>32</v>
      </c>
      <c r="N56" s="154" t="s">
        <v>32</v>
      </c>
      <c r="O56" s="152" t="s">
        <v>32</v>
      </c>
      <c r="P56" s="152" t="s">
        <v>32</v>
      </c>
      <c r="Q56" s="152" t="s">
        <v>32</v>
      </c>
      <c r="R56" s="172" t="s">
        <v>32</v>
      </c>
      <c r="S56" s="152" t="s">
        <v>32</v>
      </c>
      <c r="T56" s="152" t="s">
        <v>32</v>
      </c>
      <c r="U56" s="152" t="s">
        <v>32</v>
      </c>
      <c r="V56" s="152" t="s">
        <v>32</v>
      </c>
      <c r="W56" s="152" t="s">
        <v>32</v>
      </c>
      <c r="X56" s="152" t="s">
        <v>32</v>
      </c>
      <c r="Y56" s="152" t="s">
        <v>32</v>
      </c>
      <c r="Z56" s="152" t="s">
        <v>32</v>
      </c>
      <c r="AA56" s="152" t="s">
        <v>32</v>
      </c>
      <c r="AB56" s="152" t="s">
        <v>32</v>
      </c>
      <c r="AC56" s="152" t="s">
        <v>32</v>
      </c>
      <c r="AD56" s="152" t="s">
        <v>32</v>
      </c>
      <c r="AE56" s="152" t="s">
        <v>32</v>
      </c>
      <c r="AF56" s="185" t="s">
        <v>32</v>
      </c>
    </row>
    <row r="57" spans="1:32" ht="20.45" customHeight="1">
      <c r="A57" s="544"/>
      <c r="B57" s="162" t="s">
        <v>73</v>
      </c>
      <c r="C57" s="152">
        <v>2</v>
      </c>
      <c r="D57" s="152">
        <v>1</v>
      </c>
      <c r="E57" s="152">
        <v>1</v>
      </c>
      <c r="F57" s="153" t="s">
        <v>37</v>
      </c>
      <c r="G57" s="152" t="s">
        <v>37</v>
      </c>
      <c r="H57" s="152" t="s">
        <v>37</v>
      </c>
      <c r="I57" s="152" t="s">
        <v>37</v>
      </c>
      <c r="J57" s="152" t="s">
        <v>37</v>
      </c>
      <c r="K57" s="152" t="s">
        <v>37</v>
      </c>
      <c r="L57" s="152" t="s">
        <v>37</v>
      </c>
      <c r="M57" s="152" t="s">
        <v>37</v>
      </c>
      <c r="N57" s="154" t="s">
        <v>37</v>
      </c>
      <c r="O57" s="152" t="s">
        <v>37</v>
      </c>
      <c r="P57" s="152" t="s">
        <v>37</v>
      </c>
      <c r="Q57" s="152" t="s">
        <v>37</v>
      </c>
      <c r="R57" s="172">
        <v>2</v>
      </c>
      <c r="S57" s="152">
        <v>1</v>
      </c>
      <c r="T57" s="152">
        <v>1</v>
      </c>
      <c r="U57" s="152" t="s">
        <v>37</v>
      </c>
      <c r="V57" s="152" t="s">
        <v>37</v>
      </c>
      <c r="W57" s="152" t="s">
        <v>37</v>
      </c>
      <c r="X57" s="152" t="s">
        <v>37</v>
      </c>
      <c r="Y57" s="152" t="s">
        <v>37</v>
      </c>
      <c r="Z57" s="152" t="s">
        <v>37</v>
      </c>
      <c r="AA57" s="152" t="s">
        <v>37</v>
      </c>
      <c r="AB57" s="152" t="s">
        <v>37</v>
      </c>
      <c r="AC57" s="152" t="s">
        <v>37</v>
      </c>
      <c r="AD57" s="152" t="s">
        <v>37</v>
      </c>
      <c r="AE57" s="152" t="s">
        <v>37</v>
      </c>
      <c r="AF57" s="185" t="s">
        <v>37</v>
      </c>
    </row>
    <row r="58" spans="1:32" ht="20.45" customHeight="1">
      <c r="A58" s="544"/>
      <c r="B58" s="162" t="s">
        <v>32</v>
      </c>
      <c r="C58" s="152" t="s">
        <v>32</v>
      </c>
      <c r="D58" s="152" t="s">
        <v>32</v>
      </c>
      <c r="E58" s="152" t="s">
        <v>32</v>
      </c>
      <c r="F58" s="153" t="s">
        <v>32</v>
      </c>
      <c r="G58" s="152" t="s">
        <v>32</v>
      </c>
      <c r="H58" s="152" t="s">
        <v>32</v>
      </c>
      <c r="I58" s="152" t="s">
        <v>32</v>
      </c>
      <c r="J58" s="152" t="s">
        <v>32</v>
      </c>
      <c r="K58" s="152" t="s">
        <v>32</v>
      </c>
      <c r="L58" s="152" t="s">
        <v>32</v>
      </c>
      <c r="M58" s="152" t="s">
        <v>32</v>
      </c>
      <c r="N58" s="154" t="s">
        <v>32</v>
      </c>
      <c r="O58" s="152" t="s">
        <v>32</v>
      </c>
      <c r="P58" s="152" t="s">
        <v>32</v>
      </c>
      <c r="Q58" s="152" t="s">
        <v>32</v>
      </c>
      <c r="R58" s="172" t="s">
        <v>32</v>
      </c>
      <c r="S58" s="152" t="s">
        <v>32</v>
      </c>
      <c r="T58" s="152" t="s">
        <v>32</v>
      </c>
      <c r="U58" s="152" t="s">
        <v>32</v>
      </c>
      <c r="V58" s="152" t="s">
        <v>32</v>
      </c>
      <c r="W58" s="152" t="s">
        <v>32</v>
      </c>
      <c r="X58" s="152" t="s">
        <v>32</v>
      </c>
      <c r="Y58" s="152" t="s">
        <v>32</v>
      </c>
      <c r="Z58" s="152" t="s">
        <v>32</v>
      </c>
      <c r="AA58" s="152" t="s">
        <v>32</v>
      </c>
      <c r="AB58" s="152" t="s">
        <v>32</v>
      </c>
      <c r="AC58" s="152" t="s">
        <v>32</v>
      </c>
      <c r="AD58" s="152" t="s">
        <v>32</v>
      </c>
      <c r="AE58" s="152" t="s">
        <v>32</v>
      </c>
      <c r="AF58" s="185" t="s">
        <v>32</v>
      </c>
    </row>
    <row r="59" spans="1:32" ht="20.45" customHeight="1">
      <c r="A59" s="544"/>
      <c r="B59" s="162" t="s">
        <v>74</v>
      </c>
      <c r="C59" s="152" t="s">
        <v>32</v>
      </c>
      <c r="D59" s="152" t="s">
        <v>32</v>
      </c>
      <c r="E59" s="152" t="s">
        <v>32</v>
      </c>
      <c r="F59" s="153" t="s">
        <v>32</v>
      </c>
      <c r="G59" s="152" t="s">
        <v>32</v>
      </c>
      <c r="H59" s="152" t="s">
        <v>32</v>
      </c>
      <c r="I59" s="152" t="s">
        <v>32</v>
      </c>
      <c r="J59" s="152" t="s">
        <v>32</v>
      </c>
      <c r="K59" s="152" t="s">
        <v>32</v>
      </c>
      <c r="L59" s="152" t="s">
        <v>32</v>
      </c>
      <c r="M59" s="152" t="s">
        <v>32</v>
      </c>
      <c r="N59" s="154" t="s">
        <v>32</v>
      </c>
      <c r="O59" s="152" t="s">
        <v>32</v>
      </c>
      <c r="P59" s="152" t="s">
        <v>32</v>
      </c>
      <c r="Q59" s="152" t="s">
        <v>32</v>
      </c>
      <c r="R59" s="172" t="s">
        <v>32</v>
      </c>
      <c r="S59" s="152" t="s">
        <v>32</v>
      </c>
      <c r="T59" s="152" t="s">
        <v>32</v>
      </c>
      <c r="U59" s="152" t="s">
        <v>32</v>
      </c>
      <c r="V59" s="152" t="s">
        <v>32</v>
      </c>
      <c r="W59" s="152" t="s">
        <v>32</v>
      </c>
      <c r="X59" s="152" t="s">
        <v>32</v>
      </c>
      <c r="Y59" s="152" t="s">
        <v>32</v>
      </c>
      <c r="Z59" s="152" t="s">
        <v>32</v>
      </c>
      <c r="AA59" s="152" t="s">
        <v>32</v>
      </c>
      <c r="AB59" s="152" t="s">
        <v>32</v>
      </c>
      <c r="AC59" s="152" t="s">
        <v>32</v>
      </c>
      <c r="AD59" s="152" t="s">
        <v>32</v>
      </c>
      <c r="AE59" s="152" t="s">
        <v>32</v>
      </c>
      <c r="AF59" s="185" t="s">
        <v>32</v>
      </c>
    </row>
    <row r="60" spans="1:32" ht="20.45" customHeight="1">
      <c r="A60" s="544"/>
      <c r="B60" s="162" t="s">
        <v>75</v>
      </c>
      <c r="C60" s="152">
        <v>3</v>
      </c>
      <c r="D60" s="152" t="s">
        <v>37</v>
      </c>
      <c r="E60" s="152">
        <v>3</v>
      </c>
      <c r="F60" s="153" t="s">
        <v>37</v>
      </c>
      <c r="G60" s="152" t="s">
        <v>37</v>
      </c>
      <c r="H60" s="152" t="s">
        <v>37</v>
      </c>
      <c r="I60" s="152" t="s">
        <v>37</v>
      </c>
      <c r="J60" s="152" t="s">
        <v>37</v>
      </c>
      <c r="K60" s="152" t="s">
        <v>37</v>
      </c>
      <c r="L60" s="152">
        <v>1</v>
      </c>
      <c r="M60" s="152" t="s">
        <v>37</v>
      </c>
      <c r="N60" s="154">
        <v>1</v>
      </c>
      <c r="O60" s="152">
        <v>1</v>
      </c>
      <c r="P60" s="152" t="s">
        <v>37</v>
      </c>
      <c r="Q60" s="152">
        <v>1</v>
      </c>
      <c r="R60" s="172">
        <v>1</v>
      </c>
      <c r="S60" s="152" t="s">
        <v>37</v>
      </c>
      <c r="T60" s="152">
        <v>1</v>
      </c>
      <c r="U60" s="152" t="s">
        <v>37</v>
      </c>
      <c r="V60" s="152" t="s">
        <v>37</v>
      </c>
      <c r="W60" s="152" t="s">
        <v>37</v>
      </c>
      <c r="X60" s="152" t="s">
        <v>37</v>
      </c>
      <c r="Y60" s="152" t="s">
        <v>37</v>
      </c>
      <c r="Z60" s="152" t="s">
        <v>37</v>
      </c>
      <c r="AA60" s="152" t="s">
        <v>37</v>
      </c>
      <c r="AB60" s="152" t="s">
        <v>37</v>
      </c>
      <c r="AC60" s="152" t="s">
        <v>37</v>
      </c>
      <c r="AD60" s="152" t="s">
        <v>37</v>
      </c>
      <c r="AE60" s="152" t="s">
        <v>37</v>
      </c>
      <c r="AF60" s="185" t="s">
        <v>37</v>
      </c>
    </row>
    <row r="61" spans="1:32" ht="20.45" customHeight="1">
      <c r="A61" s="544"/>
      <c r="B61" s="162" t="s">
        <v>76</v>
      </c>
      <c r="C61" s="152" t="s">
        <v>37</v>
      </c>
      <c r="D61" s="152" t="s">
        <v>37</v>
      </c>
      <c r="E61" s="152" t="s">
        <v>37</v>
      </c>
      <c r="F61" s="153" t="s">
        <v>37</v>
      </c>
      <c r="G61" s="152" t="s">
        <v>37</v>
      </c>
      <c r="H61" s="152" t="s">
        <v>37</v>
      </c>
      <c r="I61" s="152" t="s">
        <v>37</v>
      </c>
      <c r="J61" s="152" t="s">
        <v>37</v>
      </c>
      <c r="K61" s="152" t="s">
        <v>37</v>
      </c>
      <c r="L61" s="152" t="s">
        <v>37</v>
      </c>
      <c r="M61" s="152" t="s">
        <v>37</v>
      </c>
      <c r="N61" s="154" t="s">
        <v>37</v>
      </c>
      <c r="O61" s="152" t="s">
        <v>37</v>
      </c>
      <c r="P61" s="152" t="s">
        <v>37</v>
      </c>
      <c r="Q61" s="152" t="s">
        <v>37</v>
      </c>
      <c r="R61" s="172" t="s">
        <v>37</v>
      </c>
      <c r="S61" s="152" t="s">
        <v>37</v>
      </c>
      <c r="T61" s="152" t="s">
        <v>37</v>
      </c>
      <c r="U61" s="152" t="s">
        <v>37</v>
      </c>
      <c r="V61" s="152" t="s">
        <v>37</v>
      </c>
      <c r="W61" s="152" t="s">
        <v>37</v>
      </c>
      <c r="X61" s="152" t="s">
        <v>37</v>
      </c>
      <c r="Y61" s="152" t="s">
        <v>37</v>
      </c>
      <c r="Z61" s="152" t="s">
        <v>37</v>
      </c>
      <c r="AA61" s="152" t="s">
        <v>37</v>
      </c>
      <c r="AB61" s="152" t="s">
        <v>37</v>
      </c>
      <c r="AC61" s="152" t="s">
        <v>37</v>
      </c>
      <c r="AD61" s="152" t="s">
        <v>37</v>
      </c>
      <c r="AE61" s="152" t="s">
        <v>37</v>
      </c>
      <c r="AF61" s="185" t="s">
        <v>37</v>
      </c>
    </row>
    <row r="62" spans="1:32" ht="20.45" customHeight="1">
      <c r="A62" s="544"/>
      <c r="B62" s="162" t="s">
        <v>77</v>
      </c>
      <c r="C62" s="152" t="s">
        <v>32</v>
      </c>
      <c r="D62" s="152" t="s">
        <v>32</v>
      </c>
      <c r="E62" s="152" t="s">
        <v>32</v>
      </c>
      <c r="F62" s="153" t="s">
        <v>32</v>
      </c>
      <c r="G62" s="152" t="s">
        <v>32</v>
      </c>
      <c r="H62" s="152" t="s">
        <v>32</v>
      </c>
      <c r="I62" s="152" t="s">
        <v>32</v>
      </c>
      <c r="J62" s="152" t="s">
        <v>32</v>
      </c>
      <c r="K62" s="152" t="s">
        <v>32</v>
      </c>
      <c r="L62" s="152" t="s">
        <v>32</v>
      </c>
      <c r="M62" s="152" t="s">
        <v>32</v>
      </c>
      <c r="N62" s="154" t="s">
        <v>32</v>
      </c>
      <c r="O62" s="152" t="s">
        <v>32</v>
      </c>
      <c r="P62" s="152" t="s">
        <v>32</v>
      </c>
      <c r="Q62" s="152" t="s">
        <v>32</v>
      </c>
      <c r="R62" s="172" t="s">
        <v>32</v>
      </c>
      <c r="S62" s="152" t="s">
        <v>32</v>
      </c>
      <c r="T62" s="152" t="s">
        <v>32</v>
      </c>
      <c r="U62" s="152" t="s">
        <v>32</v>
      </c>
      <c r="V62" s="152" t="s">
        <v>32</v>
      </c>
      <c r="W62" s="152" t="s">
        <v>32</v>
      </c>
      <c r="X62" s="152" t="s">
        <v>32</v>
      </c>
      <c r="Y62" s="152" t="s">
        <v>32</v>
      </c>
      <c r="Z62" s="152" t="s">
        <v>32</v>
      </c>
      <c r="AA62" s="152" t="s">
        <v>32</v>
      </c>
      <c r="AB62" s="152" t="s">
        <v>32</v>
      </c>
      <c r="AC62" s="152" t="s">
        <v>32</v>
      </c>
      <c r="AD62" s="152" t="s">
        <v>32</v>
      </c>
      <c r="AE62" s="152" t="s">
        <v>32</v>
      </c>
      <c r="AF62" s="185" t="s">
        <v>32</v>
      </c>
    </row>
    <row r="63" spans="1:32" ht="20.45" customHeight="1">
      <c r="A63" s="544"/>
      <c r="B63" s="162" t="s">
        <v>78</v>
      </c>
      <c r="C63" s="152" t="s">
        <v>37</v>
      </c>
      <c r="D63" s="152" t="s">
        <v>37</v>
      </c>
      <c r="E63" s="152" t="s">
        <v>37</v>
      </c>
      <c r="F63" s="153" t="s">
        <v>37</v>
      </c>
      <c r="G63" s="152" t="s">
        <v>37</v>
      </c>
      <c r="H63" s="152" t="s">
        <v>37</v>
      </c>
      <c r="I63" s="152" t="s">
        <v>37</v>
      </c>
      <c r="J63" s="152" t="s">
        <v>37</v>
      </c>
      <c r="K63" s="152" t="s">
        <v>37</v>
      </c>
      <c r="L63" s="152" t="s">
        <v>37</v>
      </c>
      <c r="M63" s="152" t="s">
        <v>37</v>
      </c>
      <c r="N63" s="154" t="s">
        <v>37</v>
      </c>
      <c r="O63" s="152" t="s">
        <v>37</v>
      </c>
      <c r="P63" s="152" t="s">
        <v>37</v>
      </c>
      <c r="Q63" s="152" t="s">
        <v>37</v>
      </c>
      <c r="R63" s="172" t="s">
        <v>37</v>
      </c>
      <c r="S63" s="152" t="s">
        <v>37</v>
      </c>
      <c r="T63" s="152" t="s">
        <v>37</v>
      </c>
      <c r="U63" s="152" t="s">
        <v>37</v>
      </c>
      <c r="V63" s="152" t="s">
        <v>37</v>
      </c>
      <c r="W63" s="152" t="s">
        <v>37</v>
      </c>
      <c r="X63" s="152" t="s">
        <v>37</v>
      </c>
      <c r="Y63" s="152" t="s">
        <v>37</v>
      </c>
      <c r="Z63" s="152" t="s">
        <v>37</v>
      </c>
      <c r="AA63" s="152" t="s">
        <v>37</v>
      </c>
      <c r="AB63" s="152" t="s">
        <v>37</v>
      </c>
      <c r="AC63" s="152" t="s">
        <v>37</v>
      </c>
      <c r="AD63" s="152" t="s">
        <v>37</v>
      </c>
      <c r="AE63" s="152" t="s">
        <v>37</v>
      </c>
      <c r="AF63" s="185" t="s">
        <v>37</v>
      </c>
    </row>
    <row r="64" spans="1:32" ht="20.45" customHeight="1">
      <c r="A64" s="544"/>
      <c r="B64" s="162" t="s">
        <v>32</v>
      </c>
      <c r="C64" s="152" t="s">
        <v>32</v>
      </c>
      <c r="D64" s="152" t="s">
        <v>32</v>
      </c>
      <c r="E64" s="152" t="s">
        <v>32</v>
      </c>
      <c r="F64" s="153" t="s">
        <v>32</v>
      </c>
      <c r="G64" s="152" t="s">
        <v>32</v>
      </c>
      <c r="H64" s="152" t="s">
        <v>32</v>
      </c>
      <c r="I64" s="152" t="s">
        <v>32</v>
      </c>
      <c r="J64" s="152" t="s">
        <v>32</v>
      </c>
      <c r="K64" s="152" t="s">
        <v>32</v>
      </c>
      <c r="L64" s="152" t="s">
        <v>32</v>
      </c>
      <c r="M64" s="152" t="s">
        <v>32</v>
      </c>
      <c r="N64" s="154" t="s">
        <v>32</v>
      </c>
      <c r="O64" s="152" t="s">
        <v>32</v>
      </c>
      <c r="P64" s="152" t="s">
        <v>32</v>
      </c>
      <c r="Q64" s="152" t="s">
        <v>32</v>
      </c>
      <c r="R64" s="172" t="s">
        <v>32</v>
      </c>
      <c r="S64" s="152" t="s">
        <v>32</v>
      </c>
      <c r="T64" s="152" t="s">
        <v>32</v>
      </c>
      <c r="U64" s="152" t="s">
        <v>32</v>
      </c>
      <c r="V64" s="152" t="s">
        <v>32</v>
      </c>
      <c r="W64" s="152" t="s">
        <v>32</v>
      </c>
      <c r="X64" s="152" t="s">
        <v>32</v>
      </c>
      <c r="Y64" s="152" t="s">
        <v>32</v>
      </c>
      <c r="Z64" s="152" t="s">
        <v>32</v>
      </c>
      <c r="AA64" s="152" t="s">
        <v>32</v>
      </c>
      <c r="AB64" s="152" t="s">
        <v>32</v>
      </c>
      <c r="AC64" s="152" t="s">
        <v>32</v>
      </c>
      <c r="AD64" s="152" t="s">
        <v>32</v>
      </c>
      <c r="AE64" s="152" t="s">
        <v>32</v>
      </c>
      <c r="AF64" s="185" t="s">
        <v>32</v>
      </c>
    </row>
    <row r="65" spans="1:32" ht="20.45" customHeight="1">
      <c r="A65" s="544"/>
      <c r="B65" s="162" t="s">
        <v>79</v>
      </c>
      <c r="C65" s="152" t="s">
        <v>32</v>
      </c>
      <c r="D65" s="152" t="s">
        <v>32</v>
      </c>
      <c r="E65" s="152" t="s">
        <v>32</v>
      </c>
      <c r="F65" s="153" t="s">
        <v>32</v>
      </c>
      <c r="G65" s="152" t="s">
        <v>32</v>
      </c>
      <c r="H65" s="152" t="s">
        <v>32</v>
      </c>
      <c r="I65" s="152" t="s">
        <v>32</v>
      </c>
      <c r="J65" s="152" t="s">
        <v>32</v>
      </c>
      <c r="K65" s="152" t="s">
        <v>32</v>
      </c>
      <c r="L65" s="152" t="s">
        <v>32</v>
      </c>
      <c r="M65" s="152" t="s">
        <v>32</v>
      </c>
      <c r="N65" s="154" t="s">
        <v>32</v>
      </c>
      <c r="O65" s="152" t="s">
        <v>32</v>
      </c>
      <c r="P65" s="152" t="s">
        <v>32</v>
      </c>
      <c r="Q65" s="152" t="s">
        <v>32</v>
      </c>
      <c r="R65" s="172" t="s">
        <v>32</v>
      </c>
      <c r="S65" s="152" t="s">
        <v>32</v>
      </c>
      <c r="T65" s="152" t="s">
        <v>32</v>
      </c>
      <c r="U65" s="152" t="s">
        <v>32</v>
      </c>
      <c r="V65" s="152" t="s">
        <v>32</v>
      </c>
      <c r="W65" s="152" t="s">
        <v>32</v>
      </c>
      <c r="X65" s="152" t="s">
        <v>32</v>
      </c>
      <c r="Y65" s="152" t="s">
        <v>32</v>
      </c>
      <c r="Z65" s="152" t="s">
        <v>32</v>
      </c>
      <c r="AA65" s="152" t="s">
        <v>32</v>
      </c>
      <c r="AB65" s="152" t="s">
        <v>32</v>
      </c>
      <c r="AC65" s="152" t="s">
        <v>32</v>
      </c>
      <c r="AD65" s="152" t="s">
        <v>32</v>
      </c>
      <c r="AE65" s="152" t="s">
        <v>32</v>
      </c>
      <c r="AF65" s="185" t="s">
        <v>32</v>
      </c>
    </row>
    <row r="66" spans="1:32" ht="20.45" customHeight="1">
      <c r="A66" s="544"/>
      <c r="B66" s="162" t="s">
        <v>80</v>
      </c>
      <c r="C66" s="152">
        <v>1</v>
      </c>
      <c r="D66" s="152" t="s">
        <v>37</v>
      </c>
      <c r="E66" s="152">
        <v>1</v>
      </c>
      <c r="F66" s="153" t="s">
        <v>37</v>
      </c>
      <c r="G66" s="152" t="s">
        <v>37</v>
      </c>
      <c r="H66" s="152" t="s">
        <v>37</v>
      </c>
      <c r="I66" s="152" t="s">
        <v>37</v>
      </c>
      <c r="J66" s="152" t="s">
        <v>37</v>
      </c>
      <c r="K66" s="152" t="s">
        <v>37</v>
      </c>
      <c r="L66" s="152" t="s">
        <v>37</v>
      </c>
      <c r="M66" s="152" t="s">
        <v>37</v>
      </c>
      <c r="N66" s="154" t="s">
        <v>37</v>
      </c>
      <c r="O66" s="152" t="s">
        <v>37</v>
      </c>
      <c r="P66" s="152" t="s">
        <v>37</v>
      </c>
      <c r="Q66" s="152" t="s">
        <v>37</v>
      </c>
      <c r="R66" s="172">
        <v>1</v>
      </c>
      <c r="S66" s="152" t="s">
        <v>37</v>
      </c>
      <c r="T66" s="152">
        <v>1</v>
      </c>
      <c r="U66" s="152" t="s">
        <v>37</v>
      </c>
      <c r="V66" s="152" t="s">
        <v>37</v>
      </c>
      <c r="W66" s="152" t="s">
        <v>37</v>
      </c>
      <c r="X66" s="152" t="s">
        <v>37</v>
      </c>
      <c r="Y66" s="152" t="s">
        <v>37</v>
      </c>
      <c r="Z66" s="152" t="s">
        <v>37</v>
      </c>
      <c r="AA66" s="152" t="s">
        <v>37</v>
      </c>
      <c r="AB66" s="152" t="s">
        <v>37</v>
      </c>
      <c r="AC66" s="152" t="s">
        <v>37</v>
      </c>
      <c r="AD66" s="152" t="s">
        <v>37</v>
      </c>
      <c r="AE66" s="152" t="s">
        <v>37</v>
      </c>
      <c r="AF66" s="185" t="s">
        <v>37</v>
      </c>
    </row>
    <row r="67" spans="1:32" ht="20.45" customHeight="1">
      <c r="A67" s="544"/>
      <c r="B67" s="162" t="s">
        <v>81</v>
      </c>
      <c r="C67" s="152">
        <v>4</v>
      </c>
      <c r="D67" s="152">
        <v>1</v>
      </c>
      <c r="E67" s="152">
        <v>3</v>
      </c>
      <c r="F67" s="153" t="s">
        <v>37</v>
      </c>
      <c r="G67" s="152" t="s">
        <v>37</v>
      </c>
      <c r="H67" s="152" t="s">
        <v>37</v>
      </c>
      <c r="I67" s="152">
        <v>2</v>
      </c>
      <c r="J67" s="152" t="s">
        <v>37</v>
      </c>
      <c r="K67" s="152">
        <v>2</v>
      </c>
      <c r="L67" s="152" t="s">
        <v>37</v>
      </c>
      <c r="M67" s="152" t="s">
        <v>37</v>
      </c>
      <c r="N67" s="154" t="s">
        <v>37</v>
      </c>
      <c r="O67" s="152" t="s">
        <v>37</v>
      </c>
      <c r="P67" s="152" t="s">
        <v>37</v>
      </c>
      <c r="Q67" s="152" t="s">
        <v>37</v>
      </c>
      <c r="R67" s="172">
        <v>1</v>
      </c>
      <c r="S67" s="152">
        <v>1</v>
      </c>
      <c r="T67" s="152" t="s">
        <v>37</v>
      </c>
      <c r="U67" s="152" t="s">
        <v>37</v>
      </c>
      <c r="V67" s="152" t="s">
        <v>37</v>
      </c>
      <c r="W67" s="152" t="s">
        <v>37</v>
      </c>
      <c r="X67" s="152">
        <v>1</v>
      </c>
      <c r="Y67" s="152" t="s">
        <v>37</v>
      </c>
      <c r="Z67" s="152">
        <v>1</v>
      </c>
      <c r="AA67" s="152" t="s">
        <v>37</v>
      </c>
      <c r="AB67" s="152" t="s">
        <v>37</v>
      </c>
      <c r="AC67" s="152" t="s">
        <v>37</v>
      </c>
      <c r="AD67" s="152" t="s">
        <v>37</v>
      </c>
      <c r="AE67" s="152" t="s">
        <v>37</v>
      </c>
      <c r="AF67" s="185" t="s">
        <v>37</v>
      </c>
    </row>
    <row r="68" spans="1:32" ht="20.45" customHeight="1">
      <c r="A68" s="544"/>
      <c r="B68" s="162" t="s">
        <v>82</v>
      </c>
      <c r="C68" s="152" t="s">
        <v>32</v>
      </c>
      <c r="D68" s="152" t="s">
        <v>32</v>
      </c>
      <c r="E68" s="152" t="s">
        <v>32</v>
      </c>
      <c r="F68" s="153" t="s">
        <v>32</v>
      </c>
      <c r="G68" s="152" t="s">
        <v>32</v>
      </c>
      <c r="H68" s="152" t="s">
        <v>32</v>
      </c>
      <c r="I68" s="152" t="s">
        <v>32</v>
      </c>
      <c r="J68" s="152" t="s">
        <v>32</v>
      </c>
      <c r="K68" s="152" t="s">
        <v>32</v>
      </c>
      <c r="L68" s="152" t="s">
        <v>32</v>
      </c>
      <c r="M68" s="152" t="s">
        <v>32</v>
      </c>
      <c r="N68" s="154" t="s">
        <v>32</v>
      </c>
      <c r="O68" s="152" t="s">
        <v>32</v>
      </c>
      <c r="P68" s="152" t="s">
        <v>32</v>
      </c>
      <c r="Q68" s="152" t="s">
        <v>32</v>
      </c>
      <c r="R68" s="172" t="s">
        <v>32</v>
      </c>
      <c r="S68" s="152" t="s">
        <v>32</v>
      </c>
      <c r="T68" s="152" t="s">
        <v>32</v>
      </c>
      <c r="U68" s="152" t="s">
        <v>32</v>
      </c>
      <c r="V68" s="152" t="s">
        <v>32</v>
      </c>
      <c r="W68" s="152" t="s">
        <v>32</v>
      </c>
      <c r="X68" s="152" t="s">
        <v>32</v>
      </c>
      <c r="Y68" s="152" t="s">
        <v>32</v>
      </c>
      <c r="Z68" s="152" t="s">
        <v>32</v>
      </c>
      <c r="AA68" s="152" t="s">
        <v>32</v>
      </c>
      <c r="AB68" s="152" t="s">
        <v>32</v>
      </c>
      <c r="AC68" s="152" t="s">
        <v>32</v>
      </c>
      <c r="AD68" s="152" t="s">
        <v>32</v>
      </c>
      <c r="AE68" s="152" t="s">
        <v>32</v>
      </c>
      <c r="AF68" s="185" t="s">
        <v>32</v>
      </c>
    </row>
    <row r="69" spans="1:32" ht="20.45" customHeight="1">
      <c r="A69" s="544"/>
      <c r="B69" s="162" t="s">
        <v>83</v>
      </c>
      <c r="C69" s="152" t="s">
        <v>37</v>
      </c>
      <c r="D69" s="152" t="s">
        <v>37</v>
      </c>
      <c r="E69" s="152" t="s">
        <v>37</v>
      </c>
      <c r="F69" s="153" t="s">
        <v>37</v>
      </c>
      <c r="G69" s="152" t="s">
        <v>37</v>
      </c>
      <c r="H69" s="152" t="s">
        <v>37</v>
      </c>
      <c r="I69" s="152" t="s">
        <v>37</v>
      </c>
      <c r="J69" s="152" t="s">
        <v>37</v>
      </c>
      <c r="K69" s="152" t="s">
        <v>37</v>
      </c>
      <c r="L69" s="152" t="s">
        <v>37</v>
      </c>
      <c r="M69" s="152" t="s">
        <v>37</v>
      </c>
      <c r="N69" s="154" t="s">
        <v>37</v>
      </c>
      <c r="O69" s="152" t="s">
        <v>37</v>
      </c>
      <c r="P69" s="152" t="s">
        <v>37</v>
      </c>
      <c r="Q69" s="152" t="s">
        <v>37</v>
      </c>
      <c r="R69" s="172" t="s">
        <v>37</v>
      </c>
      <c r="S69" s="152" t="s">
        <v>37</v>
      </c>
      <c r="T69" s="152" t="s">
        <v>37</v>
      </c>
      <c r="U69" s="152" t="s">
        <v>37</v>
      </c>
      <c r="V69" s="152" t="s">
        <v>37</v>
      </c>
      <c r="W69" s="152" t="s">
        <v>37</v>
      </c>
      <c r="X69" s="152" t="s">
        <v>37</v>
      </c>
      <c r="Y69" s="152" t="s">
        <v>37</v>
      </c>
      <c r="Z69" s="152" t="s">
        <v>37</v>
      </c>
      <c r="AA69" s="152" t="s">
        <v>37</v>
      </c>
      <c r="AB69" s="152" t="s">
        <v>37</v>
      </c>
      <c r="AC69" s="152" t="s">
        <v>37</v>
      </c>
      <c r="AD69" s="152" t="s">
        <v>37</v>
      </c>
      <c r="AE69" s="152" t="s">
        <v>37</v>
      </c>
      <c r="AF69" s="185" t="s">
        <v>37</v>
      </c>
    </row>
    <row r="70" spans="1:32" ht="20.45" customHeight="1" thickBot="1">
      <c r="A70" s="544"/>
      <c r="B70" s="164" t="s">
        <v>32</v>
      </c>
      <c r="C70" s="165" t="s">
        <v>32</v>
      </c>
      <c r="D70" s="165" t="s">
        <v>32</v>
      </c>
      <c r="E70" s="165" t="s">
        <v>32</v>
      </c>
      <c r="F70" s="220" t="s">
        <v>32</v>
      </c>
      <c r="G70" s="165" t="s">
        <v>32</v>
      </c>
      <c r="H70" s="165" t="s">
        <v>32</v>
      </c>
      <c r="I70" s="165" t="s">
        <v>32</v>
      </c>
      <c r="J70" s="165" t="s">
        <v>32</v>
      </c>
      <c r="K70" s="165" t="s">
        <v>32</v>
      </c>
      <c r="L70" s="165" t="s">
        <v>32</v>
      </c>
      <c r="M70" s="165" t="s">
        <v>32</v>
      </c>
      <c r="N70" s="167" t="s">
        <v>32</v>
      </c>
      <c r="O70" s="165" t="s">
        <v>32</v>
      </c>
      <c r="P70" s="165" t="s">
        <v>32</v>
      </c>
      <c r="Q70" s="165" t="s">
        <v>32</v>
      </c>
      <c r="R70" s="545" t="s">
        <v>32</v>
      </c>
      <c r="S70" s="165" t="s">
        <v>32</v>
      </c>
      <c r="T70" s="165" t="s">
        <v>32</v>
      </c>
      <c r="U70" s="165" t="s">
        <v>32</v>
      </c>
      <c r="V70" s="165" t="s">
        <v>32</v>
      </c>
      <c r="W70" s="165" t="s">
        <v>32</v>
      </c>
      <c r="X70" s="165" t="s">
        <v>32</v>
      </c>
      <c r="Y70" s="165" t="s">
        <v>32</v>
      </c>
      <c r="Z70" s="165" t="s">
        <v>32</v>
      </c>
      <c r="AA70" s="165" t="s">
        <v>32</v>
      </c>
      <c r="AB70" s="165" t="s">
        <v>32</v>
      </c>
      <c r="AC70" s="165" t="s">
        <v>32</v>
      </c>
      <c r="AD70" s="165" t="s">
        <v>32</v>
      </c>
      <c r="AE70" s="165" t="s">
        <v>32</v>
      </c>
      <c r="AF70" s="186" t="s">
        <v>32</v>
      </c>
    </row>
    <row r="71" spans="1:32">
      <c r="B71" s="191" t="s">
        <v>752</v>
      </c>
      <c r="C71" s="198"/>
      <c r="D71" s="198"/>
      <c r="E71" s="198"/>
      <c r="F71" s="198"/>
      <c r="G71" s="198"/>
      <c r="H71" s="198"/>
      <c r="I71" s="198"/>
      <c r="J71" s="198"/>
      <c r="K71" s="198"/>
      <c r="L71" s="198"/>
      <c r="M71" s="198"/>
      <c r="N71" s="198"/>
      <c r="O71" s="191"/>
      <c r="P71" s="198"/>
      <c r="Q71" s="198"/>
      <c r="R71" s="198"/>
      <c r="S71" s="198"/>
      <c r="T71" s="198"/>
      <c r="U71" s="198"/>
      <c r="V71" s="198"/>
      <c r="W71" s="198"/>
      <c r="X71" s="198"/>
      <c r="Y71" s="198"/>
      <c r="Z71" s="198"/>
      <c r="AA71" s="198"/>
      <c r="AB71" s="198"/>
      <c r="AC71" s="198"/>
      <c r="AD71" s="198"/>
      <c r="AE71" s="198"/>
      <c r="AF71" s="198"/>
    </row>
    <row r="72" spans="1:32">
      <c r="B72" s="384" t="s">
        <v>750</v>
      </c>
      <c r="C72" s="198"/>
      <c r="D72" s="198"/>
      <c r="E72" s="198"/>
      <c r="F72" s="198"/>
      <c r="G72" s="198"/>
      <c r="H72" s="198"/>
      <c r="I72" s="198"/>
      <c r="J72" s="198"/>
      <c r="K72" s="198"/>
      <c r="L72" s="198"/>
      <c r="M72" s="198"/>
      <c r="N72" s="198"/>
      <c r="O72" s="191"/>
      <c r="P72" s="198"/>
      <c r="Q72" s="198"/>
      <c r="R72" s="198"/>
      <c r="S72" s="198"/>
      <c r="T72" s="198"/>
      <c r="U72" s="198"/>
      <c r="V72" s="198"/>
      <c r="W72" s="198"/>
      <c r="X72" s="198"/>
      <c r="Y72" s="198"/>
      <c r="Z72" s="198"/>
      <c r="AA72" s="198"/>
      <c r="AB72" s="198"/>
      <c r="AC72" s="198"/>
      <c r="AD72" s="198"/>
      <c r="AE72" s="198"/>
      <c r="AF72" s="198"/>
    </row>
  </sheetData>
  <phoneticPr fontId="3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8"/>
  <sheetViews>
    <sheetView zoomScale="55" zoomScaleNormal="55" workbookViewId="0">
      <selection activeCell="D2" sqref="D2"/>
    </sheetView>
  </sheetViews>
  <sheetFormatPr defaultColWidth="10.625" defaultRowHeight="15"/>
  <cols>
    <col min="1" max="1" width="2.625" style="546" customWidth="1"/>
    <col min="2" max="2" width="11.125" style="546" customWidth="1"/>
    <col min="3" max="3" width="2.75" style="546" customWidth="1"/>
    <col min="4" max="4" width="49.5" style="546" customWidth="1"/>
    <col min="5" max="5" width="5.875" style="546" customWidth="1"/>
    <col min="6" max="12" width="12.5" style="546" customWidth="1"/>
    <col min="13" max="13" width="5.875" style="546" customWidth="1"/>
    <col min="14" max="14" width="12.5" style="546" customWidth="1"/>
    <col min="15" max="20" width="12.875" style="546" customWidth="1"/>
    <col min="21" max="21" width="5.875" style="546" customWidth="1"/>
    <col min="22" max="28" width="12.875" style="546" customWidth="1"/>
    <col min="29" max="29" width="2.625" style="546" customWidth="1"/>
    <col min="30" max="254" width="10.625" style="546"/>
    <col min="255" max="255" width="2.625" style="546" customWidth="1"/>
    <col min="256" max="256" width="11.125" style="546" customWidth="1"/>
    <col min="257" max="257" width="2.75" style="546" customWidth="1"/>
    <col min="258" max="258" width="49.5" style="546" customWidth="1"/>
    <col min="259" max="259" width="5.875" style="546" customWidth="1"/>
    <col min="260" max="266" width="12.5" style="546" customWidth="1"/>
    <col min="267" max="267" width="5.875" style="546" customWidth="1"/>
    <col min="268" max="268" width="12.5" style="546" customWidth="1"/>
    <col min="269" max="270" width="2.125" style="546" customWidth="1"/>
    <col min="271" max="276" width="12.875" style="546" customWidth="1"/>
    <col min="277" max="277" width="5.875" style="546" customWidth="1"/>
    <col min="278" max="284" width="12.875" style="546" customWidth="1"/>
    <col min="285" max="285" width="2.625" style="546" customWidth="1"/>
    <col min="286" max="510" width="10.625" style="546"/>
    <col min="511" max="511" width="2.625" style="546" customWidth="1"/>
    <col min="512" max="512" width="11.125" style="546" customWidth="1"/>
    <col min="513" max="513" width="2.75" style="546" customWidth="1"/>
    <col min="514" max="514" width="49.5" style="546" customWidth="1"/>
    <col min="515" max="515" width="5.875" style="546" customWidth="1"/>
    <col min="516" max="522" width="12.5" style="546" customWidth="1"/>
    <col min="523" max="523" width="5.875" style="546" customWidth="1"/>
    <col min="524" max="524" width="12.5" style="546" customWidth="1"/>
    <col min="525" max="526" width="2.125" style="546" customWidth="1"/>
    <col min="527" max="532" width="12.875" style="546" customWidth="1"/>
    <col min="533" max="533" width="5.875" style="546" customWidth="1"/>
    <col min="534" max="540" width="12.875" style="546" customWidth="1"/>
    <col min="541" max="541" width="2.625" style="546" customWidth="1"/>
    <col min="542" max="766" width="10.625" style="546"/>
    <col min="767" max="767" width="2.625" style="546" customWidth="1"/>
    <col min="768" max="768" width="11.125" style="546" customWidth="1"/>
    <col min="769" max="769" width="2.75" style="546" customWidth="1"/>
    <col min="770" max="770" width="49.5" style="546" customWidth="1"/>
    <col min="771" max="771" width="5.875" style="546" customWidth="1"/>
    <col min="772" max="778" width="12.5" style="546" customWidth="1"/>
    <col min="779" max="779" width="5.875" style="546" customWidth="1"/>
    <col min="780" max="780" width="12.5" style="546" customWidth="1"/>
    <col min="781" max="782" width="2.125" style="546" customWidth="1"/>
    <col min="783" max="788" width="12.875" style="546" customWidth="1"/>
    <col min="789" max="789" width="5.875" style="546" customWidth="1"/>
    <col min="790" max="796" width="12.875" style="546" customWidth="1"/>
    <col min="797" max="797" width="2.625" style="546" customWidth="1"/>
    <col min="798" max="1022" width="10.625" style="546"/>
    <col min="1023" max="1023" width="2.625" style="546" customWidth="1"/>
    <col min="1024" max="1024" width="11.125" style="546" customWidth="1"/>
    <col min="1025" max="1025" width="2.75" style="546" customWidth="1"/>
    <col min="1026" max="1026" width="49.5" style="546" customWidth="1"/>
    <col min="1027" max="1027" width="5.875" style="546" customWidth="1"/>
    <col min="1028" max="1034" width="12.5" style="546" customWidth="1"/>
    <col min="1035" max="1035" width="5.875" style="546" customWidth="1"/>
    <col min="1036" max="1036" width="12.5" style="546" customWidth="1"/>
    <col min="1037" max="1038" width="2.125" style="546" customWidth="1"/>
    <col min="1039" max="1044" width="12.875" style="546" customWidth="1"/>
    <col min="1045" max="1045" width="5.875" style="546" customWidth="1"/>
    <col min="1046" max="1052" width="12.875" style="546" customWidth="1"/>
    <col min="1053" max="1053" width="2.625" style="546" customWidth="1"/>
    <col min="1054" max="1278" width="10.625" style="546"/>
    <col min="1279" max="1279" width="2.625" style="546" customWidth="1"/>
    <col min="1280" max="1280" width="11.125" style="546" customWidth="1"/>
    <col min="1281" max="1281" width="2.75" style="546" customWidth="1"/>
    <col min="1282" max="1282" width="49.5" style="546" customWidth="1"/>
    <col min="1283" max="1283" width="5.875" style="546" customWidth="1"/>
    <col min="1284" max="1290" width="12.5" style="546" customWidth="1"/>
    <col min="1291" max="1291" width="5.875" style="546" customWidth="1"/>
    <col min="1292" max="1292" width="12.5" style="546" customWidth="1"/>
    <col min="1293" max="1294" width="2.125" style="546" customWidth="1"/>
    <col min="1295" max="1300" width="12.875" style="546" customWidth="1"/>
    <col min="1301" max="1301" width="5.875" style="546" customWidth="1"/>
    <col min="1302" max="1308" width="12.875" style="546" customWidth="1"/>
    <col min="1309" max="1309" width="2.625" style="546" customWidth="1"/>
    <col min="1310" max="1534" width="10.625" style="546"/>
    <col min="1535" max="1535" width="2.625" style="546" customWidth="1"/>
    <col min="1536" max="1536" width="11.125" style="546" customWidth="1"/>
    <col min="1537" max="1537" width="2.75" style="546" customWidth="1"/>
    <col min="1538" max="1538" width="49.5" style="546" customWidth="1"/>
    <col min="1539" max="1539" width="5.875" style="546" customWidth="1"/>
    <col min="1540" max="1546" width="12.5" style="546" customWidth="1"/>
    <col min="1547" max="1547" width="5.875" style="546" customWidth="1"/>
    <col min="1548" max="1548" width="12.5" style="546" customWidth="1"/>
    <col min="1549" max="1550" width="2.125" style="546" customWidth="1"/>
    <col min="1551" max="1556" width="12.875" style="546" customWidth="1"/>
    <col min="1557" max="1557" width="5.875" style="546" customWidth="1"/>
    <col min="1558" max="1564" width="12.875" style="546" customWidth="1"/>
    <col min="1565" max="1565" width="2.625" style="546" customWidth="1"/>
    <col min="1566" max="1790" width="10.625" style="546"/>
    <col min="1791" max="1791" width="2.625" style="546" customWidth="1"/>
    <col min="1792" max="1792" width="11.125" style="546" customWidth="1"/>
    <col min="1793" max="1793" width="2.75" style="546" customWidth="1"/>
    <col min="1794" max="1794" width="49.5" style="546" customWidth="1"/>
    <col min="1795" max="1795" width="5.875" style="546" customWidth="1"/>
    <col min="1796" max="1802" width="12.5" style="546" customWidth="1"/>
    <col min="1803" max="1803" width="5.875" style="546" customWidth="1"/>
    <col min="1804" max="1804" width="12.5" style="546" customWidth="1"/>
    <col min="1805" max="1806" width="2.125" style="546" customWidth="1"/>
    <col min="1807" max="1812" width="12.875" style="546" customWidth="1"/>
    <col min="1813" max="1813" width="5.875" style="546" customWidth="1"/>
    <col min="1814" max="1820" width="12.875" style="546" customWidth="1"/>
    <col min="1821" max="1821" width="2.625" style="546" customWidth="1"/>
    <col min="1822" max="2046" width="10.625" style="546"/>
    <col min="2047" max="2047" width="2.625" style="546" customWidth="1"/>
    <col min="2048" max="2048" width="11.125" style="546" customWidth="1"/>
    <col min="2049" max="2049" width="2.75" style="546" customWidth="1"/>
    <col min="2050" max="2050" width="49.5" style="546" customWidth="1"/>
    <col min="2051" max="2051" width="5.875" style="546" customWidth="1"/>
    <col min="2052" max="2058" width="12.5" style="546" customWidth="1"/>
    <col min="2059" max="2059" width="5.875" style="546" customWidth="1"/>
    <col min="2060" max="2060" width="12.5" style="546" customWidth="1"/>
    <col min="2061" max="2062" width="2.125" style="546" customWidth="1"/>
    <col min="2063" max="2068" width="12.875" style="546" customWidth="1"/>
    <col min="2069" max="2069" width="5.875" style="546" customWidth="1"/>
    <col min="2070" max="2076" width="12.875" style="546" customWidth="1"/>
    <col min="2077" max="2077" width="2.625" style="546" customWidth="1"/>
    <col min="2078" max="2302" width="10.625" style="546"/>
    <col min="2303" max="2303" width="2.625" style="546" customWidth="1"/>
    <col min="2304" max="2304" width="11.125" style="546" customWidth="1"/>
    <col min="2305" max="2305" width="2.75" style="546" customWidth="1"/>
    <col min="2306" max="2306" width="49.5" style="546" customWidth="1"/>
    <col min="2307" max="2307" width="5.875" style="546" customWidth="1"/>
    <col min="2308" max="2314" width="12.5" style="546" customWidth="1"/>
    <col min="2315" max="2315" width="5.875" style="546" customWidth="1"/>
    <col min="2316" max="2316" width="12.5" style="546" customWidth="1"/>
    <col min="2317" max="2318" width="2.125" style="546" customWidth="1"/>
    <col min="2319" max="2324" width="12.875" style="546" customWidth="1"/>
    <col min="2325" max="2325" width="5.875" style="546" customWidth="1"/>
    <col min="2326" max="2332" width="12.875" style="546" customWidth="1"/>
    <col min="2333" max="2333" width="2.625" style="546" customWidth="1"/>
    <col min="2334" max="2558" width="10.625" style="546"/>
    <col min="2559" max="2559" width="2.625" style="546" customWidth="1"/>
    <col min="2560" max="2560" width="11.125" style="546" customWidth="1"/>
    <col min="2561" max="2561" width="2.75" style="546" customWidth="1"/>
    <col min="2562" max="2562" width="49.5" style="546" customWidth="1"/>
    <col min="2563" max="2563" width="5.875" style="546" customWidth="1"/>
    <col min="2564" max="2570" width="12.5" style="546" customWidth="1"/>
    <col min="2571" max="2571" width="5.875" style="546" customWidth="1"/>
    <col min="2572" max="2572" width="12.5" style="546" customWidth="1"/>
    <col min="2573" max="2574" width="2.125" style="546" customWidth="1"/>
    <col min="2575" max="2580" width="12.875" style="546" customWidth="1"/>
    <col min="2581" max="2581" width="5.875" style="546" customWidth="1"/>
    <col min="2582" max="2588" width="12.875" style="546" customWidth="1"/>
    <col min="2589" max="2589" width="2.625" style="546" customWidth="1"/>
    <col min="2590" max="2814" width="10.625" style="546"/>
    <col min="2815" max="2815" width="2.625" style="546" customWidth="1"/>
    <col min="2816" max="2816" width="11.125" style="546" customWidth="1"/>
    <col min="2817" max="2817" width="2.75" style="546" customWidth="1"/>
    <col min="2818" max="2818" width="49.5" style="546" customWidth="1"/>
    <col min="2819" max="2819" width="5.875" style="546" customWidth="1"/>
    <col min="2820" max="2826" width="12.5" style="546" customWidth="1"/>
    <col min="2827" max="2827" width="5.875" style="546" customWidth="1"/>
    <col min="2828" max="2828" width="12.5" style="546" customWidth="1"/>
    <col min="2829" max="2830" width="2.125" style="546" customWidth="1"/>
    <col min="2831" max="2836" width="12.875" style="546" customWidth="1"/>
    <col min="2837" max="2837" width="5.875" style="546" customWidth="1"/>
    <col min="2838" max="2844" width="12.875" style="546" customWidth="1"/>
    <col min="2845" max="2845" width="2.625" style="546" customWidth="1"/>
    <col min="2846" max="3070" width="10.625" style="546"/>
    <col min="3071" max="3071" width="2.625" style="546" customWidth="1"/>
    <col min="3072" max="3072" width="11.125" style="546" customWidth="1"/>
    <col min="3073" max="3073" width="2.75" style="546" customWidth="1"/>
    <col min="3074" max="3074" width="49.5" style="546" customWidth="1"/>
    <col min="3075" max="3075" width="5.875" style="546" customWidth="1"/>
    <col min="3076" max="3082" width="12.5" style="546" customWidth="1"/>
    <col min="3083" max="3083" width="5.875" style="546" customWidth="1"/>
    <col min="3084" max="3084" width="12.5" style="546" customWidth="1"/>
    <col min="3085" max="3086" width="2.125" style="546" customWidth="1"/>
    <col min="3087" max="3092" width="12.875" style="546" customWidth="1"/>
    <col min="3093" max="3093" width="5.875" style="546" customWidth="1"/>
    <col min="3094" max="3100" width="12.875" style="546" customWidth="1"/>
    <col min="3101" max="3101" width="2.625" style="546" customWidth="1"/>
    <col min="3102" max="3326" width="10.625" style="546"/>
    <col min="3327" max="3327" width="2.625" style="546" customWidth="1"/>
    <col min="3328" max="3328" width="11.125" style="546" customWidth="1"/>
    <col min="3329" max="3329" width="2.75" style="546" customWidth="1"/>
    <col min="3330" max="3330" width="49.5" style="546" customWidth="1"/>
    <col min="3331" max="3331" width="5.875" style="546" customWidth="1"/>
    <col min="3332" max="3338" width="12.5" style="546" customWidth="1"/>
    <col min="3339" max="3339" width="5.875" style="546" customWidth="1"/>
    <col min="3340" max="3340" width="12.5" style="546" customWidth="1"/>
    <col min="3341" max="3342" width="2.125" style="546" customWidth="1"/>
    <col min="3343" max="3348" width="12.875" style="546" customWidth="1"/>
    <col min="3349" max="3349" width="5.875" style="546" customWidth="1"/>
    <col min="3350" max="3356" width="12.875" style="546" customWidth="1"/>
    <col min="3357" max="3357" width="2.625" style="546" customWidth="1"/>
    <col min="3358" max="3582" width="10.625" style="546"/>
    <col min="3583" max="3583" width="2.625" style="546" customWidth="1"/>
    <col min="3584" max="3584" width="11.125" style="546" customWidth="1"/>
    <col min="3585" max="3585" width="2.75" style="546" customWidth="1"/>
    <col min="3586" max="3586" width="49.5" style="546" customWidth="1"/>
    <col min="3587" max="3587" width="5.875" style="546" customWidth="1"/>
    <col min="3588" max="3594" width="12.5" style="546" customWidth="1"/>
    <col min="3595" max="3595" width="5.875" style="546" customWidth="1"/>
    <col min="3596" max="3596" width="12.5" style="546" customWidth="1"/>
    <col min="3597" max="3598" width="2.125" style="546" customWidth="1"/>
    <col min="3599" max="3604" width="12.875" style="546" customWidth="1"/>
    <col min="3605" max="3605" width="5.875" style="546" customWidth="1"/>
    <col min="3606" max="3612" width="12.875" style="546" customWidth="1"/>
    <col min="3613" max="3613" width="2.625" style="546" customWidth="1"/>
    <col min="3614" max="3838" width="10.625" style="546"/>
    <col min="3839" max="3839" width="2.625" style="546" customWidth="1"/>
    <col min="3840" max="3840" width="11.125" style="546" customWidth="1"/>
    <col min="3841" max="3841" width="2.75" style="546" customWidth="1"/>
    <col min="3842" max="3842" width="49.5" style="546" customWidth="1"/>
    <col min="3843" max="3843" width="5.875" style="546" customWidth="1"/>
    <col min="3844" max="3850" width="12.5" style="546" customWidth="1"/>
    <col min="3851" max="3851" width="5.875" style="546" customWidth="1"/>
    <col min="3852" max="3852" width="12.5" style="546" customWidth="1"/>
    <col min="3853" max="3854" width="2.125" style="546" customWidth="1"/>
    <col min="3855" max="3860" width="12.875" style="546" customWidth="1"/>
    <col min="3861" max="3861" width="5.875" style="546" customWidth="1"/>
    <col min="3862" max="3868" width="12.875" style="546" customWidth="1"/>
    <col min="3869" max="3869" width="2.625" style="546" customWidth="1"/>
    <col min="3870" max="4094" width="10.625" style="546"/>
    <col min="4095" max="4095" width="2.625" style="546" customWidth="1"/>
    <col min="4096" max="4096" width="11.125" style="546" customWidth="1"/>
    <col min="4097" max="4097" width="2.75" style="546" customWidth="1"/>
    <col min="4098" max="4098" width="49.5" style="546" customWidth="1"/>
    <col min="4099" max="4099" width="5.875" style="546" customWidth="1"/>
    <col min="4100" max="4106" width="12.5" style="546" customWidth="1"/>
    <col min="4107" max="4107" width="5.875" style="546" customWidth="1"/>
    <col min="4108" max="4108" width="12.5" style="546" customWidth="1"/>
    <col min="4109" max="4110" width="2.125" style="546" customWidth="1"/>
    <col min="4111" max="4116" width="12.875" style="546" customWidth="1"/>
    <col min="4117" max="4117" width="5.875" style="546" customWidth="1"/>
    <col min="4118" max="4124" width="12.875" style="546" customWidth="1"/>
    <col min="4125" max="4125" width="2.625" style="546" customWidth="1"/>
    <col min="4126" max="4350" width="10.625" style="546"/>
    <col min="4351" max="4351" width="2.625" style="546" customWidth="1"/>
    <col min="4352" max="4352" width="11.125" style="546" customWidth="1"/>
    <col min="4353" max="4353" width="2.75" style="546" customWidth="1"/>
    <col min="4354" max="4354" width="49.5" style="546" customWidth="1"/>
    <col min="4355" max="4355" width="5.875" style="546" customWidth="1"/>
    <col min="4356" max="4362" width="12.5" style="546" customWidth="1"/>
    <col min="4363" max="4363" width="5.875" style="546" customWidth="1"/>
    <col min="4364" max="4364" width="12.5" style="546" customWidth="1"/>
    <col min="4365" max="4366" width="2.125" style="546" customWidth="1"/>
    <col min="4367" max="4372" width="12.875" style="546" customWidth="1"/>
    <col min="4373" max="4373" width="5.875" style="546" customWidth="1"/>
    <col min="4374" max="4380" width="12.875" style="546" customWidth="1"/>
    <col min="4381" max="4381" width="2.625" style="546" customWidth="1"/>
    <col min="4382" max="4606" width="10.625" style="546"/>
    <col min="4607" max="4607" width="2.625" style="546" customWidth="1"/>
    <col min="4608" max="4608" width="11.125" style="546" customWidth="1"/>
    <col min="4609" max="4609" width="2.75" style="546" customWidth="1"/>
    <col min="4610" max="4610" width="49.5" style="546" customWidth="1"/>
    <col min="4611" max="4611" width="5.875" style="546" customWidth="1"/>
    <col min="4612" max="4618" width="12.5" style="546" customWidth="1"/>
    <col min="4619" max="4619" width="5.875" style="546" customWidth="1"/>
    <col min="4620" max="4620" width="12.5" style="546" customWidth="1"/>
    <col min="4621" max="4622" width="2.125" style="546" customWidth="1"/>
    <col min="4623" max="4628" width="12.875" style="546" customWidth="1"/>
    <col min="4629" max="4629" width="5.875" style="546" customWidth="1"/>
    <col min="4630" max="4636" width="12.875" style="546" customWidth="1"/>
    <col min="4637" max="4637" width="2.625" style="546" customWidth="1"/>
    <col min="4638" max="4862" width="10.625" style="546"/>
    <col min="4863" max="4863" width="2.625" style="546" customWidth="1"/>
    <col min="4864" max="4864" width="11.125" style="546" customWidth="1"/>
    <col min="4865" max="4865" width="2.75" style="546" customWidth="1"/>
    <col min="4866" max="4866" width="49.5" style="546" customWidth="1"/>
    <col min="4867" max="4867" width="5.875" style="546" customWidth="1"/>
    <col min="4868" max="4874" width="12.5" style="546" customWidth="1"/>
    <col min="4875" max="4875" width="5.875" style="546" customWidth="1"/>
    <col min="4876" max="4876" width="12.5" style="546" customWidth="1"/>
    <col min="4877" max="4878" width="2.125" style="546" customWidth="1"/>
    <col min="4879" max="4884" width="12.875" style="546" customWidth="1"/>
    <col min="4885" max="4885" width="5.875" style="546" customWidth="1"/>
    <col min="4886" max="4892" width="12.875" style="546" customWidth="1"/>
    <col min="4893" max="4893" width="2.625" style="546" customWidth="1"/>
    <col min="4894" max="5118" width="10.625" style="546"/>
    <col min="5119" max="5119" width="2.625" style="546" customWidth="1"/>
    <col min="5120" max="5120" width="11.125" style="546" customWidth="1"/>
    <col min="5121" max="5121" width="2.75" style="546" customWidth="1"/>
    <col min="5122" max="5122" width="49.5" style="546" customWidth="1"/>
    <col min="5123" max="5123" width="5.875" style="546" customWidth="1"/>
    <col min="5124" max="5130" width="12.5" style="546" customWidth="1"/>
    <col min="5131" max="5131" width="5.875" style="546" customWidth="1"/>
    <col min="5132" max="5132" width="12.5" style="546" customWidth="1"/>
    <col min="5133" max="5134" width="2.125" style="546" customWidth="1"/>
    <col min="5135" max="5140" width="12.875" style="546" customWidth="1"/>
    <col min="5141" max="5141" width="5.875" style="546" customWidth="1"/>
    <col min="5142" max="5148" width="12.875" style="546" customWidth="1"/>
    <col min="5149" max="5149" width="2.625" style="546" customWidth="1"/>
    <col min="5150" max="5374" width="10.625" style="546"/>
    <col min="5375" max="5375" width="2.625" style="546" customWidth="1"/>
    <col min="5376" max="5376" width="11.125" style="546" customWidth="1"/>
    <col min="5377" max="5377" width="2.75" style="546" customWidth="1"/>
    <col min="5378" max="5378" width="49.5" style="546" customWidth="1"/>
    <col min="5379" max="5379" width="5.875" style="546" customWidth="1"/>
    <col min="5380" max="5386" width="12.5" style="546" customWidth="1"/>
    <col min="5387" max="5387" width="5.875" style="546" customWidth="1"/>
    <col min="5388" max="5388" width="12.5" style="546" customWidth="1"/>
    <col min="5389" max="5390" width="2.125" style="546" customWidth="1"/>
    <col min="5391" max="5396" width="12.875" style="546" customWidth="1"/>
    <col min="5397" max="5397" width="5.875" style="546" customWidth="1"/>
    <col min="5398" max="5404" width="12.875" style="546" customWidth="1"/>
    <col min="5405" max="5405" width="2.625" style="546" customWidth="1"/>
    <col min="5406" max="5630" width="10.625" style="546"/>
    <col min="5631" max="5631" width="2.625" style="546" customWidth="1"/>
    <col min="5632" max="5632" width="11.125" style="546" customWidth="1"/>
    <col min="5633" max="5633" width="2.75" style="546" customWidth="1"/>
    <col min="5634" max="5634" width="49.5" style="546" customWidth="1"/>
    <col min="5635" max="5635" width="5.875" style="546" customWidth="1"/>
    <col min="5636" max="5642" width="12.5" style="546" customWidth="1"/>
    <col min="5643" max="5643" width="5.875" style="546" customWidth="1"/>
    <col min="5644" max="5644" width="12.5" style="546" customWidth="1"/>
    <col min="5645" max="5646" width="2.125" style="546" customWidth="1"/>
    <col min="5647" max="5652" width="12.875" style="546" customWidth="1"/>
    <col min="5653" max="5653" width="5.875" style="546" customWidth="1"/>
    <col min="5654" max="5660" width="12.875" style="546" customWidth="1"/>
    <col min="5661" max="5661" width="2.625" style="546" customWidth="1"/>
    <col min="5662" max="5886" width="10.625" style="546"/>
    <col min="5887" max="5887" width="2.625" style="546" customWidth="1"/>
    <col min="5888" max="5888" width="11.125" style="546" customWidth="1"/>
    <col min="5889" max="5889" width="2.75" style="546" customWidth="1"/>
    <col min="5890" max="5890" width="49.5" style="546" customWidth="1"/>
    <col min="5891" max="5891" width="5.875" style="546" customWidth="1"/>
    <col min="5892" max="5898" width="12.5" style="546" customWidth="1"/>
    <col min="5899" max="5899" width="5.875" style="546" customWidth="1"/>
    <col min="5900" max="5900" width="12.5" style="546" customWidth="1"/>
    <col min="5901" max="5902" width="2.125" style="546" customWidth="1"/>
    <col min="5903" max="5908" width="12.875" style="546" customWidth="1"/>
    <col min="5909" max="5909" width="5.875" style="546" customWidth="1"/>
    <col min="5910" max="5916" width="12.875" style="546" customWidth="1"/>
    <col min="5917" max="5917" width="2.625" style="546" customWidth="1"/>
    <col min="5918" max="6142" width="10.625" style="546"/>
    <col min="6143" max="6143" width="2.625" style="546" customWidth="1"/>
    <col min="6144" max="6144" width="11.125" style="546" customWidth="1"/>
    <col min="6145" max="6145" width="2.75" style="546" customWidth="1"/>
    <col min="6146" max="6146" width="49.5" style="546" customWidth="1"/>
    <col min="6147" max="6147" width="5.875" style="546" customWidth="1"/>
    <col min="6148" max="6154" width="12.5" style="546" customWidth="1"/>
    <col min="6155" max="6155" width="5.875" style="546" customWidth="1"/>
    <col min="6156" max="6156" width="12.5" style="546" customWidth="1"/>
    <col min="6157" max="6158" width="2.125" style="546" customWidth="1"/>
    <col min="6159" max="6164" width="12.875" style="546" customWidth="1"/>
    <col min="6165" max="6165" width="5.875" style="546" customWidth="1"/>
    <col min="6166" max="6172" width="12.875" style="546" customWidth="1"/>
    <col min="6173" max="6173" width="2.625" style="546" customWidth="1"/>
    <col min="6174" max="6398" width="10.625" style="546"/>
    <col min="6399" max="6399" width="2.625" style="546" customWidth="1"/>
    <col min="6400" max="6400" width="11.125" style="546" customWidth="1"/>
    <col min="6401" max="6401" width="2.75" style="546" customWidth="1"/>
    <col min="6402" max="6402" width="49.5" style="546" customWidth="1"/>
    <col min="6403" max="6403" width="5.875" style="546" customWidth="1"/>
    <col min="6404" max="6410" width="12.5" style="546" customWidth="1"/>
    <col min="6411" max="6411" width="5.875" style="546" customWidth="1"/>
    <col min="6412" max="6412" width="12.5" style="546" customWidth="1"/>
    <col min="6413" max="6414" width="2.125" style="546" customWidth="1"/>
    <col min="6415" max="6420" width="12.875" style="546" customWidth="1"/>
    <col min="6421" max="6421" width="5.875" style="546" customWidth="1"/>
    <col min="6422" max="6428" width="12.875" style="546" customWidth="1"/>
    <col min="6429" max="6429" width="2.625" style="546" customWidth="1"/>
    <col min="6430" max="6654" width="10.625" style="546"/>
    <col min="6655" max="6655" width="2.625" style="546" customWidth="1"/>
    <col min="6656" max="6656" width="11.125" style="546" customWidth="1"/>
    <col min="6657" max="6657" width="2.75" style="546" customWidth="1"/>
    <col min="6658" max="6658" width="49.5" style="546" customWidth="1"/>
    <col min="6659" max="6659" width="5.875" style="546" customWidth="1"/>
    <col min="6660" max="6666" width="12.5" style="546" customWidth="1"/>
    <col min="6667" max="6667" width="5.875" style="546" customWidth="1"/>
    <col min="6668" max="6668" width="12.5" style="546" customWidth="1"/>
    <col min="6669" max="6670" width="2.125" style="546" customWidth="1"/>
    <col min="6671" max="6676" width="12.875" style="546" customWidth="1"/>
    <col min="6677" max="6677" width="5.875" style="546" customWidth="1"/>
    <col min="6678" max="6684" width="12.875" style="546" customWidth="1"/>
    <col min="6685" max="6685" width="2.625" style="546" customWidth="1"/>
    <col min="6686" max="6910" width="10.625" style="546"/>
    <col min="6911" max="6911" width="2.625" style="546" customWidth="1"/>
    <col min="6912" max="6912" width="11.125" style="546" customWidth="1"/>
    <col min="6913" max="6913" width="2.75" style="546" customWidth="1"/>
    <col min="6914" max="6914" width="49.5" style="546" customWidth="1"/>
    <col min="6915" max="6915" width="5.875" style="546" customWidth="1"/>
    <col min="6916" max="6922" width="12.5" style="546" customWidth="1"/>
    <col min="6923" max="6923" width="5.875" style="546" customWidth="1"/>
    <col min="6924" max="6924" width="12.5" style="546" customWidth="1"/>
    <col min="6925" max="6926" width="2.125" style="546" customWidth="1"/>
    <col min="6927" max="6932" width="12.875" style="546" customWidth="1"/>
    <col min="6933" max="6933" width="5.875" style="546" customWidth="1"/>
    <col min="6934" max="6940" width="12.875" style="546" customWidth="1"/>
    <col min="6941" max="6941" width="2.625" style="546" customWidth="1"/>
    <col min="6942" max="7166" width="10.625" style="546"/>
    <col min="7167" max="7167" width="2.625" style="546" customWidth="1"/>
    <col min="7168" max="7168" width="11.125" style="546" customWidth="1"/>
    <col min="7169" max="7169" width="2.75" style="546" customWidth="1"/>
    <col min="7170" max="7170" width="49.5" style="546" customWidth="1"/>
    <col min="7171" max="7171" width="5.875" style="546" customWidth="1"/>
    <col min="7172" max="7178" width="12.5" style="546" customWidth="1"/>
    <col min="7179" max="7179" width="5.875" style="546" customWidth="1"/>
    <col min="7180" max="7180" width="12.5" style="546" customWidth="1"/>
    <col min="7181" max="7182" width="2.125" style="546" customWidth="1"/>
    <col min="7183" max="7188" width="12.875" style="546" customWidth="1"/>
    <col min="7189" max="7189" width="5.875" style="546" customWidth="1"/>
    <col min="7190" max="7196" width="12.875" style="546" customWidth="1"/>
    <col min="7197" max="7197" width="2.625" style="546" customWidth="1"/>
    <col min="7198" max="7422" width="10.625" style="546"/>
    <col min="7423" max="7423" width="2.625" style="546" customWidth="1"/>
    <col min="7424" max="7424" width="11.125" style="546" customWidth="1"/>
    <col min="7425" max="7425" width="2.75" style="546" customWidth="1"/>
    <col min="7426" max="7426" width="49.5" style="546" customWidth="1"/>
    <col min="7427" max="7427" width="5.875" style="546" customWidth="1"/>
    <col min="7428" max="7434" width="12.5" style="546" customWidth="1"/>
    <col min="7435" max="7435" width="5.875" style="546" customWidth="1"/>
    <col min="7436" max="7436" width="12.5" style="546" customWidth="1"/>
    <col min="7437" max="7438" width="2.125" style="546" customWidth="1"/>
    <col min="7439" max="7444" width="12.875" style="546" customWidth="1"/>
    <col min="7445" max="7445" width="5.875" style="546" customWidth="1"/>
    <col min="7446" max="7452" width="12.875" style="546" customWidth="1"/>
    <col min="7453" max="7453" width="2.625" style="546" customWidth="1"/>
    <col min="7454" max="7678" width="10.625" style="546"/>
    <col min="7679" max="7679" width="2.625" style="546" customWidth="1"/>
    <col min="7680" max="7680" width="11.125" style="546" customWidth="1"/>
    <col min="7681" max="7681" width="2.75" style="546" customWidth="1"/>
    <col min="7682" max="7682" width="49.5" style="546" customWidth="1"/>
    <col min="7683" max="7683" width="5.875" style="546" customWidth="1"/>
    <col min="7684" max="7690" width="12.5" style="546" customWidth="1"/>
    <col min="7691" max="7691" width="5.875" style="546" customWidth="1"/>
    <col min="7692" max="7692" width="12.5" style="546" customWidth="1"/>
    <col min="7693" max="7694" width="2.125" style="546" customWidth="1"/>
    <col min="7695" max="7700" width="12.875" style="546" customWidth="1"/>
    <col min="7701" max="7701" width="5.875" style="546" customWidth="1"/>
    <col min="7702" max="7708" width="12.875" style="546" customWidth="1"/>
    <col min="7709" max="7709" width="2.625" style="546" customWidth="1"/>
    <col min="7710" max="7934" width="10.625" style="546"/>
    <col min="7935" max="7935" width="2.625" style="546" customWidth="1"/>
    <col min="7936" max="7936" width="11.125" style="546" customWidth="1"/>
    <col min="7937" max="7937" width="2.75" style="546" customWidth="1"/>
    <col min="7938" max="7938" width="49.5" style="546" customWidth="1"/>
    <col min="7939" max="7939" width="5.875" style="546" customWidth="1"/>
    <col min="7940" max="7946" width="12.5" style="546" customWidth="1"/>
    <col min="7947" max="7947" width="5.875" style="546" customWidth="1"/>
    <col min="7948" max="7948" width="12.5" style="546" customWidth="1"/>
    <col min="7949" max="7950" width="2.125" style="546" customWidth="1"/>
    <col min="7951" max="7956" width="12.875" style="546" customWidth="1"/>
    <col min="7957" max="7957" width="5.875" style="546" customWidth="1"/>
    <col min="7958" max="7964" width="12.875" style="546" customWidth="1"/>
    <col min="7965" max="7965" width="2.625" style="546" customWidth="1"/>
    <col min="7966" max="8190" width="10.625" style="546"/>
    <col min="8191" max="8191" width="2.625" style="546" customWidth="1"/>
    <col min="8192" max="8192" width="11.125" style="546" customWidth="1"/>
    <col min="8193" max="8193" width="2.75" style="546" customWidth="1"/>
    <col min="8194" max="8194" width="49.5" style="546" customWidth="1"/>
    <col min="8195" max="8195" width="5.875" style="546" customWidth="1"/>
    <col min="8196" max="8202" width="12.5" style="546" customWidth="1"/>
    <col min="8203" max="8203" width="5.875" style="546" customWidth="1"/>
    <col min="8204" max="8204" width="12.5" style="546" customWidth="1"/>
    <col min="8205" max="8206" width="2.125" style="546" customWidth="1"/>
    <col min="8207" max="8212" width="12.875" style="546" customWidth="1"/>
    <col min="8213" max="8213" width="5.875" style="546" customWidth="1"/>
    <col min="8214" max="8220" width="12.875" style="546" customWidth="1"/>
    <col min="8221" max="8221" width="2.625" style="546" customWidth="1"/>
    <col min="8222" max="8446" width="10.625" style="546"/>
    <col min="8447" max="8447" width="2.625" style="546" customWidth="1"/>
    <col min="8448" max="8448" width="11.125" style="546" customWidth="1"/>
    <col min="8449" max="8449" width="2.75" style="546" customWidth="1"/>
    <col min="8450" max="8450" width="49.5" style="546" customWidth="1"/>
    <col min="8451" max="8451" width="5.875" style="546" customWidth="1"/>
    <col min="8452" max="8458" width="12.5" style="546" customWidth="1"/>
    <col min="8459" max="8459" width="5.875" style="546" customWidth="1"/>
    <col min="8460" max="8460" width="12.5" style="546" customWidth="1"/>
    <col min="8461" max="8462" width="2.125" style="546" customWidth="1"/>
    <col min="8463" max="8468" width="12.875" style="546" customWidth="1"/>
    <col min="8469" max="8469" width="5.875" style="546" customWidth="1"/>
    <col min="8470" max="8476" width="12.875" style="546" customWidth="1"/>
    <col min="8477" max="8477" width="2.625" style="546" customWidth="1"/>
    <col min="8478" max="8702" width="10.625" style="546"/>
    <col min="8703" max="8703" width="2.625" style="546" customWidth="1"/>
    <col min="8704" max="8704" width="11.125" style="546" customWidth="1"/>
    <col min="8705" max="8705" width="2.75" style="546" customWidth="1"/>
    <col min="8706" max="8706" width="49.5" style="546" customWidth="1"/>
    <col min="8707" max="8707" width="5.875" style="546" customWidth="1"/>
    <col min="8708" max="8714" width="12.5" style="546" customWidth="1"/>
    <col min="8715" max="8715" width="5.875" style="546" customWidth="1"/>
    <col min="8716" max="8716" width="12.5" style="546" customWidth="1"/>
    <col min="8717" max="8718" width="2.125" style="546" customWidth="1"/>
    <col min="8719" max="8724" width="12.875" style="546" customWidth="1"/>
    <col min="8725" max="8725" width="5.875" style="546" customWidth="1"/>
    <col min="8726" max="8732" width="12.875" style="546" customWidth="1"/>
    <col min="8733" max="8733" width="2.625" style="546" customWidth="1"/>
    <col min="8734" max="8958" width="10.625" style="546"/>
    <col min="8959" max="8959" width="2.625" style="546" customWidth="1"/>
    <col min="8960" max="8960" width="11.125" style="546" customWidth="1"/>
    <col min="8961" max="8961" width="2.75" style="546" customWidth="1"/>
    <col min="8962" max="8962" width="49.5" style="546" customWidth="1"/>
    <col min="8963" max="8963" width="5.875" style="546" customWidth="1"/>
    <col min="8964" max="8970" width="12.5" style="546" customWidth="1"/>
    <col min="8971" max="8971" width="5.875" style="546" customWidth="1"/>
    <col min="8972" max="8972" width="12.5" style="546" customWidth="1"/>
    <col min="8973" max="8974" width="2.125" style="546" customWidth="1"/>
    <col min="8975" max="8980" width="12.875" style="546" customWidth="1"/>
    <col min="8981" max="8981" width="5.875" style="546" customWidth="1"/>
    <col min="8982" max="8988" width="12.875" style="546" customWidth="1"/>
    <col min="8989" max="8989" width="2.625" style="546" customWidth="1"/>
    <col min="8990" max="9214" width="10.625" style="546"/>
    <col min="9215" max="9215" width="2.625" style="546" customWidth="1"/>
    <col min="9216" max="9216" width="11.125" style="546" customWidth="1"/>
    <col min="9217" max="9217" width="2.75" style="546" customWidth="1"/>
    <col min="9218" max="9218" width="49.5" style="546" customWidth="1"/>
    <col min="9219" max="9219" width="5.875" style="546" customWidth="1"/>
    <col min="9220" max="9226" width="12.5" style="546" customWidth="1"/>
    <col min="9227" max="9227" width="5.875" style="546" customWidth="1"/>
    <col min="9228" max="9228" width="12.5" style="546" customWidth="1"/>
    <col min="9229" max="9230" width="2.125" style="546" customWidth="1"/>
    <col min="9231" max="9236" width="12.875" style="546" customWidth="1"/>
    <col min="9237" max="9237" width="5.875" style="546" customWidth="1"/>
    <col min="9238" max="9244" width="12.875" style="546" customWidth="1"/>
    <col min="9245" max="9245" width="2.625" style="546" customWidth="1"/>
    <col min="9246" max="9470" width="10.625" style="546"/>
    <col min="9471" max="9471" width="2.625" style="546" customWidth="1"/>
    <col min="9472" max="9472" width="11.125" style="546" customWidth="1"/>
    <col min="9473" max="9473" width="2.75" style="546" customWidth="1"/>
    <col min="9474" max="9474" width="49.5" style="546" customWidth="1"/>
    <col min="9475" max="9475" width="5.875" style="546" customWidth="1"/>
    <col min="9476" max="9482" width="12.5" style="546" customWidth="1"/>
    <col min="9483" max="9483" width="5.875" style="546" customWidth="1"/>
    <col min="9484" max="9484" width="12.5" style="546" customWidth="1"/>
    <col min="9485" max="9486" width="2.125" style="546" customWidth="1"/>
    <col min="9487" max="9492" width="12.875" style="546" customWidth="1"/>
    <col min="9493" max="9493" width="5.875" style="546" customWidth="1"/>
    <col min="9494" max="9500" width="12.875" style="546" customWidth="1"/>
    <col min="9501" max="9501" width="2.625" style="546" customWidth="1"/>
    <col min="9502" max="9726" width="10.625" style="546"/>
    <col min="9727" max="9727" width="2.625" style="546" customWidth="1"/>
    <col min="9728" max="9728" width="11.125" style="546" customWidth="1"/>
    <col min="9729" max="9729" width="2.75" style="546" customWidth="1"/>
    <col min="9730" max="9730" width="49.5" style="546" customWidth="1"/>
    <col min="9731" max="9731" width="5.875" style="546" customWidth="1"/>
    <col min="9732" max="9738" width="12.5" style="546" customWidth="1"/>
    <col min="9739" max="9739" width="5.875" style="546" customWidth="1"/>
    <col min="9740" max="9740" width="12.5" style="546" customWidth="1"/>
    <col min="9741" max="9742" width="2.125" style="546" customWidth="1"/>
    <col min="9743" max="9748" width="12.875" style="546" customWidth="1"/>
    <col min="9749" max="9749" width="5.875" style="546" customWidth="1"/>
    <col min="9750" max="9756" width="12.875" style="546" customWidth="1"/>
    <col min="9757" max="9757" width="2.625" style="546" customWidth="1"/>
    <col min="9758" max="9982" width="10.625" style="546"/>
    <col min="9983" max="9983" width="2.625" style="546" customWidth="1"/>
    <col min="9984" max="9984" width="11.125" style="546" customWidth="1"/>
    <col min="9985" max="9985" width="2.75" style="546" customWidth="1"/>
    <col min="9986" max="9986" width="49.5" style="546" customWidth="1"/>
    <col min="9987" max="9987" width="5.875" style="546" customWidth="1"/>
    <col min="9988" max="9994" width="12.5" style="546" customWidth="1"/>
    <col min="9995" max="9995" width="5.875" style="546" customWidth="1"/>
    <col min="9996" max="9996" width="12.5" style="546" customWidth="1"/>
    <col min="9997" max="9998" width="2.125" style="546" customWidth="1"/>
    <col min="9999" max="10004" width="12.875" style="546" customWidth="1"/>
    <col min="10005" max="10005" width="5.875" style="546" customWidth="1"/>
    <col min="10006" max="10012" width="12.875" style="546" customWidth="1"/>
    <col min="10013" max="10013" width="2.625" style="546" customWidth="1"/>
    <col min="10014" max="10238" width="10.625" style="546"/>
    <col min="10239" max="10239" width="2.625" style="546" customWidth="1"/>
    <col min="10240" max="10240" width="11.125" style="546" customWidth="1"/>
    <col min="10241" max="10241" width="2.75" style="546" customWidth="1"/>
    <col min="10242" max="10242" width="49.5" style="546" customWidth="1"/>
    <col min="10243" max="10243" width="5.875" style="546" customWidth="1"/>
    <col min="10244" max="10250" width="12.5" style="546" customWidth="1"/>
    <col min="10251" max="10251" width="5.875" style="546" customWidth="1"/>
    <col min="10252" max="10252" width="12.5" style="546" customWidth="1"/>
    <col min="10253" max="10254" width="2.125" style="546" customWidth="1"/>
    <col min="10255" max="10260" width="12.875" style="546" customWidth="1"/>
    <col min="10261" max="10261" width="5.875" style="546" customWidth="1"/>
    <col min="10262" max="10268" width="12.875" style="546" customWidth="1"/>
    <col min="10269" max="10269" width="2.625" style="546" customWidth="1"/>
    <col min="10270" max="10494" width="10.625" style="546"/>
    <col min="10495" max="10495" width="2.625" style="546" customWidth="1"/>
    <col min="10496" max="10496" width="11.125" style="546" customWidth="1"/>
    <col min="10497" max="10497" width="2.75" style="546" customWidth="1"/>
    <col min="10498" max="10498" width="49.5" style="546" customWidth="1"/>
    <col min="10499" max="10499" width="5.875" style="546" customWidth="1"/>
    <col min="10500" max="10506" width="12.5" style="546" customWidth="1"/>
    <col min="10507" max="10507" width="5.875" style="546" customWidth="1"/>
    <col min="10508" max="10508" width="12.5" style="546" customWidth="1"/>
    <col min="10509" max="10510" width="2.125" style="546" customWidth="1"/>
    <col min="10511" max="10516" width="12.875" style="546" customWidth="1"/>
    <col min="10517" max="10517" width="5.875" style="546" customWidth="1"/>
    <col min="10518" max="10524" width="12.875" style="546" customWidth="1"/>
    <col min="10525" max="10525" width="2.625" style="546" customWidth="1"/>
    <col min="10526" max="10750" width="10.625" style="546"/>
    <col min="10751" max="10751" width="2.625" style="546" customWidth="1"/>
    <col min="10752" max="10752" width="11.125" style="546" customWidth="1"/>
    <col min="10753" max="10753" width="2.75" style="546" customWidth="1"/>
    <col min="10754" max="10754" width="49.5" style="546" customWidth="1"/>
    <col min="10755" max="10755" width="5.875" style="546" customWidth="1"/>
    <col min="10756" max="10762" width="12.5" style="546" customWidth="1"/>
    <col min="10763" max="10763" width="5.875" style="546" customWidth="1"/>
    <col min="10764" max="10764" width="12.5" style="546" customWidth="1"/>
    <col min="10765" max="10766" width="2.125" style="546" customWidth="1"/>
    <col min="10767" max="10772" width="12.875" style="546" customWidth="1"/>
    <col min="10773" max="10773" width="5.875" style="546" customWidth="1"/>
    <col min="10774" max="10780" width="12.875" style="546" customWidth="1"/>
    <col min="10781" max="10781" width="2.625" style="546" customWidth="1"/>
    <col min="10782" max="11006" width="10.625" style="546"/>
    <col min="11007" max="11007" width="2.625" style="546" customWidth="1"/>
    <col min="11008" max="11008" width="11.125" style="546" customWidth="1"/>
    <col min="11009" max="11009" width="2.75" style="546" customWidth="1"/>
    <col min="11010" max="11010" width="49.5" style="546" customWidth="1"/>
    <col min="11011" max="11011" width="5.875" style="546" customWidth="1"/>
    <col min="11012" max="11018" width="12.5" style="546" customWidth="1"/>
    <col min="11019" max="11019" width="5.875" style="546" customWidth="1"/>
    <col min="11020" max="11020" width="12.5" style="546" customWidth="1"/>
    <col min="11021" max="11022" width="2.125" style="546" customWidth="1"/>
    <col min="11023" max="11028" width="12.875" style="546" customWidth="1"/>
    <col min="11029" max="11029" width="5.875" style="546" customWidth="1"/>
    <col min="11030" max="11036" width="12.875" style="546" customWidth="1"/>
    <col min="11037" max="11037" width="2.625" style="546" customWidth="1"/>
    <col min="11038" max="11262" width="10.625" style="546"/>
    <col min="11263" max="11263" width="2.625" style="546" customWidth="1"/>
    <col min="11264" max="11264" width="11.125" style="546" customWidth="1"/>
    <col min="11265" max="11265" width="2.75" style="546" customWidth="1"/>
    <col min="11266" max="11266" width="49.5" style="546" customWidth="1"/>
    <col min="11267" max="11267" width="5.875" style="546" customWidth="1"/>
    <col min="11268" max="11274" width="12.5" style="546" customWidth="1"/>
    <col min="11275" max="11275" width="5.875" style="546" customWidth="1"/>
    <col min="11276" max="11276" width="12.5" style="546" customWidth="1"/>
    <col min="11277" max="11278" width="2.125" style="546" customWidth="1"/>
    <col min="11279" max="11284" width="12.875" style="546" customWidth="1"/>
    <col min="11285" max="11285" width="5.875" style="546" customWidth="1"/>
    <col min="11286" max="11292" width="12.875" style="546" customWidth="1"/>
    <col min="11293" max="11293" width="2.625" style="546" customWidth="1"/>
    <col min="11294" max="11518" width="10.625" style="546"/>
    <col min="11519" max="11519" width="2.625" style="546" customWidth="1"/>
    <col min="11520" max="11520" width="11.125" style="546" customWidth="1"/>
    <col min="11521" max="11521" width="2.75" style="546" customWidth="1"/>
    <col min="11522" max="11522" width="49.5" style="546" customWidth="1"/>
    <col min="11523" max="11523" width="5.875" style="546" customWidth="1"/>
    <col min="11524" max="11530" width="12.5" style="546" customWidth="1"/>
    <col min="11531" max="11531" width="5.875" style="546" customWidth="1"/>
    <col min="11532" max="11532" width="12.5" style="546" customWidth="1"/>
    <col min="11533" max="11534" width="2.125" style="546" customWidth="1"/>
    <col min="11535" max="11540" width="12.875" style="546" customWidth="1"/>
    <col min="11541" max="11541" width="5.875" style="546" customWidth="1"/>
    <col min="11542" max="11548" width="12.875" style="546" customWidth="1"/>
    <col min="11549" max="11549" width="2.625" style="546" customWidth="1"/>
    <col min="11550" max="11774" width="10.625" style="546"/>
    <col min="11775" max="11775" width="2.625" style="546" customWidth="1"/>
    <col min="11776" max="11776" width="11.125" style="546" customWidth="1"/>
    <col min="11777" max="11777" width="2.75" style="546" customWidth="1"/>
    <col min="11778" max="11778" width="49.5" style="546" customWidth="1"/>
    <col min="11779" max="11779" width="5.875" style="546" customWidth="1"/>
    <col min="11780" max="11786" width="12.5" style="546" customWidth="1"/>
    <col min="11787" max="11787" width="5.875" style="546" customWidth="1"/>
    <col min="11788" max="11788" width="12.5" style="546" customWidth="1"/>
    <col min="11789" max="11790" width="2.125" style="546" customWidth="1"/>
    <col min="11791" max="11796" width="12.875" style="546" customWidth="1"/>
    <col min="11797" max="11797" width="5.875" style="546" customWidth="1"/>
    <col min="11798" max="11804" width="12.875" style="546" customWidth="1"/>
    <col min="11805" max="11805" width="2.625" style="546" customWidth="1"/>
    <col min="11806" max="12030" width="10.625" style="546"/>
    <col min="12031" max="12031" width="2.625" style="546" customWidth="1"/>
    <col min="12032" max="12032" width="11.125" style="546" customWidth="1"/>
    <col min="12033" max="12033" width="2.75" style="546" customWidth="1"/>
    <col min="12034" max="12034" width="49.5" style="546" customWidth="1"/>
    <col min="12035" max="12035" width="5.875" style="546" customWidth="1"/>
    <col min="12036" max="12042" width="12.5" style="546" customWidth="1"/>
    <col min="12043" max="12043" width="5.875" style="546" customWidth="1"/>
    <col min="12044" max="12044" width="12.5" style="546" customWidth="1"/>
    <col min="12045" max="12046" width="2.125" style="546" customWidth="1"/>
    <col min="12047" max="12052" width="12.875" style="546" customWidth="1"/>
    <col min="12053" max="12053" width="5.875" style="546" customWidth="1"/>
    <col min="12054" max="12060" width="12.875" style="546" customWidth="1"/>
    <col min="12061" max="12061" width="2.625" style="546" customWidth="1"/>
    <col min="12062" max="12286" width="10.625" style="546"/>
    <col min="12287" max="12287" width="2.625" style="546" customWidth="1"/>
    <col min="12288" max="12288" width="11.125" style="546" customWidth="1"/>
    <col min="12289" max="12289" width="2.75" style="546" customWidth="1"/>
    <col min="12290" max="12290" width="49.5" style="546" customWidth="1"/>
    <col min="12291" max="12291" width="5.875" style="546" customWidth="1"/>
    <col min="12292" max="12298" width="12.5" style="546" customWidth="1"/>
    <col min="12299" max="12299" width="5.875" style="546" customWidth="1"/>
    <col min="12300" max="12300" width="12.5" style="546" customWidth="1"/>
    <col min="12301" max="12302" width="2.125" style="546" customWidth="1"/>
    <col min="12303" max="12308" width="12.875" style="546" customWidth="1"/>
    <col min="12309" max="12309" width="5.875" style="546" customWidth="1"/>
    <col min="12310" max="12316" width="12.875" style="546" customWidth="1"/>
    <col min="12317" max="12317" width="2.625" style="546" customWidth="1"/>
    <col min="12318" max="12542" width="10.625" style="546"/>
    <col min="12543" max="12543" width="2.625" style="546" customWidth="1"/>
    <col min="12544" max="12544" width="11.125" style="546" customWidth="1"/>
    <col min="12545" max="12545" width="2.75" style="546" customWidth="1"/>
    <col min="12546" max="12546" width="49.5" style="546" customWidth="1"/>
    <col min="12547" max="12547" width="5.875" style="546" customWidth="1"/>
    <col min="12548" max="12554" width="12.5" style="546" customWidth="1"/>
    <col min="12555" max="12555" width="5.875" style="546" customWidth="1"/>
    <col min="12556" max="12556" width="12.5" style="546" customWidth="1"/>
    <col min="12557" max="12558" width="2.125" style="546" customWidth="1"/>
    <col min="12559" max="12564" width="12.875" style="546" customWidth="1"/>
    <col min="12565" max="12565" width="5.875" style="546" customWidth="1"/>
    <col min="12566" max="12572" width="12.875" style="546" customWidth="1"/>
    <col min="12573" max="12573" width="2.625" style="546" customWidth="1"/>
    <col min="12574" max="12798" width="10.625" style="546"/>
    <col min="12799" max="12799" width="2.625" style="546" customWidth="1"/>
    <col min="12800" max="12800" width="11.125" style="546" customWidth="1"/>
    <col min="12801" max="12801" width="2.75" style="546" customWidth="1"/>
    <col min="12802" max="12802" width="49.5" style="546" customWidth="1"/>
    <col min="12803" max="12803" width="5.875" style="546" customWidth="1"/>
    <col min="12804" max="12810" width="12.5" style="546" customWidth="1"/>
    <col min="12811" max="12811" width="5.875" style="546" customWidth="1"/>
    <col min="12812" max="12812" width="12.5" style="546" customWidth="1"/>
    <col min="12813" max="12814" width="2.125" style="546" customWidth="1"/>
    <col min="12815" max="12820" width="12.875" style="546" customWidth="1"/>
    <col min="12821" max="12821" width="5.875" style="546" customWidth="1"/>
    <col min="12822" max="12828" width="12.875" style="546" customWidth="1"/>
    <col min="12829" max="12829" width="2.625" style="546" customWidth="1"/>
    <col min="12830" max="13054" width="10.625" style="546"/>
    <col min="13055" max="13055" width="2.625" style="546" customWidth="1"/>
    <col min="13056" max="13056" width="11.125" style="546" customWidth="1"/>
    <col min="13057" max="13057" width="2.75" style="546" customWidth="1"/>
    <col min="13058" max="13058" width="49.5" style="546" customWidth="1"/>
    <col min="13059" max="13059" width="5.875" style="546" customWidth="1"/>
    <col min="13060" max="13066" width="12.5" style="546" customWidth="1"/>
    <col min="13067" max="13067" width="5.875" style="546" customWidth="1"/>
    <col min="13068" max="13068" width="12.5" style="546" customWidth="1"/>
    <col min="13069" max="13070" width="2.125" style="546" customWidth="1"/>
    <col min="13071" max="13076" width="12.875" style="546" customWidth="1"/>
    <col min="13077" max="13077" width="5.875" style="546" customWidth="1"/>
    <col min="13078" max="13084" width="12.875" style="546" customWidth="1"/>
    <col min="13085" max="13085" width="2.625" style="546" customWidth="1"/>
    <col min="13086" max="13310" width="10.625" style="546"/>
    <col min="13311" max="13311" width="2.625" style="546" customWidth="1"/>
    <col min="13312" max="13312" width="11.125" style="546" customWidth="1"/>
    <col min="13313" max="13313" width="2.75" style="546" customWidth="1"/>
    <col min="13314" max="13314" width="49.5" style="546" customWidth="1"/>
    <col min="13315" max="13315" width="5.875" style="546" customWidth="1"/>
    <col min="13316" max="13322" width="12.5" style="546" customWidth="1"/>
    <col min="13323" max="13323" width="5.875" style="546" customWidth="1"/>
    <col min="13324" max="13324" width="12.5" style="546" customWidth="1"/>
    <col min="13325" max="13326" width="2.125" style="546" customWidth="1"/>
    <col min="13327" max="13332" width="12.875" style="546" customWidth="1"/>
    <col min="13333" max="13333" width="5.875" style="546" customWidth="1"/>
    <col min="13334" max="13340" width="12.875" style="546" customWidth="1"/>
    <col min="13341" max="13341" width="2.625" style="546" customWidth="1"/>
    <col min="13342" max="13566" width="10.625" style="546"/>
    <col min="13567" max="13567" width="2.625" style="546" customWidth="1"/>
    <col min="13568" max="13568" width="11.125" style="546" customWidth="1"/>
    <col min="13569" max="13569" width="2.75" style="546" customWidth="1"/>
    <col min="13570" max="13570" width="49.5" style="546" customWidth="1"/>
    <col min="13571" max="13571" width="5.875" style="546" customWidth="1"/>
    <col min="13572" max="13578" width="12.5" style="546" customWidth="1"/>
    <col min="13579" max="13579" width="5.875" style="546" customWidth="1"/>
    <col min="13580" max="13580" width="12.5" style="546" customWidth="1"/>
    <col min="13581" max="13582" width="2.125" style="546" customWidth="1"/>
    <col min="13583" max="13588" width="12.875" style="546" customWidth="1"/>
    <col min="13589" max="13589" width="5.875" style="546" customWidth="1"/>
    <col min="13590" max="13596" width="12.875" style="546" customWidth="1"/>
    <col min="13597" max="13597" width="2.625" style="546" customWidth="1"/>
    <col min="13598" max="13822" width="10.625" style="546"/>
    <col min="13823" max="13823" width="2.625" style="546" customWidth="1"/>
    <col min="13824" max="13824" width="11.125" style="546" customWidth="1"/>
    <col min="13825" max="13825" width="2.75" style="546" customWidth="1"/>
    <col min="13826" max="13826" width="49.5" style="546" customWidth="1"/>
    <col min="13827" max="13827" width="5.875" style="546" customWidth="1"/>
    <col min="13828" max="13834" width="12.5" style="546" customWidth="1"/>
    <col min="13835" max="13835" width="5.875" style="546" customWidth="1"/>
    <col min="13836" max="13836" width="12.5" style="546" customWidth="1"/>
    <col min="13837" max="13838" width="2.125" style="546" customWidth="1"/>
    <col min="13839" max="13844" width="12.875" style="546" customWidth="1"/>
    <col min="13845" max="13845" width="5.875" style="546" customWidth="1"/>
    <col min="13846" max="13852" width="12.875" style="546" customWidth="1"/>
    <col min="13853" max="13853" width="2.625" style="546" customWidth="1"/>
    <col min="13854" max="14078" width="10.625" style="546"/>
    <col min="14079" max="14079" width="2.625" style="546" customWidth="1"/>
    <col min="14080" max="14080" width="11.125" style="546" customWidth="1"/>
    <col min="14081" max="14081" width="2.75" style="546" customWidth="1"/>
    <col min="14082" max="14082" width="49.5" style="546" customWidth="1"/>
    <col min="14083" max="14083" width="5.875" style="546" customWidth="1"/>
    <col min="14084" max="14090" width="12.5" style="546" customWidth="1"/>
    <col min="14091" max="14091" width="5.875" style="546" customWidth="1"/>
    <col min="14092" max="14092" width="12.5" style="546" customWidth="1"/>
    <col min="14093" max="14094" width="2.125" style="546" customWidth="1"/>
    <col min="14095" max="14100" width="12.875" style="546" customWidth="1"/>
    <col min="14101" max="14101" width="5.875" style="546" customWidth="1"/>
    <col min="14102" max="14108" width="12.875" style="546" customWidth="1"/>
    <col min="14109" max="14109" width="2.625" style="546" customWidth="1"/>
    <col min="14110" max="14334" width="10.625" style="546"/>
    <col min="14335" max="14335" width="2.625" style="546" customWidth="1"/>
    <col min="14336" max="14336" width="11.125" style="546" customWidth="1"/>
    <col min="14337" max="14337" width="2.75" style="546" customWidth="1"/>
    <col min="14338" max="14338" width="49.5" style="546" customWidth="1"/>
    <col min="14339" max="14339" width="5.875" style="546" customWidth="1"/>
    <col min="14340" max="14346" width="12.5" style="546" customWidth="1"/>
    <col min="14347" max="14347" width="5.875" style="546" customWidth="1"/>
    <col min="14348" max="14348" width="12.5" style="546" customWidth="1"/>
    <col min="14349" max="14350" width="2.125" style="546" customWidth="1"/>
    <col min="14351" max="14356" width="12.875" style="546" customWidth="1"/>
    <col min="14357" max="14357" width="5.875" style="546" customWidth="1"/>
    <col min="14358" max="14364" width="12.875" style="546" customWidth="1"/>
    <col min="14365" max="14365" width="2.625" style="546" customWidth="1"/>
    <col min="14366" max="14590" width="10.625" style="546"/>
    <col min="14591" max="14591" width="2.625" style="546" customWidth="1"/>
    <col min="14592" max="14592" width="11.125" style="546" customWidth="1"/>
    <col min="14593" max="14593" width="2.75" style="546" customWidth="1"/>
    <col min="14594" max="14594" width="49.5" style="546" customWidth="1"/>
    <col min="14595" max="14595" width="5.875" style="546" customWidth="1"/>
    <col min="14596" max="14602" width="12.5" style="546" customWidth="1"/>
    <col min="14603" max="14603" width="5.875" style="546" customWidth="1"/>
    <col min="14604" max="14604" width="12.5" style="546" customWidth="1"/>
    <col min="14605" max="14606" width="2.125" style="546" customWidth="1"/>
    <col min="14607" max="14612" width="12.875" style="546" customWidth="1"/>
    <col min="14613" max="14613" width="5.875" style="546" customWidth="1"/>
    <col min="14614" max="14620" width="12.875" style="546" customWidth="1"/>
    <col min="14621" max="14621" width="2.625" style="546" customWidth="1"/>
    <col min="14622" max="14846" width="10.625" style="546"/>
    <col min="14847" max="14847" width="2.625" style="546" customWidth="1"/>
    <col min="14848" max="14848" width="11.125" style="546" customWidth="1"/>
    <col min="14849" max="14849" width="2.75" style="546" customWidth="1"/>
    <col min="14850" max="14850" width="49.5" style="546" customWidth="1"/>
    <col min="14851" max="14851" width="5.875" style="546" customWidth="1"/>
    <col min="14852" max="14858" width="12.5" style="546" customWidth="1"/>
    <col min="14859" max="14859" width="5.875" style="546" customWidth="1"/>
    <col min="14860" max="14860" width="12.5" style="546" customWidth="1"/>
    <col min="14861" max="14862" width="2.125" style="546" customWidth="1"/>
    <col min="14863" max="14868" width="12.875" style="546" customWidth="1"/>
    <col min="14869" max="14869" width="5.875" style="546" customWidth="1"/>
    <col min="14870" max="14876" width="12.875" style="546" customWidth="1"/>
    <col min="14877" max="14877" width="2.625" style="546" customWidth="1"/>
    <col min="14878" max="15102" width="10.625" style="546"/>
    <col min="15103" max="15103" width="2.625" style="546" customWidth="1"/>
    <col min="15104" max="15104" width="11.125" style="546" customWidth="1"/>
    <col min="15105" max="15105" width="2.75" style="546" customWidth="1"/>
    <col min="15106" max="15106" width="49.5" style="546" customWidth="1"/>
    <col min="15107" max="15107" width="5.875" style="546" customWidth="1"/>
    <col min="15108" max="15114" width="12.5" style="546" customWidth="1"/>
    <col min="15115" max="15115" width="5.875" style="546" customWidth="1"/>
    <col min="15116" max="15116" width="12.5" style="546" customWidth="1"/>
    <col min="15117" max="15118" width="2.125" style="546" customWidth="1"/>
    <col min="15119" max="15124" width="12.875" style="546" customWidth="1"/>
    <col min="15125" max="15125" width="5.875" style="546" customWidth="1"/>
    <col min="15126" max="15132" width="12.875" style="546" customWidth="1"/>
    <col min="15133" max="15133" width="2.625" style="546" customWidth="1"/>
    <col min="15134" max="15358" width="10.625" style="546"/>
    <col min="15359" max="15359" width="2.625" style="546" customWidth="1"/>
    <col min="15360" max="15360" width="11.125" style="546" customWidth="1"/>
    <col min="15361" max="15361" width="2.75" style="546" customWidth="1"/>
    <col min="15362" max="15362" width="49.5" style="546" customWidth="1"/>
    <col min="15363" max="15363" width="5.875" style="546" customWidth="1"/>
    <col min="15364" max="15370" width="12.5" style="546" customWidth="1"/>
    <col min="15371" max="15371" width="5.875" style="546" customWidth="1"/>
    <col min="15372" max="15372" width="12.5" style="546" customWidth="1"/>
    <col min="15373" max="15374" width="2.125" style="546" customWidth="1"/>
    <col min="15375" max="15380" width="12.875" style="546" customWidth="1"/>
    <col min="15381" max="15381" width="5.875" style="546" customWidth="1"/>
    <col min="15382" max="15388" width="12.875" style="546" customWidth="1"/>
    <col min="15389" max="15389" width="2.625" style="546" customWidth="1"/>
    <col min="15390" max="15614" width="10.625" style="546"/>
    <col min="15615" max="15615" width="2.625" style="546" customWidth="1"/>
    <col min="15616" max="15616" width="11.125" style="546" customWidth="1"/>
    <col min="15617" max="15617" width="2.75" style="546" customWidth="1"/>
    <col min="15618" max="15618" width="49.5" style="546" customWidth="1"/>
    <col min="15619" max="15619" width="5.875" style="546" customWidth="1"/>
    <col min="15620" max="15626" width="12.5" style="546" customWidth="1"/>
    <col min="15627" max="15627" width="5.875" style="546" customWidth="1"/>
    <col min="15628" max="15628" width="12.5" style="546" customWidth="1"/>
    <col min="15629" max="15630" width="2.125" style="546" customWidth="1"/>
    <col min="15631" max="15636" width="12.875" style="546" customWidth="1"/>
    <col min="15637" max="15637" width="5.875" style="546" customWidth="1"/>
    <col min="15638" max="15644" width="12.875" style="546" customWidth="1"/>
    <col min="15645" max="15645" width="2.625" style="546" customWidth="1"/>
    <col min="15646" max="15870" width="10.625" style="546"/>
    <col min="15871" max="15871" width="2.625" style="546" customWidth="1"/>
    <col min="15872" max="15872" width="11.125" style="546" customWidth="1"/>
    <col min="15873" max="15873" width="2.75" style="546" customWidth="1"/>
    <col min="15874" max="15874" width="49.5" style="546" customWidth="1"/>
    <col min="15875" max="15875" width="5.875" style="546" customWidth="1"/>
    <col min="15876" max="15882" width="12.5" style="546" customWidth="1"/>
    <col min="15883" max="15883" width="5.875" style="546" customWidth="1"/>
    <col min="15884" max="15884" width="12.5" style="546" customWidth="1"/>
    <col min="15885" max="15886" width="2.125" style="546" customWidth="1"/>
    <col min="15887" max="15892" width="12.875" style="546" customWidth="1"/>
    <col min="15893" max="15893" width="5.875" style="546" customWidth="1"/>
    <col min="15894" max="15900" width="12.875" style="546" customWidth="1"/>
    <col min="15901" max="15901" width="2.625" style="546" customWidth="1"/>
    <col min="15902" max="16126" width="10.625" style="546"/>
    <col min="16127" max="16127" width="2.625" style="546" customWidth="1"/>
    <col min="16128" max="16128" width="11.125" style="546" customWidth="1"/>
    <col min="16129" max="16129" width="2.75" style="546" customWidth="1"/>
    <col min="16130" max="16130" width="49.5" style="546" customWidth="1"/>
    <col min="16131" max="16131" width="5.875" style="546" customWidth="1"/>
    <col min="16132" max="16138" width="12.5" style="546" customWidth="1"/>
    <col min="16139" max="16139" width="5.875" style="546" customWidth="1"/>
    <col min="16140" max="16140" width="12.5" style="546" customWidth="1"/>
    <col min="16141" max="16142" width="2.125" style="546" customWidth="1"/>
    <col min="16143" max="16148" width="12.875" style="546" customWidth="1"/>
    <col min="16149" max="16149" width="5.875" style="546" customWidth="1"/>
    <col min="16150" max="16156" width="12.875" style="546" customWidth="1"/>
    <col min="16157" max="16157" width="2.625" style="546" customWidth="1"/>
    <col min="16158" max="16384" width="10.625" style="546"/>
  </cols>
  <sheetData>
    <row r="1" spans="2:28" ht="29.45" customHeight="1">
      <c r="B1" s="547" t="s">
        <v>753</v>
      </c>
      <c r="C1" s="548"/>
    </row>
    <row r="2" spans="2:28" ht="29.45" customHeight="1" thickBot="1">
      <c r="B2" s="549"/>
      <c r="C2" s="549"/>
      <c r="D2" s="549"/>
      <c r="E2" s="549"/>
      <c r="F2" s="549"/>
      <c r="G2" s="549"/>
      <c r="H2" s="549"/>
      <c r="I2" s="549"/>
      <c r="J2" s="549"/>
      <c r="K2" s="549"/>
      <c r="L2" s="549"/>
      <c r="M2" s="549"/>
      <c r="T2" s="550"/>
      <c r="U2" s="550"/>
      <c r="V2" s="550"/>
      <c r="W2" s="550"/>
      <c r="X2" s="550"/>
      <c r="Y2" s="550"/>
      <c r="Z2" s="550"/>
      <c r="AA2" s="550"/>
      <c r="AB2" s="551" t="s">
        <v>106</v>
      </c>
    </row>
    <row r="3" spans="2:28" ht="29.45" customHeight="1">
      <c r="B3" s="552"/>
      <c r="C3" s="553"/>
      <c r="D3" s="553"/>
      <c r="E3" s="554"/>
      <c r="F3" s="555"/>
      <c r="G3" s="556"/>
      <c r="H3" s="555"/>
      <c r="I3" s="555" t="s">
        <v>754</v>
      </c>
      <c r="J3" s="556"/>
      <c r="K3" s="555"/>
      <c r="L3" s="555"/>
      <c r="M3" s="557"/>
      <c r="N3" s="558" t="s">
        <v>755</v>
      </c>
      <c r="O3" s="558"/>
      <c r="P3" s="558"/>
      <c r="Q3" s="558"/>
      <c r="R3" s="558"/>
      <c r="S3" s="558" t="s">
        <v>756</v>
      </c>
      <c r="T3" s="558"/>
      <c r="U3" s="559"/>
      <c r="V3" s="559"/>
      <c r="W3" s="560"/>
      <c r="X3" s="559"/>
      <c r="Y3" s="559" t="s">
        <v>757</v>
      </c>
      <c r="Z3" s="560"/>
      <c r="AA3" s="559"/>
      <c r="AB3" s="561"/>
    </row>
    <row r="4" spans="2:28" ht="29.45" customHeight="1">
      <c r="B4" s="562" t="s">
        <v>758</v>
      </c>
      <c r="C4" s="553"/>
      <c r="D4" s="553"/>
      <c r="E4" s="554"/>
      <c r="F4" s="555"/>
      <c r="G4" s="556"/>
      <c r="H4" s="555" t="s">
        <v>759</v>
      </c>
      <c r="I4" s="555"/>
      <c r="J4" s="555" t="s">
        <v>760</v>
      </c>
      <c r="K4" s="555"/>
      <c r="L4" s="563"/>
      <c r="M4" s="564"/>
      <c r="N4" s="557"/>
      <c r="O4" s="557" t="s">
        <v>761</v>
      </c>
      <c r="P4" s="557" t="s">
        <v>762</v>
      </c>
      <c r="Q4" s="557" t="s">
        <v>763</v>
      </c>
      <c r="R4" s="557" t="s">
        <v>764</v>
      </c>
      <c r="S4" s="557" t="s">
        <v>765</v>
      </c>
      <c r="T4" s="565"/>
      <c r="U4" s="566"/>
      <c r="V4" s="567"/>
      <c r="W4" s="556" t="s">
        <v>766</v>
      </c>
      <c r="X4" s="556" t="s">
        <v>767</v>
      </c>
      <c r="Y4" s="556" t="s">
        <v>768</v>
      </c>
      <c r="Z4" s="556" t="s">
        <v>769</v>
      </c>
      <c r="AA4" s="567"/>
      <c r="AB4" s="568"/>
    </row>
    <row r="5" spans="2:28" ht="15.95" customHeight="1">
      <c r="B5" s="562"/>
      <c r="C5" s="553"/>
      <c r="D5" s="569" t="s">
        <v>770</v>
      </c>
      <c r="E5" s="570"/>
      <c r="F5" s="570" t="s">
        <v>771</v>
      </c>
      <c r="G5" s="570"/>
      <c r="H5" s="570"/>
      <c r="I5" s="570"/>
      <c r="J5" s="570"/>
      <c r="K5" s="570" t="s">
        <v>772</v>
      </c>
      <c r="L5" s="571" t="s">
        <v>773</v>
      </c>
      <c r="M5" s="571"/>
      <c r="N5" s="571" t="s">
        <v>774</v>
      </c>
      <c r="O5" s="570"/>
      <c r="P5" s="570"/>
      <c r="Q5" s="570"/>
      <c r="R5" s="570"/>
      <c r="S5" s="570" t="s">
        <v>772</v>
      </c>
      <c r="T5" s="572" t="s">
        <v>773</v>
      </c>
      <c r="U5" s="570"/>
      <c r="V5" s="570" t="s">
        <v>774</v>
      </c>
      <c r="W5" s="570"/>
      <c r="X5" s="570"/>
      <c r="Y5" s="570"/>
      <c r="Z5" s="570"/>
      <c r="AA5" s="570" t="s">
        <v>772</v>
      </c>
      <c r="AB5" s="573" t="s">
        <v>773</v>
      </c>
    </row>
    <row r="6" spans="2:28" ht="15.95" customHeight="1">
      <c r="B6" s="562" t="s">
        <v>775</v>
      </c>
      <c r="C6" s="553"/>
      <c r="D6" s="553"/>
      <c r="E6" s="574"/>
      <c r="F6" s="570"/>
      <c r="G6" s="570" t="s">
        <v>776</v>
      </c>
      <c r="H6" s="570" t="s">
        <v>777</v>
      </c>
      <c r="I6" s="570" t="s">
        <v>778</v>
      </c>
      <c r="J6" s="570" t="s">
        <v>779</v>
      </c>
      <c r="K6" s="570"/>
      <c r="L6" s="572"/>
      <c r="M6" s="575"/>
      <c r="N6" s="572"/>
      <c r="O6" s="570" t="s">
        <v>776</v>
      </c>
      <c r="P6" s="570" t="s">
        <v>777</v>
      </c>
      <c r="Q6" s="570" t="s">
        <v>778</v>
      </c>
      <c r="R6" s="570" t="s">
        <v>779</v>
      </c>
      <c r="S6" s="570"/>
      <c r="T6" s="572"/>
      <c r="U6" s="574"/>
      <c r="V6" s="570"/>
      <c r="W6" s="570" t="s">
        <v>776</v>
      </c>
      <c r="X6" s="570" t="s">
        <v>777</v>
      </c>
      <c r="Y6" s="570" t="s">
        <v>778</v>
      </c>
      <c r="Z6" s="570" t="s">
        <v>779</v>
      </c>
      <c r="AA6" s="570"/>
      <c r="AB6" s="573"/>
    </row>
    <row r="7" spans="2:28" ht="15.95" customHeight="1">
      <c r="B7" s="562"/>
      <c r="C7" s="553"/>
      <c r="D7" s="553"/>
      <c r="E7" s="574"/>
      <c r="F7" s="570" t="s">
        <v>780</v>
      </c>
      <c r="G7" s="570"/>
      <c r="H7" s="570"/>
      <c r="I7" s="570"/>
      <c r="J7" s="570"/>
      <c r="K7" s="570" t="s">
        <v>781</v>
      </c>
      <c r="L7" s="572" t="s">
        <v>782</v>
      </c>
      <c r="M7" s="575"/>
      <c r="N7" s="572" t="s">
        <v>780</v>
      </c>
      <c r="O7" s="570"/>
      <c r="P7" s="570"/>
      <c r="Q7" s="570"/>
      <c r="R7" s="570"/>
      <c r="S7" s="570" t="s">
        <v>781</v>
      </c>
      <c r="T7" s="572" t="s">
        <v>782</v>
      </c>
      <c r="U7" s="574"/>
      <c r="V7" s="570" t="s">
        <v>780</v>
      </c>
      <c r="W7" s="570"/>
      <c r="X7" s="570"/>
      <c r="Y7" s="570"/>
      <c r="Z7" s="570"/>
      <c r="AA7" s="570" t="s">
        <v>781</v>
      </c>
      <c r="AB7" s="573" t="s">
        <v>782</v>
      </c>
    </row>
    <row r="8" spans="2:28" ht="15.95" customHeight="1">
      <c r="B8" s="562" t="s">
        <v>783</v>
      </c>
      <c r="C8" s="553"/>
      <c r="D8" s="569" t="s">
        <v>784</v>
      </c>
      <c r="E8" s="570" t="s">
        <v>785</v>
      </c>
      <c r="F8" s="570" t="s">
        <v>786</v>
      </c>
      <c r="G8" s="570" t="s">
        <v>787</v>
      </c>
      <c r="H8" s="570" t="s">
        <v>788</v>
      </c>
      <c r="I8" s="570" t="s">
        <v>789</v>
      </c>
      <c r="J8" s="570" t="s">
        <v>790</v>
      </c>
      <c r="K8" s="570" t="s">
        <v>791</v>
      </c>
      <c r="L8" s="572" t="s">
        <v>792</v>
      </c>
      <c r="M8" s="572" t="s">
        <v>785</v>
      </c>
      <c r="N8" s="572" t="s">
        <v>786</v>
      </c>
      <c r="O8" s="570" t="s">
        <v>787</v>
      </c>
      <c r="P8" s="570" t="s">
        <v>788</v>
      </c>
      <c r="Q8" s="570" t="s">
        <v>789</v>
      </c>
      <c r="R8" s="570" t="s">
        <v>790</v>
      </c>
      <c r="S8" s="570" t="s">
        <v>791</v>
      </c>
      <c r="T8" s="572" t="s">
        <v>792</v>
      </c>
      <c r="U8" s="570" t="s">
        <v>785</v>
      </c>
      <c r="V8" s="570" t="s">
        <v>786</v>
      </c>
      <c r="W8" s="570" t="s">
        <v>787</v>
      </c>
      <c r="X8" s="570" t="s">
        <v>788</v>
      </c>
      <c r="Y8" s="570" t="s">
        <v>789</v>
      </c>
      <c r="Z8" s="570" t="s">
        <v>790</v>
      </c>
      <c r="AA8" s="570" t="s">
        <v>791</v>
      </c>
      <c r="AB8" s="573" t="s">
        <v>792</v>
      </c>
    </row>
    <row r="9" spans="2:28" ht="15.95" customHeight="1">
      <c r="B9" s="562"/>
      <c r="C9" s="553"/>
      <c r="D9" s="553"/>
      <c r="E9" s="574"/>
      <c r="F9" s="570" t="s">
        <v>793</v>
      </c>
      <c r="G9" s="570" t="s">
        <v>794</v>
      </c>
      <c r="H9" s="570" t="s">
        <v>795</v>
      </c>
      <c r="I9" s="570" t="s">
        <v>796</v>
      </c>
      <c r="J9" s="570" t="s">
        <v>797</v>
      </c>
      <c r="K9" s="570" t="s">
        <v>798</v>
      </c>
      <c r="L9" s="572"/>
      <c r="M9" s="575"/>
      <c r="N9" s="572" t="s">
        <v>793</v>
      </c>
      <c r="O9" s="570" t="s">
        <v>794</v>
      </c>
      <c r="P9" s="570" t="s">
        <v>795</v>
      </c>
      <c r="Q9" s="570" t="s">
        <v>796</v>
      </c>
      <c r="R9" s="570" t="s">
        <v>797</v>
      </c>
      <c r="S9" s="570" t="s">
        <v>798</v>
      </c>
      <c r="T9" s="572"/>
      <c r="U9" s="574"/>
      <c r="V9" s="570" t="s">
        <v>793</v>
      </c>
      <c r="W9" s="570" t="s">
        <v>794</v>
      </c>
      <c r="X9" s="570" t="s">
        <v>795</v>
      </c>
      <c r="Y9" s="570" t="s">
        <v>796</v>
      </c>
      <c r="Z9" s="570" t="s">
        <v>797</v>
      </c>
      <c r="AA9" s="570" t="s">
        <v>798</v>
      </c>
      <c r="AB9" s="573"/>
    </row>
    <row r="10" spans="2:28" ht="15.95" customHeight="1">
      <c r="B10" s="562" t="s">
        <v>799</v>
      </c>
      <c r="C10" s="553"/>
      <c r="D10" s="553"/>
      <c r="E10" s="574"/>
      <c r="F10" s="570" t="s">
        <v>795</v>
      </c>
      <c r="G10" s="570" t="s">
        <v>800</v>
      </c>
      <c r="H10" s="570" t="s">
        <v>801</v>
      </c>
      <c r="I10" s="570" t="s">
        <v>795</v>
      </c>
      <c r="J10" s="570" t="s">
        <v>802</v>
      </c>
      <c r="K10" s="570" t="s">
        <v>803</v>
      </c>
      <c r="L10" s="575"/>
      <c r="M10" s="575"/>
      <c r="N10" s="572" t="s">
        <v>795</v>
      </c>
      <c r="O10" s="570" t="s">
        <v>800</v>
      </c>
      <c r="P10" s="570" t="s">
        <v>801</v>
      </c>
      <c r="Q10" s="570" t="s">
        <v>795</v>
      </c>
      <c r="R10" s="570" t="s">
        <v>802</v>
      </c>
      <c r="S10" s="570" t="s">
        <v>803</v>
      </c>
      <c r="T10" s="572"/>
      <c r="U10" s="574"/>
      <c r="V10" s="570" t="s">
        <v>795</v>
      </c>
      <c r="W10" s="570" t="s">
        <v>800</v>
      </c>
      <c r="X10" s="570" t="s">
        <v>801</v>
      </c>
      <c r="Y10" s="570" t="s">
        <v>795</v>
      </c>
      <c r="Z10" s="570" t="s">
        <v>802</v>
      </c>
      <c r="AA10" s="570" t="s">
        <v>803</v>
      </c>
      <c r="AB10" s="573"/>
    </row>
    <row r="11" spans="2:28" ht="15.95" customHeight="1">
      <c r="B11" s="562"/>
      <c r="C11" s="553"/>
      <c r="D11" s="553"/>
      <c r="E11" s="574"/>
      <c r="F11" s="570" t="s">
        <v>801</v>
      </c>
      <c r="G11" s="570" t="s">
        <v>804</v>
      </c>
      <c r="H11" s="570" t="s">
        <v>805</v>
      </c>
      <c r="I11" s="570" t="s">
        <v>801</v>
      </c>
      <c r="J11" s="570" t="s">
        <v>806</v>
      </c>
      <c r="K11" s="570" t="s">
        <v>807</v>
      </c>
      <c r="L11" s="575"/>
      <c r="M11" s="575"/>
      <c r="N11" s="572" t="s">
        <v>801</v>
      </c>
      <c r="O11" s="570" t="s">
        <v>804</v>
      </c>
      <c r="P11" s="570" t="s">
        <v>805</v>
      </c>
      <c r="Q11" s="570" t="s">
        <v>801</v>
      </c>
      <c r="R11" s="570" t="s">
        <v>806</v>
      </c>
      <c r="S11" s="570" t="s">
        <v>807</v>
      </c>
      <c r="T11" s="575"/>
      <c r="U11" s="574"/>
      <c r="V11" s="570" t="s">
        <v>801</v>
      </c>
      <c r="W11" s="570" t="s">
        <v>804</v>
      </c>
      <c r="X11" s="570" t="s">
        <v>805</v>
      </c>
      <c r="Y11" s="570" t="s">
        <v>801</v>
      </c>
      <c r="Z11" s="570" t="s">
        <v>806</v>
      </c>
      <c r="AA11" s="570" t="s">
        <v>807</v>
      </c>
      <c r="AB11" s="576"/>
    </row>
    <row r="12" spans="2:28" ht="15.95" customHeight="1">
      <c r="B12" s="562"/>
      <c r="C12" s="553"/>
      <c r="D12" s="553"/>
      <c r="E12" s="574"/>
      <c r="F12" s="570" t="s">
        <v>805</v>
      </c>
      <c r="G12" s="570" t="s">
        <v>808</v>
      </c>
      <c r="H12" s="570" t="s">
        <v>809</v>
      </c>
      <c r="I12" s="570" t="s">
        <v>805</v>
      </c>
      <c r="J12" s="570" t="s">
        <v>810</v>
      </c>
      <c r="K12" s="574" t="s">
        <v>811</v>
      </c>
      <c r="L12" s="575"/>
      <c r="M12" s="575"/>
      <c r="N12" s="572" t="s">
        <v>805</v>
      </c>
      <c r="O12" s="570" t="s">
        <v>808</v>
      </c>
      <c r="P12" s="570" t="s">
        <v>809</v>
      </c>
      <c r="Q12" s="570" t="s">
        <v>805</v>
      </c>
      <c r="R12" s="570" t="s">
        <v>810</v>
      </c>
      <c r="S12" s="574" t="s">
        <v>811</v>
      </c>
      <c r="T12" s="575"/>
      <c r="U12" s="574"/>
      <c r="V12" s="570" t="s">
        <v>805</v>
      </c>
      <c r="W12" s="570" t="s">
        <v>808</v>
      </c>
      <c r="X12" s="570" t="s">
        <v>809</v>
      </c>
      <c r="Y12" s="570" t="s">
        <v>805</v>
      </c>
      <c r="Z12" s="570" t="s">
        <v>810</v>
      </c>
      <c r="AA12" s="574" t="s">
        <v>811</v>
      </c>
      <c r="AB12" s="576"/>
    </row>
    <row r="13" spans="2:28" ht="15.95" customHeight="1">
      <c r="B13" s="562"/>
      <c r="C13" s="553"/>
      <c r="D13" s="553"/>
      <c r="E13" s="574"/>
      <c r="F13" s="570" t="s">
        <v>809</v>
      </c>
      <c r="G13" s="570" t="s">
        <v>812</v>
      </c>
      <c r="H13" s="570"/>
      <c r="I13" s="570" t="s">
        <v>809</v>
      </c>
      <c r="J13" s="574"/>
      <c r="K13" s="574"/>
      <c r="L13" s="575"/>
      <c r="M13" s="575"/>
      <c r="N13" s="572" t="s">
        <v>809</v>
      </c>
      <c r="O13" s="570" t="s">
        <v>812</v>
      </c>
      <c r="P13" s="570"/>
      <c r="Q13" s="577" t="s">
        <v>809</v>
      </c>
      <c r="R13" s="574"/>
      <c r="S13" s="570"/>
      <c r="T13" s="575"/>
      <c r="U13" s="574"/>
      <c r="V13" s="578" t="s">
        <v>809</v>
      </c>
      <c r="W13" s="570" t="s">
        <v>812</v>
      </c>
      <c r="X13" s="570"/>
      <c r="Y13" s="577" t="s">
        <v>809</v>
      </c>
      <c r="Z13" s="574"/>
      <c r="AA13" s="570"/>
      <c r="AB13" s="576"/>
    </row>
    <row r="14" spans="2:28" ht="15.95" customHeight="1">
      <c r="B14" s="562"/>
      <c r="C14" s="553"/>
      <c r="D14" s="553"/>
      <c r="E14" s="574"/>
      <c r="F14" s="570"/>
      <c r="G14" s="570" t="s">
        <v>813</v>
      </c>
      <c r="H14" s="570"/>
      <c r="I14" s="578"/>
      <c r="J14" s="574"/>
      <c r="K14" s="570"/>
      <c r="L14" s="575"/>
      <c r="M14" s="575"/>
      <c r="N14" s="577"/>
      <c r="O14" s="570" t="s">
        <v>813</v>
      </c>
      <c r="P14" s="570"/>
      <c r="Q14" s="578"/>
      <c r="R14" s="574"/>
      <c r="S14" s="570"/>
      <c r="T14" s="575"/>
      <c r="U14" s="574"/>
      <c r="V14" s="578"/>
      <c r="W14" s="570" t="s">
        <v>813</v>
      </c>
      <c r="X14" s="570"/>
      <c r="Y14" s="578"/>
      <c r="Z14" s="574"/>
      <c r="AA14" s="570"/>
      <c r="AB14" s="576"/>
    </row>
    <row r="15" spans="2:28" ht="15.95" customHeight="1">
      <c r="B15" s="579"/>
      <c r="C15" s="555"/>
      <c r="D15" s="555"/>
      <c r="E15" s="554"/>
      <c r="F15" s="580"/>
      <c r="G15" s="581" t="s">
        <v>814</v>
      </c>
      <c r="H15" s="554"/>
      <c r="I15" s="554"/>
      <c r="J15" s="554"/>
      <c r="K15" s="581"/>
      <c r="L15" s="582"/>
      <c r="M15" s="582"/>
      <c r="N15" s="583"/>
      <c r="O15" s="581" t="s">
        <v>814</v>
      </c>
      <c r="P15" s="554"/>
      <c r="Q15" s="554"/>
      <c r="R15" s="554"/>
      <c r="S15" s="581"/>
      <c r="T15" s="582"/>
      <c r="U15" s="554"/>
      <c r="V15" s="580"/>
      <c r="W15" s="581" t="s">
        <v>814</v>
      </c>
      <c r="X15" s="554"/>
      <c r="Y15" s="554"/>
      <c r="Z15" s="554"/>
      <c r="AA15" s="581"/>
      <c r="AB15" s="584"/>
    </row>
    <row r="16" spans="2:28" ht="33.950000000000003" customHeight="1">
      <c r="B16" s="585" t="str">
        <f>IF(ISBLANK([2]三桁基本分類!B16)=TRUE,"",[2]三桁基本分類!B16)</f>
        <v/>
      </c>
      <c r="C16" s="586" t="str">
        <f>IF(ISBLANK([2]三桁基本分類!C16)=TRUE,"",[2]三桁基本分類!C16)</f>
        <v>総　　数</v>
      </c>
      <c r="D16" s="587"/>
      <c r="E16" s="588">
        <f>IF(ISBLANK([2]三桁基本分類!E16)=TRUE,"",IF([2]三桁基本分類!E16=0,"－",[2]三桁基本分類!E16))</f>
        <v>404</v>
      </c>
      <c r="F16" s="588">
        <f>IF(ISBLANK([2]三桁基本分類!F16)=TRUE,"",IF([2]三桁基本分類!F16=0,"－",[2]三桁基本分類!F16))</f>
        <v>155</v>
      </c>
      <c r="G16" s="588">
        <f>IF(ISBLANK([2]三桁基本分類!G16)=TRUE,"",IF([2]三桁基本分類!G16=0,"－",[2]三桁基本分類!G16))</f>
        <v>90</v>
      </c>
      <c r="H16" s="588">
        <f>IF(ISBLANK([2]三桁基本分類!H16)=TRUE,"",IF([2]三桁基本分類!H16=0,"－",[2]三桁基本分類!H16))</f>
        <v>32</v>
      </c>
      <c r="I16" s="588">
        <f>IF(ISBLANK([2]三桁基本分類!I16)=TRUE,"",IF([2]三桁基本分類!I16=0,"－",[2]三桁基本分類!I16))</f>
        <v>31</v>
      </c>
      <c r="J16" s="588">
        <f>IF(ISBLANK([2]三桁基本分類!J16)=TRUE,"",IF([2]三桁基本分類!J16=0,"－",[2]三桁基本分類!J16))</f>
        <v>2</v>
      </c>
      <c r="K16" s="588">
        <f>IF(ISBLANK([2]三桁基本分類!K16)=TRUE,"",IF([2]三桁基本分類!K16=0,"－",[2]三桁基本分類!K16))</f>
        <v>179</v>
      </c>
      <c r="L16" s="589">
        <f>IF(ISBLANK([2]三桁基本分類!L16)=TRUE,"",IF([2]三桁基本分類!L16=0,"－",[2]三桁基本分類!L16))</f>
        <v>70</v>
      </c>
      <c r="M16" s="589">
        <f>IF(ISBLANK([2]三桁基本分類!M16)=TRUE,"",IF([2]三桁基本分類!M16=0,"－",[2]三桁基本分類!M16))</f>
        <v>176</v>
      </c>
      <c r="N16" s="589">
        <f>IF(ISBLANK([2]三桁基本分類!N16)=TRUE,"",IF([2]三桁基本分類!N16=0,"－",[2]三桁基本分類!N16))</f>
        <v>106</v>
      </c>
      <c r="O16" s="588">
        <f>IF(ISBLANK([2]三桁基本分類!Q16)=TRUE,"",IF([2]三桁基本分類!Q16=0,"－",[2]三桁基本分類!Q16))</f>
        <v>42</v>
      </c>
      <c r="P16" s="590">
        <f>IF(ISBLANK([2]三桁基本分類!R16)=TRUE,"",IF([2]三桁基本分類!R16=0,"－",[2]三桁基本分類!R16))</f>
        <v>31</v>
      </c>
      <c r="Q16" s="588">
        <f>IF(ISBLANK([2]三桁基本分類!S16)=TRUE,"",IF([2]三桁基本分類!S16=0,"－",[2]三桁基本分類!S16))</f>
        <v>31</v>
      </c>
      <c r="R16" s="588">
        <f>IF(ISBLANK([2]三桁基本分類!T16)=TRUE,"",IF([2]三桁基本分類!T16=0,"－",[2]三桁基本分類!T16))</f>
        <v>2</v>
      </c>
      <c r="S16" s="588" t="str">
        <f>IF(ISBLANK([2]三桁基本分類!U16)=TRUE,"",IF([2]三桁基本分類!U16=0,"－",[2]三桁基本分類!U16))</f>
        <v>－</v>
      </c>
      <c r="T16" s="588">
        <f>IF(ISBLANK([2]三桁基本分類!V16)=TRUE,"",IF([2]三桁基本分類!V16=0,"－",[2]三桁基本分類!V16))</f>
        <v>70</v>
      </c>
      <c r="U16" s="590">
        <f>IF(ISBLANK([2]三桁基本分類!W16)=TRUE,"",IF([2]三桁基本分類!W16=0,"－",[2]三桁基本分類!W16))</f>
        <v>228</v>
      </c>
      <c r="V16" s="590">
        <f>IF(ISBLANK([2]三桁基本分類!X16)=TRUE,"",IF([2]三桁基本分類!X16=0,"－",[2]三桁基本分類!X16))</f>
        <v>49</v>
      </c>
      <c r="W16" s="590">
        <f>IF(ISBLANK([2]三桁基本分類!Y16)=TRUE,"",IF([2]三桁基本分類!Y16=0,"－",[2]三桁基本分類!Y16))</f>
        <v>48</v>
      </c>
      <c r="X16" s="590">
        <f>IF(ISBLANK([2]三桁基本分類!Z16)=TRUE,"",IF([2]三桁基本分類!Z16=0,"－",[2]三桁基本分類!Z16))</f>
        <v>1</v>
      </c>
      <c r="Y16" s="590" t="str">
        <f>IF(ISBLANK([2]三桁基本分類!AA16)=TRUE,"",IF([2]三桁基本分類!AA16=0,"－",[2]三桁基本分類!AA16))</f>
        <v>－</v>
      </c>
      <c r="Z16" s="590" t="str">
        <f>IF(ISBLANK([2]三桁基本分類!AB16)=TRUE,"",IF([2]三桁基本分類!AB16=0,"－",[2]三桁基本分類!AB16))</f>
        <v>－</v>
      </c>
      <c r="AA16" s="590">
        <f>IF(ISBLANK([2]三桁基本分類!AC16)=TRUE,"",IF([2]三桁基本分類!AC16=0,"－",[2]三桁基本分類!AC16))</f>
        <v>179</v>
      </c>
      <c r="AB16" s="591" t="str">
        <f>IF(ISBLANK([2]三桁基本分類!AD16)=TRUE,"",IF([2]三桁基本分類!AD16=0,"－",[2]三桁基本分類!AD16))</f>
        <v>－</v>
      </c>
    </row>
    <row r="17" spans="2:28" ht="33.950000000000003" customHeight="1">
      <c r="B17" s="592" t="str">
        <f>IF(ISBLANK([2]三桁基本分類!B17)=TRUE,"",[2]三桁基本分類!B17)</f>
        <v>P00-P96</v>
      </c>
      <c r="C17" s="593" t="str">
        <f>IF(ISBLANK([2]三桁基本分類!C17)=TRUE,"",[2]三桁基本分類!C17)</f>
        <v>周産期に発生した病態</v>
      </c>
      <c r="D17" s="594"/>
      <c r="E17" s="588">
        <f>IF(ISBLANK([2]三桁基本分類!E17)=TRUE,"",IF([2]三桁基本分類!E17=0,"－",[2]三桁基本分類!E17))</f>
        <v>395</v>
      </c>
      <c r="F17" s="588">
        <f>IF(ISBLANK([2]三桁基本分類!F17)=TRUE,"",IF([2]三桁基本分類!F17=0,"－",[2]三桁基本分類!F17))</f>
        <v>155</v>
      </c>
      <c r="G17" s="588">
        <f>IF(ISBLANK([2]三桁基本分類!G17)=TRUE,"",IF([2]三桁基本分類!G17=0,"－",[2]三桁基本分類!G17))</f>
        <v>90</v>
      </c>
      <c r="H17" s="588">
        <f>IF(ISBLANK([2]三桁基本分類!H17)=TRUE,"",IF([2]三桁基本分類!H17=0,"－",[2]三桁基本分類!H17))</f>
        <v>32</v>
      </c>
      <c r="I17" s="588">
        <f>IF(ISBLANK([2]三桁基本分類!I17)=TRUE,"",IF([2]三桁基本分類!I17=0,"－",[2]三桁基本分類!I17))</f>
        <v>31</v>
      </c>
      <c r="J17" s="588">
        <f>IF(ISBLANK([2]三桁基本分類!J17)=TRUE,"",IF([2]三桁基本分類!J17=0,"－",[2]三桁基本分類!J17))</f>
        <v>2</v>
      </c>
      <c r="K17" s="588">
        <f>IF(ISBLANK([2]三桁基本分類!K17)=TRUE,"",IF([2]三桁基本分類!K17=0,"－",[2]三桁基本分類!K17))</f>
        <v>179</v>
      </c>
      <c r="L17" s="589">
        <f>IF(ISBLANK([2]三桁基本分類!L17)=TRUE,"",IF([2]三桁基本分類!L17=0,"－",[2]三桁基本分類!L17))</f>
        <v>61</v>
      </c>
      <c r="M17" s="589">
        <f>IF(ISBLANK([2]三桁基本分類!M17)=TRUE,"",IF([2]三桁基本分類!M17=0,"－",[2]三桁基本分類!M17))</f>
        <v>167</v>
      </c>
      <c r="N17" s="589">
        <f>IF(ISBLANK([2]三桁基本分類!N17)=TRUE,"",IF([2]三桁基本分類!N17=0,"－",[2]三桁基本分類!N17))</f>
        <v>106</v>
      </c>
      <c r="O17" s="588">
        <f>IF(ISBLANK([2]三桁基本分類!Q17)=TRUE,"",IF([2]三桁基本分類!Q17=0,"－",[2]三桁基本分類!Q17))</f>
        <v>42</v>
      </c>
      <c r="P17" s="589">
        <f>IF(ISBLANK([2]三桁基本分類!R17)=TRUE,"",IF([2]三桁基本分類!R17=0,"－",[2]三桁基本分類!R17))</f>
        <v>31</v>
      </c>
      <c r="Q17" s="588">
        <f>IF(ISBLANK([2]三桁基本分類!S17)=TRUE,"",IF([2]三桁基本分類!S17=0,"－",[2]三桁基本分類!S17))</f>
        <v>31</v>
      </c>
      <c r="R17" s="588">
        <f>IF(ISBLANK([2]三桁基本分類!T17)=TRUE,"",IF([2]三桁基本分類!T17=0,"－",[2]三桁基本分類!T17))</f>
        <v>2</v>
      </c>
      <c r="S17" s="588" t="str">
        <f>IF(ISBLANK([2]三桁基本分類!U17)=TRUE,"",IF([2]三桁基本分類!U17=0,"－",[2]三桁基本分類!U17))</f>
        <v>－</v>
      </c>
      <c r="T17" s="588">
        <f>IF(ISBLANK([2]三桁基本分類!V17)=TRUE,"",IF([2]三桁基本分類!V17=0,"－",[2]三桁基本分類!V17))</f>
        <v>61</v>
      </c>
      <c r="U17" s="589">
        <f>IF(ISBLANK([2]三桁基本分類!W17)=TRUE,"",IF([2]三桁基本分類!W17=0,"－",[2]三桁基本分類!W17))</f>
        <v>228</v>
      </c>
      <c r="V17" s="589">
        <f>IF(ISBLANK([2]三桁基本分類!X17)=TRUE,"",IF([2]三桁基本分類!X17=0,"－",[2]三桁基本分類!X17))</f>
        <v>49</v>
      </c>
      <c r="W17" s="589">
        <f>IF(ISBLANK([2]三桁基本分類!Y17)=TRUE,"",IF([2]三桁基本分類!Y17=0,"－",[2]三桁基本分類!Y17))</f>
        <v>48</v>
      </c>
      <c r="X17" s="589">
        <f>IF(ISBLANK([2]三桁基本分類!Z17)=TRUE,"",IF([2]三桁基本分類!Z17=0,"－",[2]三桁基本分類!Z17))</f>
        <v>1</v>
      </c>
      <c r="Y17" s="589" t="str">
        <f>IF(ISBLANK([2]三桁基本分類!AA17)=TRUE,"",IF([2]三桁基本分類!AA17=0,"－",[2]三桁基本分類!AA17))</f>
        <v>－</v>
      </c>
      <c r="Z17" s="589" t="str">
        <f>IF(ISBLANK([2]三桁基本分類!AB17)=TRUE,"",IF([2]三桁基本分類!AB17=0,"－",[2]三桁基本分類!AB17))</f>
        <v>－</v>
      </c>
      <c r="AA17" s="589">
        <f>IF(ISBLANK([2]三桁基本分類!AC17)=TRUE,"",IF([2]三桁基本分類!AC17=0,"－",[2]三桁基本分類!AC17))</f>
        <v>179</v>
      </c>
      <c r="AB17" s="595" t="str">
        <f>IF(ISBLANK([2]三桁基本分類!AD17)=TRUE,"",IF([2]三桁基本分類!AD17=0,"－",[2]三桁基本分類!AD17))</f>
        <v>－</v>
      </c>
    </row>
    <row r="18" spans="2:28" ht="33.950000000000003" customHeight="1">
      <c r="B18" s="585" t="str">
        <f>IF(ISBLANK([2]三桁基本分類!B18)=TRUE,"",[2]三桁基本分類!B18)</f>
        <v xml:space="preserve">   P05-P08</v>
      </c>
      <c r="C18" s="553" t="str">
        <f>IF(ISBLANK([2]三桁基本分類!C18)=TRUE,"",[2]三桁基本分類!C18)</f>
        <v>妊娠期間及び胎児発育に関連する障害</v>
      </c>
      <c r="D18" s="596"/>
      <c r="E18" s="588">
        <f>IF(ISBLANK([2]三桁基本分類!E18)=TRUE,"",IF([2]三桁基本分類!E18=0,"－",[2]三桁基本分類!E18))</f>
        <v>2</v>
      </c>
      <c r="F18" s="588">
        <f>IF(ISBLANK([2]三桁基本分類!F18)=TRUE,"",IF([2]三桁基本分類!F18=0,"－",[2]三桁基本分類!F18))</f>
        <v>1</v>
      </c>
      <c r="G18" s="588" t="str">
        <f>IF(ISBLANK([2]三桁基本分類!G18)=TRUE,"",IF([2]三桁基本分類!G18=0,"－",[2]三桁基本分類!G18))</f>
        <v>－</v>
      </c>
      <c r="H18" s="588">
        <f>IF(ISBLANK([2]三桁基本分類!H18)=TRUE,"",IF([2]三桁基本分類!H18=0,"－",[2]三桁基本分類!H18))</f>
        <v>1</v>
      </c>
      <c r="I18" s="588" t="str">
        <f>IF(ISBLANK([2]三桁基本分類!I18)=TRUE,"",IF([2]三桁基本分類!I18=0,"－",[2]三桁基本分類!I18))</f>
        <v>－</v>
      </c>
      <c r="J18" s="588" t="str">
        <f>IF(ISBLANK([2]三桁基本分類!J18)=TRUE,"",IF([2]三桁基本分類!J18=0,"－",[2]三桁基本分類!J18))</f>
        <v>－</v>
      </c>
      <c r="K18" s="588" t="str">
        <f>IF(ISBLANK([2]三桁基本分類!K18)=TRUE,"",IF([2]三桁基本分類!K18=0,"－",[2]三桁基本分類!K18))</f>
        <v>－</v>
      </c>
      <c r="L18" s="589">
        <f>IF(ISBLANK([2]三桁基本分類!L18)=TRUE,"",IF([2]三桁基本分類!L18=0,"－",[2]三桁基本分類!L18))</f>
        <v>1</v>
      </c>
      <c r="M18" s="589">
        <f>IF(ISBLANK([2]三桁基本分類!M18)=TRUE,"",IF([2]三桁基本分類!M18=0,"－",[2]三桁基本分類!M18))</f>
        <v>2</v>
      </c>
      <c r="N18" s="589">
        <f>IF(ISBLANK([2]三桁基本分類!N18)=TRUE,"",IF([2]三桁基本分類!N18=0,"－",[2]三桁基本分類!N18))</f>
        <v>1</v>
      </c>
      <c r="O18" s="588" t="str">
        <f>IF(ISBLANK([2]三桁基本分類!Q18)=TRUE,"",IF([2]三桁基本分類!Q18=0,"－",[2]三桁基本分類!Q18))</f>
        <v>－</v>
      </c>
      <c r="P18" s="589">
        <f>IF(ISBLANK([2]三桁基本分類!R18)=TRUE,"",IF([2]三桁基本分類!R18=0,"－",[2]三桁基本分類!R18))</f>
        <v>1</v>
      </c>
      <c r="Q18" s="588" t="str">
        <f>IF(ISBLANK([2]三桁基本分類!S18)=TRUE,"",IF([2]三桁基本分類!S18=0,"－",[2]三桁基本分類!S18))</f>
        <v>－</v>
      </c>
      <c r="R18" s="588" t="str">
        <f>IF(ISBLANK([2]三桁基本分類!T18)=TRUE,"",IF([2]三桁基本分類!T18=0,"－",[2]三桁基本分類!T18))</f>
        <v>－</v>
      </c>
      <c r="S18" s="588" t="str">
        <f>IF(ISBLANK([2]三桁基本分類!U18)=TRUE,"",IF([2]三桁基本分類!U18=0,"－",[2]三桁基本分類!U18))</f>
        <v>－</v>
      </c>
      <c r="T18" s="588">
        <f>IF(ISBLANK([2]三桁基本分類!V18)=TRUE,"",IF([2]三桁基本分類!V18=0,"－",[2]三桁基本分類!V18))</f>
        <v>1</v>
      </c>
      <c r="U18" s="589" t="str">
        <f>IF(ISBLANK([2]三桁基本分類!W18)=TRUE,"",IF([2]三桁基本分類!W18=0,"－",[2]三桁基本分類!W18))</f>
        <v>－</v>
      </c>
      <c r="V18" s="589" t="str">
        <f>IF(ISBLANK([2]三桁基本分類!X18)=TRUE,"",IF([2]三桁基本分類!X18=0,"－",[2]三桁基本分類!X18))</f>
        <v>－</v>
      </c>
      <c r="W18" s="589" t="str">
        <f>IF(ISBLANK([2]三桁基本分類!Y18)=TRUE,"",IF([2]三桁基本分類!Y18=0,"－",[2]三桁基本分類!Y18))</f>
        <v>－</v>
      </c>
      <c r="X18" s="589" t="str">
        <f>IF(ISBLANK([2]三桁基本分類!Z18)=TRUE,"",IF([2]三桁基本分類!Z18=0,"－",[2]三桁基本分類!Z18))</f>
        <v>－</v>
      </c>
      <c r="Y18" s="589" t="str">
        <f>IF(ISBLANK([2]三桁基本分類!AA18)=TRUE,"",IF([2]三桁基本分類!AA18=0,"－",[2]三桁基本分類!AA18))</f>
        <v>－</v>
      </c>
      <c r="Z18" s="589" t="str">
        <f>IF(ISBLANK([2]三桁基本分類!AB18)=TRUE,"",IF([2]三桁基本分類!AB18=0,"－",[2]三桁基本分類!AB18))</f>
        <v>－</v>
      </c>
      <c r="AA18" s="589" t="str">
        <f>IF(ISBLANK([2]三桁基本分類!AC18)=TRUE,"",IF([2]三桁基本分類!AC18=0,"－",[2]三桁基本分類!AC18))</f>
        <v>－</v>
      </c>
      <c r="AB18" s="595" t="str">
        <f>IF(ISBLANK([2]三桁基本分類!AD18)=TRUE,"",IF([2]三桁基本分類!AD18=0,"－",[2]三桁基本分類!AD18))</f>
        <v>－</v>
      </c>
    </row>
    <row r="19" spans="2:28" ht="33.950000000000003" customHeight="1">
      <c r="B19" s="585" t="str">
        <f>IF(ISBLANK([2]三桁基本分類!B19)=TRUE,"",[2]三桁基本分類!B19)</f>
        <v xml:space="preserve">       P05</v>
      </c>
      <c r="C19" s="553" t="str">
        <f>IF(ISBLANK([2]三桁基本分類!C19)=TRUE,"",[2]三桁基本分類!C19)</f>
        <v xml:space="preserve">    胎児発育遅延&lt;成長遅滞&gt;及び胎児栄養失調(症)</v>
      </c>
      <c r="D19" s="597"/>
      <c r="E19" s="588">
        <f>IF(ISBLANK([2]三桁基本分類!E19)=TRUE,"",IF([2]三桁基本分類!E19=0,"－",[2]三桁基本分類!E19))</f>
        <v>1</v>
      </c>
      <c r="F19" s="588" t="str">
        <f>IF(ISBLANK([2]三桁基本分類!F19)=TRUE,"",IF([2]三桁基本分類!F19=0,"－",[2]三桁基本分類!F19))</f>
        <v>－</v>
      </c>
      <c r="G19" s="588" t="str">
        <f>IF(ISBLANK([2]三桁基本分類!G19)=TRUE,"",IF([2]三桁基本分類!G19=0,"－",[2]三桁基本分類!G19))</f>
        <v>－</v>
      </c>
      <c r="H19" s="588" t="str">
        <f>IF(ISBLANK([2]三桁基本分類!H19)=TRUE,"",IF([2]三桁基本分類!H19=0,"－",[2]三桁基本分類!H19))</f>
        <v>－</v>
      </c>
      <c r="I19" s="588" t="str">
        <f>IF(ISBLANK([2]三桁基本分類!I19)=TRUE,"",IF([2]三桁基本分類!I19=0,"－",[2]三桁基本分類!I19))</f>
        <v>－</v>
      </c>
      <c r="J19" s="588" t="str">
        <f>IF(ISBLANK([2]三桁基本分類!J19)=TRUE,"",IF([2]三桁基本分類!J19=0,"－",[2]三桁基本分類!J19))</f>
        <v>－</v>
      </c>
      <c r="K19" s="588" t="str">
        <f>IF(ISBLANK([2]三桁基本分類!K19)=TRUE,"",IF([2]三桁基本分類!K19=0,"－",[2]三桁基本分類!K19))</f>
        <v>－</v>
      </c>
      <c r="L19" s="589">
        <f>IF(ISBLANK([2]三桁基本分類!L19)=TRUE,"",IF([2]三桁基本分類!L19=0,"－",[2]三桁基本分類!L19))</f>
        <v>1</v>
      </c>
      <c r="M19" s="589">
        <f>IF(ISBLANK([2]三桁基本分類!M19)=TRUE,"",IF([2]三桁基本分類!M19=0,"－",[2]三桁基本分類!M19))</f>
        <v>1</v>
      </c>
      <c r="N19" s="589" t="str">
        <f>IF(ISBLANK([2]三桁基本分類!N19)=TRUE,"",IF([2]三桁基本分類!N19=0,"－",[2]三桁基本分類!N19))</f>
        <v>－</v>
      </c>
      <c r="O19" s="588" t="str">
        <f>IF(ISBLANK([2]三桁基本分類!Q19)=TRUE,"",IF([2]三桁基本分類!Q19=0,"－",[2]三桁基本分類!Q19))</f>
        <v>－</v>
      </c>
      <c r="P19" s="589" t="str">
        <f>IF(ISBLANK([2]三桁基本分類!R19)=TRUE,"",IF([2]三桁基本分類!R19=0,"－",[2]三桁基本分類!R19))</f>
        <v>－</v>
      </c>
      <c r="Q19" s="588" t="str">
        <f>IF(ISBLANK([2]三桁基本分類!S19)=TRUE,"",IF([2]三桁基本分類!S19=0,"－",[2]三桁基本分類!S19))</f>
        <v>－</v>
      </c>
      <c r="R19" s="588" t="str">
        <f>IF(ISBLANK([2]三桁基本分類!T19)=TRUE,"",IF([2]三桁基本分類!T19=0,"－",[2]三桁基本分類!T19))</f>
        <v>－</v>
      </c>
      <c r="S19" s="588" t="str">
        <f>IF(ISBLANK([2]三桁基本分類!U19)=TRUE,"",IF([2]三桁基本分類!U19=0,"－",[2]三桁基本分類!U19))</f>
        <v>－</v>
      </c>
      <c r="T19" s="588">
        <f>IF(ISBLANK([2]三桁基本分類!V19)=TRUE,"",IF([2]三桁基本分類!V19=0,"－",[2]三桁基本分類!V19))</f>
        <v>1</v>
      </c>
      <c r="U19" s="589" t="str">
        <f>IF(ISBLANK([2]三桁基本分類!W19)=TRUE,"",IF([2]三桁基本分類!W19=0,"－",[2]三桁基本分類!W19))</f>
        <v>－</v>
      </c>
      <c r="V19" s="589" t="str">
        <f>IF(ISBLANK([2]三桁基本分類!X19)=TRUE,"",IF([2]三桁基本分類!X19=0,"－",[2]三桁基本分類!X19))</f>
        <v>－</v>
      </c>
      <c r="W19" s="589" t="str">
        <f>IF(ISBLANK([2]三桁基本分類!Y19)=TRUE,"",IF([2]三桁基本分類!Y19=0,"－",[2]三桁基本分類!Y19))</f>
        <v>－</v>
      </c>
      <c r="X19" s="589" t="str">
        <f>IF(ISBLANK([2]三桁基本分類!Z19)=TRUE,"",IF([2]三桁基本分類!Z19=0,"－",[2]三桁基本分類!Z19))</f>
        <v>－</v>
      </c>
      <c r="Y19" s="589" t="str">
        <f>IF(ISBLANK([2]三桁基本分類!AA19)=TRUE,"",IF([2]三桁基本分類!AA19=0,"－",[2]三桁基本分類!AA19))</f>
        <v>－</v>
      </c>
      <c r="Z19" s="589" t="str">
        <f>IF(ISBLANK([2]三桁基本分類!AB19)=TRUE,"",IF([2]三桁基本分類!AB19=0,"－",[2]三桁基本分類!AB19))</f>
        <v>－</v>
      </c>
      <c r="AA19" s="589" t="str">
        <f>IF(ISBLANK([2]三桁基本分類!AC19)=TRUE,"",IF([2]三桁基本分類!AC19=0,"－",[2]三桁基本分類!AC19))</f>
        <v>－</v>
      </c>
      <c r="AB19" s="595" t="str">
        <f>IF(ISBLANK([2]三桁基本分類!AD19)=TRUE,"",IF([2]三桁基本分類!AD19=0,"－",[2]三桁基本分類!AD19))</f>
        <v>－</v>
      </c>
    </row>
    <row r="20" spans="2:28" ht="33.950000000000003" customHeight="1">
      <c r="B20" s="585" t="str">
        <f>IF(ISBLANK([2]三桁基本分類!B20)=TRUE,"",[2]三桁基本分類!B20)</f>
        <v xml:space="preserve">       P07</v>
      </c>
      <c r="C20" s="744" t="str">
        <f>IF(ISBLANK([2]三桁基本分類!C20)=TRUE,"",[2]三桁基本分類!C20)</f>
        <v xml:space="preserve">    妊娠期間短縮及び低出産体重に関連する障害，
    他に分類されないもの</v>
      </c>
      <c r="D20" s="745"/>
      <c r="E20" s="588">
        <f>IF(ISBLANK([2]三桁基本分類!E20)=TRUE,"",IF([2]三桁基本分類!E20=0,"－",[2]三桁基本分類!E20))</f>
        <v>1</v>
      </c>
      <c r="F20" s="588">
        <f>IF(ISBLANK([2]三桁基本分類!F20)=TRUE,"",IF([2]三桁基本分類!F20=0,"－",[2]三桁基本分類!F20))</f>
        <v>1</v>
      </c>
      <c r="G20" s="588" t="str">
        <f>IF(ISBLANK([2]三桁基本分類!G20)=TRUE,"",IF([2]三桁基本分類!G20=0,"－",[2]三桁基本分類!G20))</f>
        <v>－</v>
      </c>
      <c r="H20" s="588">
        <f>IF(ISBLANK([2]三桁基本分類!H20)=TRUE,"",IF([2]三桁基本分類!H20=0,"－",[2]三桁基本分類!H20))</f>
        <v>1</v>
      </c>
      <c r="I20" s="588" t="str">
        <f>IF(ISBLANK([2]三桁基本分類!I20)=TRUE,"",IF([2]三桁基本分類!I20=0,"－",[2]三桁基本分類!I20))</f>
        <v>－</v>
      </c>
      <c r="J20" s="588" t="str">
        <f>IF(ISBLANK([2]三桁基本分類!J20)=TRUE,"",IF([2]三桁基本分類!J20=0,"－",[2]三桁基本分類!J20))</f>
        <v>－</v>
      </c>
      <c r="K20" s="588" t="str">
        <f>IF(ISBLANK([2]三桁基本分類!K20)=TRUE,"",IF([2]三桁基本分類!K20=0,"－",[2]三桁基本分類!K20))</f>
        <v>－</v>
      </c>
      <c r="L20" s="589" t="str">
        <f>IF(ISBLANK([2]三桁基本分類!L20)=TRUE,"",IF([2]三桁基本分類!L20=0,"－",[2]三桁基本分類!L20))</f>
        <v>－</v>
      </c>
      <c r="M20" s="589">
        <f>IF(ISBLANK([2]三桁基本分類!M20)=TRUE,"",IF([2]三桁基本分類!M20=0,"－",[2]三桁基本分類!M20))</f>
        <v>1</v>
      </c>
      <c r="N20" s="589">
        <f>IF(ISBLANK([2]三桁基本分類!N20)=TRUE,"",IF([2]三桁基本分類!N20=0,"－",[2]三桁基本分類!N20))</f>
        <v>1</v>
      </c>
      <c r="O20" s="588" t="str">
        <f>IF(ISBLANK([2]三桁基本分類!Q20)=TRUE,"",IF([2]三桁基本分類!Q20=0,"－",[2]三桁基本分類!Q20))</f>
        <v>－</v>
      </c>
      <c r="P20" s="589">
        <f>IF(ISBLANK([2]三桁基本分類!R20)=TRUE,"",IF([2]三桁基本分類!R20=0,"－",[2]三桁基本分類!R20))</f>
        <v>1</v>
      </c>
      <c r="Q20" s="588" t="str">
        <f>IF(ISBLANK([2]三桁基本分類!S20)=TRUE,"",IF([2]三桁基本分類!S20=0,"－",[2]三桁基本分類!S20))</f>
        <v>－</v>
      </c>
      <c r="R20" s="588" t="str">
        <f>IF(ISBLANK([2]三桁基本分類!T20)=TRUE,"",IF([2]三桁基本分類!T20=0,"－",[2]三桁基本分類!T20))</f>
        <v>－</v>
      </c>
      <c r="S20" s="588" t="str">
        <f>IF(ISBLANK([2]三桁基本分類!U20)=TRUE,"",IF([2]三桁基本分類!U20=0,"－",[2]三桁基本分類!U20))</f>
        <v>－</v>
      </c>
      <c r="T20" s="588" t="str">
        <f>IF(ISBLANK([2]三桁基本分類!V20)=TRUE,"",IF([2]三桁基本分類!V20=0,"－",[2]三桁基本分類!V20))</f>
        <v>－</v>
      </c>
      <c r="U20" s="589" t="str">
        <f>IF(ISBLANK([2]三桁基本分類!W20)=TRUE,"",IF([2]三桁基本分類!W20=0,"－",[2]三桁基本分類!W20))</f>
        <v>－</v>
      </c>
      <c r="V20" s="589" t="str">
        <f>IF(ISBLANK([2]三桁基本分類!X20)=TRUE,"",IF([2]三桁基本分類!X20=0,"－",[2]三桁基本分類!X20))</f>
        <v>－</v>
      </c>
      <c r="W20" s="589" t="str">
        <f>IF(ISBLANK([2]三桁基本分類!Y20)=TRUE,"",IF([2]三桁基本分類!Y20=0,"－",[2]三桁基本分類!Y20))</f>
        <v>－</v>
      </c>
      <c r="X20" s="589" t="str">
        <f>IF(ISBLANK([2]三桁基本分類!Z20)=TRUE,"",IF([2]三桁基本分類!Z20=0,"－",[2]三桁基本分類!Z20))</f>
        <v>－</v>
      </c>
      <c r="Y20" s="589" t="str">
        <f>IF(ISBLANK([2]三桁基本分類!AA20)=TRUE,"",IF([2]三桁基本分類!AA20=0,"－",[2]三桁基本分類!AA20))</f>
        <v>－</v>
      </c>
      <c r="Z20" s="589" t="str">
        <f>IF(ISBLANK([2]三桁基本分類!AB20)=TRUE,"",IF([2]三桁基本分類!AB20=0,"－",[2]三桁基本分類!AB20))</f>
        <v>－</v>
      </c>
      <c r="AA20" s="589" t="str">
        <f>IF(ISBLANK([2]三桁基本分類!AC20)=TRUE,"",IF([2]三桁基本分類!AC20=0,"－",[2]三桁基本分類!AC20))</f>
        <v>－</v>
      </c>
      <c r="AB20" s="595" t="str">
        <f>IF(ISBLANK([2]三桁基本分類!AD20)=TRUE,"",IF([2]三桁基本分類!AD20=0,"－",[2]三桁基本分類!AD20))</f>
        <v>－</v>
      </c>
    </row>
    <row r="21" spans="2:28" ht="33.950000000000003" customHeight="1">
      <c r="B21" s="585" t="str">
        <f>IF(ISBLANK([2]三桁基本分類!B21)=TRUE,"",[2]三桁基本分類!B21)</f>
        <v xml:space="preserve">   P20-P29</v>
      </c>
      <c r="C21" s="553" t="str">
        <f>IF(ISBLANK([2]三桁基本分類!C21)=TRUE,"",[2]三桁基本分類!C21)</f>
        <v>周産期に特異的な呼吸障害及び心血管障害</v>
      </c>
      <c r="D21" s="598"/>
      <c r="E21" s="588">
        <f>IF(ISBLANK([2]三桁基本分類!E21)=TRUE,"",IF([2]三桁基本分類!E21=0,"－",[2]三桁基本分類!E21))</f>
        <v>3</v>
      </c>
      <c r="F21" s="588">
        <f>IF(ISBLANK([2]三桁基本分類!F21)=TRUE,"",IF([2]三桁基本分類!F21=0,"－",[2]三桁基本分類!F21))</f>
        <v>1</v>
      </c>
      <c r="G21" s="588" t="str">
        <f>IF(ISBLANK([2]三桁基本分類!G21)=TRUE,"",IF([2]三桁基本分類!G21=0,"－",[2]三桁基本分類!G21))</f>
        <v>－</v>
      </c>
      <c r="H21" s="588" t="str">
        <f>IF(ISBLANK([2]三桁基本分類!H21)=TRUE,"",IF([2]三桁基本分類!H21=0,"－",[2]三桁基本分類!H21))</f>
        <v>－</v>
      </c>
      <c r="I21" s="588">
        <f>IF(ISBLANK([2]三桁基本分類!I21)=TRUE,"",IF([2]三桁基本分類!I21=0,"－",[2]三桁基本分類!I21))</f>
        <v>1</v>
      </c>
      <c r="J21" s="588" t="str">
        <f>IF(ISBLANK([2]三桁基本分類!J21)=TRUE,"",IF([2]三桁基本分類!J21=0,"－",[2]三桁基本分類!J21))</f>
        <v>－</v>
      </c>
      <c r="K21" s="588" t="str">
        <f>IF(ISBLANK([2]三桁基本分類!K21)=TRUE,"",IF([2]三桁基本分類!K21=0,"－",[2]三桁基本分類!K21))</f>
        <v>－</v>
      </c>
      <c r="L21" s="589">
        <f>IF(ISBLANK([2]三桁基本分類!L21)=TRUE,"",IF([2]三桁基本分類!L21=0,"－",[2]三桁基本分類!L21))</f>
        <v>2</v>
      </c>
      <c r="M21" s="589">
        <f>IF(ISBLANK([2]三桁基本分類!M21)=TRUE,"",IF([2]三桁基本分類!M21=0,"－",[2]三桁基本分類!M21))</f>
        <v>3</v>
      </c>
      <c r="N21" s="589">
        <f>IF(ISBLANK([2]三桁基本分類!N21)=TRUE,"",IF([2]三桁基本分類!N21=0,"－",[2]三桁基本分類!N21))</f>
        <v>1</v>
      </c>
      <c r="O21" s="588" t="str">
        <f>IF(ISBLANK([2]三桁基本分類!Q21)=TRUE,"",IF([2]三桁基本分類!Q21=0,"－",[2]三桁基本分類!Q21))</f>
        <v>－</v>
      </c>
      <c r="P21" s="589" t="str">
        <f>IF(ISBLANK([2]三桁基本分類!R21)=TRUE,"",IF([2]三桁基本分類!R21=0,"－",[2]三桁基本分類!R21))</f>
        <v>－</v>
      </c>
      <c r="Q21" s="588">
        <f>IF(ISBLANK([2]三桁基本分類!S21)=TRUE,"",IF([2]三桁基本分類!S21=0,"－",[2]三桁基本分類!S21))</f>
        <v>1</v>
      </c>
      <c r="R21" s="588" t="str">
        <f>IF(ISBLANK([2]三桁基本分類!T21)=TRUE,"",IF([2]三桁基本分類!T21=0,"－",[2]三桁基本分類!T21))</f>
        <v>－</v>
      </c>
      <c r="S21" s="588" t="str">
        <f>IF(ISBLANK([2]三桁基本分類!U21)=TRUE,"",IF([2]三桁基本分類!U21=0,"－",[2]三桁基本分類!U21))</f>
        <v>－</v>
      </c>
      <c r="T21" s="588">
        <f>IF(ISBLANK([2]三桁基本分類!V21)=TRUE,"",IF([2]三桁基本分類!V21=0,"－",[2]三桁基本分類!V21))</f>
        <v>2</v>
      </c>
      <c r="U21" s="589" t="str">
        <f>IF(ISBLANK([2]三桁基本分類!W21)=TRUE,"",IF([2]三桁基本分類!W21=0,"－",[2]三桁基本分類!W21))</f>
        <v>－</v>
      </c>
      <c r="V21" s="589" t="str">
        <f>IF(ISBLANK([2]三桁基本分類!X21)=TRUE,"",IF([2]三桁基本分類!X21=0,"－",[2]三桁基本分類!X21))</f>
        <v>－</v>
      </c>
      <c r="W21" s="589" t="str">
        <f>IF(ISBLANK([2]三桁基本分類!Y21)=TRUE,"",IF([2]三桁基本分類!Y21=0,"－",[2]三桁基本分類!Y21))</f>
        <v>－</v>
      </c>
      <c r="X21" s="589" t="str">
        <f>IF(ISBLANK([2]三桁基本分類!Z21)=TRUE,"",IF([2]三桁基本分類!Z21=0,"－",[2]三桁基本分類!Z21))</f>
        <v>－</v>
      </c>
      <c r="Y21" s="589" t="str">
        <f>IF(ISBLANK([2]三桁基本分類!AA21)=TRUE,"",IF([2]三桁基本分類!AA21=0,"－",[2]三桁基本分類!AA21))</f>
        <v>－</v>
      </c>
      <c r="Z21" s="589" t="str">
        <f>IF(ISBLANK([2]三桁基本分類!AB21)=TRUE,"",IF([2]三桁基本分類!AB21=0,"－",[2]三桁基本分類!AB21))</f>
        <v>－</v>
      </c>
      <c r="AA21" s="589" t="str">
        <f>IF(ISBLANK([2]三桁基本分類!AC21)=TRUE,"",IF([2]三桁基本分類!AC21=0,"－",[2]三桁基本分類!AC21))</f>
        <v>－</v>
      </c>
      <c r="AB21" s="595" t="str">
        <f>IF(ISBLANK([2]三桁基本分類!AD21)=TRUE,"",IF([2]三桁基本分類!AD21=0,"－",[2]三桁基本分類!AD21))</f>
        <v>－</v>
      </c>
    </row>
    <row r="22" spans="2:28" ht="33.950000000000003" customHeight="1">
      <c r="B22" s="585" t="str">
        <f>IF(ISBLANK([2]三桁基本分類!B22)=TRUE,"",[2]三桁基本分類!B22)</f>
        <v xml:space="preserve">       P29</v>
      </c>
      <c r="C22" s="553" t="str">
        <f>IF(ISBLANK([2]三桁基本分類!C22)=TRUE,"",[2]三桁基本分類!C22)</f>
        <v xml:space="preserve">    周産期に発生した心血管障害</v>
      </c>
      <c r="D22" s="597"/>
      <c r="E22" s="588">
        <f>IF(ISBLANK([2]三桁基本分類!E22)=TRUE,"",IF([2]三桁基本分類!E22=0,"－",[2]三桁基本分類!E22))</f>
        <v>3</v>
      </c>
      <c r="F22" s="588">
        <f>IF(ISBLANK([2]三桁基本分類!F22)=TRUE,"",IF([2]三桁基本分類!F22=0,"－",[2]三桁基本分類!F22))</f>
        <v>1</v>
      </c>
      <c r="G22" s="588" t="str">
        <f>IF(ISBLANK([2]三桁基本分類!G22)=TRUE,"",IF([2]三桁基本分類!G22=0,"－",[2]三桁基本分類!G22))</f>
        <v>－</v>
      </c>
      <c r="H22" s="588" t="str">
        <f>IF(ISBLANK([2]三桁基本分類!H22)=TRUE,"",IF([2]三桁基本分類!H22=0,"－",[2]三桁基本分類!H22))</f>
        <v>－</v>
      </c>
      <c r="I22" s="588">
        <f>IF(ISBLANK([2]三桁基本分類!I22)=TRUE,"",IF([2]三桁基本分類!I22=0,"－",[2]三桁基本分類!I22))</f>
        <v>1</v>
      </c>
      <c r="J22" s="588" t="str">
        <f>IF(ISBLANK([2]三桁基本分類!J22)=TRUE,"",IF([2]三桁基本分類!J22=0,"－",[2]三桁基本分類!J22))</f>
        <v>－</v>
      </c>
      <c r="K22" s="588" t="str">
        <f>IF(ISBLANK([2]三桁基本分類!K22)=TRUE,"",IF([2]三桁基本分類!K22=0,"－",[2]三桁基本分類!K22))</f>
        <v>－</v>
      </c>
      <c r="L22" s="589">
        <f>IF(ISBLANK([2]三桁基本分類!L22)=TRUE,"",IF([2]三桁基本分類!L22=0,"－",[2]三桁基本分類!L22))</f>
        <v>2</v>
      </c>
      <c r="M22" s="589">
        <f>IF(ISBLANK([2]三桁基本分類!M22)=TRUE,"",IF([2]三桁基本分類!M22=0,"－",[2]三桁基本分類!M22))</f>
        <v>3</v>
      </c>
      <c r="N22" s="589">
        <f>IF(ISBLANK([2]三桁基本分類!N22)=TRUE,"",IF([2]三桁基本分類!N22=0,"－",[2]三桁基本分類!N22))</f>
        <v>1</v>
      </c>
      <c r="O22" s="588" t="str">
        <f>IF(ISBLANK([2]三桁基本分類!Q22)=TRUE,"",IF([2]三桁基本分類!Q22=0,"－",[2]三桁基本分類!Q22))</f>
        <v>－</v>
      </c>
      <c r="P22" s="589" t="str">
        <f>IF(ISBLANK([2]三桁基本分類!R22)=TRUE,"",IF([2]三桁基本分類!R22=0,"－",[2]三桁基本分類!R22))</f>
        <v>－</v>
      </c>
      <c r="Q22" s="588">
        <f>IF(ISBLANK([2]三桁基本分類!S22)=TRUE,"",IF([2]三桁基本分類!S22=0,"－",[2]三桁基本分類!S22))</f>
        <v>1</v>
      </c>
      <c r="R22" s="588" t="str">
        <f>IF(ISBLANK([2]三桁基本分類!T22)=TRUE,"",IF([2]三桁基本分類!T22=0,"－",[2]三桁基本分類!T22))</f>
        <v>－</v>
      </c>
      <c r="S22" s="588" t="str">
        <f>IF(ISBLANK([2]三桁基本分類!U22)=TRUE,"",IF([2]三桁基本分類!U22=0,"－",[2]三桁基本分類!U22))</f>
        <v>－</v>
      </c>
      <c r="T22" s="588">
        <f>IF(ISBLANK([2]三桁基本分類!V22)=TRUE,"",IF([2]三桁基本分類!V22=0,"－",[2]三桁基本分類!V22))</f>
        <v>2</v>
      </c>
      <c r="U22" s="589" t="str">
        <f>IF(ISBLANK([2]三桁基本分類!W22)=TRUE,"",IF([2]三桁基本分類!W22=0,"－",[2]三桁基本分類!W22))</f>
        <v>－</v>
      </c>
      <c r="V22" s="589" t="str">
        <f>IF(ISBLANK([2]三桁基本分類!X22)=TRUE,"",IF([2]三桁基本分類!X22=0,"－",[2]三桁基本分類!X22))</f>
        <v>－</v>
      </c>
      <c r="W22" s="589" t="str">
        <f>IF(ISBLANK([2]三桁基本分類!Y22)=TRUE,"",IF([2]三桁基本分類!Y22=0,"－",[2]三桁基本分類!Y22))</f>
        <v>－</v>
      </c>
      <c r="X22" s="589" t="str">
        <f>IF(ISBLANK([2]三桁基本分類!Z22)=TRUE,"",IF([2]三桁基本分類!Z22=0,"－",[2]三桁基本分類!Z22))</f>
        <v>－</v>
      </c>
      <c r="Y22" s="589" t="str">
        <f>IF(ISBLANK([2]三桁基本分類!AA22)=TRUE,"",IF([2]三桁基本分類!AA22=0,"－",[2]三桁基本分類!AA22))</f>
        <v>－</v>
      </c>
      <c r="Z22" s="589" t="str">
        <f>IF(ISBLANK([2]三桁基本分類!AB22)=TRUE,"",IF([2]三桁基本分類!AB22=0,"－",[2]三桁基本分類!AB22))</f>
        <v>－</v>
      </c>
      <c r="AA22" s="589" t="str">
        <f>IF(ISBLANK([2]三桁基本分類!AC22)=TRUE,"",IF([2]三桁基本分類!AC22=0,"－",[2]三桁基本分類!AC22))</f>
        <v>－</v>
      </c>
      <c r="AB22" s="595" t="str">
        <f>IF(ISBLANK([2]三桁基本分類!AD22)=TRUE,"",IF([2]三桁基本分類!AD22=0,"－",[2]三桁基本分類!AD22))</f>
        <v>－</v>
      </c>
    </row>
    <row r="23" spans="2:28" ht="33.950000000000003" customHeight="1">
      <c r="B23" s="585" t="str">
        <f>IF(ISBLANK([2]三桁基本分類!B23)=TRUE,"",[2]三桁基本分類!B23)</f>
        <v xml:space="preserve">       P35-P39</v>
      </c>
      <c r="C23" s="553" t="str">
        <f>IF(ISBLANK([2]三桁基本分類!C23)=TRUE,"",[2]三桁基本分類!C23)</f>
        <v xml:space="preserve">    周産期に特異的な感染症</v>
      </c>
      <c r="D23" s="597"/>
      <c r="E23" s="588">
        <f>IF(ISBLANK([2]三桁基本分類!E23)=TRUE,"",IF([2]三桁基本分類!E23=0,"－",[2]三桁基本分類!E23))</f>
        <v>9</v>
      </c>
      <c r="F23" s="588">
        <f>IF(ISBLANK([2]三桁基本分類!F23)=TRUE,"",IF([2]三桁基本分類!F23=0,"－",[2]三桁基本分類!F23))</f>
        <v>9</v>
      </c>
      <c r="G23" s="588">
        <f>IF(ISBLANK([2]三桁基本分類!G23)=TRUE,"",IF([2]三桁基本分類!G23=0,"－",[2]三桁基本分類!G23))</f>
        <v>3</v>
      </c>
      <c r="H23" s="588">
        <f>IF(ISBLANK([2]三桁基本分類!H23)=TRUE,"",IF([2]三桁基本分類!H23=0,"－",[2]三桁基本分類!H23))</f>
        <v>4</v>
      </c>
      <c r="I23" s="588">
        <f>IF(ISBLANK([2]三桁基本分類!I23)=TRUE,"",IF([2]三桁基本分類!I23=0,"－",[2]三桁基本分類!I23))</f>
        <v>2</v>
      </c>
      <c r="J23" s="588" t="str">
        <f>IF(ISBLANK([2]三桁基本分類!J23)=TRUE,"",IF([2]三桁基本分類!J23=0,"－",[2]三桁基本分類!J23))</f>
        <v>－</v>
      </c>
      <c r="K23" s="588" t="str">
        <f>IF(ISBLANK([2]三桁基本分類!K23)=TRUE,"",IF([2]三桁基本分類!K23=0,"－",[2]三桁基本分類!K23))</f>
        <v>－</v>
      </c>
      <c r="L23" s="589" t="str">
        <f>IF(ISBLANK([2]三桁基本分類!L23)=TRUE,"",IF([2]三桁基本分類!L23=0,"－",[2]三桁基本分類!L23))</f>
        <v>－</v>
      </c>
      <c r="M23" s="589">
        <f>IF(ISBLANK([2]三桁基本分類!M23)=TRUE,"",IF([2]三桁基本分類!M23=0,"－",[2]三桁基本分類!M23))</f>
        <v>9</v>
      </c>
      <c r="N23" s="589">
        <f>IF(ISBLANK([2]三桁基本分類!N23)=TRUE,"",IF([2]三桁基本分類!N23=0,"－",[2]三桁基本分類!N23))</f>
        <v>9</v>
      </c>
      <c r="O23" s="588">
        <f>IF(ISBLANK([2]三桁基本分類!Q23)=TRUE,"",IF([2]三桁基本分類!Q23=0,"－",[2]三桁基本分類!Q23))</f>
        <v>3</v>
      </c>
      <c r="P23" s="589">
        <f>IF(ISBLANK([2]三桁基本分類!R23)=TRUE,"",IF([2]三桁基本分類!R23=0,"－",[2]三桁基本分類!R23))</f>
        <v>4</v>
      </c>
      <c r="Q23" s="588">
        <f>IF(ISBLANK([2]三桁基本分類!S23)=TRUE,"",IF([2]三桁基本分類!S23=0,"－",[2]三桁基本分類!S23))</f>
        <v>2</v>
      </c>
      <c r="R23" s="588" t="str">
        <f>IF(ISBLANK([2]三桁基本分類!T23)=TRUE,"",IF([2]三桁基本分類!T23=0,"－",[2]三桁基本分類!T23))</f>
        <v>－</v>
      </c>
      <c r="S23" s="588" t="str">
        <f>IF(ISBLANK([2]三桁基本分類!U23)=TRUE,"",IF([2]三桁基本分類!U23=0,"－",[2]三桁基本分類!U23))</f>
        <v>－</v>
      </c>
      <c r="T23" s="588" t="str">
        <f>IF(ISBLANK([2]三桁基本分類!V23)=TRUE,"",IF([2]三桁基本分類!V23=0,"－",[2]三桁基本分類!V23))</f>
        <v>－</v>
      </c>
      <c r="U23" s="589" t="str">
        <f>IF(ISBLANK([2]三桁基本分類!W23)=TRUE,"",IF([2]三桁基本分類!W23=0,"－",[2]三桁基本分類!W23))</f>
        <v>－</v>
      </c>
      <c r="V23" s="589" t="str">
        <f>IF(ISBLANK([2]三桁基本分類!X23)=TRUE,"",IF([2]三桁基本分類!X23=0,"－",[2]三桁基本分類!X23))</f>
        <v>－</v>
      </c>
      <c r="W23" s="589" t="str">
        <f>IF(ISBLANK([2]三桁基本分類!Y23)=TRUE,"",IF([2]三桁基本分類!Y23=0,"－",[2]三桁基本分類!Y23))</f>
        <v>－</v>
      </c>
      <c r="X23" s="589" t="str">
        <f>IF(ISBLANK([2]三桁基本分類!Z23)=TRUE,"",IF([2]三桁基本分類!Z23=0,"－",[2]三桁基本分類!Z23))</f>
        <v>－</v>
      </c>
      <c r="Y23" s="589" t="str">
        <f>IF(ISBLANK([2]三桁基本分類!AA23)=TRUE,"",IF([2]三桁基本分類!AA23=0,"－",[2]三桁基本分類!AA23))</f>
        <v>－</v>
      </c>
      <c r="Z23" s="589" t="str">
        <f>IF(ISBLANK([2]三桁基本分類!AB23)=TRUE,"",IF([2]三桁基本分類!AB23=0,"－",[2]三桁基本分類!AB23))</f>
        <v>－</v>
      </c>
      <c r="AA23" s="589" t="str">
        <f>IF(ISBLANK([2]三桁基本分類!AC23)=TRUE,"",IF([2]三桁基本分類!AC23=0,"－",[2]三桁基本分類!AC23))</f>
        <v>－</v>
      </c>
      <c r="AB23" s="595" t="str">
        <f>IF(ISBLANK([2]三桁基本分類!AD23)=TRUE,"",IF([2]三桁基本分類!AD23=0,"－",[2]三桁基本分類!AD23))</f>
        <v>－</v>
      </c>
    </row>
    <row r="24" spans="2:28" ht="33.950000000000003" customHeight="1">
      <c r="B24" s="585" t="str">
        <f>IF(ISBLANK([2]三桁基本分類!B24)=TRUE,"",[2]三桁基本分類!B24)</f>
        <v xml:space="preserve">       P39</v>
      </c>
      <c r="C24" s="553" t="str">
        <f>IF(ISBLANK([2]三桁基本分類!C24)=TRUE,"",[2]三桁基本分類!C24)</f>
        <v xml:space="preserve">    周産期に特異的なその他の感染症</v>
      </c>
      <c r="D24" s="597"/>
      <c r="E24" s="588">
        <f>IF(ISBLANK([2]三桁基本分類!E24)=TRUE,"",IF([2]三桁基本分類!E24=0,"－",[2]三桁基本分類!E24))</f>
        <v>9</v>
      </c>
      <c r="F24" s="588">
        <f>IF(ISBLANK([2]三桁基本分類!F24)=TRUE,"",IF([2]三桁基本分類!F24=0,"－",[2]三桁基本分類!F24))</f>
        <v>9</v>
      </c>
      <c r="G24" s="588">
        <f>IF(ISBLANK([2]三桁基本分類!G24)=TRUE,"",IF([2]三桁基本分類!G24=0,"－",[2]三桁基本分類!G24))</f>
        <v>3</v>
      </c>
      <c r="H24" s="588">
        <f>IF(ISBLANK([2]三桁基本分類!H24)=TRUE,"",IF([2]三桁基本分類!H24=0,"－",[2]三桁基本分類!H24))</f>
        <v>4</v>
      </c>
      <c r="I24" s="588">
        <f>IF(ISBLANK([2]三桁基本分類!I24)=TRUE,"",IF([2]三桁基本分類!I24=0,"－",[2]三桁基本分類!I24))</f>
        <v>2</v>
      </c>
      <c r="J24" s="588" t="str">
        <f>IF(ISBLANK([2]三桁基本分類!J24)=TRUE,"",IF([2]三桁基本分類!J24=0,"－",[2]三桁基本分類!J24))</f>
        <v>－</v>
      </c>
      <c r="K24" s="588" t="str">
        <f>IF(ISBLANK([2]三桁基本分類!K24)=TRUE,"",IF([2]三桁基本分類!K24=0,"－",[2]三桁基本分類!K24))</f>
        <v>－</v>
      </c>
      <c r="L24" s="589" t="str">
        <f>IF(ISBLANK([2]三桁基本分類!L24)=TRUE,"",IF([2]三桁基本分類!L24=0,"－",[2]三桁基本分類!L24))</f>
        <v>－</v>
      </c>
      <c r="M24" s="589">
        <f>IF(ISBLANK([2]三桁基本分類!M24)=TRUE,"",IF([2]三桁基本分類!M24=0,"－",[2]三桁基本分類!M24))</f>
        <v>9</v>
      </c>
      <c r="N24" s="589">
        <f>IF(ISBLANK([2]三桁基本分類!N24)=TRUE,"",IF([2]三桁基本分類!N24=0,"－",[2]三桁基本分類!N24))</f>
        <v>9</v>
      </c>
      <c r="O24" s="588">
        <f>IF(ISBLANK([2]三桁基本分類!Q24)=TRUE,"",IF([2]三桁基本分類!Q24=0,"－",[2]三桁基本分類!Q24))</f>
        <v>3</v>
      </c>
      <c r="P24" s="589">
        <f>IF(ISBLANK([2]三桁基本分類!R24)=TRUE,"",IF([2]三桁基本分類!R24=0,"－",[2]三桁基本分類!R24))</f>
        <v>4</v>
      </c>
      <c r="Q24" s="588">
        <f>IF(ISBLANK([2]三桁基本分類!S24)=TRUE,"",IF([2]三桁基本分類!S24=0,"－",[2]三桁基本分類!S24))</f>
        <v>2</v>
      </c>
      <c r="R24" s="588" t="str">
        <f>IF(ISBLANK([2]三桁基本分類!T24)=TRUE,"",IF([2]三桁基本分類!T24=0,"－",[2]三桁基本分類!T24))</f>
        <v>－</v>
      </c>
      <c r="S24" s="588" t="str">
        <f>IF(ISBLANK([2]三桁基本分類!U24)=TRUE,"",IF([2]三桁基本分類!U24=0,"－",[2]三桁基本分類!U24))</f>
        <v>－</v>
      </c>
      <c r="T24" s="588" t="str">
        <f>IF(ISBLANK([2]三桁基本分類!V24)=TRUE,"",IF([2]三桁基本分類!V24=0,"－",[2]三桁基本分類!V24))</f>
        <v>－</v>
      </c>
      <c r="U24" s="589" t="str">
        <f>IF(ISBLANK([2]三桁基本分類!W24)=TRUE,"",IF([2]三桁基本分類!W24=0,"－",[2]三桁基本分類!W24))</f>
        <v>－</v>
      </c>
      <c r="V24" s="589" t="str">
        <f>IF(ISBLANK([2]三桁基本分類!X24)=TRUE,"",IF([2]三桁基本分類!X24=0,"－",[2]三桁基本分類!X24))</f>
        <v>－</v>
      </c>
      <c r="W24" s="589" t="str">
        <f>IF(ISBLANK([2]三桁基本分類!Y24)=TRUE,"",IF([2]三桁基本分類!Y24=0,"－",[2]三桁基本分類!Y24))</f>
        <v>－</v>
      </c>
      <c r="X24" s="589" t="str">
        <f>IF(ISBLANK([2]三桁基本分類!Z24)=TRUE,"",IF([2]三桁基本分類!Z24=0,"－",[2]三桁基本分類!Z24))</f>
        <v>－</v>
      </c>
      <c r="Y24" s="589" t="str">
        <f>IF(ISBLANK([2]三桁基本分類!AA24)=TRUE,"",IF([2]三桁基本分類!AA24=0,"－",[2]三桁基本分類!AA24))</f>
        <v>－</v>
      </c>
      <c r="Z24" s="589" t="str">
        <f>IF(ISBLANK([2]三桁基本分類!AB24)=TRUE,"",IF([2]三桁基本分類!AB24=0,"－",[2]三桁基本分類!AB24))</f>
        <v>－</v>
      </c>
      <c r="AA24" s="589" t="str">
        <f>IF(ISBLANK([2]三桁基本分類!AC24)=TRUE,"",IF([2]三桁基本分類!AC24=0,"－",[2]三桁基本分類!AC24))</f>
        <v>－</v>
      </c>
      <c r="AB24" s="595" t="str">
        <f>IF(ISBLANK([2]三桁基本分類!AD24)=TRUE,"",IF([2]三桁基本分類!AD24=0,"－",[2]三桁基本分類!AD24))</f>
        <v>－</v>
      </c>
    </row>
    <row r="25" spans="2:28" ht="33.950000000000003" customHeight="1">
      <c r="B25" s="585" t="str">
        <f>IF(ISBLANK([2]三桁基本分類!B25)=TRUE,"",[2]三桁基本分類!B25)</f>
        <v xml:space="preserve">       P70-P74</v>
      </c>
      <c r="C25" s="553" t="str">
        <f>IF(ISBLANK([2]三桁基本分類!C25)=TRUE,"",[2]三桁基本分類!C25)</f>
        <v xml:space="preserve">    胎児及び新生児に特異的な一過性の内分泌障害及び代謝障害</v>
      </c>
      <c r="D25" s="597"/>
      <c r="E25" s="588">
        <f>IF(ISBLANK([2]三桁基本分類!E25)=TRUE,"",IF([2]三桁基本分類!E25=0,"－",[2]三桁基本分類!E25))</f>
        <v>1</v>
      </c>
      <c r="F25" s="588" t="str">
        <f>IF(ISBLANK([2]三桁基本分類!F25)=TRUE,"",IF([2]三桁基本分類!F25=0,"－",[2]三桁基本分類!F25))</f>
        <v>－</v>
      </c>
      <c r="G25" s="588" t="str">
        <f>IF(ISBLANK([2]三桁基本分類!G25)=TRUE,"",IF([2]三桁基本分類!G25=0,"－",[2]三桁基本分類!G25))</f>
        <v>－</v>
      </c>
      <c r="H25" s="588" t="str">
        <f>IF(ISBLANK([2]三桁基本分類!H25)=TRUE,"",IF([2]三桁基本分類!H25=0,"－",[2]三桁基本分類!H25))</f>
        <v>－</v>
      </c>
      <c r="I25" s="588" t="str">
        <f>IF(ISBLANK([2]三桁基本分類!I25)=TRUE,"",IF([2]三桁基本分類!I25=0,"－",[2]三桁基本分類!I25))</f>
        <v>－</v>
      </c>
      <c r="J25" s="588" t="str">
        <f>IF(ISBLANK([2]三桁基本分類!J25)=TRUE,"",IF([2]三桁基本分類!J25=0,"－",[2]三桁基本分類!J25))</f>
        <v>－</v>
      </c>
      <c r="K25" s="588" t="str">
        <f>IF(ISBLANK([2]三桁基本分類!K25)=TRUE,"",IF([2]三桁基本分類!K25=0,"－",[2]三桁基本分類!K25))</f>
        <v>－</v>
      </c>
      <c r="L25" s="589">
        <f>IF(ISBLANK([2]三桁基本分類!L25)=TRUE,"",IF([2]三桁基本分類!L25=0,"－",[2]三桁基本分類!L25))</f>
        <v>1</v>
      </c>
      <c r="M25" s="589">
        <f>IF(ISBLANK([2]三桁基本分類!M25)=TRUE,"",IF([2]三桁基本分類!M25=0,"－",[2]三桁基本分類!M25))</f>
        <v>1</v>
      </c>
      <c r="N25" s="589" t="str">
        <f>IF(ISBLANK([2]三桁基本分類!N25)=TRUE,"",IF([2]三桁基本分類!N25=0,"－",[2]三桁基本分類!N25))</f>
        <v>－</v>
      </c>
      <c r="O25" s="588" t="str">
        <f>IF(ISBLANK([2]三桁基本分類!Q25)=TRUE,"",IF([2]三桁基本分類!Q25=0,"－",[2]三桁基本分類!Q25))</f>
        <v>－</v>
      </c>
      <c r="P25" s="589" t="str">
        <f>IF(ISBLANK([2]三桁基本分類!R25)=TRUE,"",IF([2]三桁基本分類!R25=0,"－",[2]三桁基本分類!R25))</f>
        <v>－</v>
      </c>
      <c r="Q25" s="588" t="str">
        <f>IF(ISBLANK([2]三桁基本分類!S25)=TRUE,"",IF([2]三桁基本分類!S25=0,"－",[2]三桁基本分類!S25))</f>
        <v>－</v>
      </c>
      <c r="R25" s="588" t="str">
        <f>IF(ISBLANK([2]三桁基本分類!T25)=TRUE,"",IF([2]三桁基本分類!T25=0,"－",[2]三桁基本分類!T25))</f>
        <v>－</v>
      </c>
      <c r="S25" s="588" t="str">
        <f>IF(ISBLANK([2]三桁基本分類!U25)=TRUE,"",IF([2]三桁基本分類!U25=0,"－",[2]三桁基本分類!U25))</f>
        <v>－</v>
      </c>
      <c r="T25" s="588">
        <f>IF(ISBLANK([2]三桁基本分類!V25)=TRUE,"",IF([2]三桁基本分類!V25=0,"－",[2]三桁基本分類!V25))</f>
        <v>1</v>
      </c>
      <c r="U25" s="589" t="str">
        <f>IF(ISBLANK([2]三桁基本分類!W25)=TRUE,"",IF([2]三桁基本分類!W25=0,"－",[2]三桁基本分類!W25))</f>
        <v>－</v>
      </c>
      <c r="V25" s="589" t="str">
        <f>IF(ISBLANK([2]三桁基本分類!X25)=TRUE,"",IF([2]三桁基本分類!X25=0,"－",[2]三桁基本分類!X25))</f>
        <v>－</v>
      </c>
      <c r="W25" s="589" t="str">
        <f>IF(ISBLANK([2]三桁基本分類!Y25)=TRUE,"",IF([2]三桁基本分類!Y25=0,"－",[2]三桁基本分類!Y25))</f>
        <v>－</v>
      </c>
      <c r="X25" s="589" t="str">
        <f>IF(ISBLANK([2]三桁基本分類!Z25)=TRUE,"",IF([2]三桁基本分類!Z25=0,"－",[2]三桁基本分類!Z25))</f>
        <v>－</v>
      </c>
      <c r="Y25" s="589" t="str">
        <f>IF(ISBLANK([2]三桁基本分類!AA25)=TRUE,"",IF([2]三桁基本分類!AA25=0,"－",[2]三桁基本分類!AA25))</f>
        <v>－</v>
      </c>
      <c r="Z25" s="589" t="str">
        <f>IF(ISBLANK([2]三桁基本分類!AB25)=TRUE,"",IF([2]三桁基本分類!AB25=0,"－",[2]三桁基本分類!AB25))</f>
        <v>－</v>
      </c>
      <c r="AA25" s="589" t="str">
        <f>IF(ISBLANK([2]三桁基本分類!AC25)=TRUE,"",IF([2]三桁基本分類!AC25=0,"－",[2]三桁基本分類!AC25))</f>
        <v>－</v>
      </c>
      <c r="AB25" s="595" t="str">
        <f>IF(ISBLANK([2]三桁基本分類!AD25)=TRUE,"",IF([2]三桁基本分類!AD25=0,"－",[2]三桁基本分類!AD25))</f>
        <v>－</v>
      </c>
    </row>
    <row r="26" spans="2:28" ht="33.950000000000003" customHeight="1">
      <c r="B26" s="585" t="str">
        <f>IF(ISBLANK([2]三桁基本分類!B26)=TRUE,"",[2]三桁基本分類!B26)</f>
        <v xml:space="preserve">   P70</v>
      </c>
      <c r="C26" s="553" t="str">
        <f>IF(ISBLANK([2]三桁基本分類!C26)=TRUE,"",[2]三桁基本分類!C26)</f>
        <v>胎児及び新生児に特異的な一過性糖質代謝障害</v>
      </c>
      <c r="D26" s="597"/>
      <c r="E26" s="588">
        <f>IF(ISBLANK([2]三桁基本分類!E26)=TRUE,"",IF([2]三桁基本分類!E26=0,"－",[2]三桁基本分類!E26))</f>
        <v>1</v>
      </c>
      <c r="F26" s="588" t="str">
        <f>IF(ISBLANK([2]三桁基本分類!F26)=TRUE,"",IF([2]三桁基本分類!F26=0,"－",[2]三桁基本分類!F26))</f>
        <v>－</v>
      </c>
      <c r="G26" s="588" t="str">
        <f>IF(ISBLANK([2]三桁基本分類!G26)=TRUE,"",IF([2]三桁基本分類!G26=0,"－",[2]三桁基本分類!G26))</f>
        <v>－</v>
      </c>
      <c r="H26" s="588" t="str">
        <f>IF(ISBLANK([2]三桁基本分類!H26)=TRUE,"",IF([2]三桁基本分類!H26=0,"－",[2]三桁基本分類!H26))</f>
        <v>－</v>
      </c>
      <c r="I26" s="588" t="str">
        <f>IF(ISBLANK([2]三桁基本分類!I26)=TRUE,"",IF([2]三桁基本分類!I26=0,"－",[2]三桁基本分類!I26))</f>
        <v>－</v>
      </c>
      <c r="J26" s="588" t="str">
        <f>IF(ISBLANK([2]三桁基本分類!J26)=TRUE,"",IF([2]三桁基本分類!J26=0,"－",[2]三桁基本分類!J26))</f>
        <v>－</v>
      </c>
      <c r="K26" s="588" t="str">
        <f>IF(ISBLANK([2]三桁基本分類!K26)=TRUE,"",IF([2]三桁基本分類!K26=0,"－",[2]三桁基本分類!K26))</f>
        <v>－</v>
      </c>
      <c r="L26" s="589">
        <f>IF(ISBLANK([2]三桁基本分類!L26)=TRUE,"",IF([2]三桁基本分類!L26=0,"－",[2]三桁基本分類!L26))</f>
        <v>1</v>
      </c>
      <c r="M26" s="589">
        <f>IF(ISBLANK([2]三桁基本分類!M26)=TRUE,"",IF([2]三桁基本分類!M26=0,"－",[2]三桁基本分類!M26))</f>
        <v>1</v>
      </c>
      <c r="N26" s="589" t="str">
        <f>IF(ISBLANK([2]三桁基本分類!N26)=TRUE,"",IF([2]三桁基本分類!N26=0,"－",[2]三桁基本分類!N26))</f>
        <v>－</v>
      </c>
      <c r="O26" s="588" t="str">
        <f>IF(ISBLANK([2]三桁基本分類!Q26)=TRUE,"",IF([2]三桁基本分類!Q26=0,"－",[2]三桁基本分類!Q26))</f>
        <v>－</v>
      </c>
      <c r="P26" s="589" t="str">
        <f>IF(ISBLANK([2]三桁基本分類!R26)=TRUE,"",IF([2]三桁基本分類!R26=0,"－",[2]三桁基本分類!R26))</f>
        <v>－</v>
      </c>
      <c r="Q26" s="588" t="str">
        <f>IF(ISBLANK([2]三桁基本分類!S26)=TRUE,"",IF([2]三桁基本分類!S26=0,"－",[2]三桁基本分類!S26))</f>
        <v>－</v>
      </c>
      <c r="R26" s="588" t="str">
        <f>IF(ISBLANK([2]三桁基本分類!T26)=TRUE,"",IF([2]三桁基本分類!T26=0,"－",[2]三桁基本分類!T26))</f>
        <v>－</v>
      </c>
      <c r="S26" s="588" t="str">
        <f>IF(ISBLANK([2]三桁基本分類!U26)=TRUE,"",IF([2]三桁基本分類!U26=0,"－",[2]三桁基本分類!U26))</f>
        <v>－</v>
      </c>
      <c r="T26" s="588">
        <f>IF(ISBLANK([2]三桁基本分類!V26)=TRUE,"",IF([2]三桁基本分類!V26=0,"－",[2]三桁基本分類!V26))</f>
        <v>1</v>
      </c>
      <c r="U26" s="589" t="str">
        <f>IF(ISBLANK([2]三桁基本分類!W26)=TRUE,"",IF([2]三桁基本分類!W26=0,"－",[2]三桁基本分類!W26))</f>
        <v>－</v>
      </c>
      <c r="V26" s="589" t="str">
        <f>IF(ISBLANK([2]三桁基本分類!X26)=TRUE,"",IF([2]三桁基本分類!X26=0,"－",[2]三桁基本分類!X26))</f>
        <v>－</v>
      </c>
      <c r="W26" s="589" t="str">
        <f>IF(ISBLANK([2]三桁基本分類!Y26)=TRUE,"",IF([2]三桁基本分類!Y26=0,"－",[2]三桁基本分類!Y26))</f>
        <v>－</v>
      </c>
      <c r="X26" s="589" t="str">
        <f>IF(ISBLANK([2]三桁基本分類!Z26)=TRUE,"",IF([2]三桁基本分類!Z26=0,"－",[2]三桁基本分類!Z26))</f>
        <v>－</v>
      </c>
      <c r="Y26" s="589" t="str">
        <f>IF(ISBLANK([2]三桁基本分類!AA26)=TRUE,"",IF([2]三桁基本分類!AA26=0,"－",[2]三桁基本分類!AA26))</f>
        <v>－</v>
      </c>
      <c r="Z26" s="589" t="str">
        <f>IF(ISBLANK([2]三桁基本分類!AB26)=TRUE,"",IF([2]三桁基本分類!AB26=0,"－",[2]三桁基本分類!AB26))</f>
        <v>－</v>
      </c>
      <c r="AA26" s="589" t="str">
        <f>IF(ISBLANK([2]三桁基本分類!AC26)=TRUE,"",IF([2]三桁基本分類!AC26=0,"－",[2]三桁基本分類!AC26))</f>
        <v>－</v>
      </c>
      <c r="AB26" s="595" t="str">
        <f>IF(ISBLANK([2]三桁基本分類!AD26)=TRUE,"",IF([2]三桁基本分類!AD26=0,"－",[2]三桁基本分類!AD26))</f>
        <v>－</v>
      </c>
    </row>
    <row r="27" spans="2:28" ht="33.950000000000003" customHeight="1">
      <c r="B27" s="585" t="str">
        <f>IF(ISBLANK([2]三桁基本分類!B27)=TRUE,"",[2]三桁基本分類!B27)</f>
        <v xml:space="preserve">       P80-P83</v>
      </c>
      <c r="C27" s="553" t="str">
        <f>IF(ISBLANK([2]三桁基本分類!C27)=TRUE,"",[2]三桁基本分類!C27)</f>
        <v xml:space="preserve">    胎児及び新生児の外皮及び体温調節に関連する病態</v>
      </c>
      <c r="D27" s="597"/>
      <c r="E27" s="588">
        <f>IF(ISBLANK([2]三桁基本分類!E27)=TRUE,"",IF([2]三桁基本分類!E27=0,"－",[2]三桁基本分類!E27))</f>
        <v>10</v>
      </c>
      <c r="F27" s="588">
        <f>IF(ISBLANK([2]三桁基本分類!F27)=TRUE,"",IF([2]三桁基本分類!F27=0,"－",[2]三桁基本分類!F27))</f>
        <v>1</v>
      </c>
      <c r="G27" s="588">
        <f>IF(ISBLANK([2]三桁基本分類!G27)=TRUE,"",IF([2]三桁基本分類!G27=0,"－",[2]三桁基本分類!G27))</f>
        <v>1</v>
      </c>
      <c r="H27" s="588" t="str">
        <f>IF(ISBLANK([2]三桁基本分類!H27)=TRUE,"",IF([2]三桁基本分類!H27=0,"－",[2]三桁基本分類!H27))</f>
        <v>－</v>
      </c>
      <c r="I27" s="588" t="str">
        <f>IF(ISBLANK([2]三桁基本分類!I27)=TRUE,"",IF([2]三桁基本分類!I27=0,"－",[2]三桁基本分類!I27))</f>
        <v>－</v>
      </c>
      <c r="J27" s="588" t="str">
        <f>IF(ISBLANK([2]三桁基本分類!J27)=TRUE,"",IF([2]三桁基本分類!J27=0,"－",[2]三桁基本分類!J27))</f>
        <v>－</v>
      </c>
      <c r="K27" s="588" t="str">
        <f>IF(ISBLANK([2]三桁基本分類!K27)=TRUE,"",IF([2]三桁基本分類!K27=0,"－",[2]三桁基本分類!K27))</f>
        <v>－</v>
      </c>
      <c r="L27" s="589">
        <f>IF(ISBLANK([2]三桁基本分類!L27)=TRUE,"",IF([2]三桁基本分類!L27=0,"－",[2]三桁基本分類!L27))</f>
        <v>9</v>
      </c>
      <c r="M27" s="589">
        <f>IF(ISBLANK([2]三桁基本分類!M27)=TRUE,"",IF([2]三桁基本分類!M27=0,"－",[2]三桁基本分類!M27))</f>
        <v>10</v>
      </c>
      <c r="N27" s="589">
        <f>IF(ISBLANK([2]三桁基本分類!N27)=TRUE,"",IF([2]三桁基本分類!N27=0,"－",[2]三桁基本分類!N27))</f>
        <v>1</v>
      </c>
      <c r="O27" s="588">
        <f>IF(ISBLANK([2]三桁基本分類!Q27)=TRUE,"",IF([2]三桁基本分類!Q27=0,"－",[2]三桁基本分類!Q27))</f>
        <v>1</v>
      </c>
      <c r="P27" s="589" t="str">
        <f>IF(ISBLANK([2]三桁基本分類!R27)=TRUE,"",IF([2]三桁基本分類!R27=0,"－",[2]三桁基本分類!R27))</f>
        <v>－</v>
      </c>
      <c r="Q27" s="588" t="str">
        <f>IF(ISBLANK([2]三桁基本分類!S27)=TRUE,"",IF([2]三桁基本分類!S27=0,"－",[2]三桁基本分類!S27))</f>
        <v>－</v>
      </c>
      <c r="R27" s="588" t="str">
        <f>IF(ISBLANK([2]三桁基本分類!T27)=TRUE,"",IF([2]三桁基本分類!T27=0,"－",[2]三桁基本分類!T27))</f>
        <v>－</v>
      </c>
      <c r="S27" s="588" t="str">
        <f>IF(ISBLANK([2]三桁基本分類!U27)=TRUE,"",IF([2]三桁基本分類!U27=0,"－",[2]三桁基本分類!U27))</f>
        <v>－</v>
      </c>
      <c r="T27" s="588">
        <f>IF(ISBLANK([2]三桁基本分類!V27)=TRUE,"",IF([2]三桁基本分類!V27=0,"－",[2]三桁基本分類!V27))</f>
        <v>9</v>
      </c>
      <c r="U27" s="589" t="str">
        <f>IF(ISBLANK([2]三桁基本分類!W27)=TRUE,"",IF([2]三桁基本分類!W27=0,"－",[2]三桁基本分類!W27))</f>
        <v>－</v>
      </c>
      <c r="V27" s="589" t="str">
        <f>IF(ISBLANK([2]三桁基本分類!X27)=TRUE,"",IF([2]三桁基本分類!X27=0,"－",[2]三桁基本分類!X27))</f>
        <v>－</v>
      </c>
      <c r="W27" s="589" t="str">
        <f>IF(ISBLANK([2]三桁基本分類!Y27)=TRUE,"",IF([2]三桁基本分類!Y27=0,"－",[2]三桁基本分類!Y27))</f>
        <v>－</v>
      </c>
      <c r="X27" s="589" t="str">
        <f>IF(ISBLANK([2]三桁基本分類!Z27)=TRUE,"",IF([2]三桁基本分類!Z27=0,"－",[2]三桁基本分類!Z27))</f>
        <v>－</v>
      </c>
      <c r="Y27" s="589" t="str">
        <f>IF(ISBLANK([2]三桁基本分類!AA27)=TRUE,"",IF([2]三桁基本分類!AA27=0,"－",[2]三桁基本分類!AA27))</f>
        <v>－</v>
      </c>
      <c r="Z27" s="589" t="str">
        <f>IF(ISBLANK([2]三桁基本分類!AB27)=TRUE,"",IF([2]三桁基本分類!AB27=0,"－",[2]三桁基本分類!AB27))</f>
        <v>－</v>
      </c>
      <c r="AA27" s="589" t="str">
        <f>IF(ISBLANK([2]三桁基本分類!AC27)=TRUE,"",IF([2]三桁基本分類!AC27=0,"－",[2]三桁基本分類!AC27))</f>
        <v>－</v>
      </c>
      <c r="AB27" s="595" t="str">
        <f>IF(ISBLANK([2]三桁基本分類!AD27)=TRUE,"",IF([2]三桁基本分類!AD27=0,"－",[2]三桁基本分類!AD27))</f>
        <v>－</v>
      </c>
    </row>
    <row r="28" spans="2:28" ht="33.950000000000003" customHeight="1">
      <c r="B28" s="585" t="str">
        <f>IF(ISBLANK([2]三桁基本分類!B28)=TRUE,"",[2]三桁基本分類!B28)</f>
        <v xml:space="preserve">   P83</v>
      </c>
      <c r="C28" s="553" t="str">
        <f>IF(ISBLANK([2]三桁基本分類!C28)=TRUE,"",[2]三桁基本分類!C28)</f>
        <v>胎児及び新生児に特異的な外皮のその他の病態</v>
      </c>
      <c r="D28" s="597"/>
      <c r="E28" s="588">
        <f>IF(ISBLANK([2]三桁基本分類!E28)=TRUE,"",IF([2]三桁基本分類!E28=0,"－",[2]三桁基本分類!E28))</f>
        <v>10</v>
      </c>
      <c r="F28" s="588">
        <f>IF(ISBLANK([2]三桁基本分類!F28)=TRUE,"",IF([2]三桁基本分類!F28=0,"－",[2]三桁基本分類!F28))</f>
        <v>1</v>
      </c>
      <c r="G28" s="588">
        <f>IF(ISBLANK([2]三桁基本分類!G28)=TRUE,"",IF([2]三桁基本分類!G28=0,"－",[2]三桁基本分類!G28))</f>
        <v>1</v>
      </c>
      <c r="H28" s="588" t="str">
        <f>IF(ISBLANK([2]三桁基本分類!H28)=TRUE,"",IF([2]三桁基本分類!H28=0,"－",[2]三桁基本分類!H28))</f>
        <v>－</v>
      </c>
      <c r="I28" s="588" t="str">
        <f>IF(ISBLANK([2]三桁基本分類!I28)=TRUE,"",IF([2]三桁基本分類!I28=0,"－",[2]三桁基本分類!I28))</f>
        <v>－</v>
      </c>
      <c r="J28" s="588" t="str">
        <f>IF(ISBLANK([2]三桁基本分類!J28)=TRUE,"",IF([2]三桁基本分類!J28=0,"－",[2]三桁基本分類!J28))</f>
        <v>－</v>
      </c>
      <c r="K28" s="588" t="str">
        <f>IF(ISBLANK([2]三桁基本分類!K28)=TRUE,"",IF([2]三桁基本分類!K28=0,"－",[2]三桁基本分類!K28))</f>
        <v>－</v>
      </c>
      <c r="L28" s="589">
        <f>IF(ISBLANK([2]三桁基本分類!L28)=TRUE,"",IF([2]三桁基本分類!L28=0,"－",[2]三桁基本分類!L28))</f>
        <v>9</v>
      </c>
      <c r="M28" s="589">
        <f>IF(ISBLANK([2]三桁基本分類!M28)=TRUE,"",IF([2]三桁基本分類!M28=0,"－",[2]三桁基本分類!M28))</f>
        <v>10</v>
      </c>
      <c r="N28" s="589">
        <f>IF(ISBLANK([2]三桁基本分類!N28)=TRUE,"",IF([2]三桁基本分類!N28=0,"－",[2]三桁基本分類!N28))</f>
        <v>1</v>
      </c>
      <c r="O28" s="588">
        <f>IF(ISBLANK([2]三桁基本分類!Q28)=TRUE,"",IF([2]三桁基本分類!Q28=0,"－",[2]三桁基本分類!Q28))</f>
        <v>1</v>
      </c>
      <c r="P28" s="589" t="str">
        <f>IF(ISBLANK([2]三桁基本分類!R28)=TRUE,"",IF([2]三桁基本分類!R28=0,"－",[2]三桁基本分類!R28))</f>
        <v>－</v>
      </c>
      <c r="Q28" s="588" t="str">
        <f>IF(ISBLANK([2]三桁基本分類!S28)=TRUE,"",IF([2]三桁基本分類!S28=0,"－",[2]三桁基本分類!S28))</f>
        <v>－</v>
      </c>
      <c r="R28" s="588" t="str">
        <f>IF(ISBLANK([2]三桁基本分類!T28)=TRUE,"",IF([2]三桁基本分類!T28=0,"－",[2]三桁基本分類!T28))</f>
        <v>－</v>
      </c>
      <c r="S28" s="588" t="str">
        <f>IF(ISBLANK([2]三桁基本分類!U28)=TRUE,"",IF([2]三桁基本分類!U28=0,"－",[2]三桁基本分類!U28))</f>
        <v>－</v>
      </c>
      <c r="T28" s="588">
        <f>IF(ISBLANK([2]三桁基本分類!V28)=TRUE,"",IF([2]三桁基本分類!V28=0,"－",[2]三桁基本分類!V28))</f>
        <v>9</v>
      </c>
      <c r="U28" s="589" t="str">
        <f>IF(ISBLANK([2]三桁基本分類!W28)=TRUE,"",IF([2]三桁基本分類!W28=0,"－",[2]三桁基本分類!W28))</f>
        <v>－</v>
      </c>
      <c r="V28" s="589" t="str">
        <f>IF(ISBLANK([2]三桁基本分類!X28)=TRUE,"",IF([2]三桁基本分類!X28=0,"－",[2]三桁基本分類!X28))</f>
        <v>－</v>
      </c>
      <c r="W28" s="589" t="str">
        <f>IF(ISBLANK([2]三桁基本分類!Y28)=TRUE,"",IF([2]三桁基本分類!Y28=0,"－",[2]三桁基本分類!Y28))</f>
        <v>－</v>
      </c>
      <c r="X28" s="589" t="str">
        <f>IF(ISBLANK([2]三桁基本分類!Z28)=TRUE,"",IF([2]三桁基本分類!Z28=0,"－",[2]三桁基本分類!Z28))</f>
        <v>－</v>
      </c>
      <c r="Y28" s="589" t="str">
        <f>IF(ISBLANK([2]三桁基本分類!AA28)=TRUE,"",IF([2]三桁基本分類!AA28=0,"－",[2]三桁基本分類!AA28))</f>
        <v>－</v>
      </c>
      <c r="Z28" s="589" t="str">
        <f>IF(ISBLANK([2]三桁基本分類!AB28)=TRUE,"",IF([2]三桁基本分類!AB28=0,"－",[2]三桁基本分類!AB28))</f>
        <v>－</v>
      </c>
      <c r="AA28" s="589" t="str">
        <f>IF(ISBLANK([2]三桁基本分類!AC28)=TRUE,"",IF([2]三桁基本分類!AC28=0,"－",[2]三桁基本分類!AC28))</f>
        <v>－</v>
      </c>
      <c r="AB28" s="595" t="str">
        <f>IF(ISBLANK([2]三桁基本分類!AD28)=TRUE,"",IF([2]三桁基本分類!AD28=0,"－",[2]三桁基本分類!AD28))</f>
        <v>－</v>
      </c>
    </row>
    <row r="29" spans="2:28" ht="33.950000000000003" customHeight="1">
      <c r="B29" s="585" t="str">
        <f>IF(ISBLANK([2]三桁基本分類!B29)=TRUE,"",[2]三桁基本分類!B29)</f>
        <v xml:space="preserve">       P90-P96</v>
      </c>
      <c r="C29" s="553" t="str">
        <f>IF(ISBLANK([2]三桁基本分類!C29)=TRUE,"",[2]三桁基本分類!C29)</f>
        <v xml:space="preserve">    周産期に発生したその他の障害</v>
      </c>
      <c r="D29" s="597"/>
      <c r="E29" s="588">
        <f>IF(ISBLANK([2]三桁基本分類!E29)=TRUE,"",IF([2]三桁基本分類!E29=0,"－",[2]三桁基本分類!E29))</f>
        <v>370</v>
      </c>
      <c r="F29" s="588">
        <f>IF(ISBLANK([2]三桁基本分類!F29)=TRUE,"",IF([2]三桁基本分類!F29=0,"－",[2]三桁基本分類!F29))</f>
        <v>143</v>
      </c>
      <c r="G29" s="588">
        <f>IF(ISBLANK([2]三桁基本分類!G29)=TRUE,"",IF([2]三桁基本分類!G29=0,"－",[2]三桁基本分類!G29))</f>
        <v>86</v>
      </c>
      <c r="H29" s="588">
        <f>IF(ISBLANK([2]三桁基本分類!H29)=TRUE,"",IF([2]三桁基本分類!H29=0,"－",[2]三桁基本分類!H29))</f>
        <v>27</v>
      </c>
      <c r="I29" s="588">
        <f>IF(ISBLANK([2]三桁基本分類!I29)=TRUE,"",IF([2]三桁基本分類!I29=0,"－",[2]三桁基本分類!I29))</f>
        <v>28</v>
      </c>
      <c r="J29" s="588">
        <f>IF(ISBLANK([2]三桁基本分類!J29)=TRUE,"",IF([2]三桁基本分類!J29=0,"－",[2]三桁基本分類!J29))</f>
        <v>2</v>
      </c>
      <c r="K29" s="588">
        <f>IF(ISBLANK([2]三桁基本分類!K29)=TRUE,"",IF([2]三桁基本分類!K29=0,"－",[2]三桁基本分類!K29))</f>
        <v>179</v>
      </c>
      <c r="L29" s="589">
        <f>IF(ISBLANK([2]三桁基本分類!L29)=TRUE,"",IF([2]三桁基本分類!L29=0,"－",[2]三桁基本分類!L29))</f>
        <v>48</v>
      </c>
      <c r="M29" s="589">
        <f>IF(ISBLANK([2]三桁基本分類!M29)=TRUE,"",IF([2]三桁基本分類!M29=0,"－",[2]三桁基本分類!M29))</f>
        <v>142</v>
      </c>
      <c r="N29" s="589">
        <f>IF(ISBLANK([2]三桁基本分類!N29)=TRUE,"",IF([2]三桁基本分類!N29=0,"－",[2]三桁基本分類!N29))</f>
        <v>94</v>
      </c>
      <c r="O29" s="588">
        <f>IF(ISBLANK([2]三桁基本分類!Q29)=TRUE,"",IF([2]三桁基本分類!Q29=0,"－",[2]三桁基本分類!Q29))</f>
        <v>38</v>
      </c>
      <c r="P29" s="589">
        <f>IF(ISBLANK([2]三桁基本分類!R29)=TRUE,"",IF([2]三桁基本分類!R29=0,"－",[2]三桁基本分類!R29))</f>
        <v>26</v>
      </c>
      <c r="Q29" s="588">
        <f>IF(ISBLANK([2]三桁基本分類!S29)=TRUE,"",IF([2]三桁基本分類!S29=0,"－",[2]三桁基本分類!S29))</f>
        <v>28</v>
      </c>
      <c r="R29" s="588">
        <f>IF(ISBLANK([2]三桁基本分類!T29)=TRUE,"",IF([2]三桁基本分類!T29=0,"－",[2]三桁基本分類!T29))</f>
        <v>2</v>
      </c>
      <c r="S29" s="588" t="str">
        <f>IF(ISBLANK([2]三桁基本分類!U29)=TRUE,"",IF([2]三桁基本分類!U29=0,"－",[2]三桁基本分類!U29))</f>
        <v>－</v>
      </c>
      <c r="T29" s="588">
        <f>IF(ISBLANK([2]三桁基本分類!V29)=TRUE,"",IF([2]三桁基本分類!V29=0,"－",[2]三桁基本分類!V29))</f>
        <v>48</v>
      </c>
      <c r="U29" s="589">
        <f>IF(ISBLANK([2]三桁基本分類!W29)=TRUE,"",IF([2]三桁基本分類!W29=0,"－",[2]三桁基本分類!W29))</f>
        <v>228</v>
      </c>
      <c r="V29" s="589">
        <f>IF(ISBLANK([2]三桁基本分類!X29)=TRUE,"",IF([2]三桁基本分類!X29=0,"－",[2]三桁基本分類!X29))</f>
        <v>49</v>
      </c>
      <c r="W29" s="589">
        <f>IF(ISBLANK([2]三桁基本分類!Y29)=TRUE,"",IF([2]三桁基本分類!Y29=0,"－",[2]三桁基本分類!Y29))</f>
        <v>48</v>
      </c>
      <c r="X29" s="589">
        <f>IF(ISBLANK([2]三桁基本分類!Z29)=TRUE,"",IF([2]三桁基本分類!Z29=0,"－",[2]三桁基本分類!Z29))</f>
        <v>1</v>
      </c>
      <c r="Y29" s="589" t="str">
        <f>IF(ISBLANK([2]三桁基本分類!AA29)=TRUE,"",IF([2]三桁基本分類!AA29=0,"－",[2]三桁基本分類!AA29))</f>
        <v>－</v>
      </c>
      <c r="Z29" s="589" t="str">
        <f>IF(ISBLANK([2]三桁基本分類!AB29)=TRUE,"",IF([2]三桁基本分類!AB29=0,"－",[2]三桁基本分類!AB29))</f>
        <v>－</v>
      </c>
      <c r="AA29" s="589">
        <f>IF(ISBLANK([2]三桁基本分類!AC29)=TRUE,"",IF([2]三桁基本分類!AC29=0,"－",[2]三桁基本分類!AC29))</f>
        <v>179</v>
      </c>
      <c r="AB29" s="595" t="str">
        <f>IF(ISBLANK([2]三桁基本分類!AD29)=TRUE,"",IF([2]三桁基本分類!AD29=0,"－",[2]三桁基本分類!AD29))</f>
        <v>－</v>
      </c>
    </row>
    <row r="30" spans="2:28" ht="33.950000000000003" customHeight="1">
      <c r="B30" s="585" t="str">
        <f>IF(ISBLANK([2]三桁基本分類!B30)=TRUE,"",[2]三桁基本分類!B30)</f>
        <v xml:space="preserve">   P95</v>
      </c>
      <c r="C30" s="553" t="str">
        <f>IF(ISBLANK([2]三桁基本分類!C30)=TRUE,"",[2]三桁基本分類!C30)</f>
        <v>原因不明の胎児死亡</v>
      </c>
      <c r="D30" s="597"/>
      <c r="E30" s="588">
        <f>IF(ISBLANK([2]三桁基本分類!E30)=TRUE,"",IF([2]三桁基本分類!E30=0,"－",[2]三桁基本分類!E30))</f>
        <v>141</v>
      </c>
      <c r="F30" s="588">
        <f>IF(ISBLANK([2]三桁基本分類!F30)=TRUE,"",IF([2]三桁基本分類!F30=0,"－",[2]三桁基本分類!F30))</f>
        <v>93</v>
      </c>
      <c r="G30" s="588">
        <f>IF(ISBLANK([2]三桁基本分類!G30)=TRUE,"",IF([2]三桁基本分類!G30=0,"－",[2]三桁基本分類!G30))</f>
        <v>38</v>
      </c>
      <c r="H30" s="588">
        <f>IF(ISBLANK([2]三桁基本分類!H30)=TRUE,"",IF([2]三桁基本分類!H30=0,"－",[2]三桁基本分類!H30))</f>
        <v>26</v>
      </c>
      <c r="I30" s="588">
        <f>IF(ISBLANK([2]三桁基本分類!I30)=TRUE,"",IF([2]三桁基本分類!I30=0,"－",[2]三桁基本分類!I30))</f>
        <v>28</v>
      </c>
      <c r="J30" s="588">
        <f>IF(ISBLANK([2]三桁基本分類!J30)=TRUE,"",IF([2]三桁基本分類!J30=0,"－",[2]三桁基本分類!J30))</f>
        <v>1</v>
      </c>
      <c r="K30" s="588" t="str">
        <f>IF(ISBLANK([2]三桁基本分類!K30)=TRUE,"",IF([2]三桁基本分類!K30=0,"－",[2]三桁基本分類!K30))</f>
        <v>－</v>
      </c>
      <c r="L30" s="589">
        <f>IF(ISBLANK([2]三桁基本分類!L30)=TRUE,"",IF([2]三桁基本分類!L30=0,"－",[2]三桁基本分類!L30))</f>
        <v>48</v>
      </c>
      <c r="M30" s="589">
        <f>IF(ISBLANK([2]三桁基本分類!M30)=TRUE,"",IF([2]三桁基本分類!M30=0,"－",[2]三桁基本分類!M30))</f>
        <v>141</v>
      </c>
      <c r="N30" s="589">
        <f>IF(ISBLANK([2]三桁基本分類!N30)=TRUE,"",IF([2]三桁基本分類!N30=0,"－",[2]三桁基本分類!N30))</f>
        <v>93</v>
      </c>
      <c r="O30" s="588">
        <f>IF(ISBLANK([2]三桁基本分類!Q30)=TRUE,"",IF([2]三桁基本分類!Q30=0,"－",[2]三桁基本分類!Q30))</f>
        <v>38</v>
      </c>
      <c r="P30" s="589">
        <f>IF(ISBLANK([2]三桁基本分類!R30)=TRUE,"",IF([2]三桁基本分類!R30=0,"－",[2]三桁基本分類!R30))</f>
        <v>26</v>
      </c>
      <c r="Q30" s="588">
        <f>IF(ISBLANK([2]三桁基本分類!S30)=TRUE,"",IF([2]三桁基本分類!S30=0,"－",[2]三桁基本分類!S30))</f>
        <v>28</v>
      </c>
      <c r="R30" s="588">
        <f>IF(ISBLANK([2]三桁基本分類!T30)=TRUE,"",IF([2]三桁基本分類!T30=0,"－",[2]三桁基本分類!T30))</f>
        <v>1</v>
      </c>
      <c r="S30" s="588" t="str">
        <f>IF(ISBLANK([2]三桁基本分類!U30)=TRUE,"",IF([2]三桁基本分類!U30=0,"－",[2]三桁基本分類!U30))</f>
        <v>－</v>
      </c>
      <c r="T30" s="588">
        <f>IF(ISBLANK([2]三桁基本分類!V30)=TRUE,"",IF([2]三桁基本分類!V30=0,"－",[2]三桁基本分類!V30))</f>
        <v>48</v>
      </c>
      <c r="U30" s="589" t="str">
        <f>IF(ISBLANK([2]三桁基本分類!W30)=TRUE,"",IF([2]三桁基本分類!W30=0,"－",[2]三桁基本分類!W30))</f>
        <v>－</v>
      </c>
      <c r="V30" s="589" t="str">
        <f>IF(ISBLANK([2]三桁基本分類!X30)=TRUE,"",IF([2]三桁基本分類!X30=0,"－",[2]三桁基本分類!X30))</f>
        <v>－</v>
      </c>
      <c r="W30" s="589" t="str">
        <f>IF(ISBLANK([2]三桁基本分類!Y30)=TRUE,"",IF([2]三桁基本分類!Y30=0,"－",[2]三桁基本分類!Y30))</f>
        <v>－</v>
      </c>
      <c r="X30" s="589" t="str">
        <f>IF(ISBLANK([2]三桁基本分類!Z30)=TRUE,"",IF([2]三桁基本分類!Z30=0,"－",[2]三桁基本分類!Z30))</f>
        <v>－</v>
      </c>
      <c r="Y30" s="589" t="str">
        <f>IF(ISBLANK([2]三桁基本分類!AA30)=TRUE,"",IF([2]三桁基本分類!AA30=0,"－",[2]三桁基本分類!AA30))</f>
        <v>－</v>
      </c>
      <c r="Z30" s="589" t="str">
        <f>IF(ISBLANK([2]三桁基本分類!AB30)=TRUE,"",IF([2]三桁基本分類!AB30=0,"－",[2]三桁基本分類!AB30))</f>
        <v>－</v>
      </c>
      <c r="AA30" s="589" t="str">
        <f>IF(ISBLANK([2]三桁基本分類!AC30)=TRUE,"",IF([2]三桁基本分類!AC30=0,"－",[2]三桁基本分類!AC30))</f>
        <v>－</v>
      </c>
      <c r="AB30" s="595" t="str">
        <f>IF(ISBLANK([2]三桁基本分類!AD30)=TRUE,"",IF([2]三桁基本分類!AD30=0,"－",[2]三桁基本分類!AD30))</f>
        <v>－</v>
      </c>
    </row>
    <row r="31" spans="2:28" ht="33.950000000000003" customHeight="1">
      <c r="B31" s="585" t="str">
        <f>IF(ISBLANK([2]三桁基本分類!B31)=TRUE,"",[2]三桁基本分類!B31)</f>
        <v xml:space="preserve">       P96</v>
      </c>
      <c r="C31" s="553" t="str">
        <f>IF(ISBLANK([2]三桁基本分類!C31)=TRUE,"",[2]三桁基本分類!C31)</f>
        <v xml:space="preserve">    周産期に発生したその他の病態</v>
      </c>
      <c r="D31" s="597"/>
      <c r="E31" s="588">
        <f>IF(ISBLANK([2]三桁基本分類!E31)=TRUE,"",IF([2]三桁基本分類!E31=0,"－",[2]三桁基本分類!E31))</f>
        <v>229</v>
      </c>
      <c r="F31" s="588">
        <f>IF(ISBLANK([2]三桁基本分類!F31)=TRUE,"",IF([2]三桁基本分類!F31=0,"－",[2]三桁基本分類!F31))</f>
        <v>50</v>
      </c>
      <c r="G31" s="588">
        <f>IF(ISBLANK([2]三桁基本分類!G31)=TRUE,"",IF([2]三桁基本分類!G31=0,"－",[2]三桁基本分類!G31))</f>
        <v>48</v>
      </c>
      <c r="H31" s="588">
        <f>IF(ISBLANK([2]三桁基本分類!H31)=TRUE,"",IF([2]三桁基本分類!H31=0,"－",[2]三桁基本分類!H31))</f>
        <v>1</v>
      </c>
      <c r="I31" s="588" t="str">
        <f>IF(ISBLANK([2]三桁基本分類!I31)=TRUE,"",IF([2]三桁基本分類!I31=0,"－",[2]三桁基本分類!I31))</f>
        <v>－</v>
      </c>
      <c r="J31" s="588">
        <f>IF(ISBLANK([2]三桁基本分類!J31)=TRUE,"",IF([2]三桁基本分類!J31=0,"－",[2]三桁基本分類!J31))</f>
        <v>1</v>
      </c>
      <c r="K31" s="588">
        <f>IF(ISBLANK([2]三桁基本分類!K31)=TRUE,"",IF([2]三桁基本分類!K31=0,"－",[2]三桁基本分類!K31))</f>
        <v>179</v>
      </c>
      <c r="L31" s="589" t="str">
        <f>IF(ISBLANK([2]三桁基本分類!L31)=TRUE,"",IF([2]三桁基本分類!L31=0,"－",[2]三桁基本分類!L31))</f>
        <v>－</v>
      </c>
      <c r="M31" s="589">
        <f>IF(ISBLANK([2]三桁基本分類!M31)=TRUE,"",IF([2]三桁基本分類!M31=0,"－",[2]三桁基本分類!M31))</f>
        <v>1</v>
      </c>
      <c r="N31" s="589">
        <f>IF(ISBLANK([2]三桁基本分類!N31)=TRUE,"",IF([2]三桁基本分類!N31=0,"－",[2]三桁基本分類!N31))</f>
        <v>1</v>
      </c>
      <c r="O31" s="588" t="str">
        <f>IF(ISBLANK([2]三桁基本分類!Q31)=TRUE,"",IF([2]三桁基本分類!Q31=0,"－",[2]三桁基本分類!Q31))</f>
        <v>－</v>
      </c>
      <c r="P31" s="589" t="str">
        <f>IF(ISBLANK([2]三桁基本分類!R31)=TRUE,"",IF([2]三桁基本分類!R31=0,"－",[2]三桁基本分類!R31))</f>
        <v>－</v>
      </c>
      <c r="Q31" s="588" t="str">
        <f>IF(ISBLANK([2]三桁基本分類!S31)=TRUE,"",IF([2]三桁基本分類!S31=0,"－",[2]三桁基本分類!S31))</f>
        <v>－</v>
      </c>
      <c r="R31" s="588">
        <f>IF(ISBLANK([2]三桁基本分類!T31)=TRUE,"",IF([2]三桁基本分類!T31=0,"－",[2]三桁基本分類!T31))</f>
        <v>1</v>
      </c>
      <c r="S31" s="588" t="str">
        <f>IF(ISBLANK([2]三桁基本分類!U31)=TRUE,"",IF([2]三桁基本分類!U31=0,"－",[2]三桁基本分類!U31))</f>
        <v>－</v>
      </c>
      <c r="T31" s="588" t="str">
        <f>IF(ISBLANK([2]三桁基本分類!V31)=TRUE,"",IF([2]三桁基本分類!V31=0,"－",[2]三桁基本分類!V31))</f>
        <v>－</v>
      </c>
      <c r="U31" s="589">
        <f>IF(ISBLANK([2]三桁基本分類!W31)=TRUE,"",IF([2]三桁基本分類!W31=0,"－",[2]三桁基本分類!W31))</f>
        <v>228</v>
      </c>
      <c r="V31" s="589">
        <f>IF(ISBLANK([2]三桁基本分類!X31)=TRUE,"",IF([2]三桁基本分類!X31=0,"－",[2]三桁基本分類!X31))</f>
        <v>49</v>
      </c>
      <c r="W31" s="589">
        <f>IF(ISBLANK([2]三桁基本分類!Y31)=TRUE,"",IF([2]三桁基本分類!Y31=0,"－",[2]三桁基本分類!Y31))</f>
        <v>48</v>
      </c>
      <c r="X31" s="589">
        <f>IF(ISBLANK([2]三桁基本分類!Z31)=TRUE,"",IF([2]三桁基本分類!Z31=0,"－",[2]三桁基本分類!Z31))</f>
        <v>1</v>
      </c>
      <c r="Y31" s="589" t="str">
        <f>IF(ISBLANK([2]三桁基本分類!AA31)=TRUE,"",IF([2]三桁基本分類!AA31=0,"－",[2]三桁基本分類!AA31))</f>
        <v>－</v>
      </c>
      <c r="Z31" s="589" t="str">
        <f>IF(ISBLANK([2]三桁基本分類!AB31)=TRUE,"",IF([2]三桁基本分類!AB31=0,"－",[2]三桁基本分類!AB31))</f>
        <v>－</v>
      </c>
      <c r="AA31" s="589">
        <f>IF(ISBLANK([2]三桁基本分類!AC31)=TRUE,"",IF([2]三桁基本分類!AC31=0,"－",[2]三桁基本分類!AC31))</f>
        <v>179</v>
      </c>
      <c r="AB31" s="595" t="str">
        <f>IF(ISBLANK([2]三桁基本分類!AD31)=TRUE,"",IF([2]三桁基本分類!AD31=0,"－",[2]三桁基本分類!AD31))</f>
        <v>－</v>
      </c>
    </row>
    <row r="32" spans="2:28" ht="33.950000000000003" customHeight="1">
      <c r="B32" s="592" t="str">
        <f>IF(ISBLANK([2]三桁基本分類!B32)=TRUE,"",[2]三桁基本分類!B32)</f>
        <v>Q00-Q99</v>
      </c>
      <c r="C32" s="593" t="str">
        <f>IF(ISBLANK([2]三桁基本分類!C32)=TRUE,"",[2]三桁基本分類!C32)</f>
        <v>先天奇形，変形及び染色体異常</v>
      </c>
      <c r="D32" s="599"/>
      <c r="E32" s="588">
        <f>IF(ISBLANK([2]三桁基本分類!E32)=TRUE,"",IF([2]三桁基本分類!E32=0,"－",[2]三桁基本分類!E32))</f>
        <v>9</v>
      </c>
      <c r="F32" s="588" t="str">
        <f>IF(ISBLANK([2]三桁基本分類!F32)=TRUE,"",IF([2]三桁基本分類!F32=0,"－",[2]三桁基本分類!F32))</f>
        <v>－</v>
      </c>
      <c r="G32" s="588" t="str">
        <f>IF(ISBLANK([2]三桁基本分類!G32)=TRUE,"",IF([2]三桁基本分類!G32=0,"－",[2]三桁基本分類!G32))</f>
        <v>－</v>
      </c>
      <c r="H32" s="588" t="str">
        <f>IF(ISBLANK([2]三桁基本分類!H32)=TRUE,"",IF([2]三桁基本分類!H32=0,"－",[2]三桁基本分類!H32))</f>
        <v>－</v>
      </c>
      <c r="I32" s="588" t="str">
        <f>IF(ISBLANK([2]三桁基本分類!I32)=TRUE,"",IF([2]三桁基本分類!I32=0,"－",[2]三桁基本分類!I32))</f>
        <v>－</v>
      </c>
      <c r="J32" s="588" t="str">
        <f>IF(ISBLANK([2]三桁基本分類!J32)=TRUE,"",IF([2]三桁基本分類!J32=0,"－",[2]三桁基本分類!J32))</f>
        <v>－</v>
      </c>
      <c r="K32" s="588" t="str">
        <f>IF(ISBLANK([2]三桁基本分類!K32)=TRUE,"",IF([2]三桁基本分類!K32=0,"－",[2]三桁基本分類!K32))</f>
        <v>－</v>
      </c>
      <c r="L32" s="589">
        <f>IF(ISBLANK([2]三桁基本分類!L32)=TRUE,"",IF([2]三桁基本分類!L32=0,"－",[2]三桁基本分類!L32))</f>
        <v>9</v>
      </c>
      <c r="M32" s="589">
        <f>IF(ISBLANK([2]三桁基本分類!M32)=TRUE,"",IF([2]三桁基本分類!M32=0,"－",[2]三桁基本分類!M32))</f>
        <v>9</v>
      </c>
      <c r="N32" s="589" t="str">
        <f>IF(ISBLANK([2]三桁基本分類!N32)=TRUE,"",IF([2]三桁基本分類!N32=0,"－",[2]三桁基本分類!N32))</f>
        <v>－</v>
      </c>
      <c r="O32" s="588" t="str">
        <f>IF(ISBLANK([2]三桁基本分類!Q32)=TRUE,"",IF([2]三桁基本分類!Q32=0,"－",[2]三桁基本分類!Q32))</f>
        <v>－</v>
      </c>
      <c r="P32" s="589" t="str">
        <f>IF(ISBLANK([2]三桁基本分類!R32)=TRUE,"",IF([2]三桁基本分類!R32=0,"－",[2]三桁基本分類!R32))</f>
        <v>－</v>
      </c>
      <c r="Q32" s="588" t="str">
        <f>IF(ISBLANK([2]三桁基本分類!S32)=TRUE,"",IF([2]三桁基本分類!S32=0,"－",[2]三桁基本分類!S32))</f>
        <v>－</v>
      </c>
      <c r="R32" s="588" t="str">
        <f>IF(ISBLANK([2]三桁基本分類!T32)=TRUE,"",IF([2]三桁基本分類!T32=0,"－",[2]三桁基本分類!T32))</f>
        <v>－</v>
      </c>
      <c r="S32" s="588" t="str">
        <f>IF(ISBLANK([2]三桁基本分類!U32)=TRUE,"",IF([2]三桁基本分類!U32=0,"－",[2]三桁基本分類!U32))</f>
        <v>－</v>
      </c>
      <c r="T32" s="588">
        <f>IF(ISBLANK([2]三桁基本分類!V32)=TRUE,"",IF([2]三桁基本分類!V32=0,"－",[2]三桁基本分類!V32))</f>
        <v>9</v>
      </c>
      <c r="U32" s="589" t="str">
        <f>IF(ISBLANK([2]三桁基本分類!W32)=TRUE,"",IF([2]三桁基本分類!W32=0,"－",[2]三桁基本分類!W32))</f>
        <v>－</v>
      </c>
      <c r="V32" s="589" t="str">
        <f>IF(ISBLANK([2]三桁基本分類!X32)=TRUE,"",IF([2]三桁基本分類!X32=0,"－",[2]三桁基本分類!X32))</f>
        <v>－</v>
      </c>
      <c r="W32" s="589" t="str">
        <f>IF(ISBLANK([2]三桁基本分類!Y32)=TRUE,"",IF([2]三桁基本分類!Y32=0,"－",[2]三桁基本分類!Y32))</f>
        <v>－</v>
      </c>
      <c r="X32" s="589" t="str">
        <f>IF(ISBLANK([2]三桁基本分類!Z32)=TRUE,"",IF([2]三桁基本分類!Z32=0,"－",[2]三桁基本分類!Z32))</f>
        <v>－</v>
      </c>
      <c r="Y32" s="589" t="str">
        <f>IF(ISBLANK([2]三桁基本分類!AA32)=TRUE,"",IF([2]三桁基本分類!AA32=0,"－",[2]三桁基本分類!AA32))</f>
        <v>－</v>
      </c>
      <c r="Z32" s="589" t="str">
        <f>IF(ISBLANK([2]三桁基本分類!AB32)=TRUE,"",IF([2]三桁基本分類!AB32=0,"－",[2]三桁基本分類!AB32))</f>
        <v>－</v>
      </c>
      <c r="AA32" s="589" t="str">
        <f>IF(ISBLANK([2]三桁基本分類!AC32)=TRUE,"",IF([2]三桁基本分類!AC32=0,"－",[2]三桁基本分類!AC32))</f>
        <v>－</v>
      </c>
      <c r="AB32" s="595" t="str">
        <f>IF(ISBLANK([2]三桁基本分類!AD32)=TRUE,"",IF([2]三桁基本分類!AD32=0,"－",[2]三桁基本分類!AD32))</f>
        <v>－</v>
      </c>
    </row>
    <row r="33" spans="2:28" ht="33.950000000000003" customHeight="1">
      <c r="B33" s="585" t="str">
        <f>IF(ISBLANK([2]三桁基本分類!B33)=TRUE,"",[2]三桁基本分類!B33)</f>
        <v xml:space="preserve">   Q20-Q28</v>
      </c>
      <c r="C33" s="553" t="str">
        <f>IF(ISBLANK([2]三桁基本分類!C33)=TRUE,"",[2]三桁基本分類!C33)</f>
        <v>循環器系の先天奇形</v>
      </c>
      <c r="D33" s="597"/>
      <c r="E33" s="588">
        <f>IF(ISBLANK([2]三桁基本分類!E33)=TRUE,"",IF([2]三桁基本分類!E33=0,"－",[2]三桁基本分類!E33))</f>
        <v>2</v>
      </c>
      <c r="F33" s="588" t="str">
        <f>IF(ISBLANK([2]三桁基本分類!F33)=TRUE,"",IF([2]三桁基本分類!F33=0,"－",[2]三桁基本分類!F33))</f>
        <v>－</v>
      </c>
      <c r="G33" s="588" t="str">
        <f>IF(ISBLANK([2]三桁基本分類!G33)=TRUE,"",IF([2]三桁基本分類!G33=0,"－",[2]三桁基本分類!G33))</f>
        <v>－</v>
      </c>
      <c r="H33" s="588" t="str">
        <f>IF(ISBLANK([2]三桁基本分類!H33)=TRUE,"",IF([2]三桁基本分類!H33=0,"－",[2]三桁基本分類!H33))</f>
        <v>－</v>
      </c>
      <c r="I33" s="588" t="str">
        <f>IF(ISBLANK([2]三桁基本分類!I33)=TRUE,"",IF([2]三桁基本分類!I33=0,"－",[2]三桁基本分類!I33))</f>
        <v>－</v>
      </c>
      <c r="J33" s="588" t="str">
        <f>IF(ISBLANK([2]三桁基本分類!J33)=TRUE,"",IF([2]三桁基本分類!J33=0,"－",[2]三桁基本分類!J33))</f>
        <v>－</v>
      </c>
      <c r="K33" s="588" t="str">
        <f>IF(ISBLANK([2]三桁基本分類!K33)=TRUE,"",IF([2]三桁基本分類!K33=0,"－",[2]三桁基本分類!K33))</f>
        <v>－</v>
      </c>
      <c r="L33" s="589">
        <f>IF(ISBLANK([2]三桁基本分類!L33)=TRUE,"",IF([2]三桁基本分類!L33=0,"－",[2]三桁基本分類!L33))</f>
        <v>2</v>
      </c>
      <c r="M33" s="589">
        <f>IF(ISBLANK([2]三桁基本分類!M33)=TRUE,"",IF([2]三桁基本分類!M33=0,"－",[2]三桁基本分類!M33))</f>
        <v>2</v>
      </c>
      <c r="N33" s="589" t="str">
        <f>IF(ISBLANK([2]三桁基本分類!N33)=TRUE,"",IF([2]三桁基本分類!N33=0,"－",[2]三桁基本分類!N33))</f>
        <v>－</v>
      </c>
      <c r="O33" s="588" t="str">
        <f>IF(ISBLANK([2]三桁基本分類!Q33)=TRUE,"",IF([2]三桁基本分類!Q33=0,"－",[2]三桁基本分類!Q33))</f>
        <v>－</v>
      </c>
      <c r="P33" s="589" t="str">
        <f>IF(ISBLANK([2]三桁基本分類!R33)=TRUE,"",IF([2]三桁基本分類!R33=0,"－",[2]三桁基本分類!R33))</f>
        <v>－</v>
      </c>
      <c r="Q33" s="588" t="str">
        <f>IF(ISBLANK([2]三桁基本分類!S33)=TRUE,"",IF([2]三桁基本分類!S33=0,"－",[2]三桁基本分類!S33))</f>
        <v>－</v>
      </c>
      <c r="R33" s="588" t="str">
        <f>IF(ISBLANK([2]三桁基本分類!T33)=TRUE,"",IF([2]三桁基本分類!T33=0,"－",[2]三桁基本分類!T33))</f>
        <v>－</v>
      </c>
      <c r="S33" s="588" t="str">
        <f>IF(ISBLANK([2]三桁基本分類!U33)=TRUE,"",IF([2]三桁基本分類!U33=0,"－",[2]三桁基本分類!U33))</f>
        <v>－</v>
      </c>
      <c r="T33" s="588">
        <f>IF(ISBLANK([2]三桁基本分類!V33)=TRUE,"",IF([2]三桁基本分類!V33=0,"－",[2]三桁基本分類!V33))</f>
        <v>2</v>
      </c>
      <c r="U33" s="589" t="str">
        <f>IF(ISBLANK([2]三桁基本分類!W33)=TRUE,"",IF([2]三桁基本分類!W33=0,"－",[2]三桁基本分類!W33))</f>
        <v>－</v>
      </c>
      <c r="V33" s="589" t="str">
        <f>IF(ISBLANK([2]三桁基本分類!X33)=TRUE,"",IF([2]三桁基本分類!X33=0,"－",[2]三桁基本分類!X33))</f>
        <v>－</v>
      </c>
      <c r="W33" s="589" t="str">
        <f>IF(ISBLANK([2]三桁基本分類!Y33)=TRUE,"",IF([2]三桁基本分類!Y33=0,"－",[2]三桁基本分類!Y33))</f>
        <v>－</v>
      </c>
      <c r="X33" s="589" t="str">
        <f>IF(ISBLANK([2]三桁基本分類!Z33)=TRUE,"",IF([2]三桁基本分類!Z33=0,"－",[2]三桁基本分類!Z33))</f>
        <v>－</v>
      </c>
      <c r="Y33" s="589" t="str">
        <f>IF(ISBLANK([2]三桁基本分類!AA33)=TRUE,"",IF([2]三桁基本分類!AA33=0,"－",[2]三桁基本分類!AA33))</f>
        <v>－</v>
      </c>
      <c r="Z33" s="589" t="str">
        <f>IF(ISBLANK([2]三桁基本分類!AB33)=TRUE,"",IF([2]三桁基本分類!AB33=0,"－",[2]三桁基本分類!AB33))</f>
        <v>－</v>
      </c>
      <c r="AA33" s="589" t="str">
        <f>IF(ISBLANK([2]三桁基本分類!AC33)=TRUE,"",IF([2]三桁基本分類!AC33=0,"－",[2]三桁基本分類!AC33))</f>
        <v>－</v>
      </c>
      <c r="AB33" s="595" t="str">
        <f>IF(ISBLANK([2]三桁基本分類!AD33)=TRUE,"",IF([2]三桁基本分類!AD33=0,"－",[2]三桁基本分類!AD33))</f>
        <v>－</v>
      </c>
    </row>
    <row r="34" spans="2:28" ht="33.950000000000003" customHeight="1">
      <c r="B34" s="585" t="str">
        <f>IF(ISBLANK([2]三桁基本分類!B34)=TRUE,"",[2]三桁基本分類!B34)</f>
        <v xml:space="preserve">       Q22</v>
      </c>
      <c r="C34" s="553" t="str">
        <f>IF(ISBLANK([2]三桁基本分類!C34)=TRUE,"",[2]三桁基本分類!C34)</f>
        <v xml:space="preserve">    肺動脈弁及び三尖弁の先天奇形</v>
      </c>
      <c r="D34" s="597"/>
      <c r="E34" s="588">
        <f>IF(ISBLANK([2]三桁基本分類!E34)=TRUE,"",IF([2]三桁基本分類!E34=0,"－",[2]三桁基本分類!E34))</f>
        <v>1</v>
      </c>
      <c r="F34" s="588" t="str">
        <f>IF(ISBLANK([2]三桁基本分類!F34)=TRUE,"",IF([2]三桁基本分類!F34=0,"－",[2]三桁基本分類!F34))</f>
        <v>－</v>
      </c>
      <c r="G34" s="588" t="str">
        <f>IF(ISBLANK([2]三桁基本分類!G34)=TRUE,"",IF([2]三桁基本分類!G34=0,"－",[2]三桁基本分類!G34))</f>
        <v>－</v>
      </c>
      <c r="H34" s="588" t="str">
        <f>IF(ISBLANK([2]三桁基本分類!H34)=TRUE,"",IF([2]三桁基本分類!H34=0,"－",[2]三桁基本分類!H34))</f>
        <v>－</v>
      </c>
      <c r="I34" s="588" t="str">
        <f>IF(ISBLANK([2]三桁基本分類!I34)=TRUE,"",IF([2]三桁基本分類!I34=0,"－",[2]三桁基本分類!I34))</f>
        <v>－</v>
      </c>
      <c r="J34" s="588" t="str">
        <f>IF(ISBLANK([2]三桁基本分類!J34)=TRUE,"",IF([2]三桁基本分類!J34=0,"－",[2]三桁基本分類!J34))</f>
        <v>－</v>
      </c>
      <c r="K34" s="588" t="str">
        <f>IF(ISBLANK([2]三桁基本分類!K34)=TRUE,"",IF([2]三桁基本分類!K34=0,"－",[2]三桁基本分類!K34))</f>
        <v>－</v>
      </c>
      <c r="L34" s="589">
        <f>IF(ISBLANK([2]三桁基本分類!L34)=TRUE,"",IF([2]三桁基本分類!L34=0,"－",[2]三桁基本分類!L34))</f>
        <v>1</v>
      </c>
      <c r="M34" s="589">
        <f>IF(ISBLANK([2]三桁基本分類!M34)=TRUE,"",IF([2]三桁基本分類!M34=0,"－",[2]三桁基本分類!M34))</f>
        <v>1</v>
      </c>
      <c r="N34" s="589" t="str">
        <f>IF(ISBLANK([2]三桁基本分類!N34)=TRUE,"",IF([2]三桁基本分類!N34=0,"－",[2]三桁基本分類!N34))</f>
        <v>－</v>
      </c>
      <c r="O34" s="588" t="str">
        <f>IF(ISBLANK([2]三桁基本分類!Q34)=TRUE,"",IF([2]三桁基本分類!Q34=0,"－",[2]三桁基本分類!Q34))</f>
        <v>－</v>
      </c>
      <c r="P34" s="589" t="str">
        <f>IF(ISBLANK([2]三桁基本分類!R34)=TRUE,"",IF([2]三桁基本分類!R34=0,"－",[2]三桁基本分類!R34))</f>
        <v>－</v>
      </c>
      <c r="Q34" s="588" t="str">
        <f>IF(ISBLANK([2]三桁基本分類!S34)=TRUE,"",IF([2]三桁基本分類!S34=0,"－",[2]三桁基本分類!S34))</f>
        <v>－</v>
      </c>
      <c r="R34" s="588" t="str">
        <f>IF(ISBLANK([2]三桁基本分類!T34)=TRUE,"",IF([2]三桁基本分類!T34=0,"－",[2]三桁基本分類!T34))</f>
        <v>－</v>
      </c>
      <c r="S34" s="588" t="str">
        <f>IF(ISBLANK([2]三桁基本分類!U34)=TRUE,"",IF([2]三桁基本分類!U34=0,"－",[2]三桁基本分類!U34))</f>
        <v>－</v>
      </c>
      <c r="T34" s="588">
        <f>IF(ISBLANK([2]三桁基本分類!V34)=TRUE,"",IF([2]三桁基本分類!V34=0,"－",[2]三桁基本分類!V34))</f>
        <v>1</v>
      </c>
      <c r="U34" s="589" t="str">
        <f>IF(ISBLANK([2]三桁基本分類!W34)=TRUE,"",IF([2]三桁基本分類!W34=0,"－",[2]三桁基本分類!W34))</f>
        <v>－</v>
      </c>
      <c r="V34" s="589" t="str">
        <f>IF(ISBLANK([2]三桁基本分類!X34)=TRUE,"",IF([2]三桁基本分類!X34=0,"－",[2]三桁基本分類!X34))</f>
        <v>－</v>
      </c>
      <c r="W34" s="589" t="str">
        <f>IF(ISBLANK([2]三桁基本分類!Y34)=TRUE,"",IF([2]三桁基本分類!Y34=0,"－",[2]三桁基本分類!Y34))</f>
        <v>－</v>
      </c>
      <c r="X34" s="589" t="str">
        <f>IF(ISBLANK([2]三桁基本分類!Z34)=TRUE,"",IF([2]三桁基本分類!Z34=0,"－",[2]三桁基本分類!Z34))</f>
        <v>－</v>
      </c>
      <c r="Y34" s="589" t="str">
        <f>IF(ISBLANK([2]三桁基本分類!AA34)=TRUE,"",IF([2]三桁基本分類!AA34=0,"－",[2]三桁基本分類!AA34))</f>
        <v>－</v>
      </c>
      <c r="Z34" s="589" t="str">
        <f>IF(ISBLANK([2]三桁基本分類!AB34)=TRUE,"",IF([2]三桁基本分類!AB34=0,"－",[2]三桁基本分類!AB34))</f>
        <v>－</v>
      </c>
      <c r="AA34" s="589" t="str">
        <f>IF(ISBLANK([2]三桁基本分類!AC34)=TRUE,"",IF([2]三桁基本分類!AC34=0,"－",[2]三桁基本分類!AC34))</f>
        <v>－</v>
      </c>
      <c r="AB34" s="595" t="str">
        <f>IF(ISBLANK([2]三桁基本分類!AD34)=TRUE,"",IF([2]三桁基本分類!AD34=0,"－",[2]三桁基本分類!AD34))</f>
        <v>－</v>
      </c>
    </row>
    <row r="35" spans="2:28" ht="33.950000000000003" customHeight="1">
      <c r="B35" s="585" t="str">
        <f>IF(ISBLANK([2]三桁基本分類!B35)=TRUE,"",[2]三桁基本分類!B35)</f>
        <v xml:space="preserve">   Q24</v>
      </c>
      <c r="C35" s="553" t="str">
        <f>IF(ISBLANK([2]三桁基本分類!C35)=TRUE,"",[2]三桁基本分類!C35)</f>
        <v>心臓のその他の先天奇形</v>
      </c>
      <c r="D35" s="597"/>
      <c r="E35" s="588">
        <f>IF(ISBLANK([2]三桁基本分類!E35)=TRUE,"",IF([2]三桁基本分類!E35=0,"－",[2]三桁基本分類!E35))</f>
        <v>1</v>
      </c>
      <c r="F35" s="588" t="str">
        <f>IF(ISBLANK([2]三桁基本分類!F35)=TRUE,"",IF([2]三桁基本分類!F35=0,"－",[2]三桁基本分類!F35))</f>
        <v>－</v>
      </c>
      <c r="G35" s="588" t="str">
        <f>IF(ISBLANK([2]三桁基本分類!G35)=TRUE,"",IF([2]三桁基本分類!G35=0,"－",[2]三桁基本分類!G35))</f>
        <v>－</v>
      </c>
      <c r="H35" s="588" t="str">
        <f>IF(ISBLANK([2]三桁基本分類!H35)=TRUE,"",IF([2]三桁基本分類!H35=0,"－",[2]三桁基本分類!H35))</f>
        <v>－</v>
      </c>
      <c r="I35" s="588" t="str">
        <f>IF(ISBLANK([2]三桁基本分類!I35)=TRUE,"",IF([2]三桁基本分類!I35=0,"－",[2]三桁基本分類!I35))</f>
        <v>－</v>
      </c>
      <c r="J35" s="588" t="str">
        <f>IF(ISBLANK([2]三桁基本分類!J35)=TRUE,"",IF([2]三桁基本分類!J35=0,"－",[2]三桁基本分類!J35))</f>
        <v>－</v>
      </c>
      <c r="K35" s="588" t="str">
        <f>IF(ISBLANK([2]三桁基本分類!K35)=TRUE,"",IF([2]三桁基本分類!K35=0,"－",[2]三桁基本分類!K35))</f>
        <v>－</v>
      </c>
      <c r="L35" s="589">
        <f>IF(ISBLANK([2]三桁基本分類!L35)=TRUE,"",IF([2]三桁基本分類!L35=0,"－",[2]三桁基本分類!L35))</f>
        <v>1</v>
      </c>
      <c r="M35" s="589">
        <f>IF(ISBLANK([2]三桁基本分類!M35)=TRUE,"",IF([2]三桁基本分類!M35=0,"－",[2]三桁基本分類!M35))</f>
        <v>1</v>
      </c>
      <c r="N35" s="589" t="str">
        <f>IF(ISBLANK([2]三桁基本分類!N35)=TRUE,"",IF([2]三桁基本分類!N35=0,"－",[2]三桁基本分類!N35))</f>
        <v>－</v>
      </c>
      <c r="O35" s="588" t="str">
        <f>IF(ISBLANK([2]三桁基本分類!Q35)=TRUE,"",IF([2]三桁基本分類!Q35=0,"－",[2]三桁基本分類!Q35))</f>
        <v>－</v>
      </c>
      <c r="P35" s="589" t="str">
        <f>IF(ISBLANK([2]三桁基本分類!R35)=TRUE,"",IF([2]三桁基本分類!R35=0,"－",[2]三桁基本分類!R35))</f>
        <v>－</v>
      </c>
      <c r="Q35" s="588" t="str">
        <f>IF(ISBLANK([2]三桁基本分類!S35)=TRUE,"",IF([2]三桁基本分類!S35=0,"－",[2]三桁基本分類!S35))</f>
        <v>－</v>
      </c>
      <c r="R35" s="588" t="str">
        <f>IF(ISBLANK([2]三桁基本分類!T35)=TRUE,"",IF([2]三桁基本分類!T35=0,"－",[2]三桁基本分類!T35))</f>
        <v>－</v>
      </c>
      <c r="S35" s="588" t="str">
        <f>IF(ISBLANK([2]三桁基本分類!U35)=TRUE,"",IF([2]三桁基本分類!U35=0,"－",[2]三桁基本分類!U35))</f>
        <v>－</v>
      </c>
      <c r="T35" s="588">
        <f>IF(ISBLANK([2]三桁基本分類!V35)=TRUE,"",IF([2]三桁基本分類!V35=0,"－",[2]三桁基本分類!V35))</f>
        <v>1</v>
      </c>
      <c r="U35" s="589" t="str">
        <f>IF(ISBLANK([2]三桁基本分類!W35)=TRUE,"",IF([2]三桁基本分類!W35=0,"－",[2]三桁基本分類!W35))</f>
        <v>－</v>
      </c>
      <c r="V35" s="589" t="str">
        <f>IF(ISBLANK([2]三桁基本分類!X35)=TRUE,"",IF([2]三桁基本分類!X35=0,"－",[2]三桁基本分類!X35))</f>
        <v>－</v>
      </c>
      <c r="W35" s="589" t="str">
        <f>IF(ISBLANK([2]三桁基本分類!Y35)=TRUE,"",IF([2]三桁基本分類!Y35=0,"－",[2]三桁基本分類!Y35))</f>
        <v>－</v>
      </c>
      <c r="X35" s="589" t="str">
        <f>IF(ISBLANK([2]三桁基本分類!Z35)=TRUE,"",IF([2]三桁基本分類!Z35=0,"－",[2]三桁基本分類!Z35))</f>
        <v>－</v>
      </c>
      <c r="Y35" s="589" t="str">
        <f>IF(ISBLANK([2]三桁基本分類!AA35)=TRUE,"",IF([2]三桁基本分類!AA35=0,"－",[2]三桁基本分類!AA35))</f>
        <v>－</v>
      </c>
      <c r="Z35" s="589" t="str">
        <f>IF(ISBLANK([2]三桁基本分類!AB35)=TRUE,"",IF([2]三桁基本分類!AB35=0,"－",[2]三桁基本分類!AB35))</f>
        <v>－</v>
      </c>
      <c r="AA35" s="589" t="str">
        <f>IF(ISBLANK([2]三桁基本分類!AC35)=TRUE,"",IF([2]三桁基本分類!AC35=0,"－",[2]三桁基本分類!AC35))</f>
        <v>－</v>
      </c>
      <c r="AB35" s="595" t="str">
        <f>IF(ISBLANK([2]三桁基本分類!AD35)=TRUE,"",IF([2]三桁基本分類!AD35=0,"－",[2]三桁基本分類!AD35))</f>
        <v>－</v>
      </c>
    </row>
    <row r="36" spans="2:28" ht="33.950000000000003" customHeight="1">
      <c r="B36" s="585" t="str">
        <f>IF(ISBLANK([2]三桁基本分類!B36)=TRUE,"",[2]三桁基本分類!B36)</f>
        <v xml:space="preserve">       Q65-Q79</v>
      </c>
      <c r="C36" s="553" t="str">
        <f>IF(ISBLANK([2]三桁基本分類!C36)=TRUE,"",[2]三桁基本分類!C36)</f>
        <v xml:space="preserve">    筋骨格系の先天奇形及び変形</v>
      </c>
      <c r="D36" s="597"/>
      <c r="E36" s="588">
        <f>IF(ISBLANK([2]三桁基本分類!E36)=TRUE,"",IF([2]三桁基本分類!E36=0,"－",[2]三桁基本分類!E36))</f>
        <v>2</v>
      </c>
      <c r="F36" s="588" t="str">
        <f>IF(ISBLANK([2]三桁基本分類!F36)=TRUE,"",IF([2]三桁基本分類!F36=0,"－",[2]三桁基本分類!F36))</f>
        <v>－</v>
      </c>
      <c r="G36" s="588" t="str">
        <f>IF(ISBLANK([2]三桁基本分類!G36)=TRUE,"",IF([2]三桁基本分類!G36=0,"－",[2]三桁基本分類!G36))</f>
        <v>－</v>
      </c>
      <c r="H36" s="588" t="str">
        <f>IF(ISBLANK([2]三桁基本分類!H36)=TRUE,"",IF([2]三桁基本分類!H36=0,"－",[2]三桁基本分類!H36))</f>
        <v>－</v>
      </c>
      <c r="I36" s="588" t="str">
        <f>IF(ISBLANK([2]三桁基本分類!I36)=TRUE,"",IF([2]三桁基本分類!I36=0,"－",[2]三桁基本分類!I36))</f>
        <v>－</v>
      </c>
      <c r="J36" s="588" t="str">
        <f>IF(ISBLANK([2]三桁基本分類!J36)=TRUE,"",IF([2]三桁基本分類!J36=0,"－",[2]三桁基本分類!J36))</f>
        <v>－</v>
      </c>
      <c r="K36" s="588" t="str">
        <f>IF(ISBLANK([2]三桁基本分類!K36)=TRUE,"",IF([2]三桁基本分類!K36=0,"－",[2]三桁基本分類!K36))</f>
        <v>－</v>
      </c>
      <c r="L36" s="589">
        <f>IF(ISBLANK([2]三桁基本分類!L36)=TRUE,"",IF([2]三桁基本分類!L36=0,"－",[2]三桁基本分類!L36))</f>
        <v>2</v>
      </c>
      <c r="M36" s="589">
        <f>IF(ISBLANK([2]三桁基本分類!M36)=TRUE,"",IF([2]三桁基本分類!M36=0,"－",[2]三桁基本分類!M36))</f>
        <v>2</v>
      </c>
      <c r="N36" s="589" t="str">
        <f>IF(ISBLANK([2]三桁基本分類!N36)=TRUE,"",IF([2]三桁基本分類!N36=0,"－",[2]三桁基本分類!N36))</f>
        <v>－</v>
      </c>
      <c r="O36" s="588" t="str">
        <f>IF(ISBLANK([2]三桁基本分類!Q36)=TRUE,"",IF([2]三桁基本分類!Q36=0,"－",[2]三桁基本分類!Q36))</f>
        <v>－</v>
      </c>
      <c r="P36" s="589" t="str">
        <f>IF(ISBLANK([2]三桁基本分類!R36)=TRUE,"",IF([2]三桁基本分類!R36=0,"－",[2]三桁基本分類!R36))</f>
        <v>－</v>
      </c>
      <c r="Q36" s="588" t="str">
        <f>IF(ISBLANK([2]三桁基本分類!S36)=TRUE,"",IF([2]三桁基本分類!S36=0,"－",[2]三桁基本分類!S36))</f>
        <v>－</v>
      </c>
      <c r="R36" s="588" t="str">
        <f>IF(ISBLANK([2]三桁基本分類!T36)=TRUE,"",IF([2]三桁基本分類!T36=0,"－",[2]三桁基本分類!T36))</f>
        <v>－</v>
      </c>
      <c r="S36" s="588" t="str">
        <f>IF(ISBLANK([2]三桁基本分類!U36)=TRUE,"",IF([2]三桁基本分類!U36=0,"－",[2]三桁基本分類!U36))</f>
        <v>－</v>
      </c>
      <c r="T36" s="588">
        <f>IF(ISBLANK([2]三桁基本分類!V36)=TRUE,"",IF([2]三桁基本分類!V36=0,"－",[2]三桁基本分類!V36))</f>
        <v>2</v>
      </c>
      <c r="U36" s="589" t="str">
        <f>IF(ISBLANK([2]三桁基本分類!W36)=TRUE,"",IF([2]三桁基本分類!W36=0,"－",[2]三桁基本分類!W36))</f>
        <v>－</v>
      </c>
      <c r="V36" s="589" t="str">
        <f>IF(ISBLANK([2]三桁基本分類!X36)=TRUE,"",IF([2]三桁基本分類!X36=0,"－",[2]三桁基本分類!X36))</f>
        <v>－</v>
      </c>
      <c r="W36" s="589" t="str">
        <f>IF(ISBLANK([2]三桁基本分類!Y36)=TRUE,"",IF([2]三桁基本分類!Y36=0,"－",[2]三桁基本分類!Y36))</f>
        <v>－</v>
      </c>
      <c r="X36" s="589" t="str">
        <f>IF(ISBLANK([2]三桁基本分類!Z36)=TRUE,"",IF([2]三桁基本分類!Z36=0,"－",[2]三桁基本分類!Z36))</f>
        <v>－</v>
      </c>
      <c r="Y36" s="589" t="str">
        <f>IF(ISBLANK([2]三桁基本分類!AA36)=TRUE,"",IF([2]三桁基本分類!AA36=0,"－",[2]三桁基本分類!AA36))</f>
        <v>－</v>
      </c>
      <c r="Z36" s="589" t="str">
        <f>IF(ISBLANK([2]三桁基本分類!AB36)=TRUE,"",IF([2]三桁基本分類!AB36=0,"－",[2]三桁基本分類!AB36))</f>
        <v>－</v>
      </c>
      <c r="AA36" s="589" t="str">
        <f>IF(ISBLANK([2]三桁基本分類!AC36)=TRUE,"",IF([2]三桁基本分類!AC36=0,"－",[2]三桁基本分類!AC36))</f>
        <v>－</v>
      </c>
      <c r="AB36" s="595" t="str">
        <f>IF(ISBLANK([2]三桁基本分類!AD36)=TRUE,"",IF([2]三桁基本分類!AD36=0,"－",[2]三桁基本分類!AD36))</f>
        <v>－</v>
      </c>
    </row>
    <row r="37" spans="2:28" ht="33.950000000000003" customHeight="1">
      <c r="B37" s="585" t="str">
        <f>IF(ISBLANK([2]三桁基本分類!B37)=TRUE,"",[2]三桁基本分類!B37)</f>
        <v xml:space="preserve">       Q79</v>
      </c>
      <c r="C37" s="553" t="str">
        <f>IF(ISBLANK([2]三桁基本分類!C37)=TRUE,"",[2]三桁基本分類!C37)</f>
        <v xml:space="preserve">    筋骨格系の先天奇形，他に分類されないもの</v>
      </c>
      <c r="D37" s="597"/>
      <c r="E37" s="588">
        <f>IF(ISBLANK([2]三桁基本分類!E37)=TRUE,"",IF([2]三桁基本分類!E37=0,"－",[2]三桁基本分類!E37))</f>
        <v>2</v>
      </c>
      <c r="F37" s="588" t="str">
        <f>IF(ISBLANK([2]三桁基本分類!F37)=TRUE,"",IF([2]三桁基本分類!F37=0,"－",[2]三桁基本分類!F37))</f>
        <v>－</v>
      </c>
      <c r="G37" s="588" t="str">
        <f>IF(ISBLANK([2]三桁基本分類!G37)=TRUE,"",IF([2]三桁基本分類!G37=0,"－",[2]三桁基本分類!G37))</f>
        <v>－</v>
      </c>
      <c r="H37" s="588" t="str">
        <f>IF(ISBLANK([2]三桁基本分類!H37)=TRUE,"",IF([2]三桁基本分類!H37=0,"－",[2]三桁基本分類!H37))</f>
        <v>－</v>
      </c>
      <c r="I37" s="588" t="str">
        <f>IF(ISBLANK([2]三桁基本分類!I37)=TRUE,"",IF([2]三桁基本分類!I37=0,"－",[2]三桁基本分類!I37))</f>
        <v>－</v>
      </c>
      <c r="J37" s="588" t="str">
        <f>IF(ISBLANK([2]三桁基本分類!J37)=TRUE,"",IF([2]三桁基本分類!J37=0,"－",[2]三桁基本分類!J37))</f>
        <v>－</v>
      </c>
      <c r="K37" s="588" t="str">
        <f>IF(ISBLANK([2]三桁基本分類!K37)=TRUE,"",IF([2]三桁基本分類!K37=0,"－",[2]三桁基本分類!K37))</f>
        <v>－</v>
      </c>
      <c r="L37" s="589">
        <f>IF(ISBLANK([2]三桁基本分類!L37)=TRUE,"",IF([2]三桁基本分類!L37=0,"－",[2]三桁基本分類!L37))</f>
        <v>2</v>
      </c>
      <c r="M37" s="589">
        <f>IF(ISBLANK([2]三桁基本分類!M37)=TRUE,"",IF([2]三桁基本分類!M37=0,"－",[2]三桁基本分類!M37))</f>
        <v>2</v>
      </c>
      <c r="N37" s="589" t="str">
        <f>IF(ISBLANK([2]三桁基本分類!N37)=TRUE,"",IF([2]三桁基本分類!N37=0,"－",[2]三桁基本分類!N37))</f>
        <v>－</v>
      </c>
      <c r="O37" s="588" t="str">
        <f>IF(ISBLANK([2]三桁基本分類!Q37)=TRUE,"",IF([2]三桁基本分類!Q37=0,"－",[2]三桁基本分類!Q37))</f>
        <v>－</v>
      </c>
      <c r="P37" s="589" t="str">
        <f>IF(ISBLANK([2]三桁基本分類!R37)=TRUE,"",IF([2]三桁基本分類!R37=0,"－",[2]三桁基本分類!R37))</f>
        <v>－</v>
      </c>
      <c r="Q37" s="588" t="str">
        <f>IF(ISBLANK([2]三桁基本分類!S37)=TRUE,"",IF([2]三桁基本分類!S37=0,"－",[2]三桁基本分類!S37))</f>
        <v>－</v>
      </c>
      <c r="R37" s="588" t="str">
        <f>IF(ISBLANK([2]三桁基本分類!T37)=TRUE,"",IF([2]三桁基本分類!T37=0,"－",[2]三桁基本分類!T37))</f>
        <v>－</v>
      </c>
      <c r="S37" s="588" t="str">
        <f>IF(ISBLANK([2]三桁基本分類!U37)=TRUE,"",IF([2]三桁基本分類!U37=0,"－",[2]三桁基本分類!U37))</f>
        <v>－</v>
      </c>
      <c r="T37" s="588">
        <f>IF(ISBLANK([2]三桁基本分類!V37)=TRUE,"",IF([2]三桁基本分類!V37=0,"－",[2]三桁基本分類!V37))</f>
        <v>2</v>
      </c>
      <c r="U37" s="589" t="str">
        <f>IF(ISBLANK([2]三桁基本分類!W37)=TRUE,"",IF([2]三桁基本分類!W37=0,"－",[2]三桁基本分類!W37))</f>
        <v>－</v>
      </c>
      <c r="V37" s="589" t="str">
        <f>IF(ISBLANK([2]三桁基本分類!X37)=TRUE,"",IF([2]三桁基本分類!X37=0,"－",[2]三桁基本分類!X37))</f>
        <v>－</v>
      </c>
      <c r="W37" s="589" t="str">
        <f>IF(ISBLANK([2]三桁基本分類!Y37)=TRUE,"",IF([2]三桁基本分類!Y37=0,"－",[2]三桁基本分類!Y37))</f>
        <v>－</v>
      </c>
      <c r="X37" s="589" t="str">
        <f>IF(ISBLANK([2]三桁基本分類!Z37)=TRUE,"",IF([2]三桁基本分類!Z37=0,"－",[2]三桁基本分類!Z37))</f>
        <v>－</v>
      </c>
      <c r="Y37" s="589" t="str">
        <f>IF(ISBLANK([2]三桁基本分類!AA37)=TRUE,"",IF([2]三桁基本分類!AA37=0,"－",[2]三桁基本分類!AA37))</f>
        <v>－</v>
      </c>
      <c r="Z37" s="589" t="str">
        <f>IF(ISBLANK([2]三桁基本分類!AB37)=TRUE,"",IF([2]三桁基本分類!AB37=0,"－",[2]三桁基本分類!AB37))</f>
        <v>－</v>
      </c>
      <c r="AA37" s="589" t="str">
        <f>IF(ISBLANK([2]三桁基本分類!AC37)=TRUE,"",IF([2]三桁基本分類!AC37=0,"－",[2]三桁基本分類!AC37))</f>
        <v>－</v>
      </c>
      <c r="AB37" s="595" t="str">
        <f>IF(ISBLANK([2]三桁基本分類!AD37)=TRUE,"",IF([2]三桁基本分類!AD37=0,"－",[2]三桁基本分類!AD37))</f>
        <v>－</v>
      </c>
    </row>
    <row r="38" spans="2:28" ht="33.950000000000003" customHeight="1">
      <c r="B38" s="585" t="str">
        <f>IF(ISBLANK([2]三桁基本分類!B38)=TRUE,"",[2]三桁基本分類!B38)</f>
        <v xml:space="preserve">   Q80-Q89</v>
      </c>
      <c r="C38" s="553" t="str">
        <f>IF(ISBLANK([2]三桁基本分類!C38)=TRUE,"",[2]三桁基本分類!C38)</f>
        <v>その他の先天奇形</v>
      </c>
      <c r="D38" s="597"/>
      <c r="E38" s="588">
        <f>IF(ISBLANK([2]三桁基本分類!E38)=TRUE,"",IF([2]三桁基本分類!E38=0,"－",[2]三桁基本分類!E38))</f>
        <v>2</v>
      </c>
      <c r="F38" s="588" t="str">
        <f>IF(ISBLANK([2]三桁基本分類!F38)=TRUE,"",IF([2]三桁基本分類!F38=0,"－",[2]三桁基本分類!F38))</f>
        <v>－</v>
      </c>
      <c r="G38" s="588" t="str">
        <f>IF(ISBLANK([2]三桁基本分類!G38)=TRUE,"",IF([2]三桁基本分類!G38=0,"－",[2]三桁基本分類!G38))</f>
        <v>－</v>
      </c>
      <c r="H38" s="588" t="str">
        <f>IF(ISBLANK([2]三桁基本分類!H38)=TRUE,"",IF([2]三桁基本分類!H38=0,"－",[2]三桁基本分類!H38))</f>
        <v>－</v>
      </c>
      <c r="I38" s="588" t="str">
        <f>IF(ISBLANK([2]三桁基本分類!I38)=TRUE,"",IF([2]三桁基本分類!I38=0,"－",[2]三桁基本分類!I38))</f>
        <v>－</v>
      </c>
      <c r="J38" s="588" t="str">
        <f>IF(ISBLANK([2]三桁基本分類!J38)=TRUE,"",IF([2]三桁基本分類!J38=0,"－",[2]三桁基本分類!J38))</f>
        <v>－</v>
      </c>
      <c r="K38" s="588" t="str">
        <f>IF(ISBLANK([2]三桁基本分類!K38)=TRUE,"",IF([2]三桁基本分類!K38=0,"－",[2]三桁基本分類!K38))</f>
        <v>－</v>
      </c>
      <c r="L38" s="589">
        <f>IF(ISBLANK([2]三桁基本分類!L38)=TRUE,"",IF([2]三桁基本分類!L38=0,"－",[2]三桁基本分類!L38))</f>
        <v>2</v>
      </c>
      <c r="M38" s="589">
        <f>IF(ISBLANK([2]三桁基本分類!M38)=TRUE,"",IF([2]三桁基本分類!M38=0,"－",[2]三桁基本分類!M38))</f>
        <v>2</v>
      </c>
      <c r="N38" s="589" t="str">
        <f>IF(ISBLANK([2]三桁基本分類!N38)=TRUE,"",IF([2]三桁基本分類!N38=0,"－",[2]三桁基本分類!N38))</f>
        <v>－</v>
      </c>
      <c r="O38" s="588" t="str">
        <f>IF(ISBLANK([2]三桁基本分類!Q38)=TRUE,"",IF([2]三桁基本分類!Q38=0,"－",[2]三桁基本分類!Q38))</f>
        <v>－</v>
      </c>
      <c r="P38" s="589" t="str">
        <f>IF(ISBLANK([2]三桁基本分類!R38)=TRUE,"",IF([2]三桁基本分類!R38=0,"－",[2]三桁基本分類!R38))</f>
        <v>－</v>
      </c>
      <c r="Q38" s="588" t="str">
        <f>IF(ISBLANK([2]三桁基本分類!S38)=TRUE,"",IF([2]三桁基本分類!S38=0,"－",[2]三桁基本分類!S38))</f>
        <v>－</v>
      </c>
      <c r="R38" s="588" t="str">
        <f>IF(ISBLANK([2]三桁基本分類!T38)=TRUE,"",IF([2]三桁基本分類!T38=0,"－",[2]三桁基本分類!T38))</f>
        <v>－</v>
      </c>
      <c r="S38" s="588" t="str">
        <f>IF(ISBLANK([2]三桁基本分類!U38)=TRUE,"",IF([2]三桁基本分類!U38=0,"－",[2]三桁基本分類!U38))</f>
        <v>－</v>
      </c>
      <c r="T38" s="588">
        <f>IF(ISBLANK([2]三桁基本分類!V38)=TRUE,"",IF([2]三桁基本分類!V38=0,"－",[2]三桁基本分類!V38))</f>
        <v>2</v>
      </c>
      <c r="U38" s="589" t="str">
        <f>IF(ISBLANK([2]三桁基本分類!W38)=TRUE,"",IF([2]三桁基本分類!W38=0,"－",[2]三桁基本分類!W38))</f>
        <v>－</v>
      </c>
      <c r="V38" s="589" t="str">
        <f>IF(ISBLANK([2]三桁基本分類!X38)=TRUE,"",IF([2]三桁基本分類!X38=0,"－",[2]三桁基本分類!X38))</f>
        <v>－</v>
      </c>
      <c r="W38" s="589" t="str">
        <f>IF(ISBLANK([2]三桁基本分類!Y38)=TRUE,"",IF([2]三桁基本分類!Y38=0,"－",[2]三桁基本分類!Y38))</f>
        <v>－</v>
      </c>
      <c r="X38" s="589" t="str">
        <f>IF(ISBLANK([2]三桁基本分類!Z38)=TRUE,"",IF([2]三桁基本分類!Z38=0,"－",[2]三桁基本分類!Z38))</f>
        <v>－</v>
      </c>
      <c r="Y38" s="589" t="str">
        <f>IF(ISBLANK([2]三桁基本分類!AA38)=TRUE,"",IF([2]三桁基本分類!AA38=0,"－",[2]三桁基本分類!AA38))</f>
        <v>－</v>
      </c>
      <c r="Z38" s="589" t="str">
        <f>IF(ISBLANK([2]三桁基本分類!AB38)=TRUE,"",IF([2]三桁基本分類!AB38=0,"－",[2]三桁基本分類!AB38))</f>
        <v>－</v>
      </c>
      <c r="AA38" s="589" t="str">
        <f>IF(ISBLANK([2]三桁基本分類!AC38)=TRUE,"",IF([2]三桁基本分類!AC38=0,"－",[2]三桁基本分類!AC38))</f>
        <v>－</v>
      </c>
      <c r="AB38" s="595" t="str">
        <f>IF(ISBLANK([2]三桁基本分類!AD38)=TRUE,"",IF([2]三桁基本分類!AD38=0,"－",[2]三桁基本分類!AD38))</f>
        <v>－</v>
      </c>
    </row>
    <row r="39" spans="2:28" ht="33.950000000000003" customHeight="1">
      <c r="B39" s="585" t="str">
        <f>IF(ISBLANK([2]三桁基本分類!B39)=TRUE,"",[2]三桁基本分類!B39)</f>
        <v xml:space="preserve">       Q89</v>
      </c>
      <c r="C39" s="553" t="str">
        <f>IF(ISBLANK([2]三桁基本分類!C39)=TRUE,"",[2]三桁基本分類!C39)</f>
        <v xml:space="preserve">    その他の先天奇形，他に分類されないもの</v>
      </c>
      <c r="D39" s="597"/>
      <c r="E39" s="588">
        <f>IF(ISBLANK([2]三桁基本分類!E39)=TRUE,"",IF([2]三桁基本分類!E39=0,"－",[2]三桁基本分類!E39))</f>
        <v>2</v>
      </c>
      <c r="F39" s="588" t="str">
        <f>IF(ISBLANK([2]三桁基本分類!F39)=TRUE,"",IF([2]三桁基本分類!F39=0,"－",[2]三桁基本分類!F39))</f>
        <v>－</v>
      </c>
      <c r="G39" s="588" t="str">
        <f>IF(ISBLANK([2]三桁基本分類!G39)=TRUE,"",IF([2]三桁基本分類!G39=0,"－",[2]三桁基本分類!G39))</f>
        <v>－</v>
      </c>
      <c r="H39" s="588" t="str">
        <f>IF(ISBLANK([2]三桁基本分類!H39)=TRUE,"",IF([2]三桁基本分類!H39=0,"－",[2]三桁基本分類!H39))</f>
        <v>－</v>
      </c>
      <c r="I39" s="588" t="str">
        <f>IF(ISBLANK([2]三桁基本分類!I39)=TRUE,"",IF([2]三桁基本分類!I39=0,"－",[2]三桁基本分類!I39))</f>
        <v>－</v>
      </c>
      <c r="J39" s="588" t="str">
        <f>IF(ISBLANK([2]三桁基本分類!J39)=TRUE,"",IF([2]三桁基本分類!J39=0,"－",[2]三桁基本分類!J39))</f>
        <v>－</v>
      </c>
      <c r="K39" s="588" t="str">
        <f>IF(ISBLANK([2]三桁基本分類!K39)=TRUE,"",IF([2]三桁基本分類!K39=0,"－",[2]三桁基本分類!K39))</f>
        <v>－</v>
      </c>
      <c r="L39" s="589">
        <f>IF(ISBLANK([2]三桁基本分類!L39)=TRUE,"",IF([2]三桁基本分類!L39=0,"－",[2]三桁基本分類!L39))</f>
        <v>2</v>
      </c>
      <c r="M39" s="589">
        <f>IF(ISBLANK([2]三桁基本分類!M39)=TRUE,"",IF([2]三桁基本分類!M39=0,"－",[2]三桁基本分類!M39))</f>
        <v>2</v>
      </c>
      <c r="N39" s="589" t="str">
        <f>IF(ISBLANK([2]三桁基本分類!N39)=TRUE,"",IF([2]三桁基本分類!N39=0,"－",[2]三桁基本分類!N39))</f>
        <v>－</v>
      </c>
      <c r="O39" s="588" t="str">
        <f>IF(ISBLANK([2]三桁基本分類!Q39)=TRUE,"",IF([2]三桁基本分類!Q39=0,"－",[2]三桁基本分類!Q39))</f>
        <v>－</v>
      </c>
      <c r="P39" s="589" t="str">
        <f>IF(ISBLANK([2]三桁基本分類!R39)=TRUE,"",IF([2]三桁基本分類!R39=0,"－",[2]三桁基本分類!R39))</f>
        <v>－</v>
      </c>
      <c r="Q39" s="588" t="str">
        <f>IF(ISBLANK([2]三桁基本分類!S39)=TRUE,"",IF([2]三桁基本分類!S39=0,"－",[2]三桁基本分類!S39))</f>
        <v>－</v>
      </c>
      <c r="R39" s="588" t="str">
        <f>IF(ISBLANK([2]三桁基本分類!T39)=TRUE,"",IF([2]三桁基本分類!T39=0,"－",[2]三桁基本分類!T39))</f>
        <v>－</v>
      </c>
      <c r="S39" s="588" t="str">
        <f>IF(ISBLANK([2]三桁基本分類!U39)=TRUE,"",IF([2]三桁基本分類!U39=0,"－",[2]三桁基本分類!U39))</f>
        <v>－</v>
      </c>
      <c r="T39" s="588">
        <f>IF(ISBLANK([2]三桁基本分類!V39)=TRUE,"",IF([2]三桁基本分類!V39=0,"－",[2]三桁基本分類!V39))</f>
        <v>2</v>
      </c>
      <c r="U39" s="589" t="str">
        <f>IF(ISBLANK([2]三桁基本分類!W39)=TRUE,"",IF([2]三桁基本分類!W39=0,"－",[2]三桁基本分類!W39))</f>
        <v>－</v>
      </c>
      <c r="V39" s="589" t="str">
        <f>IF(ISBLANK([2]三桁基本分類!X39)=TRUE,"",IF([2]三桁基本分類!X39=0,"－",[2]三桁基本分類!X39))</f>
        <v>－</v>
      </c>
      <c r="W39" s="589" t="str">
        <f>IF(ISBLANK([2]三桁基本分類!Y39)=TRUE,"",IF([2]三桁基本分類!Y39=0,"－",[2]三桁基本分類!Y39))</f>
        <v>－</v>
      </c>
      <c r="X39" s="589" t="str">
        <f>IF(ISBLANK([2]三桁基本分類!Z39)=TRUE,"",IF([2]三桁基本分類!Z39=0,"－",[2]三桁基本分類!Z39))</f>
        <v>－</v>
      </c>
      <c r="Y39" s="589" t="str">
        <f>IF(ISBLANK([2]三桁基本分類!AA39)=TRUE,"",IF([2]三桁基本分類!AA39=0,"－",[2]三桁基本分類!AA39))</f>
        <v>－</v>
      </c>
      <c r="Z39" s="589" t="str">
        <f>IF(ISBLANK([2]三桁基本分類!AB39)=TRUE,"",IF([2]三桁基本分類!AB39=0,"－",[2]三桁基本分類!AB39))</f>
        <v>－</v>
      </c>
      <c r="AA39" s="589" t="str">
        <f>IF(ISBLANK([2]三桁基本分類!AC39)=TRUE,"",IF([2]三桁基本分類!AC39=0,"－",[2]三桁基本分類!AC39))</f>
        <v>－</v>
      </c>
      <c r="AB39" s="595" t="str">
        <f>IF(ISBLANK([2]三桁基本分類!AD39)=TRUE,"",IF([2]三桁基本分類!AD39=0,"－",[2]三桁基本分類!AD39))</f>
        <v>－</v>
      </c>
    </row>
    <row r="40" spans="2:28" ht="33.950000000000003" customHeight="1">
      <c r="B40" s="585" t="str">
        <f>IF(ISBLANK([2]三桁基本分類!B40)=TRUE,"",[2]三桁基本分類!B40)</f>
        <v xml:space="preserve">   Q90-Q99</v>
      </c>
      <c r="C40" s="553" t="str">
        <f>IF(ISBLANK([2]三桁基本分類!C40)=TRUE,"",[2]三桁基本分類!C40)</f>
        <v>染色体異常，他に分類されないもの</v>
      </c>
      <c r="D40" s="597"/>
      <c r="E40" s="588">
        <f>IF(ISBLANK([2]三桁基本分類!E40)=TRUE,"",IF([2]三桁基本分類!E40=0,"－",[2]三桁基本分類!E40))</f>
        <v>3</v>
      </c>
      <c r="F40" s="588" t="str">
        <f>IF(ISBLANK([2]三桁基本分類!F40)=TRUE,"",IF([2]三桁基本分類!F40=0,"－",[2]三桁基本分類!F40))</f>
        <v>－</v>
      </c>
      <c r="G40" s="588" t="str">
        <f>IF(ISBLANK([2]三桁基本分類!G40)=TRUE,"",IF([2]三桁基本分類!G40=0,"－",[2]三桁基本分類!G40))</f>
        <v>－</v>
      </c>
      <c r="H40" s="588" t="str">
        <f>IF(ISBLANK([2]三桁基本分類!H40)=TRUE,"",IF([2]三桁基本分類!H40=0,"－",[2]三桁基本分類!H40))</f>
        <v>－</v>
      </c>
      <c r="I40" s="588" t="str">
        <f>IF(ISBLANK([2]三桁基本分類!I40)=TRUE,"",IF([2]三桁基本分類!I40=0,"－",[2]三桁基本分類!I40))</f>
        <v>－</v>
      </c>
      <c r="J40" s="588" t="str">
        <f>IF(ISBLANK([2]三桁基本分類!J40)=TRUE,"",IF([2]三桁基本分類!J40=0,"－",[2]三桁基本分類!J40))</f>
        <v>－</v>
      </c>
      <c r="K40" s="588" t="str">
        <f>IF(ISBLANK([2]三桁基本分類!K40)=TRUE,"",IF([2]三桁基本分類!K40=0,"－",[2]三桁基本分類!K40))</f>
        <v>－</v>
      </c>
      <c r="L40" s="589">
        <f>IF(ISBLANK([2]三桁基本分類!L40)=TRUE,"",IF([2]三桁基本分類!L40=0,"－",[2]三桁基本分類!L40))</f>
        <v>3</v>
      </c>
      <c r="M40" s="589">
        <f>IF(ISBLANK([2]三桁基本分類!M40)=TRUE,"",IF([2]三桁基本分類!M40=0,"－",[2]三桁基本分類!M40))</f>
        <v>3</v>
      </c>
      <c r="N40" s="589" t="str">
        <f>IF(ISBLANK([2]三桁基本分類!N40)=TRUE,"",IF([2]三桁基本分類!N40=0,"－",[2]三桁基本分類!N40))</f>
        <v>－</v>
      </c>
      <c r="O40" s="588" t="str">
        <f>IF(ISBLANK([2]三桁基本分類!Q40)=TRUE,"",IF([2]三桁基本分類!Q40=0,"－",[2]三桁基本分類!Q40))</f>
        <v>－</v>
      </c>
      <c r="P40" s="589" t="str">
        <f>IF(ISBLANK([2]三桁基本分類!R40)=TRUE,"",IF([2]三桁基本分類!R40=0,"－",[2]三桁基本分類!R40))</f>
        <v>－</v>
      </c>
      <c r="Q40" s="588" t="str">
        <f>IF(ISBLANK([2]三桁基本分類!S40)=TRUE,"",IF([2]三桁基本分類!S40=0,"－",[2]三桁基本分類!S40))</f>
        <v>－</v>
      </c>
      <c r="R40" s="588" t="str">
        <f>IF(ISBLANK([2]三桁基本分類!T40)=TRUE,"",IF([2]三桁基本分類!T40=0,"－",[2]三桁基本分類!T40))</f>
        <v>－</v>
      </c>
      <c r="S40" s="588" t="str">
        <f>IF(ISBLANK([2]三桁基本分類!U40)=TRUE,"",IF([2]三桁基本分類!U40=0,"－",[2]三桁基本分類!U40))</f>
        <v>－</v>
      </c>
      <c r="T40" s="588">
        <f>IF(ISBLANK([2]三桁基本分類!V40)=TRUE,"",IF([2]三桁基本分類!V40=0,"－",[2]三桁基本分類!V40))</f>
        <v>3</v>
      </c>
      <c r="U40" s="589" t="str">
        <f>IF(ISBLANK([2]三桁基本分類!W40)=TRUE,"",IF([2]三桁基本分類!W40=0,"－",[2]三桁基本分類!W40))</f>
        <v>－</v>
      </c>
      <c r="V40" s="589" t="str">
        <f>IF(ISBLANK([2]三桁基本分類!X40)=TRUE,"",IF([2]三桁基本分類!X40=0,"－",[2]三桁基本分類!X40))</f>
        <v>－</v>
      </c>
      <c r="W40" s="589" t="str">
        <f>IF(ISBLANK([2]三桁基本分類!Y40)=TRUE,"",IF([2]三桁基本分類!Y40=0,"－",[2]三桁基本分類!Y40))</f>
        <v>－</v>
      </c>
      <c r="X40" s="589" t="str">
        <f>IF(ISBLANK([2]三桁基本分類!Z40)=TRUE,"",IF([2]三桁基本分類!Z40=0,"－",[2]三桁基本分類!Z40))</f>
        <v>－</v>
      </c>
      <c r="Y40" s="589" t="str">
        <f>IF(ISBLANK([2]三桁基本分類!AA40)=TRUE,"",IF([2]三桁基本分類!AA40=0,"－",[2]三桁基本分類!AA40))</f>
        <v>－</v>
      </c>
      <c r="Z40" s="589" t="str">
        <f>IF(ISBLANK([2]三桁基本分類!AB40)=TRUE,"",IF([2]三桁基本分類!AB40=0,"－",[2]三桁基本分類!AB40))</f>
        <v>－</v>
      </c>
      <c r="AA40" s="589" t="str">
        <f>IF(ISBLANK([2]三桁基本分類!AC40)=TRUE,"",IF([2]三桁基本分類!AC40=0,"－",[2]三桁基本分類!AC40))</f>
        <v>－</v>
      </c>
      <c r="AB40" s="595" t="str">
        <f>IF(ISBLANK([2]三桁基本分類!AD40)=TRUE,"",IF([2]三桁基本分類!AD40=0,"－",[2]三桁基本分類!AD40))</f>
        <v>－</v>
      </c>
    </row>
    <row r="41" spans="2:28" ht="33.950000000000003" customHeight="1">
      <c r="B41" s="585" t="str">
        <f>IF(ISBLANK([2]三桁基本分類!B41)=TRUE,"",[2]三桁基本分類!B41)</f>
        <v xml:space="preserve">       Q99</v>
      </c>
      <c r="C41" s="553" t="str">
        <f>IF(ISBLANK([2]三桁基本分類!C41)=TRUE,"",[2]三桁基本分類!C41)</f>
        <v xml:space="preserve">    その他の染色体異常，他に分類されないもの</v>
      </c>
      <c r="D41" s="597"/>
      <c r="E41" s="588">
        <f>IF(ISBLANK([2]三桁基本分類!E41)=TRUE,"",IF([2]三桁基本分類!E41=0,"－",[2]三桁基本分類!E41))</f>
        <v>3</v>
      </c>
      <c r="F41" s="588" t="str">
        <f>IF(ISBLANK([2]三桁基本分類!F41)=TRUE,"",IF([2]三桁基本分類!F41=0,"－",[2]三桁基本分類!F41))</f>
        <v>－</v>
      </c>
      <c r="G41" s="588" t="str">
        <f>IF(ISBLANK([2]三桁基本分類!G41)=TRUE,"",IF([2]三桁基本分類!G41=0,"－",[2]三桁基本分類!G41))</f>
        <v>－</v>
      </c>
      <c r="H41" s="588" t="str">
        <f>IF(ISBLANK([2]三桁基本分類!H41)=TRUE,"",IF([2]三桁基本分類!H41=0,"－",[2]三桁基本分類!H41))</f>
        <v>－</v>
      </c>
      <c r="I41" s="588" t="str">
        <f>IF(ISBLANK([2]三桁基本分類!I41)=TRUE,"",IF([2]三桁基本分類!I41=0,"－",[2]三桁基本分類!I41))</f>
        <v>－</v>
      </c>
      <c r="J41" s="588" t="str">
        <f>IF(ISBLANK([2]三桁基本分類!J41)=TRUE,"",IF([2]三桁基本分類!J41=0,"－",[2]三桁基本分類!J41))</f>
        <v>－</v>
      </c>
      <c r="K41" s="588" t="str">
        <f>IF(ISBLANK([2]三桁基本分類!K41)=TRUE,"",IF([2]三桁基本分類!K41=0,"－",[2]三桁基本分類!K41))</f>
        <v>－</v>
      </c>
      <c r="L41" s="589">
        <f>IF(ISBLANK([2]三桁基本分類!L41)=TRUE,"",IF([2]三桁基本分類!L41=0,"－",[2]三桁基本分類!L41))</f>
        <v>3</v>
      </c>
      <c r="M41" s="589">
        <f>IF(ISBLANK([2]三桁基本分類!M41)=TRUE,"",IF([2]三桁基本分類!M41=0,"－",[2]三桁基本分類!M41))</f>
        <v>3</v>
      </c>
      <c r="N41" s="589" t="str">
        <f>IF(ISBLANK([2]三桁基本分類!N41)=TRUE,"",IF([2]三桁基本分類!N41=0,"－",[2]三桁基本分類!N41))</f>
        <v>－</v>
      </c>
      <c r="O41" s="588" t="str">
        <f>IF(ISBLANK([2]三桁基本分類!Q41)=TRUE,"",IF([2]三桁基本分類!Q41=0,"－",[2]三桁基本分類!Q41))</f>
        <v>－</v>
      </c>
      <c r="P41" s="589" t="str">
        <f>IF(ISBLANK([2]三桁基本分類!R41)=TRUE,"",IF([2]三桁基本分類!R41=0,"－",[2]三桁基本分類!R41))</f>
        <v>－</v>
      </c>
      <c r="Q41" s="588" t="str">
        <f>IF(ISBLANK([2]三桁基本分類!S41)=TRUE,"",IF([2]三桁基本分類!S41=0,"－",[2]三桁基本分類!S41))</f>
        <v>－</v>
      </c>
      <c r="R41" s="588" t="str">
        <f>IF(ISBLANK([2]三桁基本分類!T41)=TRUE,"",IF([2]三桁基本分類!T41=0,"－",[2]三桁基本分類!T41))</f>
        <v>－</v>
      </c>
      <c r="S41" s="588" t="str">
        <f>IF(ISBLANK([2]三桁基本分類!U41)=TRUE,"",IF([2]三桁基本分類!U41=0,"－",[2]三桁基本分類!U41))</f>
        <v>－</v>
      </c>
      <c r="T41" s="588">
        <f>IF(ISBLANK([2]三桁基本分類!V41)=TRUE,"",IF([2]三桁基本分類!V41=0,"－",[2]三桁基本分類!V41))</f>
        <v>3</v>
      </c>
      <c r="U41" s="589" t="str">
        <f>IF(ISBLANK([2]三桁基本分類!W41)=TRUE,"",IF([2]三桁基本分類!W41=0,"－",[2]三桁基本分類!W41))</f>
        <v>－</v>
      </c>
      <c r="V41" s="589" t="str">
        <f>IF(ISBLANK([2]三桁基本分類!X41)=TRUE,"",IF([2]三桁基本分類!X41=0,"－",[2]三桁基本分類!X41))</f>
        <v>－</v>
      </c>
      <c r="W41" s="589" t="str">
        <f>IF(ISBLANK([2]三桁基本分類!Y41)=TRUE,"",IF([2]三桁基本分類!Y41=0,"－",[2]三桁基本分類!Y41))</f>
        <v>－</v>
      </c>
      <c r="X41" s="589" t="str">
        <f>IF(ISBLANK([2]三桁基本分類!Z41)=TRUE,"",IF([2]三桁基本分類!Z41=0,"－",[2]三桁基本分類!Z41))</f>
        <v>－</v>
      </c>
      <c r="Y41" s="589" t="str">
        <f>IF(ISBLANK([2]三桁基本分類!AA41)=TRUE,"",IF([2]三桁基本分類!AA41=0,"－",[2]三桁基本分類!AA41))</f>
        <v>－</v>
      </c>
      <c r="Z41" s="589" t="str">
        <f>IF(ISBLANK([2]三桁基本分類!AB41)=TRUE,"",IF([2]三桁基本分類!AB41=0,"－",[2]三桁基本分類!AB41))</f>
        <v>－</v>
      </c>
      <c r="AA41" s="589" t="str">
        <f>IF(ISBLANK([2]三桁基本分類!AC41)=TRUE,"",IF([2]三桁基本分類!AC41=0,"－",[2]三桁基本分類!AC41))</f>
        <v>－</v>
      </c>
      <c r="AB41" s="595" t="str">
        <f>IF(ISBLANK([2]三桁基本分類!AD41)=TRUE,"",IF([2]三桁基本分類!AD41=0,"－",[2]三桁基本分類!AD41))</f>
        <v>－</v>
      </c>
    </row>
    <row r="42" spans="2:28" ht="33.950000000000003" customHeight="1">
      <c r="B42" s="585" t="str">
        <f>IF(ISBLANK([2]三桁基本分類!B48)=TRUE,"",[2]三桁基本分類!B48)</f>
        <v/>
      </c>
      <c r="C42" s="553" t="str">
        <f>IF(ISBLANK([2]三桁基本分類!C47)=TRUE,"",[2]三桁基本分類!C47)</f>
        <v/>
      </c>
      <c r="D42" s="597"/>
      <c r="E42" s="588" t="str">
        <f>IF(ISBLANK([2]三桁基本分類!E47)=TRUE,"",IF([2]三桁基本分類!E47=0,"－",[2]三桁基本分類!E47))</f>
        <v/>
      </c>
      <c r="F42" s="588" t="str">
        <f>IF(ISBLANK([2]三桁基本分類!F47)=TRUE,"",IF([2]三桁基本分類!F47=0,"－",[2]三桁基本分類!F47))</f>
        <v/>
      </c>
      <c r="G42" s="588" t="str">
        <f>IF(ISBLANK([2]三桁基本分類!G47)=TRUE,"",IF([2]三桁基本分類!G47=0,"－",[2]三桁基本分類!G47))</f>
        <v/>
      </c>
      <c r="H42" s="588" t="str">
        <f>IF(ISBLANK([2]三桁基本分類!H47)=TRUE,"",IF([2]三桁基本分類!H47=0,"－",[2]三桁基本分類!H47))</f>
        <v/>
      </c>
      <c r="I42" s="588" t="str">
        <f>IF(ISBLANK([2]三桁基本分類!I47)=TRUE,"",IF([2]三桁基本分類!I47=0,"－",[2]三桁基本分類!I47))</f>
        <v/>
      </c>
      <c r="J42" s="588" t="str">
        <f>IF(ISBLANK([2]三桁基本分類!J47)=TRUE,"",IF([2]三桁基本分類!J47=0,"－",[2]三桁基本分類!J47))</f>
        <v/>
      </c>
      <c r="K42" s="588" t="str">
        <f>IF(ISBLANK([2]三桁基本分類!K47)=TRUE,"",IF([2]三桁基本分類!K47=0,"－",[2]三桁基本分類!K47))</f>
        <v/>
      </c>
      <c r="L42" s="589" t="str">
        <f>IF(ISBLANK([2]三桁基本分類!L47)=TRUE,"",IF([2]三桁基本分類!L47=0,"－",[2]三桁基本分類!L47))</f>
        <v/>
      </c>
      <c r="M42" s="589" t="str">
        <f>IF(ISBLANK([2]三桁基本分類!M47)=TRUE,"",IF([2]三桁基本分類!M47=0,"－",[2]三桁基本分類!M47))</f>
        <v/>
      </c>
      <c r="N42" s="589" t="str">
        <f>IF(ISBLANK([2]三桁基本分類!N47)=TRUE,"",IF([2]三桁基本分類!N47=0,"－",[2]三桁基本分類!N47))</f>
        <v/>
      </c>
      <c r="O42" s="588" t="str">
        <f>IF(ISBLANK([2]三桁基本分類!Q47)=TRUE,"",IF([2]三桁基本分類!Q47=0,"－",[2]三桁基本分類!Q47))</f>
        <v/>
      </c>
      <c r="P42" s="589" t="str">
        <f>IF(ISBLANK([2]三桁基本分類!R47)=TRUE,"",IF([2]三桁基本分類!R47=0,"－",[2]三桁基本分類!R47))</f>
        <v/>
      </c>
      <c r="Q42" s="588" t="str">
        <f>IF(ISBLANK([2]三桁基本分類!S47)=TRUE,"",IF([2]三桁基本分類!S47=0,"－",[2]三桁基本分類!S47))</f>
        <v/>
      </c>
      <c r="R42" s="588" t="str">
        <f>IF(ISBLANK([2]三桁基本分類!T47)=TRUE,"",IF([2]三桁基本分類!T47=0,"－",[2]三桁基本分類!T47))</f>
        <v/>
      </c>
      <c r="S42" s="588" t="str">
        <f>IF(ISBLANK([2]三桁基本分類!U47)=TRUE,"",IF([2]三桁基本分類!U47=0,"－",[2]三桁基本分類!U47))</f>
        <v/>
      </c>
      <c r="T42" s="588" t="str">
        <f>IF(ISBLANK([2]三桁基本分類!V47)=TRUE,"",IF([2]三桁基本分類!V47=0,"－",[2]三桁基本分類!V47))</f>
        <v/>
      </c>
      <c r="U42" s="589" t="str">
        <f>IF(ISBLANK([2]三桁基本分類!W47)=TRUE,"",IF([2]三桁基本分類!W47=0,"－",[2]三桁基本分類!W47))</f>
        <v/>
      </c>
      <c r="V42" s="589" t="str">
        <f>IF(ISBLANK([2]三桁基本分類!X47)=TRUE,"",IF([2]三桁基本分類!X47=0,"－",[2]三桁基本分類!X47))</f>
        <v/>
      </c>
      <c r="W42" s="589" t="str">
        <f>IF(ISBLANK([2]三桁基本分類!Y47)=TRUE,"",IF([2]三桁基本分類!Y47=0,"－",[2]三桁基本分類!Y47))</f>
        <v/>
      </c>
      <c r="X42" s="589" t="str">
        <f>IF(ISBLANK([2]三桁基本分類!Z47)=TRUE,"",IF([2]三桁基本分類!Z47=0,"－",[2]三桁基本分類!Z47))</f>
        <v/>
      </c>
      <c r="Y42" s="589" t="str">
        <f>IF(ISBLANK([2]三桁基本分類!AA47)=TRUE,"",IF([2]三桁基本分類!AA47=0,"－",[2]三桁基本分類!AA47))</f>
        <v/>
      </c>
      <c r="Z42" s="589" t="str">
        <f>IF(ISBLANK([2]三桁基本分類!AB47)=TRUE,"",IF([2]三桁基本分類!AB47=0,"－",[2]三桁基本分類!AB47))</f>
        <v/>
      </c>
      <c r="AA42" s="589" t="str">
        <f>IF(ISBLANK([2]三桁基本分類!AC47)=TRUE,"",IF([2]三桁基本分類!AC47=0,"－",[2]三桁基本分類!AC47))</f>
        <v/>
      </c>
      <c r="AB42" s="595" t="str">
        <f>IF(ISBLANK([2]三桁基本分類!AD47)=TRUE,"",IF([2]三桁基本分類!AD47=0,"－",[2]三桁基本分類!AD47))</f>
        <v/>
      </c>
    </row>
    <row r="43" spans="2:28" ht="33.950000000000003" customHeight="1">
      <c r="B43" s="585" t="str">
        <f>IF(ISBLANK([2]三桁基本分類!B49)=TRUE,"",[2]三桁基本分類!B49)</f>
        <v/>
      </c>
      <c r="C43" s="553" t="str">
        <f>IF(ISBLANK([2]三桁基本分類!C49)=TRUE,"",[2]三桁基本分類!C49)</f>
        <v/>
      </c>
      <c r="D43" s="596"/>
      <c r="E43" s="588" t="str">
        <f>IF(ISBLANK([2]三桁基本分類!E49)=TRUE,"",IF([2]三桁基本分類!E49=0,"－",[2]三桁基本分類!E49))</f>
        <v/>
      </c>
      <c r="F43" s="588" t="str">
        <f>IF(ISBLANK([2]三桁基本分類!F49)=TRUE,"",IF([2]三桁基本分類!F49=0,"－",[2]三桁基本分類!F49))</f>
        <v/>
      </c>
      <c r="G43" s="588" t="str">
        <f>IF(ISBLANK([2]三桁基本分類!G49)=TRUE,"",IF([2]三桁基本分類!G49=0,"－",[2]三桁基本分類!G49))</f>
        <v/>
      </c>
      <c r="H43" s="588" t="str">
        <f>IF(ISBLANK([2]三桁基本分類!H49)=TRUE,"",IF([2]三桁基本分類!H49=0,"－",[2]三桁基本分類!H49))</f>
        <v/>
      </c>
      <c r="I43" s="588" t="str">
        <f>IF(ISBLANK([2]三桁基本分類!I49)=TRUE,"",IF([2]三桁基本分類!I49=0,"－",[2]三桁基本分類!I49))</f>
        <v/>
      </c>
      <c r="J43" s="588" t="str">
        <f>IF(ISBLANK([2]三桁基本分類!J49)=TRUE,"",IF([2]三桁基本分類!J49=0,"－",[2]三桁基本分類!J49))</f>
        <v/>
      </c>
      <c r="K43" s="588" t="str">
        <f>IF(ISBLANK([2]三桁基本分類!K49)=TRUE,"",IF([2]三桁基本分類!K49=0,"－",[2]三桁基本分類!K49))</f>
        <v/>
      </c>
      <c r="L43" s="589" t="str">
        <f>IF(ISBLANK([2]三桁基本分類!L49)=TRUE,"",IF([2]三桁基本分類!L49=0,"－",[2]三桁基本分類!L49))</f>
        <v/>
      </c>
      <c r="M43" s="589" t="str">
        <f>IF(ISBLANK([2]三桁基本分類!M49)=TRUE,"",IF([2]三桁基本分類!M49=0,"－",[2]三桁基本分類!M49))</f>
        <v/>
      </c>
      <c r="N43" s="589" t="str">
        <f>IF(ISBLANK([2]三桁基本分類!N49)=TRUE,"",IF([2]三桁基本分類!N49=0,"－",[2]三桁基本分類!N49))</f>
        <v/>
      </c>
      <c r="O43" s="588" t="str">
        <f>IF(ISBLANK([2]三桁基本分類!Q49)=TRUE,"",IF([2]三桁基本分類!Q49=0,"－",[2]三桁基本分類!Q49))</f>
        <v/>
      </c>
      <c r="P43" s="589" t="str">
        <f>IF(ISBLANK([2]三桁基本分類!R49)=TRUE,"",IF([2]三桁基本分類!R49=0,"－",[2]三桁基本分類!R49))</f>
        <v/>
      </c>
      <c r="Q43" s="588" t="str">
        <f>IF(ISBLANK([2]三桁基本分類!S49)=TRUE,"",IF([2]三桁基本分類!S49=0,"－",[2]三桁基本分類!S49))</f>
        <v/>
      </c>
      <c r="R43" s="588" t="str">
        <f>IF(ISBLANK([2]三桁基本分類!T49)=TRUE,"",IF([2]三桁基本分類!T49=0,"－",[2]三桁基本分類!T49))</f>
        <v/>
      </c>
      <c r="S43" s="588" t="str">
        <f>IF(ISBLANK([2]三桁基本分類!U49)=TRUE,"",IF([2]三桁基本分類!U49=0,"－",[2]三桁基本分類!U49))</f>
        <v/>
      </c>
      <c r="T43" s="589" t="str">
        <f>IF(ISBLANK([2]三桁基本分類!V49)=TRUE,"",IF([2]三桁基本分類!V49=0,"－",[2]三桁基本分類!V49))</f>
        <v/>
      </c>
      <c r="U43" s="589" t="str">
        <f>IF(ISBLANK([2]三桁基本分類!W49)=TRUE,"",IF([2]三桁基本分類!W49=0,"－",[2]三桁基本分類!W49))</f>
        <v/>
      </c>
      <c r="V43" s="589" t="str">
        <f>IF(ISBLANK([2]三桁基本分類!X49)=TRUE,"",IF([2]三桁基本分類!X49=0,"－",[2]三桁基本分類!X49))</f>
        <v/>
      </c>
      <c r="W43" s="589" t="str">
        <f>IF(ISBLANK([2]三桁基本分類!Y49)=TRUE,"",IF([2]三桁基本分類!Y49=0,"－",[2]三桁基本分類!Y49))</f>
        <v/>
      </c>
      <c r="X43" s="589" t="str">
        <f>IF(ISBLANK([2]三桁基本分類!Z49)=TRUE,"",IF([2]三桁基本分類!Z49=0,"－",[2]三桁基本分類!Z49))</f>
        <v/>
      </c>
      <c r="Y43" s="589" t="str">
        <f>IF(ISBLANK([2]三桁基本分類!AA49)=TRUE,"",IF([2]三桁基本分類!AA49=0,"－",[2]三桁基本分類!AA49))</f>
        <v/>
      </c>
      <c r="Z43" s="589" t="str">
        <f>IF(ISBLANK([2]三桁基本分類!AB49)=TRUE,"",IF([2]三桁基本分類!AB49=0,"－",[2]三桁基本分類!AB49))</f>
        <v/>
      </c>
      <c r="AA43" s="589" t="str">
        <f>IF(ISBLANK([2]三桁基本分類!AC49)=TRUE,"",IF([2]三桁基本分類!AC49=0,"－",[2]三桁基本分類!AC49))</f>
        <v/>
      </c>
      <c r="AB43" s="595" t="str">
        <f>IF(ISBLANK([2]三桁基本分類!AD49)=TRUE,"",IF([2]三桁基本分類!AD49=0,"－",[2]三桁基本分類!AD49))</f>
        <v/>
      </c>
    </row>
    <row r="44" spans="2:28" ht="33.950000000000003" customHeight="1">
      <c r="B44" s="592" t="str">
        <f>IF(ISBLANK([2]三桁基本分類!B50)=TRUE,"",[2]三桁基本分類!B50)</f>
        <v/>
      </c>
      <c r="C44" s="601" t="str">
        <f>IF(ISBLANK([2]三桁基本分類!C50)=TRUE,"",[2]三桁基本分類!C50)</f>
        <v/>
      </c>
      <c r="D44" s="598"/>
      <c r="E44" s="588" t="str">
        <f>IF(ISBLANK([2]三桁基本分類!E50)=TRUE,"",IF([2]三桁基本分類!E50=0,"－",[2]三桁基本分類!E50))</f>
        <v/>
      </c>
      <c r="F44" s="588" t="str">
        <f>IF(ISBLANK([2]三桁基本分類!F50)=TRUE,"",IF([2]三桁基本分類!F50=0,"－",[2]三桁基本分類!F50))</f>
        <v/>
      </c>
      <c r="G44" s="588" t="str">
        <f>IF(ISBLANK([2]三桁基本分類!G50)=TRUE,"",IF([2]三桁基本分類!G50=0,"－",[2]三桁基本分類!G50))</f>
        <v/>
      </c>
      <c r="H44" s="588" t="str">
        <f>IF(ISBLANK([2]三桁基本分類!H50)=TRUE,"",IF([2]三桁基本分類!H50=0,"－",[2]三桁基本分類!H50))</f>
        <v/>
      </c>
      <c r="I44" s="588" t="str">
        <f>IF(ISBLANK([2]三桁基本分類!I50)=TRUE,"",IF([2]三桁基本分類!I50=0,"－",[2]三桁基本分類!I50))</f>
        <v/>
      </c>
      <c r="J44" s="588" t="str">
        <f>IF(ISBLANK([2]三桁基本分類!J50)=TRUE,"",IF([2]三桁基本分類!J50=0,"－",[2]三桁基本分類!J50))</f>
        <v/>
      </c>
      <c r="K44" s="588" t="str">
        <f>IF(ISBLANK([2]三桁基本分類!K50)=TRUE,"",IF([2]三桁基本分類!K50=0,"－",[2]三桁基本分類!K50))</f>
        <v/>
      </c>
      <c r="L44" s="589" t="str">
        <f>IF(ISBLANK([2]三桁基本分類!L50)=TRUE,"",IF([2]三桁基本分類!L50=0,"－",[2]三桁基本分類!L50))</f>
        <v/>
      </c>
      <c r="M44" s="589" t="str">
        <f>IF(ISBLANK([2]三桁基本分類!M50)=TRUE,"",IF([2]三桁基本分類!M50=0,"－",[2]三桁基本分類!M50))</f>
        <v/>
      </c>
      <c r="N44" s="589" t="str">
        <f>IF(ISBLANK([2]三桁基本分類!N50)=TRUE,"",IF([2]三桁基本分類!N50=0,"－",[2]三桁基本分類!N50))</f>
        <v/>
      </c>
      <c r="O44" s="588" t="str">
        <f>IF(ISBLANK([2]三桁基本分類!Q50)=TRUE,"",IF([2]三桁基本分類!Q50=0,"－",[2]三桁基本分類!Q50))</f>
        <v/>
      </c>
      <c r="P44" s="589" t="str">
        <f>IF(ISBLANK([2]三桁基本分類!R50)=TRUE,"",IF([2]三桁基本分類!R50=0,"－",[2]三桁基本分類!R50))</f>
        <v/>
      </c>
      <c r="Q44" s="588" t="str">
        <f>IF(ISBLANK([2]三桁基本分類!S50)=TRUE,"",IF([2]三桁基本分類!S50=0,"－",[2]三桁基本分類!S50))</f>
        <v/>
      </c>
      <c r="R44" s="588" t="str">
        <f>IF(ISBLANK([2]三桁基本分類!T50)=TRUE,"",IF([2]三桁基本分類!T50=0,"－",[2]三桁基本分類!T50))</f>
        <v/>
      </c>
      <c r="S44" s="588" t="str">
        <f>IF(ISBLANK([2]三桁基本分類!U50)=TRUE,"",IF([2]三桁基本分類!U50=0,"－",[2]三桁基本分類!U50))</f>
        <v/>
      </c>
      <c r="T44" s="589" t="str">
        <f>IF(ISBLANK([2]三桁基本分類!V50)=TRUE,"",IF([2]三桁基本分類!V50=0,"－",[2]三桁基本分類!V50))</f>
        <v/>
      </c>
      <c r="U44" s="589" t="str">
        <f>IF(ISBLANK([2]三桁基本分類!W50)=TRUE,"",IF([2]三桁基本分類!W50=0,"－",[2]三桁基本分類!W50))</f>
        <v/>
      </c>
      <c r="V44" s="589" t="str">
        <f>IF(ISBLANK([2]三桁基本分類!X50)=TRUE,"",IF([2]三桁基本分類!X50=0,"－",[2]三桁基本分類!X50))</f>
        <v/>
      </c>
      <c r="W44" s="589" t="str">
        <f>IF(ISBLANK([2]三桁基本分類!Y50)=TRUE,"",IF([2]三桁基本分類!Y50=0,"－",[2]三桁基本分類!Y50))</f>
        <v/>
      </c>
      <c r="X44" s="589" t="str">
        <f>IF(ISBLANK([2]三桁基本分類!Z50)=TRUE,"",IF([2]三桁基本分類!Z50=0,"－",[2]三桁基本分類!Z50))</f>
        <v/>
      </c>
      <c r="Y44" s="589" t="str">
        <f>IF(ISBLANK([2]三桁基本分類!AA50)=TRUE,"",IF([2]三桁基本分類!AA50=0,"－",[2]三桁基本分類!AA50))</f>
        <v/>
      </c>
      <c r="Z44" s="589" t="str">
        <f>IF(ISBLANK([2]三桁基本分類!AB50)=TRUE,"",IF([2]三桁基本分類!AB50=0,"－",[2]三桁基本分類!AB50))</f>
        <v/>
      </c>
      <c r="AA44" s="589" t="str">
        <f>IF(ISBLANK([2]三桁基本分類!AC50)=TRUE,"",IF([2]三桁基本分類!AC50=0,"－",[2]三桁基本分類!AC50))</f>
        <v/>
      </c>
      <c r="AB44" s="595" t="str">
        <f>IF(ISBLANK([2]三桁基本分類!AD50)=TRUE,"",IF([2]三桁基本分類!AD50=0,"－",[2]三桁基本分類!AD50))</f>
        <v/>
      </c>
    </row>
    <row r="45" spans="2:28" ht="33.950000000000003" customHeight="1" thickBot="1">
      <c r="B45" s="602" t="str">
        <f>IF(ISBLANK([2]三桁基本分類!B51)=TRUE,"",[2]三桁基本分類!B51)</f>
        <v/>
      </c>
      <c r="C45" s="603" t="str">
        <f>IF(ISBLANK([2]三桁基本分類!C51)=TRUE,"",[2]三桁基本分類!C51)</f>
        <v/>
      </c>
      <c r="D45" s="604"/>
      <c r="E45" s="605" t="str">
        <f>IF(ISBLANK([2]三桁基本分類!E51)=TRUE,"",IF([2]三桁基本分類!E51=0,"－",[2]三桁基本分類!E51))</f>
        <v/>
      </c>
      <c r="F45" s="605" t="str">
        <f>IF(ISBLANK([2]三桁基本分類!F51)=TRUE,"",IF([2]三桁基本分類!F51=0,"－",[2]三桁基本分類!F51))</f>
        <v/>
      </c>
      <c r="G45" s="605" t="str">
        <f>IF(ISBLANK([2]三桁基本分類!G51)=TRUE,"",IF([2]三桁基本分類!G51=0,"－",[2]三桁基本分類!G51))</f>
        <v/>
      </c>
      <c r="H45" s="605" t="str">
        <f>IF(ISBLANK([2]三桁基本分類!H51)=TRUE,"",IF([2]三桁基本分類!H51=0,"－",[2]三桁基本分類!H51))</f>
        <v/>
      </c>
      <c r="I45" s="605" t="str">
        <f>IF(ISBLANK([2]三桁基本分類!I51)=TRUE,"",IF([2]三桁基本分類!I51=0,"－",[2]三桁基本分類!I51))</f>
        <v/>
      </c>
      <c r="J45" s="605" t="str">
        <f>IF(ISBLANK([2]三桁基本分類!J51)=TRUE,"",IF([2]三桁基本分類!J51=0,"－",[2]三桁基本分類!J51))</f>
        <v/>
      </c>
      <c r="K45" s="605" t="str">
        <f>IF(ISBLANK([2]三桁基本分類!K51)=TRUE,"",IF([2]三桁基本分類!K51=0,"－",[2]三桁基本分類!K51))</f>
        <v/>
      </c>
      <c r="L45" s="606" t="str">
        <f>IF(ISBLANK([2]三桁基本分類!L51)=TRUE,"",IF([2]三桁基本分類!L51=0,"－",[2]三桁基本分類!L51))</f>
        <v/>
      </c>
      <c r="M45" s="606" t="str">
        <f>IF(ISBLANK([2]三桁基本分類!M51)=TRUE,"",IF([2]三桁基本分類!M51=0,"－",[2]三桁基本分類!M51))</f>
        <v/>
      </c>
      <c r="N45" s="606" t="str">
        <f>IF(ISBLANK([2]三桁基本分類!N51)=TRUE,"",IF([2]三桁基本分類!N51=0,"－",[2]三桁基本分類!N51))</f>
        <v/>
      </c>
      <c r="O45" s="605" t="str">
        <f>IF(ISBLANK([2]三桁基本分類!Q51)=TRUE,"",IF([2]三桁基本分類!Q51=0,"－",[2]三桁基本分類!Q51))</f>
        <v/>
      </c>
      <c r="P45" s="606" t="str">
        <f>IF(ISBLANK([2]三桁基本分類!R51)=TRUE,"",IF([2]三桁基本分類!R51=0,"－",[2]三桁基本分類!R51))</f>
        <v/>
      </c>
      <c r="Q45" s="605" t="str">
        <f>IF(ISBLANK([2]三桁基本分類!S51)=TRUE,"",IF([2]三桁基本分類!S51=0,"－",[2]三桁基本分類!S51))</f>
        <v/>
      </c>
      <c r="R45" s="605" t="str">
        <f>IF(ISBLANK([2]三桁基本分類!T51)=TRUE,"",IF([2]三桁基本分類!T51=0,"－",[2]三桁基本分類!T51))</f>
        <v/>
      </c>
      <c r="S45" s="605" t="str">
        <f>IF(ISBLANK([2]三桁基本分類!U51)=TRUE,"",IF([2]三桁基本分類!U51=0,"－",[2]三桁基本分類!U51))</f>
        <v/>
      </c>
      <c r="T45" s="606" t="str">
        <f>IF(ISBLANK([2]三桁基本分類!V51)=TRUE,"",IF([2]三桁基本分類!V51=0,"－",[2]三桁基本分類!V51))</f>
        <v/>
      </c>
      <c r="U45" s="606" t="str">
        <f>IF(ISBLANK([2]三桁基本分類!W51)=TRUE,"",IF([2]三桁基本分類!W51=0,"－",[2]三桁基本分類!W51))</f>
        <v/>
      </c>
      <c r="V45" s="606" t="str">
        <f>IF(ISBLANK([2]三桁基本分類!X51)=TRUE,"",IF([2]三桁基本分類!X51=0,"－",[2]三桁基本分類!X51))</f>
        <v/>
      </c>
      <c r="W45" s="606" t="str">
        <f>IF(ISBLANK([2]三桁基本分類!Y51)=TRUE,"",IF([2]三桁基本分類!Y51=0,"－",[2]三桁基本分類!Y51))</f>
        <v/>
      </c>
      <c r="X45" s="606" t="str">
        <f>IF(ISBLANK([2]三桁基本分類!Z51)=TRUE,"",IF([2]三桁基本分類!Z51=0,"－",[2]三桁基本分類!Z51))</f>
        <v/>
      </c>
      <c r="Y45" s="606" t="str">
        <f>IF(ISBLANK([2]三桁基本分類!AA51)=TRUE,"",IF([2]三桁基本分類!AA51=0,"－",[2]三桁基本分類!AA51))</f>
        <v/>
      </c>
      <c r="Z45" s="606" t="str">
        <f>IF(ISBLANK([2]三桁基本分類!AB51)=TRUE,"",IF([2]三桁基本分類!AB51=0,"－",[2]三桁基本分類!AB51))</f>
        <v/>
      </c>
      <c r="AA45" s="606" t="str">
        <f>IF(ISBLANK([2]三桁基本分類!AC51)=TRUE,"",IF([2]三桁基本分類!AC51=0,"－",[2]三桁基本分類!AC51))</f>
        <v/>
      </c>
      <c r="AB45" s="607" t="str">
        <f>IF(ISBLANK([2]三桁基本分類!AD51)=TRUE,"",IF([2]三桁基本分類!AD51=0,"－",[2]三桁基本分類!AD51))</f>
        <v/>
      </c>
    </row>
    <row r="46" spans="2:28" ht="15.95" customHeight="1">
      <c r="B46" s="455" t="s">
        <v>815</v>
      </c>
      <c r="C46" s="593"/>
      <c r="D46" s="608"/>
      <c r="E46" s="600"/>
      <c r="F46" s="600"/>
      <c r="G46" s="600"/>
      <c r="H46" s="600"/>
      <c r="I46" s="600"/>
      <c r="J46" s="600"/>
      <c r="K46" s="600"/>
      <c r="L46" s="600"/>
      <c r="M46" s="600"/>
      <c r="N46" s="600"/>
      <c r="O46" s="600"/>
      <c r="P46" s="600"/>
      <c r="Q46" s="600"/>
      <c r="R46" s="600"/>
      <c r="S46" s="600"/>
      <c r="T46" s="600"/>
      <c r="U46" s="600"/>
      <c r="V46" s="600"/>
      <c r="W46" s="600"/>
      <c r="X46" s="600"/>
      <c r="Y46" s="600"/>
      <c r="Z46" s="600"/>
      <c r="AA46" s="600"/>
      <c r="AB46" s="600"/>
    </row>
    <row r="47" spans="2:28" ht="15.95" customHeight="1">
      <c r="B47" s="546" t="s">
        <v>816</v>
      </c>
      <c r="C47" s="553"/>
      <c r="D47" s="553"/>
      <c r="E47" s="553"/>
      <c r="F47" s="553"/>
      <c r="G47" s="553"/>
      <c r="H47" s="553"/>
      <c r="I47" s="553"/>
      <c r="J47" s="553"/>
      <c r="K47" s="553"/>
      <c r="L47" s="553"/>
    </row>
    <row r="48" spans="2:28" ht="29.45" customHeight="1">
      <c r="B48" s="455" t="s">
        <v>173</v>
      </c>
    </row>
  </sheetData>
  <mergeCells count="1">
    <mergeCell ref="C20:D20"/>
  </mergeCells>
  <phoneticPr fontId="34"/>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5"/>
  <sheetViews>
    <sheetView workbookViewId="0">
      <selection activeCell="O1" sqref="O1:P1048576"/>
    </sheetView>
  </sheetViews>
  <sheetFormatPr defaultColWidth="10.625" defaultRowHeight="14.25"/>
  <cols>
    <col min="1" max="1" width="2.625" style="125" customWidth="1"/>
    <col min="2" max="2" width="22.75" style="125" customWidth="1"/>
    <col min="3" max="29" width="11.625" style="125" customWidth="1"/>
    <col min="30" max="30" width="2.625" style="125" customWidth="1"/>
    <col min="31" max="254" width="10.625" style="125"/>
    <col min="255" max="255" width="2.625" style="125" customWidth="1"/>
    <col min="256" max="256" width="22.75" style="125" customWidth="1"/>
    <col min="257" max="268" width="11.625" style="125" customWidth="1"/>
    <col min="269" max="270" width="2.5" style="125" customWidth="1"/>
    <col min="271" max="285" width="11.625" style="125" customWidth="1"/>
    <col min="286" max="286" width="2.625" style="125" customWidth="1"/>
    <col min="287" max="510" width="10.625" style="125"/>
    <col min="511" max="511" width="2.625" style="125" customWidth="1"/>
    <col min="512" max="512" width="22.75" style="125" customWidth="1"/>
    <col min="513" max="524" width="11.625" style="125" customWidth="1"/>
    <col min="525" max="526" width="2.5" style="125" customWidth="1"/>
    <col min="527" max="541" width="11.625" style="125" customWidth="1"/>
    <col min="542" max="542" width="2.625" style="125" customWidth="1"/>
    <col min="543" max="766" width="10.625" style="125"/>
    <col min="767" max="767" width="2.625" style="125" customWidth="1"/>
    <col min="768" max="768" width="22.75" style="125" customWidth="1"/>
    <col min="769" max="780" width="11.625" style="125" customWidth="1"/>
    <col min="781" max="782" width="2.5" style="125" customWidth="1"/>
    <col min="783" max="797" width="11.625" style="125" customWidth="1"/>
    <col min="798" max="798" width="2.625" style="125" customWidth="1"/>
    <col min="799" max="1022" width="10.625" style="125"/>
    <col min="1023" max="1023" width="2.625" style="125" customWidth="1"/>
    <col min="1024" max="1024" width="22.75" style="125" customWidth="1"/>
    <col min="1025" max="1036" width="11.625" style="125" customWidth="1"/>
    <col min="1037" max="1038" width="2.5" style="125" customWidth="1"/>
    <col min="1039" max="1053" width="11.625" style="125" customWidth="1"/>
    <col min="1054" max="1054" width="2.625" style="125" customWidth="1"/>
    <col min="1055" max="1278" width="10.625" style="125"/>
    <col min="1279" max="1279" width="2.625" style="125" customWidth="1"/>
    <col min="1280" max="1280" width="22.75" style="125" customWidth="1"/>
    <col min="1281" max="1292" width="11.625" style="125" customWidth="1"/>
    <col min="1293" max="1294" width="2.5" style="125" customWidth="1"/>
    <col min="1295" max="1309" width="11.625" style="125" customWidth="1"/>
    <col min="1310" max="1310" width="2.625" style="125" customWidth="1"/>
    <col min="1311" max="1534" width="10.625" style="125"/>
    <col min="1535" max="1535" width="2.625" style="125" customWidth="1"/>
    <col min="1536" max="1536" width="22.75" style="125" customWidth="1"/>
    <col min="1537" max="1548" width="11.625" style="125" customWidth="1"/>
    <col min="1549" max="1550" width="2.5" style="125" customWidth="1"/>
    <col min="1551" max="1565" width="11.625" style="125" customWidth="1"/>
    <col min="1566" max="1566" width="2.625" style="125" customWidth="1"/>
    <col min="1567" max="1790" width="10.625" style="125"/>
    <col min="1791" max="1791" width="2.625" style="125" customWidth="1"/>
    <col min="1792" max="1792" width="22.75" style="125" customWidth="1"/>
    <col min="1793" max="1804" width="11.625" style="125" customWidth="1"/>
    <col min="1805" max="1806" width="2.5" style="125" customWidth="1"/>
    <col min="1807" max="1821" width="11.625" style="125" customWidth="1"/>
    <col min="1822" max="1822" width="2.625" style="125" customWidth="1"/>
    <col min="1823" max="2046" width="10.625" style="125"/>
    <col min="2047" max="2047" width="2.625" style="125" customWidth="1"/>
    <col min="2048" max="2048" width="22.75" style="125" customWidth="1"/>
    <col min="2049" max="2060" width="11.625" style="125" customWidth="1"/>
    <col min="2061" max="2062" width="2.5" style="125" customWidth="1"/>
    <col min="2063" max="2077" width="11.625" style="125" customWidth="1"/>
    <col min="2078" max="2078" width="2.625" style="125" customWidth="1"/>
    <col min="2079" max="2302" width="10.625" style="125"/>
    <col min="2303" max="2303" width="2.625" style="125" customWidth="1"/>
    <col min="2304" max="2304" width="22.75" style="125" customWidth="1"/>
    <col min="2305" max="2316" width="11.625" style="125" customWidth="1"/>
    <col min="2317" max="2318" width="2.5" style="125" customWidth="1"/>
    <col min="2319" max="2333" width="11.625" style="125" customWidth="1"/>
    <col min="2334" max="2334" width="2.625" style="125" customWidth="1"/>
    <col min="2335" max="2558" width="10.625" style="125"/>
    <col min="2559" max="2559" width="2.625" style="125" customWidth="1"/>
    <col min="2560" max="2560" width="22.75" style="125" customWidth="1"/>
    <col min="2561" max="2572" width="11.625" style="125" customWidth="1"/>
    <col min="2573" max="2574" width="2.5" style="125" customWidth="1"/>
    <col min="2575" max="2589" width="11.625" style="125" customWidth="1"/>
    <col min="2590" max="2590" width="2.625" style="125" customWidth="1"/>
    <col min="2591" max="2814" width="10.625" style="125"/>
    <col min="2815" max="2815" width="2.625" style="125" customWidth="1"/>
    <col min="2816" max="2816" width="22.75" style="125" customWidth="1"/>
    <col min="2817" max="2828" width="11.625" style="125" customWidth="1"/>
    <col min="2829" max="2830" width="2.5" style="125" customWidth="1"/>
    <col min="2831" max="2845" width="11.625" style="125" customWidth="1"/>
    <col min="2846" max="2846" width="2.625" style="125" customWidth="1"/>
    <col min="2847" max="3070" width="10.625" style="125"/>
    <col min="3071" max="3071" width="2.625" style="125" customWidth="1"/>
    <col min="3072" max="3072" width="22.75" style="125" customWidth="1"/>
    <col min="3073" max="3084" width="11.625" style="125" customWidth="1"/>
    <col min="3085" max="3086" width="2.5" style="125" customWidth="1"/>
    <col min="3087" max="3101" width="11.625" style="125" customWidth="1"/>
    <col min="3102" max="3102" width="2.625" style="125" customWidth="1"/>
    <col min="3103" max="3326" width="10.625" style="125"/>
    <col min="3327" max="3327" width="2.625" style="125" customWidth="1"/>
    <col min="3328" max="3328" width="22.75" style="125" customWidth="1"/>
    <col min="3329" max="3340" width="11.625" style="125" customWidth="1"/>
    <col min="3341" max="3342" width="2.5" style="125" customWidth="1"/>
    <col min="3343" max="3357" width="11.625" style="125" customWidth="1"/>
    <col min="3358" max="3358" width="2.625" style="125" customWidth="1"/>
    <col min="3359" max="3582" width="10.625" style="125"/>
    <col min="3583" max="3583" width="2.625" style="125" customWidth="1"/>
    <col min="3584" max="3584" width="22.75" style="125" customWidth="1"/>
    <col min="3585" max="3596" width="11.625" style="125" customWidth="1"/>
    <col min="3597" max="3598" width="2.5" style="125" customWidth="1"/>
    <col min="3599" max="3613" width="11.625" style="125" customWidth="1"/>
    <col min="3614" max="3614" width="2.625" style="125" customWidth="1"/>
    <col min="3615" max="3838" width="10.625" style="125"/>
    <col min="3839" max="3839" width="2.625" style="125" customWidth="1"/>
    <col min="3840" max="3840" width="22.75" style="125" customWidth="1"/>
    <col min="3841" max="3852" width="11.625" style="125" customWidth="1"/>
    <col min="3853" max="3854" width="2.5" style="125" customWidth="1"/>
    <col min="3855" max="3869" width="11.625" style="125" customWidth="1"/>
    <col min="3870" max="3870" width="2.625" style="125" customWidth="1"/>
    <col min="3871" max="4094" width="10.625" style="125"/>
    <col min="4095" max="4095" width="2.625" style="125" customWidth="1"/>
    <col min="4096" max="4096" width="22.75" style="125" customWidth="1"/>
    <col min="4097" max="4108" width="11.625" style="125" customWidth="1"/>
    <col min="4109" max="4110" width="2.5" style="125" customWidth="1"/>
    <col min="4111" max="4125" width="11.625" style="125" customWidth="1"/>
    <col min="4126" max="4126" width="2.625" style="125" customWidth="1"/>
    <col min="4127" max="4350" width="10.625" style="125"/>
    <col min="4351" max="4351" width="2.625" style="125" customWidth="1"/>
    <col min="4352" max="4352" width="22.75" style="125" customWidth="1"/>
    <col min="4353" max="4364" width="11.625" style="125" customWidth="1"/>
    <col min="4365" max="4366" width="2.5" style="125" customWidth="1"/>
    <col min="4367" max="4381" width="11.625" style="125" customWidth="1"/>
    <col min="4382" max="4382" width="2.625" style="125" customWidth="1"/>
    <col min="4383" max="4606" width="10.625" style="125"/>
    <col min="4607" max="4607" width="2.625" style="125" customWidth="1"/>
    <col min="4608" max="4608" width="22.75" style="125" customWidth="1"/>
    <col min="4609" max="4620" width="11.625" style="125" customWidth="1"/>
    <col min="4621" max="4622" width="2.5" style="125" customWidth="1"/>
    <col min="4623" max="4637" width="11.625" style="125" customWidth="1"/>
    <col min="4638" max="4638" width="2.625" style="125" customWidth="1"/>
    <col min="4639" max="4862" width="10.625" style="125"/>
    <col min="4863" max="4863" width="2.625" style="125" customWidth="1"/>
    <col min="4864" max="4864" width="22.75" style="125" customWidth="1"/>
    <col min="4865" max="4876" width="11.625" style="125" customWidth="1"/>
    <col min="4877" max="4878" width="2.5" style="125" customWidth="1"/>
    <col min="4879" max="4893" width="11.625" style="125" customWidth="1"/>
    <col min="4894" max="4894" width="2.625" style="125" customWidth="1"/>
    <col min="4895" max="5118" width="10.625" style="125"/>
    <col min="5119" max="5119" width="2.625" style="125" customWidth="1"/>
    <col min="5120" max="5120" width="22.75" style="125" customWidth="1"/>
    <col min="5121" max="5132" width="11.625" style="125" customWidth="1"/>
    <col min="5133" max="5134" width="2.5" style="125" customWidth="1"/>
    <col min="5135" max="5149" width="11.625" style="125" customWidth="1"/>
    <col min="5150" max="5150" width="2.625" style="125" customWidth="1"/>
    <col min="5151" max="5374" width="10.625" style="125"/>
    <col min="5375" max="5375" width="2.625" style="125" customWidth="1"/>
    <col min="5376" max="5376" width="22.75" style="125" customWidth="1"/>
    <col min="5377" max="5388" width="11.625" style="125" customWidth="1"/>
    <col min="5389" max="5390" width="2.5" style="125" customWidth="1"/>
    <col min="5391" max="5405" width="11.625" style="125" customWidth="1"/>
    <col min="5406" max="5406" width="2.625" style="125" customWidth="1"/>
    <col min="5407" max="5630" width="10.625" style="125"/>
    <col min="5631" max="5631" width="2.625" style="125" customWidth="1"/>
    <col min="5632" max="5632" width="22.75" style="125" customWidth="1"/>
    <col min="5633" max="5644" width="11.625" style="125" customWidth="1"/>
    <col min="5645" max="5646" width="2.5" style="125" customWidth="1"/>
    <col min="5647" max="5661" width="11.625" style="125" customWidth="1"/>
    <col min="5662" max="5662" width="2.625" style="125" customWidth="1"/>
    <col min="5663" max="5886" width="10.625" style="125"/>
    <col min="5887" max="5887" width="2.625" style="125" customWidth="1"/>
    <col min="5888" max="5888" width="22.75" style="125" customWidth="1"/>
    <col min="5889" max="5900" width="11.625" style="125" customWidth="1"/>
    <col min="5901" max="5902" width="2.5" style="125" customWidth="1"/>
    <col min="5903" max="5917" width="11.625" style="125" customWidth="1"/>
    <col min="5918" max="5918" width="2.625" style="125" customWidth="1"/>
    <col min="5919" max="6142" width="10.625" style="125"/>
    <col min="6143" max="6143" width="2.625" style="125" customWidth="1"/>
    <col min="6144" max="6144" width="22.75" style="125" customWidth="1"/>
    <col min="6145" max="6156" width="11.625" style="125" customWidth="1"/>
    <col min="6157" max="6158" width="2.5" style="125" customWidth="1"/>
    <col min="6159" max="6173" width="11.625" style="125" customWidth="1"/>
    <col min="6174" max="6174" width="2.625" style="125" customWidth="1"/>
    <col min="6175" max="6398" width="10.625" style="125"/>
    <col min="6399" max="6399" width="2.625" style="125" customWidth="1"/>
    <col min="6400" max="6400" width="22.75" style="125" customWidth="1"/>
    <col min="6401" max="6412" width="11.625" style="125" customWidth="1"/>
    <col min="6413" max="6414" width="2.5" style="125" customWidth="1"/>
    <col min="6415" max="6429" width="11.625" style="125" customWidth="1"/>
    <col min="6430" max="6430" width="2.625" style="125" customWidth="1"/>
    <col min="6431" max="6654" width="10.625" style="125"/>
    <col min="6655" max="6655" width="2.625" style="125" customWidth="1"/>
    <col min="6656" max="6656" width="22.75" style="125" customWidth="1"/>
    <col min="6657" max="6668" width="11.625" style="125" customWidth="1"/>
    <col min="6669" max="6670" width="2.5" style="125" customWidth="1"/>
    <col min="6671" max="6685" width="11.625" style="125" customWidth="1"/>
    <col min="6686" max="6686" width="2.625" style="125" customWidth="1"/>
    <col min="6687" max="6910" width="10.625" style="125"/>
    <col min="6911" max="6911" width="2.625" style="125" customWidth="1"/>
    <col min="6912" max="6912" width="22.75" style="125" customWidth="1"/>
    <col min="6913" max="6924" width="11.625" style="125" customWidth="1"/>
    <col min="6925" max="6926" width="2.5" style="125" customWidth="1"/>
    <col min="6927" max="6941" width="11.625" style="125" customWidth="1"/>
    <col min="6942" max="6942" width="2.625" style="125" customWidth="1"/>
    <col min="6943" max="7166" width="10.625" style="125"/>
    <col min="7167" max="7167" width="2.625" style="125" customWidth="1"/>
    <col min="7168" max="7168" width="22.75" style="125" customWidth="1"/>
    <col min="7169" max="7180" width="11.625" style="125" customWidth="1"/>
    <col min="7181" max="7182" width="2.5" style="125" customWidth="1"/>
    <col min="7183" max="7197" width="11.625" style="125" customWidth="1"/>
    <col min="7198" max="7198" width="2.625" style="125" customWidth="1"/>
    <col min="7199" max="7422" width="10.625" style="125"/>
    <col min="7423" max="7423" width="2.625" style="125" customWidth="1"/>
    <col min="7424" max="7424" width="22.75" style="125" customWidth="1"/>
    <col min="7425" max="7436" width="11.625" style="125" customWidth="1"/>
    <col min="7437" max="7438" width="2.5" style="125" customWidth="1"/>
    <col min="7439" max="7453" width="11.625" style="125" customWidth="1"/>
    <col min="7454" max="7454" width="2.625" style="125" customWidth="1"/>
    <col min="7455" max="7678" width="10.625" style="125"/>
    <col min="7679" max="7679" width="2.625" style="125" customWidth="1"/>
    <col min="7680" max="7680" width="22.75" style="125" customWidth="1"/>
    <col min="7681" max="7692" width="11.625" style="125" customWidth="1"/>
    <col min="7693" max="7694" width="2.5" style="125" customWidth="1"/>
    <col min="7695" max="7709" width="11.625" style="125" customWidth="1"/>
    <col min="7710" max="7710" width="2.625" style="125" customWidth="1"/>
    <col min="7711" max="7934" width="10.625" style="125"/>
    <col min="7935" max="7935" width="2.625" style="125" customWidth="1"/>
    <col min="7936" max="7936" width="22.75" style="125" customWidth="1"/>
    <col min="7937" max="7948" width="11.625" style="125" customWidth="1"/>
    <col min="7949" max="7950" width="2.5" style="125" customWidth="1"/>
    <col min="7951" max="7965" width="11.625" style="125" customWidth="1"/>
    <col min="7966" max="7966" width="2.625" style="125" customWidth="1"/>
    <col min="7967" max="8190" width="10.625" style="125"/>
    <col min="8191" max="8191" width="2.625" style="125" customWidth="1"/>
    <col min="8192" max="8192" width="22.75" style="125" customWidth="1"/>
    <col min="8193" max="8204" width="11.625" style="125" customWidth="1"/>
    <col min="8205" max="8206" width="2.5" style="125" customWidth="1"/>
    <col min="8207" max="8221" width="11.625" style="125" customWidth="1"/>
    <col min="8222" max="8222" width="2.625" style="125" customWidth="1"/>
    <col min="8223" max="8446" width="10.625" style="125"/>
    <col min="8447" max="8447" width="2.625" style="125" customWidth="1"/>
    <col min="8448" max="8448" width="22.75" style="125" customWidth="1"/>
    <col min="8449" max="8460" width="11.625" style="125" customWidth="1"/>
    <col min="8461" max="8462" width="2.5" style="125" customWidth="1"/>
    <col min="8463" max="8477" width="11.625" style="125" customWidth="1"/>
    <col min="8478" max="8478" width="2.625" style="125" customWidth="1"/>
    <col min="8479" max="8702" width="10.625" style="125"/>
    <col min="8703" max="8703" width="2.625" style="125" customWidth="1"/>
    <col min="8704" max="8704" width="22.75" style="125" customWidth="1"/>
    <col min="8705" max="8716" width="11.625" style="125" customWidth="1"/>
    <col min="8717" max="8718" width="2.5" style="125" customWidth="1"/>
    <col min="8719" max="8733" width="11.625" style="125" customWidth="1"/>
    <col min="8734" max="8734" width="2.625" style="125" customWidth="1"/>
    <col min="8735" max="8958" width="10.625" style="125"/>
    <col min="8959" max="8959" width="2.625" style="125" customWidth="1"/>
    <col min="8960" max="8960" width="22.75" style="125" customWidth="1"/>
    <col min="8961" max="8972" width="11.625" style="125" customWidth="1"/>
    <col min="8973" max="8974" width="2.5" style="125" customWidth="1"/>
    <col min="8975" max="8989" width="11.625" style="125" customWidth="1"/>
    <col min="8990" max="8990" width="2.625" style="125" customWidth="1"/>
    <col min="8991" max="9214" width="10.625" style="125"/>
    <col min="9215" max="9215" width="2.625" style="125" customWidth="1"/>
    <col min="9216" max="9216" width="22.75" style="125" customWidth="1"/>
    <col min="9217" max="9228" width="11.625" style="125" customWidth="1"/>
    <col min="9229" max="9230" width="2.5" style="125" customWidth="1"/>
    <col min="9231" max="9245" width="11.625" style="125" customWidth="1"/>
    <col min="9246" max="9246" width="2.625" style="125" customWidth="1"/>
    <col min="9247" max="9470" width="10.625" style="125"/>
    <col min="9471" max="9471" width="2.625" style="125" customWidth="1"/>
    <col min="9472" max="9472" width="22.75" style="125" customWidth="1"/>
    <col min="9473" max="9484" width="11.625" style="125" customWidth="1"/>
    <col min="9485" max="9486" width="2.5" style="125" customWidth="1"/>
    <col min="9487" max="9501" width="11.625" style="125" customWidth="1"/>
    <col min="9502" max="9502" width="2.625" style="125" customWidth="1"/>
    <col min="9503" max="9726" width="10.625" style="125"/>
    <col min="9727" max="9727" width="2.625" style="125" customWidth="1"/>
    <col min="9728" max="9728" width="22.75" style="125" customWidth="1"/>
    <col min="9729" max="9740" width="11.625" style="125" customWidth="1"/>
    <col min="9741" max="9742" width="2.5" style="125" customWidth="1"/>
    <col min="9743" max="9757" width="11.625" style="125" customWidth="1"/>
    <col min="9758" max="9758" width="2.625" style="125" customWidth="1"/>
    <col min="9759" max="9982" width="10.625" style="125"/>
    <col min="9983" max="9983" width="2.625" style="125" customWidth="1"/>
    <col min="9984" max="9984" width="22.75" style="125" customWidth="1"/>
    <col min="9985" max="9996" width="11.625" style="125" customWidth="1"/>
    <col min="9997" max="9998" width="2.5" style="125" customWidth="1"/>
    <col min="9999" max="10013" width="11.625" style="125" customWidth="1"/>
    <col min="10014" max="10014" width="2.625" style="125" customWidth="1"/>
    <col min="10015" max="10238" width="10.625" style="125"/>
    <col min="10239" max="10239" width="2.625" style="125" customWidth="1"/>
    <col min="10240" max="10240" width="22.75" style="125" customWidth="1"/>
    <col min="10241" max="10252" width="11.625" style="125" customWidth="1"/>
    <col min="10253" max="10254" width="2.5" style="125" customWidth="1"/>
    <col min="10255" max="10269" width="11.625" style="125" customWidth="1"/>
    <col min="10270" max="10270" width="2.625" style="125" customWidth="1"/>
    <col min="10271" max="10494" width="10.625" style="125"/>
    <col min="10495" max="10495" width="2.625" style="125" customWidth="1"/>
    <col min="10496" max="10496" width="22.75" style="125" customWidth="1"/>
    <col min="10497" max="10508" width="11.625" style="125" customWidth="1"/>
    <col min="10509" max="10510" width="2.5" style="125" customWidth="1"/>
    <col min="10511" max="10525" width="11.625" style="125" customWidth="1"/>
    <col min="10526" max="10526" width="2.625" style="125" customWidth="1"/>
    <col min="10527" max="10750" width="10.625" style="125"/>
    <col min="10751" max="10751" width="2.625" style="125" customWidth="1"/>
    <col min="10752" max="10752" width="22.75" style="125" customWidth="1"/>
    <col min="10753" max="10764" width="11.625" style="125" customWidth="1"/>
    <col min="10765" max="10766" width="2.5" style="125" customWidth="1"/>
    <col min="10767" max="10781" width="11.625" style="125" customWidth="1"/>
    <col min="10782" max="10782" width="2.625" style="125" customWidth="1"/>
    <col min="10783" max="11006" width="10.625" style="125"/>
    <col min="11007" max="11007" width="2.625" style="125" customWidth="1"/>
    <col min="11008" max="11008" width="22.75" style="125" customWidth="1"/>
    <col min="11009" max="11020" width="11.625" style="125" customWidth="1"/>
    <col min="11021" max="11022" width="2.5" style="125" customWidth="1"/>
    <col min="11023" max="11037" width="11.625" style="125" customWidth="1"/>
    <col min="11038" max="11038" width="2.625" style="125" customWidth="1"/>
    <col min="11039" max="11262" width="10.625" style="125"/>
    <col min="11263" max="11263" width="2.625" style="125" customWidth="1"/>
    <col min="11264" max="11264" width="22.75" style="125" customWidth="1"/>
    <col min="11265" max="11276" width="11.625" style="125" customWidth="1"/>
    <col min="11277" max="11278" width="2.5" style="125" customWidth="1"/>
    <col min="11279" max="11293" width="11.625" style="125" customWidth="1"/>
    <col min="11294" max="11294" width="2.625" style="125" customWidth="1"/>
    <col min="11295" max="11518" width="10.625" style="125"/>
    <col min="11519" max="11519" width="2.625" style="125" customWidth="1"/>
    <col min="11520" max="11520" width="22.75" style="125" customWidth="1"/>
    <col min="11521" max="11532" width="11.625" style="125" customWidth="1"/>
    <col min="11533" max="11534" width="2.5" style="125" customWidth="1"/>
    <col min="11535" max="11549" width="11.625" style="125" customWidth="1"/>
    <col min="11550" max="11550" width="2.625" style="125" customWidth="1"/>
    <col min="11551" max="11774" width="10.625" style="125"/>
    <col min="11775" max="11775" width="2.625" style="125" customWidth="1"/>
    <col min="11776" max="11776" width="22.75" style="125" customWidth="1"/>
    <col min="11777" max="11788" width="11.625" style="125" customWidth="1"/>
    <col min="11789" max="11790" width="2.5" style="125" customWidth="1"/>
    <col min="11791" max="11805" width="11.625" style="125" customWidth="1"/>
    <col min="11806" max="11806" width="2.625" style="125" customWidth="1"/>
    <col min="11807" max="12030" width="10.625" style="125"/>
    <col min="12031" max="12031" width="2.625" style="125" customWidth="1"/>
    <col min="12032" max="12032" width="22.75" style="125" customWidth="1"/>
    <col min="12033" max="12044" width="11.625" style="125" customWidth="1"/>
    <col min="12045" max="12046" width="2.5" style="125" customWidth="1"/>
    <col min="12047" max="12061" width="11.625" style="125" customWidth="1"/>
    <col min="12062" max="12062" width="2.625" style="125" customWidth="1"/>
    <col min="12063" max="12286" width="10.625" style="125"/>
    <col min="12287" max="12287" width="2.625" style="125" customWidth="1"/>
    <col min="12288" max="12288" width="22.75" style="125" customWidth="1"/>
    <col min="12289" max="12300" width="11.625" style="125" customWidth="1"/>
    <col min="12301" max="12302" width="2.5" style="125" customWidth="1"/>
    <col min="12303" max="12317" width="11.625" style="125" customWidth="1"/>
    <col min="12318" max="12318" width="2.625" style="125" customWidth="1"/>
    <col min="12319" max="12542" width="10.625" style="125"/>
    <col min="12543" max="12543" width="2.625" style="125" customWidth="1"/>
    <col min="12544" max="12544" width="22.75" style="125" customWidth="1"/>
    <col min="12545" max="12556" width="11.625" style="125" customWidth="1"/>
    <col min="12557" max="12558" width="2.5" style="125" customWidth="1"/>
    <col min="12559" max="12573" width="11.625" style="125" customWidth="1"/>
    <col min="12574" max="12574" width="2.625" style="125" customWidth="1"/>
    <col min="12575" max="12798" width="10.625" style="125"/>
    <col min="12799" max="12799" width="2.625" style="125" customWidth="1"/>
    <col min="12800" max="12800" width="22.75" style="125" customWidth="1"/>
    <col min="12801" max="12812" width="11.625" style="125" customWidth="1"/>
    <col min="12813" max="12814" width="2.5" style="125" customWidth="1"/>
    <col min="12815" max="12829" width="11.625" style="125" customWidth="1"/>
    <col min="12830" max="12830" width="2.625" style="125" customWidth="1"/>
    <col min="12831" max="13054" width="10.625" style="125"/>
    <col min="13055" max="13055" width="2.625" style="125" customWidth="1"/>
    <col min="13056" max="13056" width="22.75" style="125" customWidth="1"/>
    <col min="13057" max="13068" width="11.625" style="125" customWidth="1"/>
    <col min="13069" max="13070" width="2.5" style="125" customWidth="1"/>
    <col min="13071" max="13085" width="11.625" style="125" customWidth="1"/>
    <col min="13086" max="13086" width="2.625" style="125" customWidth="1"/>
    <col min="13087" max="13310" width="10.625" style="125"/>
    <col min="13311" max="13311" width="2.625" style="125" customWidth="1"/>
    <col min="13312" max="13312" width="22.75" style="125" customWidth="1"/>
    <col min="13313" max="13324" width="11.625" style="125" customWidth="1"/>
    <col min="13325" max="13326" width="2.5" style="125" customWidth="1"/>
    <col min="13327" max="13341" width="11.625" style="125" customWidth="1"/>
    <col min="13342" max="13342" width="2.625" style="125" customWidth="1"/>
    <col min="13343" max="13566" width="10.625" style="125"/>
    <col min="13567" max="13567" width="2.625" style="125" customWidth="1"/>
    <col min="13568" max="13568" width="22.75" style="125" customWidth="1"/>
    <col min="13569" max="13580" width="11.625" style="125" customWidth="1"/>
    <col min="13581" max="13582" width="2.5" style="125" customWidth="1"/>
    <col min="13583" max="13597" width="11.625" style="125" customWidth="1"/>
    <col min="13598" max="13598" width="2.625" style="125" customWidth="1"/>
    <col min="13599" max="13822" width="10.625" style="125"/>
    <col min="13823" max="13823" width="2.625" style="125" customWidth="1"/>
    <col min="13824" max="13824" width="22.75" style="125" customWidth="1"/>
    <col min="13825" max="13836" width="11.625" style="125" customWidth="1"/>
    <col min="13837" max="13838" width="2.5" style="125" customWidth="1"/>
    <col min="13839" max="13853" width="11.625" style="125" customWidth="1"/>
    <col min="13854" max="13854" width="2.625" style="125" customWidth="1"/>
    <col min="13855" max="14078" width="10.625" style="125"/>
    <col min="14079" max="14079" width="2.625" style="125" customWidth="1"/>
    <col min="14080" max="14080" width="22.75" style="125" customWidth="1"/>
    <col min="14081" max="14092" width="11.625" style="125" customWidth="1"/>
    <col min="14093" max="14094" width="2.5" style="125" customWidth="1"/>
    <col min="14095" max="14109" width="11.625" style="125" customWidth="1"/>
    <col min="14110" max="14110" width="2.625" style="125" customWidth="1"/>
    <col min="14111" max="14334" width="10.625" style="125"/>
    <col min="14335" max="14335" width="2.625" style="125" customWidth="1"/>
    <col min="14336" max="14336" width="22.75" style="125" customWidth="1"/>
    <col min="14337" max="14348" width="11.625" style="125" customWidth="1"/>
    <col min="14349" max="14350" width="2.5" style="125" customWidth="1"/>
    <col min="14351" max="14365" width="11.625" style="125" customWidth="1"/>
    <col min="14366" max="14366" width="2.625" style="125" customWidth="1"/>
    <col min="14367" max="14590" width="10.625" style="125"/>
    <col min="14591" max="14591" width="2.625" style="125" customWidth="1"/>
    <col min="14592" max="14592" width="22.75" style="125" customWidth="1"/>
    <col min="14593" max="14604" width="11.625" style="125" customWidth="1"/>
    <col min="14605" max="14606" width="2.5" style="125" customWidth="1"/>
    <col min="14607" max="14621" width="11.625" style="125" customWidth="1"/>
    <col min="14622" max="14622" width="2.625" style="125" customWidth="1"/>
    <col min="14623" max="14846" width="10.625" style="125"/>
    <col min="14847" max="14847" width="2.625" style="125" customWidth="1"/>
    <col min="14848" max="14848" width="22.75" style="125" customWidth="1"/>
    <col min="14849" max="14860" width="11.625" style="125" customWidth="1"/>
    <col min="14861" max="14862" width="2.5" style="125" customWidth="1"/>
    <col min="14863" max="14877" width="11.625" style="125" customWidth="1"/>
    <col min="14878" max="14878" width="2.625" style="125" customWidth="1"/>
    <col min="14879" max="15102" width="10.625" style="125"/>
    <col min="15103" max="15103" width="2.625" style="125" customWidth="1"/>
    <col min="15104" max="15104" width="22.75" style="125" customWidth="1"/>
    <col min="15105" max="15116" width="11.625" style="125" customWidth="1"/>
    <col min="15117" max="15118" width="2.5" style="125" customWidth="1"/>
    <col min="15119" max="15133" width="11.625" style="125" customWidth="1"/>
    <col min="15134" max="15134" width="2.625" style="125" customWidth="1"/>
    <col min="15135" max="15358" width="10.625" style="125"/>
    <col min="15359" max="15359" width="2.625" style="125" customWidth="1"/>
    <col min="15360" max="15360" width="22.75" style="125" customWidth="1"/>
    <col min="15361" max="15372" width="11.625" style="125" customWidth="1"/>
    <col min="15373" max="15374" width="2.5" style="125" customWidth="1"/>
    <col min="15375" max="15389" width="11.625" style="125" customWidth="1"/>
    <col min="15390" max="15390" width="2.625" style="125" customWidth="1"/>
    <col min="15391" max="15614" width="10.625" style="125"/>
    <col min="15615" max="15615" width="2.625" style="125" customWidth="1"/>
    <col min="15616" max="15616" width="22.75" style="125" customWidth="1"/>
    <col min="15617" max="15628" width="11.625" style="125" customWidth="1"/>
    <col min="15629" max="15630" width="2.5" style="125" customWidth="1"/>
    <col min="15631" max="15645" width="11.625" style="125" customWidth="1"/>
    <col min="15646" max="15646" width="2.625" style="125" customWidth="1"/>
    <col min="15647" max="15870" width="10.625" style="125"/>
    <col min="15871" max="15871" width="2.625" style="125" customWidth="1"/>
    <col min="15872" max="15872" width="22.75" style="125" customWidth="1"/>
    <col min="15873" max="15884" width="11.625" style="125" customWidth="1"/>
    <col min="15885" max="15886" width="2.5" style="125" customWidth="1"/>
    <col min="15887" max="15901" width="11.625" style="125" customWidth="1"/>
    <col min="15902" max="15902" width="2.625" style="125" customWidth="1"/>
    <col min="15903" max="16126" width="10.625" style="125"/>
    <col min="16127" max="16127" width="2.625" style="125" customWidth="1"/>
    <col min="16128" max="16128" width="22.75" style="125" customWidth="1"/>
    <col min="16129" max="16140" width="11.625" style="125" customWidth="1"/>
    <col min="16141" max="16142" width="2.5" style="125" customWidth="1"/>
    <col min="16143" max="16157" width="11.625" style="125" customWidth="1"/>
    <col min="16158" max="16158" width="2.625" style="125" customWidth="1"/>
    <col min="16159" max="16384" width="10.625" style="125"/>
  </cols>
  <sheetData>
    <row r="1" spans="2:30" ht="19.5" customHeight="1">
      <c r="B1" s="179" t="s">
        <v>826</v>
      </c>
    </row>
    <row r="2" spans="2:30" ht="19.5" customHeight="1" thickBot="1">
      <c r="B2" s="191"/>
      <c r="AB2" s="191"/>
      <c r="AC2" s="192" t="s">
        <v>2</v>
      </c>
    </row>
    <row r="3" spans="2:30" ht="19.5" customHeight="1">
      <c r="B3" s="131"/>
      <c r="C3" s="205"/>
      <c r="D3" s="610" t="s">
        <v>818</v>
      </c>
      <c r="E3" s="610"/>
      <c r="F3" s="207"/>
      <c r="G3" s="610" t="s">
        <v>819</v>
      </c>
      <c r="H3" s="610"/>
      <c r="I3" s="205"/>
      <c r="J3" s="610" t="s">
        <v>142</v>
      </c>
      <c r="K3" s="610"/>
      <c r="L3" s="205"/>
      <c r="M3" s="610" t="s">
        <v>143</v>
      </c>
      <c r="N3" s="611"/>
      <c r="O3" s="205"/>
      <c r="P3" s="610" t="s">
        <v>144</v>
      </c>
      <c r="Q3" s="610"/>
      <c r="R3" s="205"/>
      <c r="S3" s="610" t="s">
        <v>145</v>
      </c>
      <c r="T3" s="610"/>
      <c r="U3" s="205"/>
      <c r="V3" s="610" t="s">
        <v>146</v>
      </c>
      <c r="W3" s="610"/>
      <c r="X3" s="205"/>
      <c r="Y3" s="610" t="s">
        <v>820</v>
      </c>
      <c r="Z3" s="610"/>
      <c r="AA3" s="205"/>
      <c r="AB3" s="610" t="s">
        <v>450</v>
      </c>
      <c r="AC3" s="612"/>
    </row>
    <row r="4" spans="2:30" ht="19.5" customHeight="1">
      <c r="B4" s="137" t="s">
        <v>10</v>
      </c>
      <c r="C4" s="138"/>
      <c r="D4" s="138" t="s">
        <v>821</v>
      </c>
      <c r="E4" s="138" t="s">
        <v>822</v>
      </c>
      <c r="F4" s="142"/>
      <c r="G4" s="138" t="s">
        <v>821</v>
      </c>
      <c r="H4" s="138" t="s">
        <v>822</v>
      </c>
      <c r="I4" s="138"/>
      <c r="J4" s="138" t="s">
        <v>821</v>
      </c>
      <c r="K4" s="138" t="s">
        <v>822</v>
      </c>
      <c r="L4" s="138"/>
      <c r="M4" s="138" t="s">
        <v>821</v>
      </c>
      <c r="N4" s="141" t="s">
        <v>822</v>
      </c>
      <c r="O4" s="138"/>
      <c r="P4" s="138" t="s">
        <v>821</v>
      </c>
      <c r="Q4" s="138" t="s">
        <v>822</v>
      </c>
      <c r="R4" s="138"/>
      <c r="S4" s="138" t="s">
        <v>821</v>
      </c>
      <c r="T4" s="138" t="s">
        <v>822</v>
      </c>
      <c r="U4" s="138"/>
      <c r="V4" s="138" t="s">
        <v>821</v>
      </c>
      <c r="W4" s="138" t="s">
        <v>822</v>
      </c>
      <c r="X4" s="138"/>
      <c r="Y4" s="138" t="s">
        <v>821</v>
      </c>
      <c r="Z4" s="138" t="s">
        <v>822</v>
      </c>
      <c r="AA4" s="138"/>
      <c r="AB4" s="138" t="s">
        <v>821</v>
      </c>
      <c r="AC4" s="182" t="s">
        <v>822</v>
      </c>
    </row>
    <row r="5" spans="2:30" ht="19.5" customHeight="1">
      <c r="B5" s="137" t="s">
        <v>18</v>
      </c>
      <c r="C5" s="138" t="s">
        <v>22</v>
      </c>
      <c r="D5" s="138" t="s">
        <v>823</v>
      </c>
      <c r="E5" s="138" t="s">
        <v>95</v>
      </c>
      <c r="F5" s="142" t="s">
        <v>22</v>
      </c>
      <c r="G5" s="138" t="s">
        <v>823</v>
      </c>
      <c r="H5" s="138" t="s">
        <v>95</v>
      </c>
      <c r="I5" s="138" t="s">
        <v>22</v>
      </c>
      <c r="J5" s="138" t="s">
        <v>823</v>
      </c>
      <c r="K5" s="138" t="s">
        <v>95</v>
      </c>
      <c r="L5" s="138" t="s">
        <v>22</v>
      </c>
      <c r="M5" s="138" t="s">
        <v>823</v>
      </c>
      <c r="N5" s="141" t="s">
        <v>95</v>
      </c>
      <c r="O5" s="138" t="s">
        <v>22</v>
      </c>
      <c r="P5" s="138" t="s">
        <v>823</v>
      </c>
      <c r="Q5" s="138" t="s">
        <v>95</v>
      </c>
      <c r="R5" s="138" t="s">
        <v>22</v>
      </c>
      <c r="S5" s="138" t="s">
        <v>823</v>
      </c>
      <c r="T5" s="138" t="s">
        <v>95</v>
      </c>
      <c r="U5" s="138" t="s">
        <v>22</v>
      </c>
      <c r="V5" s="138" t="s">
        <v>823</v>
      </c>
      <c r="W5" s="138" t="s">
        <v>95</v>
      </c>
      <c r="X5" s="138" t="s">
        <v>22</v>
      </c>
      <c r="Y5" s="138" t="s">
        <v>823</v>
      </c>
      <c r="Z5" s="138" t="s">
        <v>95</v>
      </c>
      <c r="AA5" s="138" t="s">
        <v>22</v>
      </c>
      <c r="AB5" s="138" t="s">
        <v>823</v>
      </c>
      <c r="AC5" s="182" t="s">
        <v>95</v>
      </c>
    </row>
    <row r="6" spans="2:30" ht="19.5" customHeight="1">
      <c r="B6" s="144"/>
      <c r="C6" s="613"/>
      <c r="D6" s="613" t="s">
        <v>824</v>
      </c>
      <c r="E6" s="613" t="s">
        <v>825</v>
      </c>
      <c r="F6" s="149"/>
      <c r="G6" s="613" t="s">
        <v>824</v>
      </c>
      <c r="H6" s="613" t="s">
        <v>825</v>
      </c>
      <c r="I6" s="613"/>
      <c r="J6" s="613" t="s">
        <v>824</v>
      </c>
      <c r="K6" s="613" t="s">
        <v>825</v>
      </c>
      <c r="L6" s="613"/>
      <c r="M6" s="613" t="s">
        <v>824</v>
      </c>
      <c r="N6" s="614" t="s">
        <v>825</v>
      </c>
      <c r="O6" s="613"/>
      <c r="P6" s="613" t="s">
        <v>824</v>
      </c>
      <c r="Q6" s="613" t="s">
        <v>825</v>
      </c>
      <c r="R6" s="613"/>
      <c r="S6" s="613" t="s">
        <v>824</v>
      </c>
      <c r="T6" s="613" t="s">
        <v>825</v>
      </c>
      <c r="U6" s="613"/>
      <c r="V6" s="613" t="s">
        <v>824</v>
      </c>
      <c r="W6" s="613" t="s">
        <v>825</v>
      </c>
      <c r="X6" s="613"/>
      <c r="Y6" s="613" t="s">
        <v>824</v>
      </c>
      <c r="Z6" s="613" t="s">
        <v>825</v>
      </c>
      <c r="AA6" s="613"/>
      <c r="AB6" s="613" t="s">
        <v>824</v>
      </c>
      <c r="AC6" s="615" t="s">
        <v>825</v>
      </c>
    </row>
    <row r="7" spans="2:30" ht="19.5" customHeight="1">
      <c r="B7" s="137" t="s">
        <v>29</v>
      </c>
      <c r="C7" s="193">
        <v>4315</v>
      </c>
      <c r="D7" s="193">
        <v>3491</v>
      </c>
      <c r="E7" s="193">
        <v>824</v>
      </c>
      <c r="F7" s="616">
        <v>82</v>
      </c>
      <c r="G7" s="193">
        <v>68</v>
      </c>
      <c r="H7" s="193">
        <v>14</v>
      </c>
      <c r="I7" s="193">
        <v>405</v>
      </c>
      <c r="J7" s="193">
        <v>333</v>
      </c>
      <c r="K7" s="193">
        <v>72</v>
      </c>
      <c r="L7" s="193">
        <v>1010</v>
      </c>
      <c r="M7" s="193">
        <v>830</v>
      </c>
      <c r="N7" s="617">
        <v>180</v>
      </c>
      <c r="O7" s="193">
        <v>1445</v>
      </c>
      <c r="P7" s="193">
        <v>1163</v>
      </c>
      <c r="Q7" s="193">
        <v>282</v>
      </c>
      <c r="R7" s="193">
        <v>1061</v>
      </c>
      <c r="S7" s="193">
        <v>857</v>
      </c>
      <c r="T7" s="193">
        <v>204</v>
      </c>
      <c r="U7" s="193">
        <v>295</v>
      </c>
      <c r="V7" s="193">
        <v>233</v>
      </c>
      <c r="W7" s="193">
        <v>62</v>
      </c>
      <c r="X7" s="193">
        <v>8</v>
      </c>
      <c r="Y7" s="193">
        <v>7</v>
      </c>
      <c r="Z7" s="154">
        <v>1</v>
      </c>
      <c r="AA7" s="193">
        <v>9</v>
      </c>
      <c r="AB7" s="152">
        <v>0</v>
      </c>
      <c r="AC7" s="618">
        <v>9</v>
      </c>
    </row>
    <row r="8" spans="2:30" ht="19.5" customHeight="1">
      <c r="B8" s="162"/>
      <c r="C8" s="193"/>
      <c r="D8" s="193"/>
      <c r="E8" s="193"/>
      <c r="F8" s="616"/>
      <c r="G8" s="193"/>
      <c r="H8" s="193"/>
      <c r="I8" s="193"/>
      <c r="J8" s="193"/>
      <c r="K8" s="193"/>
      <c r="L8" s="193"/>
      <c r="M8" s="193"/>
      <c r="N8" s="619"/>
      <c r="O8" s="193"/>
      <c r="P8" s="193"/>
      <c r="Q8" s="193"/>
      <c r="R8" s="193"/>
      <c r="S8" s="193"/>
      <c r="T8" s="193"/>
      <c r="U8" s="193"/>
      <c r="V8" s="193"/>
      <c r="W8" s="193"/>
      <c r="X8" s="193"/>
      <c r="Y8" s="193"/>
      <c r="Z8" s="193"/>
      <c r="AA8" s="193"/>
      <c r="AB8" s="193"/>
      <c r="AC8" s="618"/>
    </row>
    <row r="9" spans="2:30" ht="19.5" customHeight="1">
      <c r="B9" s="137" t="s">
        <v>33</v>
      </c>
      <c r="C9" s="152">
        <v>58</v>
      </c>
      <c r="D9" s="152">
        <v>46</v>
      </c>
      <c r="E9" s="152">
        <v>12</v>
      </c>
      <c r="F9" s="153">
        <v>1</v>
      </c>
      <c r="G9" s="152" t="s">
        <v>37</v>
      </c>
      <c r="H9" s="152">
        <v>1</v>
      </c>
      <c r="I9" s="152">
        <v>4</v>
      </c>
      <c r="J9" s="152">
        <v>4</v>
      </c>
      <c r="K9" s="152" t="s">
        <v>37</v>
      </c>
      <c r="L9" s="152">
        <v>10</v>
      </c>
      <c r="M9" s="152">
        <v>8</v>
      </c>
      <c r="N9" s="154">
        <v>2</v>
      </c>
      <c r="O9" s="154">
        <v>20</v>
      </c>
      <c r="P9" s="154">
        <v>16</v>
      </c>
      <c r="Q9" s="154">
        <v>4</v>
      </c>
      <c r="R9" s="154">
        <v>21</v>
      </c>
      <c r="S9" s="154">
        <v>16</v>
      </c>
      <c r="T9" s="154">
        <v>5</v>
      </c>
      <c r="U9" s="154">
        <v>2</v>
      </c>
      <c r="V9" s="154">
        <v>2</v>
      </c>
      <c r="W9" s="154" t="s">
        <v>37</v>
      </c>
      <c r="X9" s="154" t="s">
        <v>37</v>
      </c>
      <c r="Y9" s="154" t="s">
        <v>37</v>
      </c>
      <c r="Z9" s="154" t="s">
        <v>37</v>
      </c>
      <c r="AA9" s="154" t="s">
        <v>37</v>
      </c>
      <c r="AB9" s="154" t="s">
        <v>37</v>
      </c>
      <c r="AC9" s="185" t="s">
        <v>37</v>
      </c>
    </row>
    <row r="10" spans="2:30" ht="19.5" customHeight="1">
      <c r="B10" s="137"/>
      <c r="C10" s="193"/>
      <c r="D10" s="193"/>
      <c r="E10" s="193"/>
      <c r="F10" s="153"/>
      <c r="G10" s="152"/>
      <c r="H10" s="152"/>
      <c r="I10" s="152"/>
      <c r="J10" s="152"/>
      <c r="K10" s="152"/>
      <c r="L10" s="152"/>
      <c r="M10" s="152"/>
      <c r="N10" s="154"/>
      <c r="O10" s="152"/>
      <c r="P10" s="152"/>
      <c r="Q10" s="152"/>
      <c r="R10" s="152"/>
      <c r="S10" s="152"/>
      <c r="T10" s="152"/>
      <c r="U10" s="152"/>
      <c r="V10" s="152"/>
      <c r="W10" s="152"/>
      <c r="X10" s="152"/>
      <c r="Y10" s="152"/>
      <c r="Z10" s="152"/>
      <c r="AA10" s="152"/>
      <c r="AB10" s="152"/>
      <c r="AC10" s="185"/>
    </row>
    <row r="11" spans="2:30" ht="19.5" customHeight="1">
      <c r="B11" s="158" t="s">
        <v>34</v>
      </c>
      <c r="C11" s="152">
        <v>29</v>
      </c>
      <c r="D11" s="152">
        <v>22</v>
      </c>
      <c r="E11" s="152">
        <v>7</v>
      </c>
      <c r="F11" s="153">
        <v>1</v>
      </c>
      <c r="G11" s="154" t="s">
        <v>37</v>
      </c>
      <c r="H11" s="152">
        <v>1</v>
      </c>
      <c r="I11" s="152">
        <v>2</v>
      </c>
      <c r="J11" s="152">
        <v>2</v>
      </c>
      <c r="K11" s="152" t="s">
        <v>37</v>
      </c>
      <c r="L11" s="152">
        <v>5</v>
      </c>
      <c r="M11" s="152">
        <v>5</v>
      </c>
      <c r="N11" s="154" t="s">
        <v>37</v>
      </c>
      <c r="O11" s="152">
        <v>12</v>
      </c>
      <c r="P11" s="152">
        <v>10</v>
      </c>
      <c r="Q11" s="152">
        <v>2</v>
      </c>
      <c r="R11" s="152">
        <v>8</v>
      </c>
      <c r="S11" s="152">
        <v>4</v>
      </c>
      <c r="T11" s="152">
        <v>4</v>
      </c>
      <c r="U11" s="152">
        <v>1</v>
      </c>
      <c r="V11" s="152">
        <v>1</v>
      </c>
      <c r="W11" s="152" t="s">
        <v>37</v>
      </c>
      <c r="X11" s="152" t="s">
        <v>37</v>
      </c>
      <c r="Y11" s="152" t="s">
        <v>37</v>
      </c>
      <c r="Z11" s="152" t="s">
        <v>37</v>
      </c>
      <c r="AA11" s="152" t="s">
        <v>37</v>
      </c>
      <c r="AB11" s="152" t="s">
        <v>37</v>
      </c>
      <c r="AC11" s="185" t="s">
        <v>37</v>
      </c>
      <c r="AD11" s="125" t="s">
        <v>32</v>
      </c>
    </row>
    <row r="12" spans="2:30" ht="19.5" customHeight="1">
      <c r="B12" s="158" t="s">
        <v>35</v>
      </c>
      <c r="C12" s="152">
        <v>19</v>
      </c>
      <c r="D12" s="152">
        <v>18</v>
      </c>
      <c r="E12" s="160">
        <v>1</v>
      </c>
      <c r="F12" s="172" t="s">
        <v>37</v>
      </c>
      <c r="G12" s="152" t="s">
        <v>37</v>
      </c>
      <c r="H12" s="152" t="s">
        <v>37</v>
      </c>
      <c r="I12" s="152">
        <v>2</v>
      </c>
      <c r="J12" s="152">
        <v>2</v>
      </c>
      <c r="K12" s="152" t="s">
        <v>37</v>
      </c>
      <c r="L12" s="152">
        <v>3</v>
      </c>
      <c r="M12" s="152">
        <v>3</v>
      </c>
      <c r="N12" s="154" t="s">
        <v>37</v>
      </c>
      <c r="O12" s="152">
        <v>3</v>
      </c>
      <c r="P12" s="152">
        <v>3</v>
      </c>
      <c r="Q12" s="152" t="s">
        <v>37</v>
      </c>
      <c r="R12" s="152">
        <v>10</v>
      </c>
      <c r="S12" s="152">
        <v>9</v>
      </c>
      <c r="T12" s="152">
        <v>1</v>
      </c>
      <c r="U12" s="152">
        <v>1</v>
      </c>
      <c r="V12" s="152">
        <v>1</v>
      </c>
      <c r="W12" s="152" t="s">
        <v>37</v>
      </c>
      <c r="X12" s="152" t="s">
        <v>37</v>
      </c>
      <c r="Y12" s="152" t="s">
        <v>37</v>
      </c>
      <c r="Z12" s="152" t="s">
        <v>37</v>
      </c>
      <c r="AA12" s="152" t="s">
        <v>37</v>
      </c>
      <c r="AB12" s="152" t="s">
        <v>37</v>
      </c>
      <c r="AC12" s="185" t="s">
        <v>37</v>
      </c>
    </row>
    <row r="13" spans="2:30" ht="19.5" customHeight="1">
      <c r="B13" s="158" t="s">
        <v>36</v>
      </c>
      <c r="C13" s="152">
        <v>1</v>
      </c>
      <c r="D13" s="152">
        <v>1</v>
      </c>
      <c r="E13" s="152" t="s">
        <v>37</v>
      </c>
      <c r="F13" s="153" t="s">
        <v>37</v>
      </c>
      <c r="G13" s="152" t="s">
        <v>37</v>
      </c>
      <c r="H13" s="152" t="s">
        <v>37</v>
      </c>
      <c r="I13" s="152" t="s">
        <v>37</v>
      </c>
      <c r="J13" s="152" t="s">
        <v>37</v>
      </c>
      <c r="K13" s="152" t="s">
        <v>37</v>
      </c>
      <c r="L13" s="152" t="s">
        <v>37</v>
      </c>
      <c r="M13" s="152" t="s">
        <v>37</v>
      </c>
      <c r="N13" s="154" t="s">
        <v>37</v>
      </c>
      <c r="O13" s="152" t="s">
        <v>37</v>
      </c>
      <c r="P13" s="152" t="s">
        <v>37</v>
      </c>
      <c r="Q13" s="152" t="s">
        <v>37</v>
      </c>
      <c r="R13" s="152">
        <v>1</v>
      </c>
      <c r="S13" s="152">
        <v>1</v>
      </c>
      <c r="T13" s="152" t="s">
        <v>37</v>
      </c>
      <c r="U13" s="152" t="s">
        <v>37</v>
      </c>
      <c r="V13" s="152" t="s">
        <v>37</v>
      </c>
      <c r="W13" s="152" t="s">
        <v>37</v>
      </c>
      <c r="X13" s="152" t="s">
        <v>37</v>
      </c>
      <c r="Y13" s="152" t="s">
        <v>37</v>
      </c>
      <c r="Z13" s="152" t="s">
        <v>37</v>
      </c>
      <c r="AA13" s="152" t="s">
        <v>37</v>
      </c>
      <c r="AB13" s="152" t="s">
        <v>37</v>
      </c>
      <c r="AC13" s="185" t="s">
        <v>37</v>
      </c>
    </row>
    <row r="14" spans="2:30" ht="19.5" customHeight="1">
      <c r="B14" s="158" t="s">
        <v>38</v>
      </c>
      <c r="C14" s="152" t="s">
        <v>37</v>
      </c>
      <c r="D14" s="152" t="s">
        <v>37</v>
      </c>
      <c r="E14" s="152" t="s">
        <v>37</v>
      </c>
      <c r="F14" s="153" t="s">
        <v>37</v>
      </c>
      <c r="G14" s="152" t="s">
        <v>37</v>
      </c>
      <c r="H14" s="152" t="s">
        <v>37</v>
      </c>
      <c r="I14" s="152" t="s">
        <v>37</v>
      </c>
      <c r="J14" s="152" t="s">
        <v>37</v>
      </c>
      <c r="K14" s="152" t="s">
        <v>37</v>
      </c>
      <c r="L14" s="152" t="s">
        <v>37</v>
      </c>
      <c r="M14" s="152" t="s">
        <v>37</v>
      </c>
      <c r="N14" s="154" t="s">
        <v>37</v>
      </c>
      <c r="O14" s="152" t="s">
        <v>37</v>
      </c>
      <c r="P14" s="152" t="s">
        <v>37</v>
      </c>
      <c r="Q14" s="152" t="s">
        <v>37</v>
      </c>
      <c r="R14" s="152" t="s">
        <v>37</v>
      </c>
      <c r="S14" s="152" t="s">
        <v>37</v>
      </c>
      <c r="T14" s="152" t="s">
        <v>37</v>
      </c>
      <c r="U14" s="152" t="s">
        <v>37</v>
      </c>
      <c r="V14" s="152" t="s">
        <v>37</v>
      </c>
      <c r="W14" s="152" t="s">
        <v>37</v>
      </c>
      <c r="X14" s="152" t="s">
        <v>37</v>
      </c>
      <c r="Y14" s="152" t="s">
        <v>37</v>
      </c>
      <c r="Z14" s="152" t="s">
        <v>37</v>
      </c>
      <c r="AA14" s="152" t="s">
        <v>37</v>
      </c>
      <c r="AB14" s="152" t="s">
        <v>37</v>
      </c>
      <c r="AC14" s="185" t="s">
        <v>37</v>
      </c>
    </row>
    <row r="15" spans="2:30" ht="19.5" customHeight="1">
      <c r="B15" s="158" t="s">
        <v>39</v>
      </c>
      <c r="C15" s="152">
        <v>9</v>
      </c>
      <c r="D15" s="152">
        <v>5</v>
      </c>
      <c r="E15" s="152">
        <v>4</v>
      </c>
      <c r="F15" s="153" t="s">
        <v>37</v>
      </c>
      <c r="G15" s="152" t="s">
        <v>37</v>
      </c>
      <c r="H15" s="152" t="s">
        <v>37</v>
      </c>
      <c r="I15" s="152" t="s">
        <v>37</v>
      </c>
      <c r="J15" s="152" t="s">
        <v>37</v>
      </c>
      <c r="K15" s="152" t="s">
        <v>37</v>
      </c>
      <c r="L15" s="152">
        <v>2</v>
      </c>
      <c r="M15" s="152" t="s">
        <v>37</v>
      </c>
      <c r="N15" s="154">
        <v>2</v>
      </c>
      <c r="O15" s="152">
        <v>5</v>
      </c>
      <c r="P15" s="152">
        <v>3</v>
      </c>
      <c r="Q15" s="152">
        <v>2</v>
      </c>
      <c r="R15" s="152">
        <v>2</v>
      </c>
      <c r="S15" s="152">
        <v>2</v>
      </c>
      <c r="T15" s="152" t="s">
        <v>37</v>
      </c>
      <c r="U15" s="152" t="s">
        <v>37</v>
      </c>
      <c r="V15" s="152" t="s">
        <v>37</v>
      </c>
      <c r="W15" s="152" t="s">
        <v>37</v>
      </c>
      <c r="X15" s="152" t="s">
        <v>37</v>
      </c>
      <c r="Y15" s="152" t="s">
        <v>37</v>
      </c>
      <c r="Z15" s="152" t="s">
        <v>37</v>
      </c>
      <c r="AA15" s="152" t="s">
        <v>37</v>
      </c>
      <c r="AB15" s="152" t="s">
        <v>37</v>
      </c>
      <c r="AC15" s="185" t="s">
        <v>37</v>
      </c>
    </row>
    <row r="16" spans="2:30" ht="19.5" customHeight="1">
      <c r="B16" s="156" t="s">
        <v>32</v>
      </c>
      <c r="C16" s="193" t="s">
        <v>32</v>
      </c>
      <c r="D16" s="193" t="s">
        <v>32</v>
      </c>
      <c r="E16" s="193" t="s">
        <v>32</v>
      </c>
      <c r="F16" s="616" t="s">
        <v>32</v>
      </c>
      <c r="G16" s="193" t="s">
        <v>32</v>
      </c>
      <c r="H16" s="193" t="s">
        <v>32</v>
      </c>
      <c r="I16" s="193" t="s">
        <v>32</v>
      </c>
      <c r="J16" s="193" t="s">
        <v>32</v>
      </c>
      <c r="K16" s="193" t="s">
        <v>32</v>
      </c>
      <c r="L16" s="193" t="s">
        <v>32</v>
      </c>
      <c r="M16" s="193" t="s">
        <v>32</v>
      </c>
      <c r="N16" s="619" t="s">
        <v>32</v>
      </c>
      <c r="O16" s="193" t="s">
        <v>32</v>
      </c>
      <c r="P16" s="193" t="s">
        <v>32</v>
      </c>
      <c r="Q16" s="193" t="s">
        <v>32</v>
      </c>
      <c r="R16" s="193" t="s">
        <v>32</v>
      </c>
      <c r="S16" s="193" t="s">
        <v>32</v>
      </c>
      <c r="T16" s="193" t="s">
        <v>32</v>
      </c>
      <c r="U16" s="193" t="s">
        <v>32</v>
      </c>
      <c r="V16" s="193" t="s">
        <v>32</v>
      </c>
      <c r="W16" s="193" t="s">
        <v>32</v>
      </c>
      <c r="X16" s="193" t="s">
        <v>32</v>
      </c>
      <c r="Y16" s="193" t="s">
        <v>32</v>
      </c>
      <c r="Z16" s="193" t="s">
        <v>32</v>
      </c>
      <c r="AA16" s="193" t="s">
        <v>32</v>
      </c>
      <c r="AB16" s="193" t="s">
        <v>32</v>
      </c>
      <c r="AC16" s="618" t="s">
        <v>32</v>
      </c>
    </row>
    <row r="17" spans="2:29" ht="19.5" customHeight="1">
      <c r="B17" s="161" t="s">
        <v>40</v>
      </c>
      <c r="C17" s="152">
        <v>25</v>
      </c>
      <c r="D17" s="152">
        <v>18</v>
      </c>
      <c r="E17" s="160">
        <v>7</v>
      </c>
      <c r="F17" s="153">
        <v>1</v>
      </c>
      <c r="G17" s="152" t="s">
        <v>37</v>
      </c>
      <c r="H17" s="152">
        <v>1</v>
      </c>
      <c r="I17" s="152">
        <v>2</v>
      </c>
      <c r="J17" s="152">
        <v>2</v>
      </c>
      <c r="K17" s="152" t="s">
        <v>37</v>
      </c>
      <c r="L17" s="152">
        <v>3</v>
      </c>
      <c r="M17" s="152">
        <v>3</v>
      </c>
      <c r="N17" s="154" t="s">
        <v>37</v>
      </c>
      <c r="O17" s="152">
        <v>10</v>
      </c>
      <c r="P17" s="152">
        <v>8</v>
      </c>
      <c r="Q17" s="152">
        <v>2</v>
      </c>
      <c r="R17" s="152">
        <v>8</v>
      </c>
      <c r="S17" s="152">
        <v>4</v>
      </c>
      <c r="T17" s="152">
        <v>4</v>
      </c>
      <c r="U17" s="152">
        <v>1</v>
      </c>
      <c r="V17" s="152">
        <v>1</v>
      </c>
      <c r="W17" s="152" t="s">
        <v>37</v>
      </c>
      <c r="X17" s="152" t="s">
        <v>37</v>
      </c>
      <c r="Y17" s="152" t="s">
        <v>37</v>
      </c>
      <c r="Z17" s="152" t="s">
        <v>37</v>
      </c>
      <c r="AA17" s="152" t="s">
        <v>37</v>
      </c>
      <c r="AB17" s="152" t="s">
        <v>37</v>
      </c>
      <c r="AC17" s="185" t="s">
        <v>37</v>
      </c>
    </row>
    <row r="18" spans="2:29" ht="19.5" customHeight="1">
      <c r="B18" s="161" t="s">
        <v>41</v>
      </c>
      <c r="C18" s="152">
        <v>9</v>
      </c>
      <c r="D18" s="152">
        <v>9</v>
      </c>
      <c r="E18" s="160" t="s">
        <v>37</v>
      </c>
      <c r="F18" s="172" t="s">
        <v>37</v>
      </c>
      <c r="G18" s="152" t="s">
        <v>37</v>
      </c>
      <c r="H18" s="152" t="s">
        <v>37</v>
      </c>
      <c r="I18" s="152">
        <v>1</v>
      </c>
      <c r="J18" s="152">
        <v>1</v>
      </c>
      <c r="K18" s="152" t="s">
        <v>37</v>
      </c>
      <c r="L18" s="152">
        <v>3</v>
      </c>
      <c r="M18" s="152">
        <v>3</v>
      </c>
      <c r="N18" s="154" t="s">
        <v>37</v>
      </c>
      <c r="O18" s="152">
        <v>1</v>
      </c>
      <c r="P18" s="152">
        <v>1</v>
      </c>
      <c r="Q18" s="152" t="s">
        <v>37</v>
      </c>
      <c r="R18" s="152">
        <v>3</v>
      </c>
      <c r="S18" s="152">
        <v>3</v>
      </c>
      <c r="T18" s="152" t="s">
        <v>37</v>
      </c>
      <c r="U18" s="152">
        <v>1</v>
      </c>
      <c r="V18" s="152">
        <v>1</v>
      </c>
      <c r="W18" s="152" t="s">
        <v>37</v>
      </c>
      <c r="X18" s="152" t="s">
        <v>37</v>
      </c>
      <c r="Y18" s="152" t="s">
        <v>37</v>
      </c>
      <c r="Z18" s="152" t="s">
        <v>37</v>
      </c>
      <c r="AA18" s="152" t="s">
        <v>37</v>
      </c>
      <c r="AB18" s="152" t="s">
        <v>37</v>
      </c>
      <c r="AC18" s="185" t="s">
        <v>37</v>
      </c>
    </row>
    <row r="19" spans="2:29" ht="19.5" customHeight="1">
      <c r="B19" s="161" t="s">
        <v>102</v>
      </c>
      <c r="C19" s="152">
        <v>4</v>
      </c>
      <c r="D19" s="152">
        <v>4</v>
      </c>
      <c r="E19" s="160" t="s">
        <v>37</v>
      </c>
      <c r="F19" s="172" t="s">
        <v>37</v>
      </c>
      <c r="G19" s="152" t="s">
        <v>37</v>
      </c>
      <c r="H19" s="152" t="s">
        <v>37</v>
      </c>
      <c r="I19" s="152" t="s">
        <v>37</v>
      </c>
      <c r="J19" s="152" t="s">
        <v>37</v>
      </c>
      <c r="K19" s="152" t="s">
        <v>37</v>
      </c>
      <c r="L19" s="152">
        <v>2</v>
      </c>
      <c r="M19" s="152">
        <v>2</v>
      </c>
      <c r="N19" s="154" t="s">
        <v>37</v>
      </c>
      <c r="O19" s="152">
        <v>2</v>
      </c>
      <c r="P19" s="152">
        <v>2</v>
      </c>
      <c r="Q19" s="152" t="s">
        <v>37</v>
      </c>
      <c r="R19" s="152" t="s">
        <v>37</v>
      </c>
      <c r="S19" s="152" t="s">
        <v>37</v>
      </c>
      <c r="T19" s="152" t="s">
        <v>37</v>
      </c>
      <c r="U19" s="152" t="s">
        <v>37</v>
      </c>
      <c r="V19" s="152" t="s">
        <v>37</v>
      </c>
      <c r="W19" s="152" t="s">
        <v>37</v>
      </c>
      <c r="X19" s="152" t="s">
        <v>37</v>
      </c>
      <c r="Y19" s="152" t="s">
        <v>37</v>
      </c>
      <c r="Z19" s="152" t="s">
        <v>37</v>
      </c>
      <c r="AA19" s="152" t="s">
        <v>37</v>
      </c>
      <c r="AB19" s="152" t="s">
        <v>37</v>
      </c>
      <c r="AC19" s="185" t="s">
        <v>37</v>
      </c>
    </row>
    <row r="20" spans="2:29" ht="19.5" customHeight="1">
      <c r="B20" s="161" t="s">
        <v>103</v>
      </c>
      <c r="C20" s="152">
        <v>10</v>
      </c>
      <c r="D20" s="152">
        <v>9</v>
      </c>
      <c r="E20" s="160">
        <v>1</v>
      </c>
      <c r="F20" s="172" t="s">
        <v>37</v>
      </c>
      <c r="G20" s="152" t="s">
        <v>37</v>
      </c>
      <c r="H20" s="152" t="s">
        <v>37</v>
      </c>
      <c r="I20" s="152">
        <v>1</v>
      </c>
      <c r="J20" s="152">
        <v>1</v>
      </c>
      <c r="K20" s="152" t="s">
        <v>37</v>
      </c>
      <c r="L20" s="152" t="s">
        <v>37</v>
      </c>
      <c r="M20" s="152" t="s">
        <v>37</v>
      </c>
      <c r="N20" s="154" t="s">
        <v>37</v>
      </c>
      <c r="O20" s="152">
        <v>2</v>
      </c>
      <c r="P20" s="152">
        <v>2</v>
      </c>
      <c r="Q20" s="152" t="s">
        <v>37</v>
      </c>
      <c r="R20" s="152">
        <v>7</v>
      </c>
      <c r="S20" s="152">
        <v>6</v>
      </c>
      <c r="T20" s="152">
        <v>1</v>
      </c>
      <c r="U20" s="152" t="s">
        <v>37</v>
      </c>
      <c r="V20" s="152" t="s">
        <v>37</v>
      </c>
      <c r="W20" s="152" t="s">
        <v>37</v>
      </c>
      <c r="X20" s="152" t="s">
        <v>37</v>
      </c>
      <c r="Y20" s="152" t="s">
        <v>37</v>
      </c>
      <c r="Z20" s="152" t="s">
        <v>37</v>
      </c>
      <c r="AA20" s="152" t="s">
        <v>37</v>
      </c>
      <c r="AB20" s="152" t="s">
        <v>37</v>
      </c>
      <c r="AC20" s="185" t="s">
        <v>37</v>
      </c>
    </row>
    <row r="21" spans="2:29" ht="19.5" customHeight="1">
      <c r="B21" s="161" t="s">
        <v>104</v>
      </c>
      <c r="C21" s="152">
        <v>1</v>
      </c>
      <c r="D21" s="152">
        <v>1</v>
      </c>
      <c r="E21" s="160" t="s">
        <v>37</v>
      </c>
      <c r="F21" s="172" t="s">
        <v>37</v>
      </c>
      <c r="G21" s="152" t="s">
        <v>37</v>
      </c>
      <c r="H21" s="152" t="s">
        <v>37</v>
      </c>
      <c r="I21" s="152" t="s">
        <v>37</v>
      </c>
      <c r="J21" s="152" t="s">
        <v>37</v>
      </c>
      <c r="K21" s="152" t="s">
        <v>37</v>
      </c>
      <c r="L21" s="152" t="s">
        <v>37</v>
      </c>
      <c r="M21" s="152" t="s">
        <v>37</v>
      </c>
      <c r="N21" s="154" t="s">
        <v>37</v>
      </c>
      <c r="O21" s="152" t="s">
        <v>37</v>
      </c>
      <c r="P21" s="152" t="s">
        <v>37</v>
      </c>
      <c r="Q21" s="152" t="s">
        <v>37</v>
      </c>
      <c r="R21" s="152">
        <v>1</v>
      </c>
      <c r="S21" s="152">
        <v>1</v>
      </c>
      <c r="T21" s="152" t="s">
        <v>37</v>
      </c>
      <c r="U21" s="152" t="s">
        <v>37</v>
      </c>
      <c r="V21" s="152" t="s">
        <v>37</v>
      </c>
      <c r="W21" s="152" t="s">
        <v>37</v>
      </c>
      <c r="X21" s="152" t="s">
        <v>37</v>
      </c>
      <c r="Y21" s="152" t="s">
        <v>37</v>
      </c>
      <c r="Z21" s="152" t="s">
        <v>37</v>
      </c>
      <c r="AA21" s="152" t="s">
        <v>37</v>
      </c>
      <c r="AB21" s="152" t="s">
        <v>37</v>
      </c>
      <c r="AC21" s="185" t="s">
        <v>37</v>
      </c>
    </row>
    <row r="22" spans="2:29" ht="19.5" customHeight="1">
      <c r="B22" s="161"/>
      <c r="C22" s="152"/>
      <c r="D22" s="152"/>
      <c r="E22" s="160"/>
      <c r="F22" s="172"/>
      <c r="G22" s="152"/>
      <c r="H22" s="152"/>
      <c r="I22" s="152"/>
      <c r="J22" s="152"/>
      <c r="K22" s="152"/>
      <c r="L22" s="152"/>
      <c r="M22" s="152"/>
      <c r="N22" s="154"/>
      <c r="O22" s="152"/>
      <c r="P22" s="152"/>
      <c r="Q22" s="152"/>
      <c r="R22" s="152"/>
      <c r="S22" s="152"/>
      <c r="T22" s="152"/>
      <c r="U22" s="152"/>
      <c r="V22" s="152"/>
      <c r="W22" s="152"/>
      <c r="X22" s="152"/>
      <c r="Y22" s="152"/>
      <c r="Z22" s="152"/>
      <c r="AA22" s="152"/>
      <c r="AB22" s="152"/>
      <c r="AC22" s="185"/>
    </row>
    <row r="23" spans="2:29" ht="19.5" customHeight="1">
      <c r="B23" s="161" t="s">
        <v>45</v>
      </c>
      <c r="C23" s="152" t="s">
        <v>37</v>
      </c>
      <c r="D23" s="152" t="s">
        <v>37</v>
      </c>
      <c r="E23" s="160" t="s">
        <v>37</v>
      </c>
      <c r="F23" s="172" t="s">
        <v>37</v>
      </c>
      <c r="G23" s="152" t="s">
        <v>37</v>
      </c>
      <c r="H23" s="152" t="s">
        <v>37</v>
      </c>
      <c r="I23" s="152" t="s">
        <v>37</v>
      </c>
      <c r="J23" s="152" t="s">
        <v>37</v>
      </c>
      <c r="K23" s="152" t="s">
        <v>37</v>
      </c>
      <c r="L23" s="152" t="s">
        <v>37</v>
      </c>
      <c r="M23" s="152" t="s">
        <v>37</v>
      </c>
      <c r="N23" s="154" t="s">
        <v>37</v>
      </c>
      <c r="O23" s="152" t="s">
        <v>37</v>
      </c>
      <c r="P23" s="152" t="s">
        <v>37</v>
      </c>
      <c r="Q23" s="152" t="s">
        <v>37</v>
      </c>
      <c r="R23" s="152" t="s">
        <v>37</v>
      </c>
      <c r="S23" s="152" t="s">
        <v>37</v>
      </c>
      <c r="T23" s="152" t="s">
        <v>37</v>
      </c>
      <c r="U23" s="152" t="s">
        <v>37</v>
      </c>
      <c r="V23" s="152" t="s">
        <v>37</v>
      </c>
      <c r="W23" s="152" t="s">
        <v>37</v>
      </c>
      <c r="X23" s="152" t="s">
        <v>37</v>
      </c>
      <c r="Y23" s="152" t="s">
        <v>37</v>
      </c>
      <c r="Z23" s="152" t="s">
        <v>37</v>
      </c>
      <c r="AA23" s="152" t="s">
        <v>37</v>
      </c>
      <c r="AB23" s="152" t="s">
        <v>37</v>
      </c>
      <c r="AC23" s="185" t="s">
        <v>37</v>
      </c>
    </row>
    <row r="24" spans="2:29" ht="19.5" customHeight="1">
      <c r="B24" s="161" t="s">
        <v>105</v>
      </c>
      <c r="C24" s="152">
        <v>9</v>
      </c>
      <c r="D24" s="152">
        <v>5</v>
      </c>
      <c r="E24" s="160">
        <v>4</v>
      </c>
      <c r="F24" s="172" t="s">
        <v>37</v>
      </c>
      <c r="G24" s="152" t="s">
        <v>37</v>
      </c>
      <c r="H24" s="152" t="s">
        <v>37</v>
      </c>
      <c r="I24" s="152" t="s">
        <v>37</v>
      </c>
      <c r="J24" s="152" t="s">
        <v>37</v>
      </c>
      <c r="K24" s="152" t="s">
        <v>37</v>
      </c>
      <c r="L24" s="152">
        <v>2</v>
      </c>
      <c r="M24" s="152" t="s">
        <v>37</v>
      </c>
      <c r="N24" s="154">
        <v>2</v>
      </c>
      <c r="O24" s="152">
        <v>5</v>
      </c>
      <c r="P24" s="152">
        <v>3</v>
      </c>
      <c r="Q24" s="152">
        <v>2</v>
      </c>
      <c r="R24" s="152">
        <v>2</v>
      </c>
      <c r="S24" s="152">
        <v>2</v>
      </c>
      <c r="T24" s="152" t="s">
        <v>37</v>
      </c>
      <c r="U24" s="152" t="s">
        <v>37</v>
      </c>
      <c r="V24" s="152" t="s">
        <v>37</v>
      </c>
      <c r="W24" s="152" t="s">
        <v>37</v>
      </c>
      <c r="X24" s="152" t="s">
        <v>37</v>
      </c>
      <c r="Y24" s="152" t="s">
        <v>37</v>
      </c>
      <c r="Z24" s="152" t="s">
        <v>37</v>
      </c>
      <c r="AA24" s="152" t="s">
        <v>37</v>
      </c>
      <c r="AB24" s="152" t="s">
        <v>37</v>
      </c>
      <c r="AC24" s="185" t="s">
        <v>37</v>
      </c>
    </row>
    <row r="25" spans="2:29" ht="19.5" customHeight="1">
      <c r="B25" s="162" t="s">
        <v>32</v>
      </c>
      <c r="C25" s="193" t="s">
        <v>32</v>
      </c>
      <c r="D25" s="193" t="s">
        <v>32</v>
      </c>
      <c r="E25" s="193" t="s">
        <v>32</v>
      </c>
      <c r="F25" s="616" t="s">
        <v>32</v>
      </c>
      <c r="G25" s="193" t="s">
        <v>32</v>
      </c>
      <c r="H25" s="193" t="s">
        <v>32</v>
      </c>
      <c r="I25" s="193" t="s">
        <v>32</v>
      </c>
      <c r="J25" s="193" t="s">
        <v>32</v>
      </c>
      <c r="K25" s="193" t="s">
        <v>32</v>
      </c>
      <c r="L25" s="193" t="s">
        <v>32</v>
      </c>
      <c r="M25" s="193" t="s">
        <v>32</v>
      </c>
      <c r="N25" s="619" t="s">
        <v>32</v>
      </c>
      <c r="O25" s="193" t="s">
        <v>32</v>
      </c>
      <c r="P25" s="193" t="s">
        <v>32</v>
      </c>
      <c r="Q25" s="193" t="s">
        <v>32</v>
      </c>
      <c r="R25" s="193" t="s">
        <v>32</v>
      </c>
      <c r="S25" s="193" t="s">
        <v>32</v>
      </c>
      <c r="T25" s="193" t="s">
        <v>32</v>
      </c>
      <c r="U25" s="193" t="s">
        <v>32</v>
      </c>
      <c r="V25" s="193" t="s">
        <v>32</v>
      </c>
      <c r="W25" s="193" t="s">
        <v>32</v>
      </c>
      <c r="X25" s="193" t="s">
        <v>32</v>
      </c>
      <c r="Y25" s="193" t="s">
        <v>32</v>
      </c>
      <c r="Z25" s="193" t="s">
        <v>32</v>
      </c>
      <c r="AA25" s="193" t="s">
        <v>32</v>
      </c>
      <c r="AB25" s="193" t="s">
        <v>32</v>
      </c>
      <c r="AC25" s="618" t="s">
        <v>32</v>
      </c>
    </row>
    <row r="26" spans="2:29" ht="19.5" customHeight="1">
      <c r="B26" s="162" t="s">
        <v>47</v>
      </c>
      <c r="C26" s="152">
        <v>25</v>
      </c>
      <c r="D26" s="152">
        <v>18</v>
      </c>
      <c r="E26" s="152">
        <v>7</v>
      </c>
      <c r="F26" s="153">
        <v>1</v>
      </c>
      <c r="G26" s="152" t="s">
        <v>37</v>
      </c>
      <c r="H26" s="152">
        <v>1</v>
      </c>
      <c r="I26" s="152">
        <v>2</v>
      </c>
      <c r="J26" s="152">
        <v>2</v>
      </c>
      <c r="K26" s="152" t="s">
        <v>37</v>
      </c>
      <c r="L26" s="152">
        <v>3</v>
      </c>
      <c r="M26" s="152">
        <v>3</v>
      </c>
      <c r="N26" s="154" t="s">
        <v>37</v>
      </c>
      <c r="O26" s="152">
        <v>10</v>
      </c>
      <c r="P26" s="152">
        <v>8</v>
      </c>
      <c r="Q26" s="152">
        <v>2</v>
      </c>
      <c r="R26" s="152">
        <v>8</v>
      </c>
      <c r="S26" s="152">
        <v>4</v>
      </c>
      <c r="T26" s="152">
        <v>4</v>
      </c>
      <c r="U26" s="152">
        <v>1</v>
      </c>
      <c r="V26" s="152">
        <v>1</v>
      </c>
      <c r="W26" s="152" t="s">
        <v>37</v>
      </c>
      <c r="X26" s="152" t="s">
        <v>37</v>
      </c>
      <c r="Y26" s="152" t="s">
        <v>37</v>
      </c>
      <c r="Z26" s="152" t="s">
        <v>37</v>
      </c>
      <c r="AA26" s="152" t="s">
        <v>37</v>
      </c>
      <c r="AB26" s="152" t="s">
        <v>37</v>
      </c>
      <c r="AC26" s="185" t="s">
        <v>37</v>
      </c>
    </row>
    <row r="27" spans="2:29" ht="19.5" customHeight="1">
      <c r="B27" s="162" t="s">
        <v>48</v>
      </c>
      <c r="C27" s="152">
        <v>9</v>
      </c>
      <c r="D27" s="152">
        <v>9</v>
      </c>
      <c r="E27" s="152" t="s">
        <v>37</v>
      </c>
      <c r="F27" s="153" t="s">
        <v>37</v>
      </c>
      <c r="G27" s="152" t="s">
        <v>37</v>
      </c>
      <c r="H27" s="152" t="s">
        <v>37</v>
      </c>
      <c r="I27" s="152">
        <v>1</v>
      </c>
      <c r="J27" s="152">
        <v>1</v>
      </c>
      <c r="K27" s="152" t="s">
        <v>37</v>
      </c>
      <c r="L27" s="152">
        <v>3</v>
      </c>
      <c r="M27" s="152">
        <v>3</v>
      </c>
      <c r="N27" s="154" t="s">
        <v>37</v>
      </c>
      <c r="O27" s="152">
        <v>1</v>
      </c>
      <c r="P27" s="152">
        <v>1</v>
      </c>
      <c r="Q27" s="152" t="s">
        <v>37</v>
      </c>
      <c r="R27" s="152">
        <v>3</v>
      </c>
      <c r="S27" s="152">
        <v>3</v>
      </c>
      <c r="T27" s="152" t="s">
        <v>37</v>
      </c>
      <c r="U27" s="152">
        <v>1</v>
      </c>
      <c r="V27" s="152">
        <v>1</v>
      </c>
      <c r="W27" s="152" t="s">
        <v>37</v>
      </c>
      <c r="X27" s="152" t="s">
        <v>37</v>
      </c>
      <c r="Y27" s="152" t="s">
        <v>37</v>
      </c>
      <c r="Z27" s="152" t="s">
        <v>37</v>
      </c>
      <c r="AA27" s="152" t="s">
        <v>37</v>
      </c>
      <c r="AB27" s="152" t="s">
        <v>37</v>
      </c>
      <c r="AC27" s="185" t="s">
        <v>37</v>
      </c>
    </row>
    <row r="28" spans="2:29" ht="19.5" customHeight="1">
      <c r="B28" s="162" t="s">
        <v>49</v>
      </c>
      <c r="C28" s="152">
        <v>4</v>
      </c>
      <c r="D28" s="152">
        <v>3</v>
      </c>
      <c r="E28" s="152">
        <v>1</v>
      </c>
      <c r="F28" s="153" t="s">
        <v>37</v>
      </c>
      <c r="G28" s="152" t="s">
        <v>37</v>
      </c>
      <c r="H28" s="152" t="s">
        <v>37</v>
      </c>
      <c r="I28" s="152" t="s">
        <v>37</v>
      </c>
      <c r="J28" s="152" t="s">
        <v>37</v>
      </c>
      <c r="K28" s="152" t="s">
        <v>37</v>
      </c>
      <c r="L28" s="152">
        <v>1</v>
      </c>
      <c r="M28" s="152" t="s">
        <v>37</v>
      </c>
      <c r="N28" s="154">
        <v>1</v>
      </c>
      <c r="O28" s="152">
        <v>1</v>
      </c>
      <c r="P28" s="152">
        <v>1</v>
      </c>
      <c r="Q28" s="152" t="s">
        <v>37</v>
      </c>
      <c r="R28" s="152">
        <v>2</v>
      </c>
      <c r="S28" s="152">
        <v>2</v>
      </c>
      <c r="T28" s="152" t="s">
        <v>37</v>
      </c>
      <c r="U28" s="152" t="s">
        <v>37</v>
      </c>
      <c r="V28" s="152" t="s">
        <v>37</v>
      </c>
      <c r="W28" s="152" t="s">
        <v>37</v>
      </c>
      <c r="X28" s="152" t="s">
        <v>37</v>
      </c>
      <c r="Y28" s="152" t="s">
        <v>37</v>
      </c>
      <c r="Z28" s="152" t="s">
        <v>37</v>
      </c>
      <c r="AA28" s="152" t="s">
        <v>37</v>
      </c>
      <c r="AB28" s="152" t="s">
        <v>37</v>
      </c>
      <c r="AC28" s="185" t="s">
        <v>37</v>
      </c>
    </row>
    <row r="29" spans="2:29" ht="19.5" customHeight="1">
      <c r="B29" s="162" t="s">
        <v>50</v>
      </c>
      <c r="C29" s="152">
        <v>1</v>
      </c>
      <c r="D29" s="152">
        <v>1</v>
      </c>
      <c r="E29" s="152" t="s">
        <v>37</v>
      </c>
      <c r="F29" s="153" t="s">
        <v>37</v>
      </c>
      <c r="G29" s="152" t="s">
        <v>37</v>
      </c>
      <c r="H29" s="152" t="s">
        <v>37</v>
      </c>
      <c r="I29" s="152" t="s">
        <v>37</v>
      </c>
      <c r="J29" s="152" t="s">
        <v>37</v>
      </c>
      <c r="K29" s="152" t="s">
        <v>37</v>
      </c>
      <c r="L29" s="152" t="s">
        <v>37</v>
      </c>
      <c r="M29" s="152" t="s">
        <v>37</v>
      </c>
      <c r="N29" s="154" t="s">
        <v>37</v>
      </c>
      <c r="O29" s="152">
        <v>1</v>
      </c>
      <c r="P29" s="152">
        <v>1</v>
      </c>
      <c r="Q29" s="152" t="s">
        <v>37</v>
      </c>
      <c r="R29" s="152" t="s">
        <v>37</v>
      </c>
      <c r="S29" s="152" t="s">
        <v>37</v>
      </c>
      <c r="T29" s="152" t="s">
        <v>37</v>
      </c>
      <c r="U29" s="152" t="s">
        <v>37</v>
      </c>
      <c r="V29" s="152" t="s">
        <v>37</v>
      </c>
      <c r="W29" s="152" t="s">
        <v>37</v>
      </c>
      <c r="X29" s="152" t="s">
        <v>37</v>
      </c>
      <c r="Y29" s="152" t="s">
        <v>37</v>
      </c>
      <c r="Z29" s="152" t="s">
        <v>37</v>
      </c>
      <c r="AA29" s="152" t="s">
        <v>37</v>
      </c>
      <c r="AB29" s="152" t="s">
        <v>37</v>
      </c>
      <c r="AC29" s="185" t="s">
        <v>37</v>
      </c>
    </row>
    <row r="30" spans="2:29" ht="19.5" customHeight="1">
      <c r="B30" s="162" t="s">
        <v>51</v>
      </c>
      <c r="C30" s="152">
        <v>4</v>
      </c>
      <c r="D30" s="152">
        <v>3</v>
      </c>
      <c r="E30" s="152">
        <v>1</v>
      </c>
      <c r="F30" s="153" t="s">
        <v>37</v>
      </c>
      <c r="G30" s="152" t="s">
        <v>37</v>
      </c>
      <c r="H30" s="152" t="s">
        <v>37</v>
      </c>
      <c r="I30" s="152">
        <v>1</v>
      </c>
      <c r="J30" s="152">
        <v>1</v>
      </c>
      <c r="K30" s="152" t="s">
        <v>37</v>
      </c>
      <c r="L30" s="152" t="s">
        <v>37</v>
      </c>
      <c r="M30" s="152" t="s">
        <v>37</v>
      </c>
      <c r="N30" s="154" t="s">
        <v>37</v>
      </c>
      <c r="O30" s="152">
        <v>1</v>
      </c>
      <c r="P30" s="152">
        <v>1</v>
      </c>
      <c r="Q30" s="152" t="s">
        <v>37</v>
      </c>
      <c r="R30" s="152">
        <v>2</v>
      </c>
      <c r="S30" s="152">
        <v>1</v>
      </c>
      <c r="T30" s="152">
        <v>1</v>
      </c>
      <c r="U30" s="152" t="s">
        <v>37</v>
      </c>
      <c r="V30" s="152" t="s">
        <v>37</v>
      </c>
      <c r="W30" s="152" t="s">
        <v>37</v>
      </c>
      <c r="X30" s="152" t="s">
        <v>37</v>
      </c>
      <c r="Y30" s="152" t="s">
        <v>37</v>
      </c>
      <c r="Z30" s="152" t="s">
        <v>37</v>
      </c>
      <c r="AA30" s="152" t="s">
        <v>37</v>
      </c>
      <c r="AB30" s="152" t="s">
        <v>37</v>
      </c>
      <c r="AC30" s="185" t="s">
        <v>37</v>
      </c>
    </row>
    <row r="31" spans="2:29" ht="19.5" customHeight="1">
      <c r="B31" s="162" t="s">
        <v>32</v>
      </c>
      <c r="C31" s="152" t="s">
        <v>32</v>
      </c>
      <c r="D31" s="152" t="s">
        <v>32</v>
      </c>
      <c r="E31" s="152" t="s">
        <v>32</v>
      </c>
      <c r="F31" s="153" t="s">
        <v>32</v>
      </c>
      <c r="G31" s="152" t="s">
        <v>32</v>
      </c>
      <c r="H31" s="152" t="s">
        <v>32</v>
      </c>
      <c r="I31" s="152" t="s">
        <v>32</v>
      </c>
      <c r="J31" s="152" t="s">
        <v>32</v>
      </c>
      <c r="K31" s="152" t="s">
        <v>32</v>
      </c>
      <c r="L31" s="152" t="s">
        <v>32</v>
      </c>
      <c r="M31" s="152" t="s">
        <v>32</v>
      </c>
      <c r="N31" s="154" t="s">
        <v>32</v>
      </c>
      <c r="O31" s="152" t="s">
        <v>32</v>
      </c>
      <c r="P31" s="152" t="s">
        <v>32</v>
      </c>
      <c r="Q31" s="152" t="s">
        <v>32</v>
      </c>
      <c r="R31" s="152" t="s">
        <v>32</v>
      </c>
      <c r="S31" s="152" t="s">
        <v>32</v>
      </c>
      <c r="T31" s="152" t="s">
        <v>32</v>
      </c>
      <c r="U31" s="152" t="s">
        <v>32</v>
      </c>
      <c r="V31" s="152" t="s">
        <v>32</v>
      </c>
      <c r="W31" s="152" t="s">
        <v>32</v>
      </c>
      <c r="X31" s="152" t="s">
        <v>32</v>
      </c>
      <c r="Y31" s="152" t="s">
        <v>32</v>
      </c>
      <c r="Z31" s="152" t="s">
        <v>32</v>
      </c>
      <c r="AA31" s="152" t="s">
        <v>32</v>
      </c>
      <c r="AB31" s="152" t="s">
        <v>32</v>
      </c>
      <c r="AC31" s="185" t="s">
        <v>32</v>
      </c>
    </row>
    <row r="32" spans="2:29" ht="19.5" customHeight="1">
      <c r="B32" s="162" t="s">
        <v>52</v>
      </c>
      <c r="C32" s="152">
        <v>1</v>
      </c>
      <c r="D32" s="152">
        <v>1</v>
      </c>
      <c r="E32" s="152" t="s">
        <v>37</v>
      </c>
      <c r="F32" s="153" t="s">
        <v>37</v>
      </c>
      <c r="G32" s="152" t="s">
        <v>37</v>
      </c>
      <c r="H32" s="152" t="s">
        <v>37</v>
      </c>
      <c r="I32" s="152" t="s">
        <v>37</v>
      </c>
      <c r="J32" s="152" t="s">
        <v>37</v>
      </c>
      <c r="K32" s="152" t="s">
        <v>37</v>
      </c>
      <c r="L32" s="152" t="s">
        <v>37</v>
      </c>
      <c r="M32" s="152" t="s">
        <v>37</v>
      </c>
      <c r="N32" s="154" t="s">
        <v>37</v>
      </c>
      <c r="O32" s="152" t="s">
        <v>37</v>
      </c>
      <c r="P32" s="152" t="s">
        <v>37</v>
      </c>
      <c r="Q32" s="152" t="s">
        <v>37</v>
      </c>
      <c r="R32" s="152">
        <v>1</v>
      </c>
      <c r="S32" s="152">
        <v>1</v>
      </c>
      <c r="T32" s="152" t="s">
        <v>37</v>
      </c>
      <c r="U32" s="152" t="s">
        <v>37</v>
      </c>
      <c r="V32" s="152" t="s">
        <v>37</v>
      </c>
      <c r="W32" s="152" t="s">
        <v>37</v>
      </c>
      <c r="X32" s="152" t="s">
        <v>37</v>
      </c>
      <c r="Y32" s="152" t="s">
        <v>37</v>
      </c>
      <c r="Z32" s="152" t="s">
        <v>37</v>
      </c>
      <c r="AA32" s="152" t="s">
        <v>37</v>
      </c>
      <c r="AB32" s="152" t="s">
        <v>37</v>
      </c>
      <c r="AC32" s="185" t="s">
        <v>37</v>
      </c>
    </row>
    <row r="33" spans="2:29" ht="19.5" customHeight="1">
      <c r="B33" s="162" t="s">
        <v>53</v>
      </c>
      <c r="C33" s="152">
        <v>3</v>
      </c>
      <c r="D33" s="152">
        <v>3</v>
      </c>
      <c r="E33" s="152" t="s">
        <v>37</v>
      </c>
      <c r="F33" s="153" t="s">
        <v>37</v>
      </c>
      <c r="G33" s="152" t="s">
        <v>37</v>
      </c>
      <c r="H33" s="152" t="s">
        <v>37</v>
      </c>
      <c r="I33" s="152" t="s">
        <v>37</v>
      </c>
      <c r="J33" s="152" t="s">
        <v>37</v>
      </c>
      <c r="K33" s="152" t="s">
        <v>37</v>
      </c>
      <c r="L33" s="152" t="s">
        <v>37</v>
      </c>
      <c r="M33" s="152" t="s">
        <v>37</v>
      </c>
      <c r="N33" s="154" t="s">
        <v>37</v>
      </c>
      <c r="O33" s="152" t="s">
        <v>37</v>
      </c>
      <c r="P33" s="152" t="s">
        <v>37</v>
      </c>
      <c r="Q33" s="152" t="s">
        <v>37</v>
      </c>
      <c r="R33" s="152">
        <v>3</v>
      </c>
      <c r="S33" s="152">
        <v>3</v>
      </c>
      <c r="T33" s="152" t="s">
        <v>37</v>
      </c>
      <c r="U33" s="152" t="s">
        <v>37</v>
      </c>
      <c r="V33" s="152" t="s">
        <v>37</v>
      </c>
      <c r="W33" s="152" t="s">
        <v>37</v>
      </c>
      <c r="X33" s="152" t="s">
        <v>37</v>
      </c>
      <c r="Y33" s="152" t="s">
        <v>37</v>
      </c>
      <c r="Z33" s="152" t="s">
        <v>37</v>
      </c>
      <c r="AA33" s="152" t="s">
        <v>37</v>
      </c>
      <c r="AB33" s="152" t="s">
        <v>37</v>
      </c>
      <c r="AC33" s="185" t="s">
        <v>37</v>
      </c>
    </row>
    <row r="34" spans="2:29" ht="19.5" customHeight="1">
      <c r="B34" s="162" t="s">
        <v>54</v>
      </c>
      <c r="C34" s="152" t="s">
        <v>37</v>
      </c>
      <c r="D34" s="152" t="s">
        <v>37</v>
      </c>
      <c r="E34" s="152" t="s">
        <v>37</v>
      </c>
      <c r="F34" s="153" t="s">
        <v>37</v>
      </c>
      <c r="G34" s="152" t="s">
        <v>37</v>
      </c>
      <c r="H34" s="152" t="s">
        <v>37</v>
      </c>
      <c r="I34" s="152" t="s">
        <v>37</v>
      </c>
      <c r="J34" s="152" t="s">
        <v>37</v>
      </c>
      <c r="K34" s="152" t="s">
        <v>37</v>
      </c>
      <c r="L34" s="152" t="s">
        <v>37</v>
      </c>
      <c r="M34" s="152" t="s">
        <v>37</v>
      </c>
      <c r="N34" s="154" t="s">
        <v>37</v>
      </c>
      <c r="O34" s="152" t="s">
        <v>37</v>
      </c>
      <c r="P34" s="152" t="s">
        <v>37</v>
      </c>
      <c r="Q34" s="152" t="s">
        <v>37</v>
      </c>
      <c r="R34" s="152" t="s">
        <v>37</v>
      </c>
      <c r="S34" s="152" t="s">
        <v>37</v>
      </c>
      <c r="T34" s="152" t="s">
        <v>37</v>
      </c>
      <c r="U34" s="152" t="s">
        <v>37</v>
      </c>
      <c r="V34" s="152" t="s">
        <v>37</v>
      </c>
      <c r="W34" s="152" t="s">
        <v>37</v>
      </c>
      <c r="X34" s="152" t="s">
        <v>37</v>
      </c>
      <c r="Y34" s="152" t="s">
        <v>37</v>
      </c>
      <c r="Z34" s="152" t="s">
        <v>37</v>
      </c>
      <c r="AA34" s="152" t="s">
        <v>37</v>
      </c>
      <c r="AB34" s="152" t="s">
        <v>37</v>
      </c>
      <c r="AC34" s="185" t="s">
        <v>37</v>
      </c>
    </row>
    <row r="35" spans="2:29" ht="19.5" customHeight="1">
      <c r="B35" s="163" t="s">
        <v>55</v>
      </c>
      <c r="C35" s="152">
        <v>1</v>
      </c>
      <c r="D35" s="152">
        <v>1</v>
      </c>
      <c r="E35" s="152" t="s">
        <v>37</v>
      </c>
      <c r="F35" s="153" t="s">
        <v>37</v>
      </c>
      <c r="G35" s="152" t="s">
        <v>37</v>
      </c>
      <c r="H35" s="152" t="s">
        <v>37</v>
      </c>
      <c r="I35" s="152" t="s">
        <v>37</v>
      </c>
      <c r="J35" s="152" t="s">
        <v>37</v>
      </c>
      <c r="K35" s="152" t="s">
        <v>37</v>
      </c>
      <c r="L35" s="152" t="s">
        <v>37</v>
      </c>
      <c r="M35" s="152" t="s">
        <v>37</v>
      </c>
      <c r="N35" s="154" t="s">
        <v>37</v>
      </c>
      <c r="O35" s="152" t="s">
        <v>37</v>
      </c>
      <c r="P35" s="152" t="s">
        <v>37</v>
      </c>
      <c r="Q35" s="152" t="s">
        <v>37</v>
      </c>
      <c r="R35" s="152">
        <v>1</v>
      </c>
      <c r="S35" s="152">
        <v>1</v>
      </c>
      <c r="T35" s="152" t="s">
        <v>37</v>
      </c>
      <c r="U35" s="152" t="s">
        <v>37</v>
      </c>
      <c r="V35" s="152" t="s">
        <v>37</v>
      </c>
      <c r="W35" s="152" t="s">
        <v>37</v>
      </c>
      <c r="X35" s="152" t="s">
        <v>37</v>
      </c>
      <c r="Y35" s="152" t="s">
        <v>37</v>
      </c>
      <c r="Z35" s="152" t="s">
        <v>37</v>
      </c>
      <c r="AA35" s="152" t="s">
        <v>37</v>
      </c>
      <c r="AB35" s="152" t="s">
        <v>37</v>
      </c>
      <c r="AC35" s="185" t="s">
        <v>37</v>
      </c>
    </row>
    <row r="36" spans="2:29" ht="19.5" customHeight="1">
      <c r="B36" s="162" t="s">
        <v>56</v>
      </c>
      <c r="C36" s="152">
        <v>2</v>
      </c>
      <c r="D36" s="152">
        <v>2</v>
      </c>
      <c r="E36" s="152" t="s">
        <v>37</v>
      </c>
      <c r="F36" s="153" t="s">
        <v>37</v>
      </c>
      <c r="G36" s="152" t="s">
        <v>37</v>
      </c>
      <c r="H36" s="152" t="s">
        <v>37</v>
      </c>
      <c r="I36" s="152" t="s">
        <v>37</v>
      </c>
      <c r="J36" s="152" t="s">
        <v>37</v>
      </c>
      <c r="K36" s="152" t="s">
        <v>37</v>
      </c>
      <c r="L36" s="152">
        <v>2</v>
      </c>
      <c r="M36" s="152">
        <v>2</v>
      </c>
      <c r="N36" s="154" t="s">
        <v>37</v>
      </c>
      <c r="O36" s="152" t="s">
        <v>37</v>
      </c>
      <c r="P36" s="152" t="s">
        <v>37</v>
      </c>
      <c r="Q36" s="152" t="s">
        <v>37</v>
      </c>
      <c r="R36" s="152" t="s">
        <v>37</v>
      </c>
      <c r="S36" s="152" t="s">
        <v>37</v>
      </c>
      <c r="T36" s="152" t="s">
        <v>37</v>
      </c>
      <c r="U36" s="152" t="s">
        <v>37</v>
      </c>
      <c r="V36" s="152" t="s">
        <v>37</v>
      </c>
      <c r="W36" s="152" t="s">
        <v>37</v>
      </c>
      <c r="X36" s="152" t="s">
        <v>37</v>
      </c>
      <c r="Y36" s="152" t="s">
        <v>37</v>
      </c>
      <c r="Z36" s="152" t="s">
        <v>37</v>
      </c>
      <c r="AA36" s="152" t="s">
        <v>37</v>
      </c>
      <c r="AB36" s="152" t="s">
        <v>37</v>
      </c>
      <c r="AC36" s="185" t="s">
        <v>37</v>
      </c>
    </row>
    <row r="37" spans="2:29" ht="19.5" customHeight="1">
      <c r="B37" s="162" t="s">
        <v>32</v>
      </c>
      <c r="C37" s="152" t="s">
        <v>32</v>
      </c>
      <c r="D37" s="152" t="s">
        <v>32</v>
      </c>
      <c r="E37" s="152" t="s">
        <v>32</v>
      </c>
      <c r="F37" s="153" t="s">
        <v>32</v>
      </c>
      <c r="G37" s="152" t="s">
        <v>32</v>
      </c>
      <c r="H37" s="152" t="s">
        <v>32</v>
      </c>
      <c r="I37" s="152" t="s">
        <v>32</v>
      </c>
      <c r="J37" s="152" t="s">
        <v>32</v>
      </c>
      <c r="K37" s="152" t="s">
        <v>32</v>
      </c>
      <c r="L37" s="152" t="s">
        <v>32</v>
      </c>
      <c r="M37" s="152" t="s">
        <v>32</v>
      </c>
      <c r="N37" s="154" t="s">
        <v>32</v>
      </c>
      <c r="O37" s="152" t="s">
        <v>32</v>
      </c>
      <c r="P37" s="152" t="s">
        <v>32</v>
      </c>
      <c r="Q37" s="152" t="s">
        <v>32</v>
      </c>
      <c r="R37" s="152" t="s">
        <v>32</v>
      </c>
      <c r="S37" s="152" t="s">
        <v>32</v>
      </c>
      <c r="T37" s="152" t="s">
        <v>32</v>
      </c>
      <c r="U37" s="152" t="s">
        <v>32</v>
      </c>
      <c r="V37" s="152" t="s">
        <v>32</v>
      </c>
      <c r="W37" s="152" t="s">
        <v>32</v>
      </c>
      <c r="X37" s="152" t="s">
        <v>32</v>
      </c>
      <c r="Y37" s="152" t="s">
        <v>32</v>
      </c>
      <c r="Z37" s="152" t="s">
        <v>32</v>
      </c>
      <c r="AA37" s="152" t="s">
        <v>32</v>
      </c>
      <c r="AB37" s="152" t="s">
        <v>32</v>
      </c>
      <c r="AC37" s="185" t="s">
        <v>32</v>
      </c>
    </row>
    <row r="38" spans="2:29" ht="19.5" customHeight="1">
      <c r="B38" s="162" t="s">
        <v>57</v>
      </c>
      <c r="C38" s="152" t="s">
        <v>37</v>
      </c>
      <c r="D38" s="152" t="s">
        <v>37</v>
      </c>
      <c r="E38" s="152" t="s">
        <v>37</v>
      </c>
      <c r="F38" s="153" t="s">
        <v>37</v>
      </c>
      <c r="G38" s="152" t="s">
        <v>37</v>
      </c>
      <c r="H38" s="152" t="s">
        <v>37</v>
      </c>
      <c r="I38" s="152" t="s">
        <v>37</v>
      </c>
      <c r="J38" s="152" t="s">
        <v>37</v>
      </c>
      <c r="K38" s="152" t="s">
        <v>37</v>
      </c>
      <c r="L38" s="152" t="s">
        <v>37</v>
      </c>
      <c r="M38" s="152" t="s">
        <v>37</v>
      </c>
      <c r="N38" s="154" t="s">
        <v>37</v>
      </c>
      <c r="O38" s="152" t="s">
        <v>37</v>
      </c>
      <c r="P38" s="152" t="s">
        <v>37</v>
      </c>
      <c r="Q38" s="152" t="s">
        <v>37</v>
      </c>
      <c r="R38" s="152" t="s">
        <v>37</v>
      </c>
      <c r="S38" s="152" t="s">
        <v>37</v>
      </c>
      <c r="T38" s="152" t="s">
        <v>37</v>
      </c>
      <c r="U38" s="152" t="s">
        <v>37</v>
      </c>
      <c r="V38" s="152" t="s">
        <v>37</v>
      </c>
      <c r="W38" s="152" t="s">
        <v>37</v>
      </c>
      <c r="X38" s="152" t="s">
        <v>37</v>
      </c>
      <c r="Y38" s="152" t="s">
        <v>37</v>
      </c>
      <c r="Z38" s="152" t="s">
        <v>37</v>
      </c>
      <c r="AA38" s="152" t="s">
        <v>37</v>
      </c>
      <c r="AB38" s="152" t="s">
        <v>37</v>
      </c>
      <c r="AC38" s="185" t="s">
        <v>37</v>
      </c>
    </row>
    <row r="39" spans="2:29" ht="19.5" customHeight="1">
      <c r="B39" s="162" t="s">
        <v>58</v>
      </c>
      <c r="C39" s="152">
        <v>1</v>
      </c>
      <c r="D39" s="152">
        <v>1</v>
      </c>
      <c r="E39" s="152" t="s">
        <v>37</v>
      </c>
      <c r="F39" s="153" t="s">
        <v>37</v>
      </c>
      <c r="G39" s="152" t="s">
        <v>37</v>
      </c>
      <c r="H39" s="152" t="s">
        <v>37</v>
      </c>
      <c r="I39" s="152" t="s">
        <v>37</v>
      </c>
      <c r="J39" s="152" t="s">
        <v>37</v>
      </c>
      <c r="K39" s="152" t="s">
        <v>37</v>
      </c>
      <c r="L39" s="152" t="s">
        <v>37</v>
      </c>
      <c r="M39" s="152" t="s">
        <v>37</v>
      </c>
      <c r="N39" s="154" t="s">
        <v>37</v>
      </c>
      <c r="O39" s="152">
        <v>1</v>
      </c>
      <c r="P39" s="152">
        <v>1</v>
      </c>
      <c r="Q39" s="152" t="s">
        <v>37</v>
      </c>
      <c r="R39" s="152" t="s">
        <v>37</v>
      </c>
      <c r="S39" s="152" t="s">
        <v>37</v>
      </c>
      <c r="T39" s="152" t="s">
        <v>37</v>
      </c>
      <c r="U39" s="152" t="s">
        <v>37</v>
      </c>
      <c r="V39" s="152" t="s">
        <v>37</v>
      </c>
      <c r="W39" s="152" t="s">
        <v>37</v>
      </c>
      <c r="X39" s="152" t="s">
        <v>37</v>
      </c>
      <c r="Y39" s="152" t="s">
        <v>37</v>
      </c>
      <c r="Z39" s="152" t="s">
        <v>37</v>
      </c>
      <c r="AA39" s="152" t="s">
        <v>37</v>
      </c>
      <c r="AB39" s="152" t="s">
        <v>37</v>
      </c>
      <c r="AC39" s="185" t="s">
        <v>37</v>
      </c>
    </row>
    <row r="40" spans="2:29" ht="19.5" customHeight="1">
      <c r="B40" s="162" t="s">
        <v>59</v>
      </c>
      <c r="C40" s="152" t="s">
        <v>37</v>
      </c>
      <c r="D40" s="152" t="s">
        <v>37</v>
      </c>
      <c r="E40" s="152" t="s">
        <v>37</v>
      </c>
      <c r="F40" s="153" t="s">
        <v>37</v>
      </c>
      <c r="G40" s="152" t="s">
        <v>37</v>
      </c>
      <c r="H40" s="152" t="s">
        <v>37</v>
      </c>
      <c r="I40" s="152" t="s">
        <v>37</v>
      </c>
      <c r="J40" s="152" t="s">
        <v>37</v>
      </c>
      <c r="K40" s="152" t="s">
        <v>37</v>
      </c>
      <c r="L40" s="152" t="s">
        <v>37</v>
      </c>
      <c r="M40" s="152" t="s">
        <v>37</v>
      </c>
      <c r="N40" s="154" t="s">
        <v>37</v>
      </c>
      <c r="O40" s="152" t="s">
        <v>37</v>
      </c>
      <c r="P40" s="152" t="s">
        <v>37</v>
      </c>
      <c r="Q40" s="152" t="s">
        <v>37</v>
      </c>
      <c r="R40" s="152" t="s">
        <v>37</v>
      </c>
      <c r="S40" s="152" t="s">
        <v>37</v>
      </c>
      <c r="T40" s="152" t="s">
        <v>37</v>
      </c>
      <c r="U40" s="152" t="s">
        <v>37</v>
      </c>
      <c r="V40" s="152" t="s">
        <v>37</v>
      </c>
      <c r="W40" s="152" t="s">
        <v>37</v>
      </c>
      <c r="X40" s="152" t="s">
        <v>37</v>
      </c>
      <c r="Y40" s="152" t="s">
        <v>37</v>
      </c>
      <c r="Z40" s="152" t="s">
        <v>37</v>
      </c>
      <c r="AA40" s="152" t="s">
        <v>37</v>
      </c>
      <c r="AB40" s="152" t="s">
        <v>37</v>
      </c>
      <c r="AC40" s="185" t="s">
        <v>37</v>
      </c>
    </row>
    <row r="41" spans="2:29" ht="19.5" customHeight="1">
      <c r="B41" s="162" t="s">
        <v>60</v>
      </c>
      <c r="C41" s="152">
        <v>1</v>
      </c>
      <c r="D41" s="152" t="s">
        <v>37</v>
      </c>
      <c r="E41" s="152">
        <v>1</v>
      </c>
      <c r="F41" s="153" t="s">
        <v>37</v>
      </c>
      <c r="G41" s="152" t="s">
        <v>37</v>
      </c>
      <c r="H41" s="152" t="s">
        <v>37</v>
      </c>
      <c r="I41" s="152" t="s">
        <v>37</v>
      </c>
      <c r="J41" s="152" t="s">
        <v>37</v>
      </c>
      <c r="K41" s="152" t="s">
        <v>37</v>
      </c>
      <c r="L41" s="152">
        <v>1</v>
      </c>
      <c r="M41" s="152" t="s">
        <v>37</v>
      </c>
      <c r="N41" s="154">
        <v>1</v>
      </c>
      <c r="O41" s="152" t="s">
        <v>37</v>
      </c>
      <c r="P41" s="152" t="s">
        <v>37</v>
      </c>
      <c r="Q41" s="152" t="s">
        <v>37</v>
      </c>
      <c r="R41" s="152" t="s">
        <v>37</v>
      </c>
      <c r="S41" s="152" t="s">
        <v>37</v>
      </c>
      <c r="T41" s="152" t="s">
        <v>37</v>
      </c>
      <c r="U41" s="152" t="s">
        <v>37</v>
      </c>
      <c r="V41" s="152" t="s">
        <v>37</v>
      </c>
      <c r="W41" s="152" t="s">
        <v>37</v>
      </c>
      <c r="X41" s="152" t="s">
        <v>37</v>
      </c>
      <c r="Y41" s="152" t="s">
        <v>37</v>
      </c>
      <c r="Z41" s="152" t="s">
        <v>37</v>
      </c>
      <c r="AA41" s="152" t="s">
        <v>37</v>
      </c>
      <c r="AB41" s="152" t="s">
        <v>37</v>
      </c>
      <c r="AC41" s="185" t="s">
        <v>37</v>
      </c>
    </row>
    <row r="42" spans="2:29" ht="19.5" customHeight="1">
      <c r="B42" s="162" t="s">
        <v>61</v>
      </c>
      <c r="C42" s="152" t="s">
        <v>37</v>
      </c>
      <c r="D42" s="152" t="s">
        <v>37</v>
      </c>
      <c r="E42" s="152" t="s">
        <v>37</v>
      </c>
      <c r="F42" s="153" t="s">
        <v>37</v>
      </c>
      <c r="G42" s="152" t="s">
        <v>37</v>
      </c>
      <c r="H42" s="152" t="s">
        <v>37</v>
      </c>
      <c r="I42" s="152" t="s">
        <v>37</v>
      </c>
      <c r="J42" s="152" t="s">
        <v>37</v>
      </c>
      <c r="K42" s="152" t="s">
        <v>37</v>
      </c>
      <c r="L42" s="152" t="s">
        <v>37</v>
      </c>
      <c r="M42" s="152" t="s">
        <v>37</v>
      </c>
      <c r="N42" s="154" t="s">
        <v>37</v>
      </c>
      <c r="O42" s="152" t="s">
        <v>37</v>
      </c>
      <c r="P42" s="152" t="s">
        <v>37</v>
      </c>
      <c r="Q42" s="152" t="s">
        <v>37</v>
      </c>
      <c r="R42" s="152" t="s">
        <v>37</v>
      </c>
      <c r="S42" s="152" t="s">
        <v>37</v>
      </c>
      <c r="T42" s="152" t="s">
        <v>37</v>
      </c>
      <c r="U42" s="152" t="s">
        <v>37</v>
      </c>
      <c r="V42" s="152" t="s">
        <v>37</v>
      </c>
      <c r="W42" s="152" t="s">
        <v>37</v>
      </c>
      <c r="X42" s="152" t="s">
        <v>37</v>
      </c>
      <c r="Y42" s="152" t="s">
        <v>37</v>
      </c>
      <c r="Z42" s="152" t="s">
        <v>37</v>
      </c>
      <c r="AA42" s="152" t="s">
        <v>37</v>
      </c>
      <c r="AB42" s="152" t="s">
        <v>37</v>
      </c>
      <c r="AC42" s="185" t="s">
        <v>37</v>
      </c>
    </row>
    <row r="43" spans="2:29" ht="19.5" customHeight="1">
      <c r="B43" s="162" t="s">
        <v>32</v>
      </c>
      <c r="C43" s="152" t="s">
        <v>32</v>
      </c>
      <c r="D43" s="152" t="s">
        <v>32</v>
      </c>
      <c r="E43" s="152" t="s">
        <v>32</v>
      </c>
      <c r="F43" s="153" t="s">
        <v>32</v>
      </c>
      <c r="G43" s="152" t="s">
        <v>32</v>
      </c>
      <c r="H43" s="152" t="s">
        <v>32</v>
      </c>
      <c r="I43" s="152" t="s">
        <v>32</v>
      </c>
      <c r="J43" s="152" t="s">
        <v>32</v>
      </c>
      <c r="K43" s="152" t="s">
        <v>32</v>
      </c>
      <c r="L43" s="152" t="s">
        <v>32</v>
      </c>
      <c r="M43" s="152" t="s">
        <v>32</v>
      </c>
      <c r="N43" s="154" t="s">
        <v>32</v>
      </c>
      <c r="O43" s="152" t="s">
        <v>32</v>
      </c>
      <c r="P43" s="152" t="s">
        <v>32</v>
      </c>
      <c r="Q43" s="152" t="s">
        <v>32</v>
      </c>
      <c r="R43" s="152" t="s">
        <v>32</v>
      </c>
      <c r="S43" s="152" t="s">
        <v>32</v>
      </c>
      <c r="T43" s="152" t="s">
        <v>32</v>
      </c>
      <c r="U43" s="152" t="s">
        <v>32</v>
      </c>
      <c r="V43" s="152" t="s">
        <v>32</v>
      </c>
      <c r="W43" s="152" t="s">
        <v>32</v>
      </c>
      <c r="X43" s="152" t="s">
        <v>32</v>
      </c>
      <c r="Y43" s="152" t="s">
        <v>32</v>
      </c>
      <c r="Z43" s="152" t="s">
        <v>32</v>
      </c>
      <c r="AA43" s="152" t="s">
        <v>32</v>
      </c>
      <c r="AB43" s="152" t="s">
        <v>32</v>
      </c>
      <c r="AC43" s="185" t="s">
        <v>32</v>
      </c>
    </row>
    <row r="44" spans="2:29" ht="19.5" customHeight="1">
      <c r="B44" s="162" t="s">
        <v>62</v>
      </c>
      <c r="C44" s="152" t="s">
        <v>32</v>
      </c>
      <c r="D44" s="152" t="s">
        <v>32</v>
      </c>
      <c r="E44" s="152" t="s">
        <v>32</v>
      </c>
      <c r="F44" s="153" t="s">
        <v>32</v>
      </c>
      <c r="G44" s="152" t="s">
        <v>32</v>
      </c>
      <c r="H44" s="152" t="s">
        <v>32</v>
      </c>
      <c r="I44" s="152" t="s">
        <v>32</v>
      </c>
      <c r="J44" s="152" t="s">
        <v>32</v>
      </c>
      <c r="K44" s="152" t="s">
        <v>32</v>
      </c>
      <c r="L44" s="152" t="s">
        <v>32</v>
      </c>
      <c r="M44" s="152" t="s">
        <v>32</v>
      </c>
      <c r="N44" s="154" t="s">
        <v>32</v>
      </c>
      <c r="O44" s="152" t="s">
        <v>32</v>
      </c>
      <c r="P44" s="152" t="s">
        <v>32</v>
      </c>
      <c r="Q44" s="152" t="s">
        <v>32</v>
      </c>
      <c r="R44" s="152" t="s">
        <v>32</v>
      </c>
      <c r="S44" s="152" t="s">
        <v>32</v>
      </c>
      <c r="T44" s="152" t="s">
        <v>32</v>
      </c>
      <c r="U44" s="152" t="s">
        <v>32</v>
      </c>
      <c r="V44" s="152" t="s">
        <v>32</v>
      </c>
      <c r="W44" s="152" t="s">
        <v>32</v>
      </c>
      <c r="X44" s="152" t="s">
        <v>32</v>
      </c>
      <c r="Y44" s="152" t="s">
        <v>32</v>
      </c>
      <c r="Z44" s="152" t="s">
        <v>32</v>
      </c>
      <c r="AA44" s="152" t="s">
        <v>32</v>
      </c>
      <c r="AB44" s="152" t="s">
        <v>32</v>
      </c>
      <c r="AC44" s="185" t="s">
        <v>32</v>
      </c>
    </row>
    <row r="45" spans="2:29" ht="19.5" customHeight="1">
      <c r="B45" s="162" t="s">
        <v>63</v>
      </c>
      <c r="C45" s="152" t="s">
        <v>37</v>
      </c>
      <c r="D45" s="152" t="s">
        <v>37</v>
      </c>
      <c r="E45" s="152" t="s">
        <v>37</v>
      </c>
      <c r="F45" s="153" t="s">
        <v>37</v>
      </c>
      <c r="G45" s="152" t="s">
        <v>37</v>
      </c>
      <c r="H45" s="152" t="s">
        <v>37</v>
      </c>
      <c r="I45" s="152" t="s">
        <v>37</v>
      </c>
      <c r="J45" s="152" t="s">
        <v>37</v>
      </c>
      <c r="K45" s="152" t="s">
        <v>37</v>
      </c>
      <c r="L45" s="152" t="s">
        <v>37</v>
      </c>
      <c r="M45" s="152" t="s">
        <v>37</v>
      </c>
      <c r="N45" s="154" t="s">
        <v>37</v>
      </c>
      <c r="O45" s="152" t="s">
        <v>37</v>
      </c>
      <c r="P45" s="152" t="s">
        <v>37</v>
      </c>
      <c r="Q45" s="152" t="s">
        <v>37</v>
      </c>
      <c r="R45" s="152" t="s">
        <v>37</v>
      </c>
      <c r="S45" s="152" t="s">
        <v>37</v>
      </c>
      <c r="T45" s="152" t="s">
        <v>37</v>
      </c>
      <c r="U45" s="152" t="s">
        <v>37</v>
      </c>
      <c r="V45" s="152" t="s">
        <v>37</v>
      </c>
      <c r="W45" s="152" t="s">
        <v>37</v>
      </c>
      <c r="X45" s="152" t="s">
        <v>37</v>
      </c>
      <c r="Y45" s="152" t="s">
        <v>37</v>
      </c>
      <c r="Z45" s="152" t="s">
        <v>37</v>
      </c>
      <c r="AA45" s="152" t="s">
        <v>37</v>
      </c>
      <c r="AB45" s="152" t="s">
        <v>37</v>
      </c>
      <c r="AC45" s="185" t="s">
        <v>37</v>
      </c>
    </row>
    <row r="46" spans="2:29" ht="19.5" customHeight="1">
      <c r="B46" s="162" t="s">
        <v>64</v>
      </c>
      <c r="C46" s="152" t="s">
        <v>32</v>
      </c>
      <c r="D46" s="152" t="s">
        <v>32</v>
      </c>
      <c r="E46" s="152" t="s">
        <v>32</v>
      </c>
      <c r="F46" s="153" t="s">
        <v>32</v>
      </c>
      <c r="G46" s="152" t="s">
        <v>32</v>
      </c>
      <c r="H46" s="152" t="s">
        <v>32</v>
      </c>
      <c r="I46" s="152" t="s">
        <v>32</v>
      </c>
      <c r="J46" s="152" t="s">
        <v>32</v>
      </c>
      <c r="K46" s="152" t="s">
        <v>32</v>
      </c>
      <c r="L46" s="152" t="s">
        <v>32</v>
      </c>
      <c r="M46" s="152" t="s">
        <v>32</v>
      </c>
      <c r="N46" s="154" t="s">
        <v>32</v>
      </c>
      <c r="O46" s="152" t="s">
        <v>32</v>
      </c>
      <c r="P46" s="152" t="s">
        <v>32</v>
      </c>
      <c r="Q46" s="152" t="s">
        <v>32</v>
      </c>
      <c r="R46" s="152" t="s">
        <v>32</v>
      </c>
      <c r="S46" s="152" t="s">
        <v>32</v>
      </c>
      <c r="T46" s="152" t="s">
        <v>32</v>
      </c>
      <c r="U46" s="152" t="s">
        <v>32</v>
      </c>
      <c r="V46" s="152" t="s">
        <v>32</v>
      </c>
      <c r="W46" s="152" t="s">
        <v>32</v>
      </c>
      <c r="X46" s="152" t="s">
        <v>32</v>
      </c>
      <c r="Y46" s="152" t="s">
        <v>32</v>
      </c>
      <c r="Z46" s="152" t="s">
        <v>32</v>
      </c>
      <c r="AA46" s="152" t="s">
        <v>32</v>
      </c>
      <c r="AB46" s="152" t="s">
        <v>32</v>
      </c>
      <c r="AC46" s="185" t="s">
        <v>32</v>
      </c>
    </row>
    <row r="47" spans="2:29" ht="19.5" customHeight="1">
      <c r="B47" s="162" t="s">
        <v>65</v>
      </c>
      <c r="C47" s="152" t="s">
        <v>37</v>
      </c>
      <c r="D47" s="152" t="s">
        <v>37</v>
      </c>
      <c r="E47" s="152" t="s">
        <v>37</v>
      </c>
      <c r="F47" s="153" t="s">
        <v>37</v>
      </c>
      <c r="G47" s="152" t="s">
        <v>37</v>
      </c>
      <c r="H47" s="152" t="s">
        <v>37</v>
      </c>
      <c r="I47" s="152" t="s">
        <v>37</v>
      </c>
      <c r="J47" s="152" t="s">
        <v>37</v>
      </c>
      <c r="K47" s="152" t="s">
        <v>37</v>
      </c>
      <c r="L47" s="152" t="s">
        <v>37</v>
      </c>
      <c r="M47" s="152" t="s">
        <v>37</v>
      </c>
      <c r="N47" s="154" t="s">
        <v>37</v>
      </c>
      <c r="O47" s="152" t="s">
        <v>37</v>
      </c>
      <c r="P47" s="152" t="s">
        <v>37</v>
      </c>
      <c r="Q47" s="152" t="s">
        <v>37</v>
      </c>
      <c r="R47" s="152" t="s">
        <v>37</v>
      </c>
      <c r="S47" s="152" t="s">
        <v>37</v>
      </c>
      <c r="T47" s="152" t="s">
        <v>37</v>
      </c>
      <c r="U47" s="152" t="s">
        <v>37</v>
      </c>
      <c r="V47" s="152" t="s">
        <v>37</v>
      </c>
      <c r="W47" s="152" t="s">
        <v>37</v>
      </c>
      <c r="X47" s="152" t="s">
        <v>37</v>
      </c>
      <c r="Y47" s="152" t="s">
        <v>37</v>
      </c>
      <c r="Z47" s="152" t="s">
        <v>37</v>
      </c>
      <c r="AA47" s="152" t="s">
        <v>37</v>
      </c>
      <c r="AB47" s="152" t="s">
        <v>37</v>
      </c>
      <c r="AC47" s="185" t="s">
        <v>37</v>
      </c>
    </row>
    <row r="48" spans="2:29" ht="19.5" customHeight="1">
      <c r="B48" s="162" t="s">
        <v>66</v>
      </c>
      <c r="C48" s="152" t="s">
        <v>32</v>
      </c>
      <c r="D48" s="152" t="s">
        <v>32</v>
      </c>
      <c r="E48" s="152" t="s">
        <v>32</v>
      </c>
      <c r="F48" s="153" t="s">
        <v>32</v>
      </c>
      <c r="G48" s="152" t="s">
        <v>32</v>
      </c>
      <c r="H48" s="152" t="s">
        <v>32</v>
      </c>
      <c r="I48" s="152" t="s">
        <v>32</v>
      </c>
      <c r="J48" s="152" t="s">
        <v>32</v>
      </c>
      <c r="K48" s="152" t="s">
        <v>32</v>
      </c>
      <c r="L48" s="152" t="s">
        <v>32</v>
      </c>
      <c r="M48" s="152" t="s">
        <v>32</v>
      </c>
      <c r="N48" s="154" t="s">
        <v>32</v>
      </c>
      <c r="O48" s="152" t="s">
        <v>32</v>
      </c>
      <c r="P48" s="152" t="s">
        <v>32</v>
      </c>
      <c r="Q48" s="152" t="s">
        <v>32</v>
      </c>
      <c r="R48" s="152" t="s">
        <v>32</v>
      </c>
      <c r="S48" s="152" t="s">
        <v>32</v>
      </c>
      <c r="T48" s="152" t="s">
        <v>32</v>
      </c>
      <c r="U48" s="152" t="s">
        <v>32</v>
      </c>
      <c r="V48" s="152" t="s">
        <v>32</v>
      </c>
      <c r="W48" s="152" t="s">
        <v>32</v>
      </c>
      <c r="X48" s="152" t="s">
        <v>32</v>
      </c>
      <c r="Y48" s="152" t="s">
        <v>32</v>
      </c>
      <c r="Z48" s="152" t="s">
        <v>32</v>
      </c>
      <c r="AA48" s="152" t="s">
        <v>32</v>
      </c>
      <c r="AB48" s="152" t="s">
        <v>32</v>
      </c>
      <c r="AC48" s="185" t="s">
        <v>32</v>
      </c>
    </row>
    <row r="49" spans="2:29" ht="19.5" customHeight="1">
      <c r="B49" s="162" t="s">
        <v>67</v>
      </c>
      <c r="C49" s="152">
        <v>1</v>
      </c>
      <c r="D49" s="152">
        <v>1</v>
      </c>
      <c r="E49" s="152" t="s">
        <v>37</v>
      </c>
      <c r="F49" s="153" t="s">
        <v>37</v>
      </c>
      <c r="G49" s="152" t="s">
        <v>37</v>
      </c>
      <c r="H49" s="152" t="s">
        <v>37</v>
      </c>
      <c r="I49" s="152" t="s">
        <v>37</v>
      </c>
      <c r="J49" s="152" t="s">
        <v>37</v>
      </c>
      <c r="K49" s="152" t="s">
        <v>37</v>
      </c>
      <c r="L49" s="152" t="s">
        <v>37</v>
      </c>
      <c r="M49" s="152" t="s">
        <v>37</v>
      </c>
      <c r="N49" s="154" t="s">
        <v>37</v>
      </c>
      <c r="O49" s="152" t="s">
        <v>37</v>
      </c>
      <c r="P49" s="152" t="s">
        <v>37</v>
      </c>
      <c r="Q49" s="152" t="s">
        <v>37</v>
      </c>
      <c r="R49" s="152">
        <v>1</v>
      </c>
      <c r="S49" s="152">
        <v>1</v>
      </c>
      <c r="T49" s="152" t="s">
        <v>37</v>
      </c>
      <c r="U49" s="152" t="s">
        <v>37</v>
      </c>
      <c r="V49" s="152" t="s">
        <v>37</v>
      </c>
      <c r="W49" s="152" t="s">
        <v>37</v>
      </c>
      <c r="X49" s="152" t="s">
        <v>37</v>
      </c>
      <c r="Y49" s="152" t="s">
        <v>37</v>
      </c>
      <c r="Z49" s="152" t="s">
        <v>37</v>
      </c>
      <c r="AA49" s="152" t="s">
        <v>37</v>
      </c>
      <c r="AB49" s="152" t="s">
        <v>37</v>
      </c>
      <c r="AC49" s="185" t="s">
        <v>37</v>
      </c>
    </row>
    <row r="50" spans="2:29" ht="19.5" customHeight="1">
      <c r="B50" s="162" t="s">
        <v>32</v>
      </c>
      <c r="C50" s="152" t="s">
        <v>32</v>
      </c>
      <c r="D50" s="152" t="s">
        <v>32</v>
      </c>
      <c r="E50" s="152" t="s">
        <v>32</v>
      </c>
      <c r="F50" s="153" t="s">
        <v>32</v>
      </c>
      <c r="G50" s="152" t="s">
        <v>32</v>
      </c>
      <c r="H50" s="152" t="s">
        <v>32</v>
      </c>
      <c r="I50" s="152" t="s">
        <v>32</v>
      </c>
      <c r="J50" s="152" t="s">
        <v>32</v>
      </c>
      <c r="K50" s="152" t="s">
        <v>32</v>
      </c>
      <c r="L50" s="152" t="s">
        <v>32</v>
      </c>
      <c r="M50" s="152" t="s">
        <v>32</v>
      </c>
      <c r="N50" s="154" t="s">
        <v>32</v>
      </c>
      <c r="O50" s="152" t="s">
        <v>32</v>
      </c>
      <c r="P50" s="152" t="s">
        <v>32</v>
      </c>
      <c r="Q50" s="152" t="s">
        <v>32</v>
      </c>
      <c r="R50" s="152" t="s">
        <v>32</v>
      </c>
      <c r="S50" s="152" t="s">
        <v>32</v>
      </c>
      <c r="T50" s="152" t="s">
        <v>32</v>
      </c>
      <c r="U50" s="152" t="s">
        <v>32</v>
      </c>
      <c r="V50" s="152" t="s">
        <v>32</v>
      </c>
      <c r="W50" s="152" t="s">
        <v>32</v>
      </c>
      <c r="X50" s="152" t="s">
        <v>32</v>
      </c>
      <c r="Y50" s="152" t="s">
        <v>32</v>
      </c>
      <c r="Z50" s="152" t="s">
        <v>32</v>
      </c>
      <c r="AA50" s="152" t="s">
        <v>32</v>
      </c>
      <c r="AB50" s="152" t="s">
        <v>32</v>
      </c>
      <c r="AC50" s="185" t="s">
        <v>32</v>
      </c>
    </row>
    <row r="51" spans="2:29" ht="19.5" customHeight="1">
      <c r="B51" s="162" t="s">
        <v>68</v>
      </c>
      <c r="C51" s="152" t="s">
        <v>32</v>
      </c>
      <c r="D51" s="152" t="s">
        <v>32</v>
      </c>
      <c r="E51" s="152" t="s">
        <v>32</v>
      </c>
      <c r="F51" s="153" t="s">
        <v>32</v>
      </c>
      <c r="G51" s="152" t="s">
        <v>32</v>
      </c>
      <c r="H51" s="152" t="s">
        <v>32</v>
      </c>
      <c r="I51" s="152" t="s">
        <v>32</v>
      </c>
      <c r="J51" s="152" t="s">
        <v>32</v>
      </c>
      <c r="K51" s="152" t="s">
        <v>32</v>
      </c>
      <c r="L51" s="152" t="s">
        <v>32</v>
      </c>
      <c r="M51" s="152" t="s">
        <v>32</v>
      </c>
      <c r="N51" s="154" t="s">
        <v>32</v>
      </c>
      <c r="O51" s="152" t="s">
        <v>32</v>
      </c>
      <c r="P51" s="152" t="s">
        <v>32</v>
      </c>
      <c r="Q51" s="152" t="s">
        <v>32</v>
      </c>
      <c r="R51" s="152" t="s">
        <v>32</v>
      </c>
      <c r="S51" s="152" t="s">
        <v>32</v>
      </c>
      <c r="T51" s="152" t="s">
        <v>32</v>
      </c>
      <c r="U51" s="152" t="s">
        <v>32</v>
      </c>
      <c r="V51" s="152" t="s">
        <v>32</v>
      </c>
      <c r="W51" s="152" t="s">
        <v>32</v>
      </c>
      <c r="X51" s="152" t="s">
        <v>32</v>
      </c>
      <c r="Y51" s="152" t="s">
        <v>32</v>
      </c>
      <c r="Z51" s="152" t="s">
        <v>32</v>
      </c>
      <c r="AA51" s="152" t="s">
        <v>32</v>
      </c>
      <c r="AB51" s="152" t="s">
        <v>32</v>
      </c>
      <c r="AC51" s="185" t="s">
        <v>32</v>
      </c>
    </row>
    <row r="52" spans="2:29" ht="19.5" customHeight="1">
      <c r="B52" s="162" t="s">
        <v>69</v>
      </c>
      <c r="C52" s="152">
        <v>1</v>
      </c>
      <c r="D52" s="152">
        <v>1</v>
      </c>
      <c r="E52" s="152" t="s">
        <v>37</v>
      </c>
      <c r="F52" s="153" t="s">
        <v>37</v>
      </c>
      <c r="G52" s="152" t="s">
        <v>37</v>
      </c>
      <c r="H52" s="152" t="s">
        <v>37</v>
      </c>
      <c r="I52" s="152" t="s">
        <v>37</v>
      </c>
      <c r="J52" s="152" t="s">
        <v>37</v>
      </c>
      <c r="K52" s="152" t="s">
        <v>37</v>
      </c>
      <c r="L52" s="152" t="s">
        <v>37</v>
      </c>
      <c r="M52" s="152" t="s">
        <v>37</v>
      </c>
      <c r="N52" s="154" t="s">
        <v>37</v>
      </c>
      <c r="O52" s="152">
        <v>1</v>
      </c>
      <c r="P52" s="152">
        <v>1</v>
      </c>
      <c r="Q52" s="152" t="s">
        <v>37</v>
      </c>
      <c r="R52" s="152" t="s">
        <v>37</v>
      </c>
      <c r="S52" s="152" t="s">
        <v>37</v>
      </c>
      <c r="T52" s="152" t="s">
        <v>37</v>
      </c>
      <c r="U52" s="152" t="s">
        <v>37</v>
      </c>
      <c r="V52" s="152" t="s">
        <v>37</v>
      </c>
      <c r="W52" s="152" t="s">
        <v>37</v>
      </c>
      <c r="X52" s="152" t="s">
        <v>37</v>
      </c>
      <c r="Y52" s="152" t="s">
        <v>37</v>
      </c>
      <c r="Z52" s="152" t="s">
        <v>37</v>
      </c>
      <c r="AA52" s="152" t="s">
        <v>37</v>
      </c>
      <c r="AB52" s="152" t="s">
        <v>37</v>
      </c>
      <c r="AC52" s="185" t="s">
        <v>37</v>
      </c>
    </row>
    <row r="53" spans="2:29" ht="19.5" customHeight="1">
      <c r="B53" s="162" t="s">
        <v>70</v>
      </c>
      <c r="C53" s="152" t="s">
        <v>32</v>
      </c>
      <c r="D53" s="152" t="s">
        <v>32</v>
      </c>
      <c r="E53" s="152" t="s">
        <v>32</v>
      </c>
      <c r="F53" s="153" t="s">
        <v>32</v>
      </c>
      <c r="G53" s="152" t="s">
        <v>32</v>
      </c>
      <c r="H53" s="152" t="s">
        <v>32</v>
      </c>
      <c r="I53" s="152" t="s">
        <v>32</v>
      </c>
      <c r="J53" s="152" t="s">
        <v>32</v>
      </c>
      <c r="K53" s="152" t="s">
        <v>32</v>
      </c>
      <c r="L53" s="152" t="s">
        <v>32</v>
      </c>
      <c r="M53" s="152" t="s">
        <v>32</v>
      </c>
      <c r="N53" s="154" t="s">
        <v>32</v>
      </c>
      <c r="O53" s="152" t="s">
        <v>32</v>
      </c>
      <c r="P53" s="152" t="s">
        <v>32</v>
      </c>
      <c r="Q53" s="152" t="s">
        <v>32</v>
      </c>
      <c r="R53" s="152" t="s">
        <v>32</v>
      </c>
      <c r="S53" s="152" t="s">
        <v>32</v>
      </c>
      <c r="T53" s="152" t="s">
        <v>32</v>
      </c>
      <c r="U53" s="152" t="s">
        <v>32</v>
      </c>
      <c r="V53" s="152" t="s">
        <v>32</v>
      </c>
      <c r="W53" s="152" t="s">
        <v>32</v>
      </c>
      <c r="X53" s="152" t="s">
        <v>32</v>
      </c>
      <c r="Y53" s="152" t="s">
        <v>32</v>
      </c>
      <c r="Z53" s="152" t="s">
        <v>32</v>
      </c>
      <c r="AA53" s="152" t="s">
        <v>32</v>
      </c>
      <c r="AB53" s="152" t="s">
        <v>32</v>
      </c>
      <c r="AC53" s="185" t="s">
        <v>32</v>
      </c>
    </row>
    <row r="54" spans="2:29" ht="19.5" customHeight="1">
      <c r="B54" s="162" t="s">
        <v>71</v>
      </c>
      <c r="C54" s="152" t="s">
        <v>37</v>
      </c>
      <c r="D54" s="152" t="s">
        <v>37</v>
      </c>
      <c r="E54" s="152" t="s">
        <v>37</v>
      </c>
      <c r="F54" s="153" t="s">
        <v>37</v>
      </c>
      <c r="G54" s="152" t="s">
        <v>37</v>
      </c>
      <c r="H54" s="152" t="s">
        <v>37</v>
      </c>
      <c r="I54" s="152" t="s">
        <v>37</v>
      </c>
      <c r="J54" s="152" t="s">
        <v>37</v>
      </c>
      <c r="K54" s="152" t="s">
        <v>37</v>
      </c>
      <c r="L54" s="152" t="s">
        <v>37</v>
      </c>
      <c r="M54" s="152" t="s">
        <v>37</v>
      </c>
      <c r="N54" s="154" t="s">
        <v>37</v>
      </c>
      <c r="O54" s="152" t="s">
        <v>37</v>
      </c>
      <c r="P54" s="152" t="s">
        <v>37</v>
      </c>
      <c r="Q54" s="152" t="s">
        <v>37</v>
      </c>
      <c r="R54" s="152" t="s">
        <v>37</v>
      </c>
      <c r="S54" s="152" t="s">
        <v>37</v>
      </c>
      <c r="T54" s="152" t="s">
        <v>37</v>
      </c>
      <c r="U54" s="152" t="s">
        <v>37</v>
      </c>
      <c r="V54" s="152" t="s">
        <v>37</v>
      </c>
      <c r="W54" s="152" t="s">
        <v>37</v>
      </c>
      <c r="X54" s="152" t="s">
        <v>37</v>
      </c>
      <c r="Y54" s="152" t="s">
        <v>37</v>
      </c>
      <c r="Z54" s="152" t="s">
        <v>37</v>
      </c>
      <c r="AA54" s="152" t="s">
        <v>37</v>
      </c>
      <c r="AB54" s="152" t="s">
        <v>37</v>
      </c>
      <c r="AC54" s="185" t="s">
        <v>37</v>
      </c>
    </row>
    <row r="55" spans="2:29" ht="19.5" customHeight="1">
      <c r="B55" s="162" t="s">
        <v>72</v>
      </c>
      <c r="C55" s="152" t="s">
        <v>32</v>
      </c>
      <c r="D55" s="152" t="s">
        <v>32</v>
      </c>
      <c r="E55" s="152" t="s">
        <v>32</v>
      </c>
      <c r="F55" s="153" t="s">
        <v>32</v>
      </c>
      <c r="G55" s="152" t="s">
        <v>32</v>
      </c>
      <c r="H55" s="152" t="s">
        <v>32</v>
      </c>
      <c r="I55" s="152" t="s">
        <v>32</v>
      </c>
      <c r="J55" s="152" t="s">
        <v>32</v>
      </c>
      <c r="K55" s="152" t="s">
        <v>32</v>
      </c>
      <c r="L55" s="152" t="s">
        <v>32</v>
      </c>
      <c r="M55" s="152" t="s">
        <v>32</v>
      </c>
      <c r="N55" s="154" t="s">
        <v>32</v>
      </c>
      <c r="O55" s="152" t="s">
        <v>32</v>
      </c>
      <c r="P55" s="152" t="s">
        <v>32</v>
      </c>
      <c r="Q55" s="152" t="s">
        <v>32</v>
      </c>
      <c r="R55" s="152" t="s">
        <v>32</v>
      </c>
      <c r="S55" s="152" t="s">
        <v>32</v>
      </c>
      <c r="T55" s="152" t="s">
        <v>32</v>
      </c>
      <c r="U55" s="152" t="s">
        <v>32</v>
      </c>
      <c r="V55" s="152" t="s">
        <v>32</v>
      </c>
      <c r="W55" s="152" t="s">
        <v>32</v>
      </c>
      <c r="X55" s="152" t="s">
        <v>32</v>
      </c>
      <c r="Y55" s="152" t="s">
        <v>32</v>
      </c>
      <c r="Z55" s="152" t="s">
        <v>32</v>
      </c>
      <c r="AA55" s="152" t="s">
        <v>32</v>
      </c>
      <c r="AB55" s="152" t="s">
        <v>32</v>
      </c>
      <c r="AC55" s="185" t="s">
        <v>32</v>
      </c>
    </row>
    <row r="56" spans="2:29" ht="19.5" customHeight="1">
      <c r="B56" s="162" t="s">
        <v>73</v>
      </c>
      <c r="C56" s="152">
        <v>1</v>
      </c>
      <c r="D56" s="152">
        <v>1</v>
      </c>
      <c r="E56" s="152" t="s">
        <v>37</v>
      </c>
      <c r="F56" s="153" t="s">
        <v>37</v>
      </c>
      <c r="G56" s="152" t="s">
        <v>37</v>
      </c>
      <c r="H56" s="152" t="s">
        <v>37</v>
      </c>
      <c r="I56" s="152" t="s">
        <v>37</v>
      </c>
      <c r="J56" s="152" t="s">
        <v>37</v>
      </c>
      <c r="K56" s="152" t="s">
        <v>37</v>
      </c>
      <c r="L56" s="152" t="s">
        <v>37</v>
      </c>
      <c r="M56" s="152" t="s">
        <v>37</v>
      </c>
      <c r="N56" s="154" t="s">
        <v>37</v>
      </c>
      <c r="O56" s="152">
        <v>1</v>
      </c>
      <c r="P56" s="152">
        <v>1</v>
      </c>
      <c r="Q56" s="152" t="s">
        <v>37</v>
      </c>
      <c r="R56" s="152" t="s">
        <v>37</v>
      </c>
      <c r="S56" s="152" t="s">
        <v>37</v>
      </c>
      <c r="T56" s="152" t="s">
        <v>37</v>
      </c>
      <c r="U56" s="152" t="s">
        <v>37</v>
      </c>
      <c r="V56" s="152" t="s">
        <v>37</v>
      </c>
      <c r="W56" s="152" t="s">
        <v>37</v>
      </c>
      <c r="X56" s="152" t="s">
        <v>37</v>
      </c>
      <c r="Y56" s="152" t="s">
        <v>37</v>
      </c>
      <c r="Z56" s="152" t="s">
        <v>37</v>
      </c>
      <c r="AA56" s="152" t="s">
        <v>37</v>
      </c>
      <c r="AB56" s="152" t="s">
        <v>37</v>
      </c>
      <c r="AC56" s="185" t="s">
        <v>37</v>
      </c>
    </row>
    <row r="57" spans="2:29" ht="19.5" customHeight="1">
      <c r="B57" s="162" t="s">
        <v>32</v>
      </c>
      <c r="C57" s="152" t="s">
        <v>32</v>
      </c>
      <c r="D57" s="152" t="s">
        <v>32</v>
      </c>
      <c r="E57" s="152" t="s">
        <v>32</v>
      </c>
      <c r="F57" s="153" t="s">
        <v>32</v>
      </c>
      <c r="G57" s="152" t="s">
        <v>32</v>
      </c>
      <c r="H57" s="152" t="s">
        <v>32</v>
      </c>
      <c r="I57" s="152" t="s">
        <v>32</v>
      </c>
      <c r="J57" s="152" t="s">
        <v>32</v>
      </c>
      <c r="K57" s="152" t="s">
        <v>32</v>
      </c>
      <c r="L57" s="152" t="s">
        <v>32</v>
      </c>
      <c r="M57" s="152" t="s">
        <v>32</v>
      </c>
      <c r="N57" s="154" t="s">
        <v>32</v>
      </c>
      <c r="O57" s="152" t="s">
        <v>32</v>
      </c>
      <c r="P57" s="152" t="s">
        <v>32</v>
      </c>
      <c r="Q57" s="152" t="s">
        <v>32</v>
      </c>
      <c r="R57" s="152" t="s">
        <v>32</v>
      </c>
      <c r="S57" s="152" t="s">
        <v>32</v>
      </c>
      <c r="T57" s="152" t="s">
        <v>32</v>
      </c>
      <c r="U57" s="152" t="s">
        <v>32</v>
      </c>
      <c r="V57" s="152" t="s">
        <v>32</v>
      </c>
      <c r="W57" s="152" t="s">
        <v>32</v>
      </c>
      <c r="X57" s="152" t="s">
        <v>32</v>
      </c>
      <c r="Y57" s="152" t="s">
        <v>32</v>
      </c>
      <c r="Z57" s="152" t="s">
        <v>32</v>
      </c>
      <c r="AA57" s="152" t="s">
        <v>32</v>
      </c>
      <c r="AB57" s="152" t="s">
        <v>32</v>
      </c>
      <c r="AC57" s="185" t="s">
        <v>32</v>
      </c>
    </row>
    <row r="58" spans="2:29" ht="19.5" customHeight="1">
      <c r="B58" s="162" t="s">
        <v>74</v>
      </c>
      <c r="C58" s="152" t="s">
        <v>32</v>
      </c>
      <c r="D58" s="152" t="s">
        <v>32</v>
      </c>
      <c r="E58" s="152" t="s">
        <v>32</v>
      </c>
      <c r="F58" s="153" t="s">
        <v>32</v>
      </c>
      <c r="G58" s="152" t="s">
        <v>32</v>
      </c>
      <c r="H58" s="152" t="s">
        <v>32</v>
      </c>
      <c r="I58" s="152" t="s">
        <v>32</v>
      </c>
      <c r="J58" s="152" t="s">
        <v>32</v>
      </c>
      <c r="K58" s="152" t="s">
        <v>32</v>
      </c>
      <c r="L58" s="152" t="s">
        <v>32</v>
      </c>
      <c r="M58" s="152" t="s">
        <v>32</v>
      </c>
      <c r="N58" s="154" t="s">
        <v>32</v>
      </c>
      <c r="O58" s="152" t="s">
        <v>32</v>
      </c>
      <c r="P58" s="152" t="s">
        <v>32</v>
      </c>
      <c r="Q58" s="152" t="s">
        <v>32</v>
      </c>
      <c r="R58" s="152" t="s">
        <v>32</v>
      </c>
      <c r="S58" s="152" t="s">
        <v>32</v>
      </c>
      <c r="T58" s="152" t="s">
        <v>32</v>
      </c>
      <c r="U58" s="152" t="s">
        <v>32</v>
      </c>
      <c r="V58" s="152" t="s">
        <v>32</v>
      </c>
      <c r="W58" s="152" t="s">
        <v>32</v>
      </c>
      <c r="X58" s="152" t="s">
        <v>32</v>
      </c>
      <c r="Y58" s="152" t="s">
        <v>32</v>
      </c>
      <c r="Z58" s="152" t="s">
        <v>32</v>
      </c>
      <c r="AA58" s="152" t="s">
        <v>32</v>
      </c>
      <c r="AB58" s="152" t="s">
        <v>32</v>
      </c>
      <c r="AC58" s="185" t="s">
        <v>32</v>
      </c>
    </row>
    <row r="59" spans="2:29" ht="19.5" customHeight="1">
      <c r="B59" s="162" t="s">
        <v>75</v>
      </c>
      <c r="C59" s="152">
        <v>2</v>
      </c>
      <c r="D59" s="152" t="s">
        <v>37</v>
      </c>
      <c r="E59" s="152">
        <v>2</v>
      </c>
      <c r="F59" s="153" t="s">
        <v>37</v>
      </c>
      <c r="G59" s="152" t="s">
        <v>37</v>
      </c>
      <c r="H59" s="152" t="s">
        <v>37</v>
      </c>
      <c r="I59" s="152" t="s">
        <v>37</v>
      </c>
      <c r="J59" s="152" t="s">
        <v>37</v>
      </c>
      <c r="K59" s="152" t="s">
        <v>37</v>
      </c>
      <c r="L59" s="152" t="s">
        <v>37</v>
      </c>
      <c r="M59" s="152" t="s">
        <v>37</v>
      </c>
      <c r="N59" s="154" t="s">
        <v>37</v>
      </c>
      <c r="O59" s="152">
        <v>2</v>
      </c>
      <c r="P59" s="152" t="s">
        <v>37</v>
      </c>
      <c r="Q59" s="152">
        <v>2</v>
      </c>
      <c r="R59" s="152" t="s">
        <v>37</v>
      </c>
      <c r="S59" s="152" t="s">
        <v>37</v>
      </c>
      <c r="T59" s="152" t="s">
        <v>37</v>
      </c>
      <c r="U59" s="152" t="s">
        <v>37</v>
      </c>
      <c r="V59" s="152" t="s">
        <v>37</v>
      </c>
      <c r="W59" s="152" t="s">
        <v>37</v>
      </c>
      <c r="X59" s="152" t="s">
        <v>37</v>
      </c>
      <c r="Y59" s="152" t="s">
        <v>37</v>
      </c>
      <c r="Z59" s="152" t="s">
        <v>37</v>
      </c>
      <c r="AA59" s="152" t="s">
        <v>37</v>
      </c>
      <c r="AB59" s="152" t="s">
        <v>37</v>
      </c>
      <c r="AC59" s="185" t="s">
        <v>37</v>
      </c>
    </row>
    <row r="60" spans="2:29" ht="19.5" customHeight="1">
      <c r="B60" s="162" t="s">
        <v>76</v>
      </c>
      <c r="C60" s="152" t="s">
        <v>37</v>
      </c>
      <c r="D60" s="152" t="s">
        <v>37</v>
      </c>
      <c r="E60" s="152" t="s">
        <v>37</v>
      </c>
      <c r="F60" s="153" t="s">
        <v>37</v>
      </c>
      <c r="G60" s="152" t="s">
        <v>37</v>
      </c>
      <c r="H60" s="152" t="s">
        <v>37</v>
      </c>
      <c r="I60" s="152" t="s">
        <v>37</v>
      </c>
      <c r="J60" s="152" t="s">
        <v>37</v>
      </c>
      <c r="K60" s="152" t="s">
        <v>37</v>
      </c>
      <c r="L60" s="152" t="s">
        <v>37</v>
      </c>
      <c r="M60" s="152" t="s">
        <v>37</v>
      </c>
      <c r="N60" s="154" t="s">
        <v>37</v>
      </c>
      <c r="O60" s="152" t="s">
        <v>37</v>
      </c>
      <c r="P60" s="152" t="s">
        <v>37</v>
      </c>
      <c r="Q60" s="152" t="s">
        <v>37</v>
      </c>
      <c r="R60" s="152" t="s">
        <v>37</v>
      </c>
      <c r="S60" s="152" t="s">
        <v>37</v>
      </c>
      <c r="T60" s="152" t="s">
        <v>37</v>
      </c>
      <c r="U60" s="152" t="s">
        <v>37</v>
      </c>
      <c r="V60" s="152" t="s">
        <v>37</v>
      </c>
      <c r="W60" s="152" t="s">
        <v>37</v>
      </c>
      <c r="X60" s="152" t="s">
        <v>37</v>
      </c>
      <c r="Y60" s="152" t="s">
        <v>37</v>
      </c>
      <c r="Z60" s="152" t="s">
        <v>37</v>
      </c>
      <c r="AA60" s="152" t="s">
        <v>37</v>
      </c>
      <c r="AB60" s="152" t="s">
        <v>37</v>
      </c>
      <c r="AC60" s="185" t="s">
        <v>37</v>
      </c>
    </row>
    <row r="61" spans="2:29" ht="19.5" customHeight="1">
      <c r="B61" s="162" t="s">
        <v>77</v>
      </c>
      <c r="C61" s="152" t="s">
        <v>32</v>
      </c>
      <c r="D61" s="152" t="s">
        <v>32</v>
      </c>
      <c r="E61" s="152" t="s">
        <v>32</v>
      </c>
      <c r="F61" s="153" t="s">
        <v>32</v>
      </c>
      <c r="G61" s="152" t="s">
        <v>32</v>
      </c>
      <c r="H61" s="152" t="s">
        <v>32</v>
      </c>
      <c r="I61" s="152" t="s">
        <v>32</v>
      </c>
      <c r="J61" s="152" t="s">
        <v>32</v>
      </c>
      <c r="K61" s="152" t="s">
        <v>32</v>
      </c>
      <c r="L61" s="152" t="s">
        <v>32</v>
      </c>
      <c r="M61" s="152" t="s">
        <v>32</v>
      </c>
      <c r="N61" s="154" t="s">
        <v>32</v>
      </c>
      <c r="O61" s="152" t="s">
        <v>32</v>
      </c>
      <c r="P61" s="152" t="s">
        <v>32</v>
      </c>
      <c r="Q61" s="152" t="s">
        <v>32</v>
      </c>
      <c r="R61" s="152" t="s">
        <v>32</v>
      </c>
      <c r="S61" s="152" t="s">
        <v>32</v>
      </c>
      <c r="T61" s="152" t="s">
        <v>32</v>
      </c>
      <c r="U61" s="152" t="s">
        <v>32</v>
      </c>
      <c r="V61" s="152" t="s">
        <v>32</v>
      </c>
      <c r="W61" s="152" t="s">
        <v>32</v>
      </c>
      <c r="X61" s="152" t="s">
        <v>32</v>
      </c>
      <c r="Y61" s="152" t="s">
        <v>32</v>
      </c>
      <c r="Z61" s="152" t="s">
        <v>32</v>
      </c>
      <c r="AA61" s="152" t="s">
        <v>32</v>
      </c>
      <c r="AB61" s="152" t="s">
        <v>32</v>
      </c>
      <c r="AC61" s="185" t="s">
        <v>32</v>
      </c>
    </row>
    <row r="62" spans="2:29" ht="19.5" customHeight="1">
      <c r="B62" s="162" t="s">
        <v>78</v>
      </c>
      <c r="C62" s="152" t="s">
        <v>37</v>
      </c>
      <c r="D62" s="152" t="s">
        <v>37</v>
      </c>
      <c r="E62" s="152" t="s">
        <v>37</v>
      </c>
      <c r="F62" s="153" t="s">
        <v>37</v>
      </c>
      <c r="G62" s="152" t="s">
        <v>37</v>
      </c>
      <c r="H62" s="152" t="s">
        <v>37</v>
      </c>
      <c r="I62" s="152" t="s">
        <v>37</v>
      </c>
      <c r="J62" s="152" t="s">
        <v>37</v>
      </c>
      <c r="K62" s="152" t="s">
        <v>37</v>
      </c>
      <c r="L62" s="152" t="s">
        <v>37</v>
      </c>
      <c r="M62" s="152" t="s">
        <v>37</v>
      </c>
      <c r="N62" s="154" t="s">
        <v>37</v>
      </c>
      <c r="O62" s="152" t="s">
        <v>37</v>
      </c>
      <c r="P62" s="152" t="s">
        <v>37</v>
      </c>
      <c r="Q62" s="152" t="s">
        <v>37</v>
      </c>
      <c r="R62" s="152" t="s">
        <v>37</v>
      </c>
      <c r="S62" s="152" t="s">
        <v>37</v>
      </c>
      <c r="T62" s="152" t="s">
        <v>37</v>
      </c>
      <c r="U62" s="152" t="s">
        <v>37</v>
      </c>
      <c r="V62" s="152" t="s">
        <v>37</v>
      </c>
      <c r="W62" s="152" t="s">
        <v>37</v>
      </c>
      <c r="X62" s="152" t="s">
        <v>37</v>
      </c>
      <c r="Y62" s="152" t="s">
        <v>37</v>
      </c>
      <c r="Z62" s="152" t="s">
        <v>37</v>
      </c>
      <c r="AA62" s="152" t="s">
        <v>37</v>
      </c>
      <c r="AB62" s="152" t="s">
        <v>37</v>
      </c>
      <c r="AC62" s="185" t="s">
        <v>37</v>
      </c>
    </row>
    <row r="63" spans="2:29" ht="19.5" customHeight="1">
      <c r="B63" s="162" t="s">
        <v>32</v>
      </c>
      <c r="C63" s="152" t="s">
        <v>32</v>
      </c>
      <c r="D63" s="152" t="s">
        <v>32</v>
      </c>
      <c r="E63" s="152" t="s">
        <v>32</v>
      </c>
      <c r="F63" s="153" t="s">
        <v>32</v>
      </c>
      <c r="G63" s="152" t="s">
        <v>32</v>
      </c>
      <c r="H63" s="152" t="s">
        <v>32</v>
      </c>
      <c r="I63" s="152" t="s">
        <v>32</v>
      </c>
      <c r="J63" s="152" t="s">
        <v>32</v>
      </c>
      <c r="K63" s="152" t="s">
        <v>32</v>
      </c>
      <c r="L63" s="152" t="s">
        <v>32</v>
      </c>
      <c r="M63" s="152" t="s">
        <v>32</v>
      </c>
      <c r="N63" s="154" t="s">
        <v>32</v>
      </c>
      <c r="O63" s="152" t="s">
        <v>32</v>
      </c>
      <c r="P63" s="152" t="s">
        <v>32</v>
      </c>
      <c r="Q63" s="152" t="s">
        <v>32</v>
      </c>
      <c r="R63" s="152" t="s">
        <v>32</v>
      </c>
      <c r="S63" s="152" t="s">
        <v>32</v>
      </c>
      <c r="T63" s="152" t="s">
        <v>32</v>
      </c>
      <c r="U63" s="152" t="s">
        <v>32</v>
      </c>
      <c r="V63" s="152" t="s">
        <v>32</v>
      </c>
      <c r="W63" s="152" t="s">
        <v>32</v>
      </c>
      <c r="X63" s="152" t="s">
        <v>32</v>
      </c>
      <c r="Y63" s="152" t="s">
        <v>32</v>
      </c>
      <c r="Z63" s="152" t="s">
        <v>32</v>
      </c>
      <c r="AA63" s="152" t="s">
        <v>32</v>
      </c>
      <c r="AB63" s="152" t="s">
        <v>32</v>
      </c>
      <c r="AC63" s="185" t="s">
        <v>32</v>
      </c>
    </row>
    <row r="64" spans="2:29" ht="19.5" customHeight="1">
      <c r="B64" s="162" t="s">
        <v>79</v>
      </c>
      <c r="C64" s="152" t="s">
        <v>32</v>
      </c>
      <c r="D64" s="152" t="s">
        <v>32</v>
      </c>
      <c r="E64" s="152" t="s">
        <v>32</v>
      </c>
      <c r="F64" s="153" t="s">
        <v>32</v>
      </c>
      <c r="G64" s="152" t="s">
        <v>32</v>
      </c>
      <c r="H64" s="152" t="s">
        <v>32</v>
      </c>
      <c r="I64" s="152" t="s">
        <v>32</v>
      </c>
      <c r="J64" s="152" t="s">
        <v>32</v>
      </c>
      <c r="K64" s="152" t="s">
        <v>32</v>
      </c>
      <c r="L64" s="152" t="s">
        <v>32</v>
      </c>
      <c r="M64" s="152" t="s">
        <v>32</v>
      </c>
      <c r="N64" s="154" t="s">
        <v>32</v>
      </c>
      <c r="O64" s="152" t="s">
        <v>32</v>
      </c>
      <c r="P64" s="152" t="s">
        <v>32</v>
      </c>
      <c r="Q64" s="152" t="s">
        <v>32</v>
      </c>
      <c r="R64" s="152" t="s">
        <v>32</v>
      </c>
      <c r="S64" s="152" t="s">
        <v>32</v>
      </c>
      <c r="T64" s="152" t="s">
        <v>32</v>
      </c>
      <c r="U64" s="152" t="s">
        <v>32</v>
      </c>
      <c r="V64" s="152" t="s">
        <v>32</v>
      </c>
      <c r="W64" s="152" t="s">
        <v>32</v>
      </c>
      <c r="X64" s="152" t="s">
        <v>32</v>
      </c>
      <c r="Y64" s="152" t="s">
        <v>32</v>
      </c>
      <c r="Z64" s="152" t="s">
        <v>32</v>
      </c>
      <c r="AA64" s="152" t="s">
        <v>32</v>
      </c>
      <c r="AB64" s="152" t="s">
        <v>32</v>
      </c>
      <c r="AC64" s="185" t="s">
        <v>32</v>
      </c>
    </row>
    <row r="65" spans="2:29" ht="19.5" customHeight="1">
      <c r="B65" s="162" t="s">
        <v>80</v>
      </c>
      <c r="C65" s="152" t="s">
        <v>37</v>
      </c>
      <c r="D65" s="152" t="s">
        <v>37</v>
      </c>
      <c r="E65" s="152" t="s">
        <v>37</v>
      </c>
      <c r="F65" s="153" t="s">
        <v>37</v>
      </c>
      <c r="G65" s="152" t="s">
        <v>37</v>
      </c>
      <c r="H65" s="152" t="s">
        <v>37</v>
      </c>
      <c r="I65" s="152" t="s">
        <v>37</v>
      </c>
      <c r="J65" s="152" t="s">
        <v>37</v>
      </c>
      <c r="K65" s="152" t="s">
        <v>37</v>
      </c>
      <c r="L65" s="152" t="s">
        <v>37</v>
      </c>
      <c r="M65" s="152" t="s">
        <v>37</v>
      </c>
      <c r="N65" s="154" t="s">
        <v>37</v>
      </c>
      <c r="O65" s="152" t="s">
        <v>37</v>
      </c>
      <c r="P65" s="152" t="s">
        <v>37</v>
      </c>
      <c r="Q65" s="152" t="s">
        <v>37</v>
      </c>
      <c r="R65" s="152" t="s">
        <v>37</v>
      </c>
      <c r="S65" s="152" t="s">
        <v>37</v>
      </c>
      <c r="T65" s="152" t="s">
        <v>37</v>
      </c>
      <c r="U65" s="152" t="s">
        <v>37</v>
      </c>
      <c r="V65" s="152" t="s">
        <v>37</v>
      </c>
      <c r="W65" s="152" t="s">
        <v>37</v>
      </c>
      <c r="X65" s="152" t="s">
        <v>37</v>
      </c>
      <c r="Y65" s="152" t="s">
        <v>37</v>
      </c>
      <c r="Z65" s="152" t="s">
        <v>37</v>
      </c>
      <c r="AA65" s="152" t="s">
        <v>37</v>
      </c>
      <c r="AB65" s="152" t="s">
        <v>37</v>
      </c>
      <c r="AC65" s="185" t="s">
        <v>37</v>
      </c>
    </row>
    <row r="66" spans="2:29" ht="19.5" customHeight="1">
      <c r="B66" s="162" t="s">
        <v>81</v>
      </c>
      <c r="C66" s="152">
        <v>1</v>
      </c>
      <c r="D66" s="152">
        <v>1</v>
      </c>
      <c r="E66" s="152" t="s">
        <v>37</v>
      </c>
      <c r="F66" s="153" t="s">
        <v>37</v>
      </c>
      <c r="G66" s="152" t="s">
        <v>37</v>
      </c>
      <c r="H66" s="152" t="s">
        <v>37</v>
      </c>
      <c r="I66" s="152" t="s">
        <v>37</v>
      </c>
      <c r="J66" s="152" t="s">
        <v>37</v>
      </c>
      <c r="K66" s="152" t="s">
        <v>37</v>
      </c>
      <c r="L66" s="152" t="s">
        <v>37</v>
      </c>
      <c r="M66" s="152" t="s">
        <v>37</v>
      </c>
      <c r="N66" s="154" t="s">
        <v>37</v>
      </c>
      <c r="O66" s="152">
        <v>1</v>
      </c>
      <c r="P66" s="152">
        <v>1</v>
      </c>
      <c r="Q66" s="152" t="s">
        <v>37</v>
      </c>
      <c r="R66" s="152" t="s">
        <v>37</v>
      </c>
      <c r="S66" s="152" t="s">
        <v>37</v>
      </c>
      <c r="T66" s="152" t="s">
        <v>37</v>
      </c>
      <c r="U66" s="152" t="s">
        <v>37</v>
      </c>
      <c r="V66" s="152" t="s">
        <v>37</v>
      </c>
      <c r="W66" s="152" t="s">
        <v>37</v>
      </c>
      <c r="X66" s="152" t="s">
        <v>37</v>
      </c>
      <c r="Y66" s="152" t="s">
        <v>37</v>
      </c>
      <c r="Z66" s="152" t="s">
        <v>37</v>
      </c>
      <c r="AA66" s="152" t="s">
        <v>37</v>
      </c>
      <c r="AB66" s="152" t="s">
        <v>37</v>
      </c>
      <c r="AC66" s="185" t="s">
        <v>37</v>
      </c>
    </row>
    <row r="67" spans="2:29" ht="19.5" customHeight="1">
      <c r="B67" s="162" t="s">
        <v>82</v>
      </c>
      <c r="C67" s="152" t="s">
        <v>32</v>
      </c>
      <c r="D67" s="152" t="s">
        <v>32</v>
      </c>
      <c r="E67" s="152" t="s">
        <v>32</v>
      </c>
      <c r="F67" s="153" t="s">
        <v>32</v>
      </c>
      <c r="G67" s="152" t="s">
        <v>32</v>
      </c>
      <c r="H67" s="152" t="s">
        <v>32</v>
      </c>
      <c r="I67" s="152" t="s">
        <v>32</v>
      </c>
      <c r="J67" s="152" t="s">
        <v>32</v>
      </c>
      <c r="K67" s="152" t="s">
        <v>32</v>
      </c>
      <c r="L67" s="152" t="s">
        <v>32</v>
      </c>
      <c r="M67" s="152" t="s">
        <v>32</v>
      </c>
      <c r="N67" s="154" t="s">
        <v>32</v>
      </c>
      <c r="O67" s="152" t="s">
        <v>32</v>
      </c>
      <c r="P67" s="152" t="s">
        <v>32</v>
      </c>
      <c r="Q67" s="152" t="s">
        <v>32</v>
      </c>
      <c r="R67" s="152" t="s">
        <v>32</v>
      </c>
      <c r="S67" s="152" t="s">
        <v>32</v>
      </c>
      <c r="T67" s="152" t="s">
        <v>32</v>
      </c>
      <c r="U67" s="152" t="s">
        <v>32</v>
      </c>
      <c r="V67" s="152" t="s">
        <v>32</v>
      </c>
      <c r="W67" s="152" t="s">
        <v>32</v>
      </c>
      <c r="X67" s="152" t="s">
        <v>32</v>
      </c>
      <c r="Y67" s="152" t="s">
        <v>32</v>
      </c>
      <c r="Z67" s="152" t="s">
        <v>32</v>
      </c>
      <c r="AA67" s="152" t="s">
        <v>32</v>
      </c>
      <c r="AB67" s="152" t="s">
        <v>32</v>
      </c>
      <c r="AC67" s="185" t="s">
        <v>32</v>
      </c>
    </row>
    <row r="68" spans="2:29" ht="19.5" customHeight="1">
      <c r="B68" s="162" t="s">
        <v>83</v>
      </c>
      <c r="C68" s="152" t="s">
        <v>37</v>
      </c>
      <c r="D68" s="152" t="s">
        <v>37</v>
      </c>
      <c r="E68" s="152" t="s">
        <v>37</v>
      </c>
      <c r="F68" s="153" t="s">
        <v>37</v>
      </c>
      <c r="G68" s="152" t="s">
        <v>37</v>
      </c>
      <c r="H68" s="152" t="s">
        <v>37</v>
      </c>
      <c r="I68" s="152" t="s">
        <v>37</v>
      </c>
      <c r="J68" s="152" t="s">
        <v>37</v>
      </c>
      <c r="K68" s="152" t="s">
        <v>37</v>
      </c>
      <c r="L68" s="152" t="s">
        <v>37</v>
      </c>
      <c r="M68" s="152" t="s">
        <v>37</v>
      </c>
      <c r="N68" s="154" t="s">
        <v>37</v>
      </c>
      <c r="O68" s="152" t="s">
        <v>37</v>
      </c>
      <c r="P68" s="152" t="s">
        <v>37</v>
      </c>
      <c r="Q68" s="152" t="s">
        <v>37</v>
      </c>
      <c r="R68" s="152" t="s">
        <v>37</v>
      </c>
      <c r="S68" s="152" t="s">
        <v>37</v>
      </c>
      <c r="T68" s="152" t="s">
        <v>37</v>
      </c>
      <c r="U68" s="152" t="s">
        <v>37</v>
      </c>
      <c r="V68" s="152" t="s">
        <v>37</v>
      </c>
      <c r="W68" s="152" t="s">
        <v>37</v>
      </c>
      <c r="X68" s="152" t="s">
        <v>37</v>
      </c>
      <c r="Y68" s="152" t="s">
        <v>37</v>
      </c>
      <c r="Z68" s="152" t="s">
        <v>37</v>
      </c>
      <c r="AA68" s="152" t="s">
        <v>37</v>
      </c>
      <c r="AB68" s="152" t="s">
        <v>37</v>
      </c>
      <c r="AC68" s="185" t="s">
        <v>37</v>
      </c>
    </row>
    <row r="69" spans="2:29" ht="19.5" customHeight="1">
      <c r="B69" s="162"/>
      <c r="C69" s="152" t="s">
        <v>32</v>
      </c>
      <c r="D69" s="152" t="s">
        <v>32</v>
      </c>
      <c r="E69" s="152" t="s">
        <v>32</v>
      </c>
      <c r="F69" s="153" t="s">
        <v>32</v>
      </c>
      <c r="G69" s="152" t="s">
        <v>32</v>
      </c>
      <c r="H69" s="152" t="s">
        <v>32</v>
      </c>
      <c r="I69" s="152" t="s">
        <v>32</v>
      </c>
      <c r="J69" s="152" t="s">
        <v>32</v>
      </c>
      <c r="K69" s="152" t="s">
        <v>32</v>
      </c>
      <c r="L69" s="152" t="s">
        <v>32</v>
      </c>
      <c r="M69" s="152" t="s">
        <v>32</v>
      </c>
      <c r="N69" s="154" t="s">
        <v>32</v>
      </c>
      <c r="O69" s="152" t="s">
        <v>32</v>
      </c>
      <c r="P69" s="152" t="s">
        <v>32</v>
      </c>
      <c r="Q69" s="152" t="s">
        <v>32</v>
      </c>
      <c r="R69" s="152" t="s">
        <v>32</v>
      </c>
      <c r="S69" s="152" t="s">
        <v>32</v>
      </c>
      <c r="T69" s="152" t="s">
        <v>32</v>
      </c>
      <c r="U69" s="152" t="s">
        <v>32</v>
      </c>
      <c r="V69" s="152" t="s">
        <v>32</v>
      </c>
      <c r="W69" s="152" t="s">
        <v>32</v>
      </c>
      <c r="X69" s="152" t="s">
        <v>32</v>
      </c>
      <c r="Y69" s="152" t="s">
        <v>32</v>
      </c>
      <c r="Z69" s="152" t="s">
        <v>32</v>
      </c>
      <c r="AA69" s="152" t="s">
        <v>32</v>
      </c>
      <c r="AB69" s="152" t="s">
        <v>32</v>
      </c>
      <c r="AC69" s="185" t="s">
        <v>32</v>
      </c>
    </row>
    <row r="70" spans="2:29" ht="19.5" customHeight="1" thickBot="1">
      <c r="B70" s="164"/>
      <c r="C70" s="165"/>
      <c r="D70" s="165"/>
      <c r="E70" s="165"/>
      <c r="F70" s="220"/>
      <c r="G70" s="165"/>
      <c r="H70" s="165"/>
      <c r="I70" s="165"/>
      <c r="J70" s="165"/>
      <c r="K70" s="165"/>
      <c r="L70" s="165"/>
      <c r="M70" s="165"/>
      <c r="N70" s="167"/>
      <c r="O70" s="165"/>
      <c r="P70" s="165"/>
      <c r="Q70" s="165"/>
      <c r="R70" s="165"/>
      <c r="S70" s="165"/>
      <c r="T70" s="165"/>
      <c r="U70" s="165"/>
      <c r="V70" s="165"/>
      <c r="W70" s="165"/>
      <c r="X70" s="165"/>
      <c r="Y70" s="165"/>
      <c r="Z70" s="165"/>
      <c r="AA70" s="165"/>
      <c r="AB70" s="165"/>
      <c r="AC70" s="186"/>
    </row>
    <row r="71" spans="2:29">
      <c r="B71" s="30"/>
      <c r="C71" s="172"/>
      <c r="D71" s="172"/>
      <c r="E71" s="172"/>
      <c r="F71" s="172"/>
      <c r="G71" s="172"/>
      <c r="H71" s="172"/>
      <c r="I71" s="172"/>
      <c r="J71" s="172"/>
      <c r="K71" s="172"/>
      <c r="L71" s="172"/>
      <c r="M71" s="172"/>
      <c r="N71" s="172"/>
      <c r="O71" s="191"/>
      <c r="P71" s="172"/>
      <c r="Q71" s="172"/>
      <c r="R71" s="172"/>
      <c r="S71" s="172"/>
      <c r="T71" s="172"/>
      <c r="U71" s="172"/>
      <c r="V71" s="172"/>
      <c r="W71" s="172"/>
      <c r="X71" s="172"/>
      <c r="Y71" s="172"/>
      <c r="Z71" s="172"/>
      <c r="AA71" s="172"/>
      <c r="AB71" s="172"/>
      <c r="AC71" s="172"/>
    </row>
    <row r="72" spans="2:29">
      <c r="B72" s="384" t="s">
        <v>117</v>
      </c>
      <c r="C72" s="172"/>
      <c r="D72" s="172"/>
      <c r="E72" s="172"/>
      <c r="F72" s="172"/>
      <c r="G72" s="172"/>
      <c r="H72" s="172"/>
      <c r="I72" s="172"/>
      <c r="J72" s="172"/>
      <c r="K72" s="172"/>
      <c r="L72" s="172"/>
      <c r="M72" s="172"/>
      <c r="N72" s="172"/>
      <c r="O72" s="191"/>
      <c r="P72" s="172"/>
      <c r="Q72" s="172"/>
      <c r="R72" s="172"/>
      <c r="S72" s="172"/>
      <c r="T72" s="172"/>
      <c r="U72" s="172"/>
      <c r="V72" s="172"/>
      <c r="W72" s="172"/>
      <c r="X72" s="172"/>
      <c r="Y72" s="172"/>
      <c r="Z72" s="172"/>
      <c r="AA72" s="172"/>
      <c r="AB72" s="172"/>
      <c r="AC72" s="172"/>
    </row>
    <row r="73" spans="2:29" ht="18.600000000000001" customHeight="1">
      <c r="B73" s="198"/>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row>
    <row r="74" spans="2:29" ht="18.600000000000001" customHeight="1">
      <c r="C74" s="197"/>
      <c r="D74" s="197"/>
      <c r="E74" s="197"/>
      <c r="F74" s="197"/>
      <c r="G74" s="197"/>
      <c r="H74" s="197"/>
      <c r="I74" s="197"/>
      <c r="J74" s="197"/>
      <c r="K74" s="197"/>
      <c r="L74" s="197"/>
      <c r="M74" s="197"/>
      <c r="N74" s="197"/>
      <c r="O74" s="197"/>
      <c r="P74" s="197"/>
      <c r="Q74" s="197"/>
      <c r="R74" s="197"/>
      <c r="S74" s="197"/>
      <c r="T74" s="197"/>
      <c r="U74" s="197"/>
      <c r="V74" s="197"/>
      <c r="W74" s="197"/>
      <c r="X74" s="197"/>
      <c r="Y74" s="197"/>
      <c r="Z74" s="197"/>
      <c r="AA74" s="197"/>
      <c r="AB74" s="197"/>
      <c r="AC74" s="197"/>
    </row>
    <row r="75" spans="2:29" ht="18.600000000000001" customHeight="1">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row>
  </sheetData>
  <phoneticPr fontId="3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zoomScale="85" zoomScaleNormal="85" workbookViewId="0"/>
  </sheetViews>
  <sheetFormatPr defaultRowHeight="14.25"/>
  <cols>
    <col min="1" max="1" width="2.625" style="620" customWidth="1"/>
    <col min="2" max="2" width="11.125" style="620" customWidth="1"/>
    <col min="3" max="3" width="3.375" style="621" customWidth="1"/>
    <col min="4" max="4" width="60.625" style="621" customWidth="1"/>
    <col min="5" max="5" width="5.875" style="620" customWidth="1"/>
    <col min="6" max="11" width="16" style="620" customWidth="1"/>
    <col min="12" max="12" width="5.75" style="620" customWidth="1"/>
    <col min="13" max="18" width="13.75" style="620" customWidth="1"/>
    <col min="19" max="19" width="5.75" style="620" customWidth="1"/>
    <col min="20" max="25" width="13.75" style="620" customWidth="1"/>
    <col min="26" max="27" width="2.625" style="620" customWidth="1"/>
    <col min="28" max="28" width="11.125" style="620" customWidth="1"/>
    <col min="29" max="29" width="3.375" style="620" customWidth="1"/>
    <col min="30" max="30" width="60.625" style="622" customWidth="1"/>
    <col min="31" max="31" width="5.875" style="620" customWidth="1"/>
    <col min="32" max="37" width="16.375" style="620" customWidth="1"/>
    <col min="38" max="38" width="2.625" style="620" customWidth="1"/>
  </cols>
  <sheetData>
    <row r="1" spans="1:38" ht="17.25">
      <c r="B1" s="547" t="s">
        <v>827</v>
      </c>
      <c r="C1" s="405"/>
      <c r="AB1" s="547" t="s">
        <v>828</v>
      </c>
      <c r="AC1" s="405"/>
    </row>
    <row r="2" spans="1:38" ht="15" thickBot="1">
      <c r="R2" s="623"/>
      <c r="Y2" s="624" t="s">
        <v>106</v>
      </c>
      <c r="AK2" s="624" t="str">
        <f>$Y$2</f>
        <v>平成23年</v>
      </c>
    </row>
    <row r="3" spans="1:38">
      <c r="B3" s="408"/>
      <c r="C3" s="625"/>
      <c r="D3" s="626"/>
      <c r="E3" s="627"/>
      <c r="F3" s="414"/>
      <c r="G3" s="413"/>
      <c r="H3" s="414" t="s">
        <v>754</v>
      </c>
      <c r="I3" s="414"/>
      <c r="J3" s="413"/>
      <c r="K3" s="416"/>
      <c r="L3" s="628" t="s">
        <v>829</v>
      </c>
      <c r="M3" s="629" t="s">
        <v>830</v>
      </c>
      <c r="N3" s="629"/>
      <c r="O3" s="629"/>
      <c r="P3" s="629"/>
      <c r="Q3" s="629"/>
      <c r="R3" s="629" t="s">
        <v>831</v>
      </c>
      <c r="S3" s="414"/>
      <c r="T3" s="414"/>
      <c r="U3" s="413"/>
      <c r="V3" s="414"/>
      <c r="W3" s="414" t="s">
        <v>757</v>
      </c>
      <c r="X3" s="413"/>
      <c r="Y3" s="416"/>
      <c r="Z3" s="190"/>
      <c r="AB3" s="630"/>
      <c r="AC3" s="409"/>
      <c r="AD3" s="631"/>
      <c r="AE3" s="632"/>
      <c r="AF3" s="629"/>
      <c r="AG3" s="629" t="s">
        <v>832</v>
      </c>
      <c r="AH3" s="629" t="s">
        <v>833</v>
      </c>
      <c r="AI3" s="629" t="s">
        <v>831</v>
      </c>
      <c r="AJ3" s="629" t="s">
        <v>834</v>
      </c>
      <c r="AK3" s="633"/>
    </row>
    <row r="4" spans="1:38">
      <c r="B4" s="418" t="s">
        <v>758</v>
      </c>
      <c r="C4" s="634"/>
      <c r="D4" s="455"/>
      <c r="E4" s="434"/>
      <c r="F4" s="424"/>
      <c r="G4" s="635"/>
      <c r="H4" s="424" t="s">
        <v>835</v>
      </c>
      <c r="I4" s="424"/>
      <c r="J4" s="636" t="s">
        <v>836</v>
      </c>
      <c r="K4" s="637"/>
      <c r="L4" s="638"/>
      <c r="M4" s="639"/>
      <c r="N4" s="640" t="s">
        <v>837</v>
      </c>
      <c r="O4" s="640"/>
      <c r="P4" s="640"/>
      <c r="Q4" s="640"/>
      <c r="R4" s="639"/>
      <c r="S4" s="641"/>
      <c r="T4" s="642"/>
      <c r="U4" s="643" t="s">
        <v>838</v>
      </c>
      <c r="V4" s="643"/>
      <c r="W4" s="643"/>
      <c r="X4" s="643"/>
      <c r="Y4" s="644"/>
      <c r="Z4" s="455"/>
      <c r="AB4" s="645" t="s">
        <v>758</v>
      </c>
      <c r="AC4" s="421"/>
      <c r="AD4" s="431"/>
      <c r="AE4" s="646"/>
      <c r="AF4" s="639"/>
      <c r="AG4" s="640" t="s">
        <v>839</v>
      </c>
      <c r="AH4" s="640"/>
      <c r="AI4" s="640"/>
      <c r="AJ4" s="640"/>
      <c r="AK4" s="647"/>
    </row>
    <row r="5" spans="1:38">
      <c r="B5" s="418"/>
      <c r="C5" s="748" t="s">
        <v>770</v>
      </c>
      <c r="D5" s="749"/>
      <c r="E5" s="421"/>
      <c r="F5" s="421" t="s">
        <v>774</v>
      </c>
      <c r="G5" s="421"/>
      <c r="H5" s="421"/>
      <c r="I5" s="421"/>
      <c r="J5" s="430"/>
      <c r="K5" s="420" t="s">
        <v>773</v>
      </c>
      <c r="L5" s="421"/>
      <c r="M5" s="421" t="s">
        <v>774</v>
      </c>
      <c r="N5" s="421"/>
      <c r="O5" s="421"/>
      <c r="P5" s="421"/>
      <c r="Q5" s="430"/>
      <c r="R5" s="421" t="s">
        <v>773</v>
      </c>
      <c r="S5" s="420"/>
      <c r="T5" s="431" t="s">
        <v>774</v>
      </c>
      <c r="U5" s="421"/>
      <c r="V5" s="421"/>
      <c r="W5" s="421"/>
      <c r="X5" s="430"/>
      <c r="Y5" s="420" t="s">
        <v>773</v>
      </c>
      <c r="Z5" s="431"/>
      <c r="AB5" s="645"/>
      <c r="AC5" s="748" t="s">
        <v>770</v>
      </c>
      <c r="AD5" s="749"/>
      <c r="AE5" s="421"/>
      <c r="AF5" s="421" t="s">
        <v>774</v>
      </c>
      <c r="AG5" s="421"/>
      <c r="AH5" s="421"/>
      <c r="AI5" s="421"/>
      <c r="AJ5" s="430"/>
      <c r="AK5" s="427" t="s">
        <v>773</v>
      </c>
      <c r="AL5" s="431"/>
    </row>
    <row r="6" spans="1:38" ht="15">
      <c r="B6" s="418" t="s">
        <v>775</v>
      </c>
      <c r="C6" s="634"/>
      <c r="D6" s="455"/>
      <c r="E6" s="419"/>
      <c r="F6" s="570"/>
      <c r="G6" s="421" t="s">
        <v>776</v>
      </c>
      <c r="H6" s="421" t="s">
        <v>777</v>
      </c>
      <c r="I6" s="421" t="s">
        <v>778</v>
      </c>
      <c r="J6" s="420" t="s">
        <v>779</v>
      </c>
      <c r="K6" s="572"/>
      <c r="L6" s="419"/>
      <c r="M6" s="570"/>
      <c r="N6" s="421" t="s">
        <v>776</v>
      </c>
      <c r="O6" s="421" t="s">
        <v>777</v>
      </c>
      <c r="P6" s="421" t="s">
        <v>778</v>
      </c>
      <c r="Q6" s="420" t="s">
        <v>779</v>
      </c>
      <c r="R6" s="570"/>
      <c r="S6" s="648"/>
      <c r="T6" s="570"/>
      <c r="U6" s="421" t="s">
        <v>776</v>
      </c>
      <c r="V6" s="421" t="s">
        <v>777</v>
      </c>
      <c r="W6" s="421" t="s">
        <v>778</v>
      </c>
      <c r="X6" s="420" t="s">
        <v>779</v>
      </c>
      <c r="Y6" s="572"/>
      <c r="Z6" s="431"/>
      <c r="AB6" s="645" t="s">
        <v>775</v>
      </c>
      <c r="AC6" s="421"/>
      <c r="AD6" s="431"/>
      <c r="AE6" s="419"/>
      <c r="AF6" s="570"/>
      <c r="AG6" s="421" t="s">
        <v>776</v>
      </c>
      <c r="AH6" s="421" t="s">
        <v>777</v>
      </c>
      <c r="AI6" s="421" t="s">
        <v>778</v>
      </c>
      <c r="AJ6" s="420" t="s">
        <v>779</v>
      </c>
      <c r="AK6" s="573"/>
      <c r="AL6" s="569"/>
    </row>
    <row r="7" spans="1:38" ht="15">
      <c r="B7" s="418"/>
      <c r="C7" s="634"/>
      <c r="D7" s="455"/>
      <c r="E7" s="419"/>
      <c r="F7" s="570" t="s">
        <v>780</v>
      </c>
      <c r="G7" s="570"/>
      <c r="H7" s="570"/>
      <c r="I7" s="570"/>
      <c r="J7" s="570"/>
      <c r="K7" s="572" t="s">
        <v>782</v>
      </c>
      <c r="L7" s="419"/>
      <c r="M7" s="570" t="s">
        <v>780</v>
      </c>
      <c r="N7" s="570"/>
      <c r="O7" s="570"/>
      <c r="P7" s="570"/>
      <c r="Q7" s="570"/>
      <c r="R7" s="572" t="s">
        <v>782</v>
      </c>
      <c r="S7" s="648"/>
      <c r="T7" s="570" t="s">
        <v>780</v>
      </c>
      <c r="U7" s="570"/>
      <c r="V7" s="570"/>
      <c r="W7" s="570"/>
      <c r="X7" s="570"/>
      <c r="Y7" s="572" t="s">
        <v>782</v>
      </c>
      <c r="Z7" s="431"/>
      <c r="AB7" s="645"/>
      <c r="AC7" s="421"/>
      <c r="AD7" s="431"/>
      <c r="AE7" s="419"/>
      <c r="AF7" s="570" t="s">
        <v>780</v>
      </c>
      <c r="AG7" s="570"/>
      <c r="AH7" s="570"/>
      <c r="AI7" s="570"/>
      <c r="AJ7" s="570"/>
      <c r="AK7" s="573" t="s">
        <v>782</v>
      </c>
      <c r="AL7" s="569"/>
    </row>
    <row r="8" spans="1:38" ht="15">
      <c r="B8" s="418" t="s">
        <v>783</v>
      </c>
      <c r="C8" s="748" t="s">
        <v>784</v>
      </c>
      <c r="D8" s="749"/>
      <c r="E8" s="421" t="s">
        <v>840</v>
      </c>
      <c r="F8" s="570" t="s">
        <v>786</v>
      </c>
      <c r="G8" s="570" t="s">
        <v>787</v>
      </c>
      <c r="H8" s="570" t="s">
        <v>788</v>
      </c>
      <c r="I8" s="570" t="s">
        <v>789</v>
      </c>
      <c r="J8" s="570" t="s">
        <v>790</v>
      </c>
      <c r="K8" s="572" t="s">
        <v>792</v>
      </c>
      <c r="L8" s="421" t="s">
        <v>840</v>
      </c>
      <c r="M8" s="570" t="s">
        <v>786</v>
      </c>
      <c r="N8" s="570" t="s">
        <v>787</v>
      </c>
      <c r="O8" s="570" t="s">
        <v>788</v>
      </c>
      <c r="P8" s="570" t="s">
        <v>789</v>
      </c>
      <c r="Q8" s="570" t="s">
        <v>790</v>
      </c>
      <c r="R8" s="572" t="s">
        <v>792</v>
      </c>
      <c r="S8" s="420" t="s">
        <v>840</v>
      </c>
      <c r="T8" s="570" t="s">
        <v>786</v>
      </c>
      <c r="U8" s="570" t="s">
        <v>787</v>
      </c>
      <c r="V8" s="570" t="s">
        <v>788</v>
      </c>
      <c r="W8" s="570" t="s">
        <v>789</v>
      </c>
      <c r="X8" s="570" t="s">
        <v>790</v>
      </c>
      <c r="Y8" s="572" t="s">
        <v>792</v>
      </c>
      <c r="Z8" s="431"/>
      <c r="AB8" s="645" t="s">
        <v>783</v>
      </c>
      <c r="AC8" s="748" t="s">
        <v>784</v>
      </c>
      <c r="AD8" s="749"/>
      <c r="AE8" s="421" t="s">
        <v>840</v>
      </c>
      <c r="AF8" s="570" t="s">
        <v>786</v>
      </c>
      <c r="AG8" s="570" t="s">
        <v>787</v>
      </c>
      <c r="AH8" s="570" t="s">
        <v>788</v>
      </c>
      <c r="AI8" s="570" t="s">
        <v>789</v>
      </c>
      <c r="AJ8" s="570" t="s">
        <v>790</v>
      </c>
      <c r="AK8" s="573" t="s">
        <v>792</v>
      </c>
      <c r="AL8" s="431"/>
    </row>
    <row r="9" spans="1:38" ht="15">
      <c r="B9" s="418"/>
      <c r="C9" s="634"/>
      <c r="D9" s="455"/>
      <c r="E9" s="419"/>
      <c r="F9" s="570" t="s">
        <v>793</v>
      </c>
      <c r="G9" s="570" t="s">
        <v>841</v>
      </c>
      <c r="H9" s="570" t="s">
        <v>795</v>
      </c>
      <c r="I9" s="570" t="s">
        <v>796</v>
      </c>
      <c r="J9" s="570" t="s">
        <v>797</v>
      </c>
      <c r="K9" s="420"/>
      <c r="L9" s="419"/>
      <c r="M9" s="570" t="s">
        <v>793</v>
      </c>
      <c r="N9" s="570" t="s">
        <v>841</v>
      </c>
      <c r="O9" s="570" t="s">
        <v>795</v>
      </c>
      <c r="P9" s="570" t="s">
        <v>796</v>
      </c>
      <c r="Q9" s="570" t="s">
        <v>797</v>
      </c>
      <c r="R9" s="420"/>
      <c r="S9" s="648"/>
      <c r="T9" s="570" t="s">
        <v>793</v>
      </c>
      <c r="U9" s="570" t="s">
        <v>841</v>
      </c>
      <c r="V9" s="570" t="s">
        <v>795</v>
      </c>
      <c r="W9" s="570" t="s">
        <v>796</v>
      </c>
      <c r="X9" s="570" t="s">
        <v>797</v>
      </c>
      <c r="Y9" s="420"/>
      <c r="Z9" s="431"/>
      <c r="AB9" s="645"/>
      <c r="AC9" s="421"/>
      <c r="AD9" s="431"/>
      <c r="AE9" s="419"/>
      <c r="AF9" s="570" t="s">
        <v>793</v>
      </c>
      <c r="AG9" s="570" t="s">
        <v>841</v>
      </c>
      <c r="AH9" s="570" t="s">
        <v>795</v>
      </c>
      <c r="AI9" s="570" t="s">
        <v>796</v>
      </c>
      <c r="AJ9" s="570" t="s">
        <v>797</v>
      </c>
      <c r="AK9" s="427"/>
      <c r="AL9" s="431"/>
    </row>
    <row r="10" spans="1:38" ht="15">
      <c r="B10" s="418" t="s">
        <v>799</v>
      </c>
      <c r="C10" s="634"/>
      <c r="D10" s="455"/>
      <c r="E10" s="419"/>
      <c r="F10" s="570" t="s">
        <v>795</v>
      </c>
      <c r="G10" s="570" t="s">
        <v>842</v>
      </c>
      <c r="H10" s="570" t="s">
        <v>801</v>
      </c>
      <c r="I10" s="570" t="s">
        <v>795</v>
      </c>
      <c r="J10" s="570" t="s">
        <v>802</v>
      </c>
      <c r="K10" s="648"/>
      <c r="L10" s="419"/>
      <c r="M10" s="570" t="s">
        <v>795</v>
      </c>
      <c r="N10" s="570" t="s">
        <v>842</v>
      </c>
      <c r="O10" s="570" t="s">
        <v>801</v>
      </c>
      <c r="P10" s="570" t="s">
        <v>795</v>
      </c>
      <c r="Q10" s="570" t="s">
        <v>802</v>
      </c>
      <c r="R10" s="648"/>
      <c r="S10" s="648"/>
      <c r="T10" s="570" t="s">
        <v>795</v>
      </c>
      <c r="U10" s="570" t="s">
        <v>842</v>
      </c>
      <c r="V10" s="570" t="s">
        <v>801</v>
      </c>
      <c r="W10" s="570" t="s">
        <v>795</v>
      </c>
      <c r="X10" s="570" t="s">
        <v>802</v>
      </c>
      <c r="Y10" s="648"/>
      <c r="Z10" s="190"/>
      <c r="AB10" s="645" t="s">
        <v>799</v>
      </c>
      <c r="AC10" s="421"/>
      <c r="AD10" s="431"/>
      <c r="AE10" s="419"/>
      <c r="AF10" s="570" t="s">
        <v>795</v>
      </c>
      <c r="AG10" s="570" t="s">
        <v>842</v>
      </c>
      <c r="AH10" s="570" t="s">
        <v>801</v>
      </c>
      <c r="AI10" s="570" t="s">
        <v>795</v>
      </c>
      <c r="AJ10" s="570" t="s">
        <v>802</v>
      </c>
      <c r="AK10" s="432"/>
      <c r="AL10" s="190"/>
    </row>
    <row r="11" spans="1:38" ht="15">
      <c r="B11" s="418"/>
      <c r="C11" s="634"/>
      <c r="D11" s="455"/>
      <c r="E11" s="419"/>
      <c r="F11" s="570" t="s">
        <v>801</v>
      </c>
      <c r="G11" s="570" t="s">
        <v>843</v>
      </c>
      <c r="H11" s="570" t="s">
        <v>805</v>
      </c>
      <c r="I11" s="570" t="s">
        <v>801</v>
      </c>
      <c r="J11" s="570" t="s">
        <v>806</v>
      </c>
      <c r="K11" s="648"/>
      <c r="L11" s="419"/>
      <c r="M11" s="570" t="s">
        <v>801</v>
      </c>
      <c r="N11" s="570" t="s">
        <v>843</v>
      </c>
      <c r="O11" s="570" t="s">
        <v>805</v>
      </c>
      <c r="P11" s="570" t="s">
        <v>801</v>
      </c>
      <c r="Q11" s="570" t="s">
        <v>806</v>
      </c>
      <c r="R11" s="648"/>
      <c r="S11" s="648"/>
      <c r="T11" s="570" t="s">
        <v>801</v>
      </c>
      <c r="U11" s="570" t="s">
        <v>843</v>
      </c>
      <c r="V11" s="570" t="s">
        <v>805</v>
      </c>
      <c r="W11" s="570" t="s">
        <v>801</v>
      </c>
      <c r="X11" s="570" t="s">
        <v>806</v>
      </c>
      <c r="Y11" s="648"/>
      <c r="Z11" s="190"/>
      <c r="AB11" s="645"/>
      <c r="AC11" s="421"/>
      <c r="AD11" s="431"/>
      <c r="AE11" s="419"/>
      <c r="AF11" s="570" t="s">
        <v>801</v>
      </c>
      <c r="AG11" s="570" t="s">
        <v>843</v>
      </c>
      <c r="AH11" s="570" t="s">
        <v>805</v>
      </c>
      <c r="AI11" s="570" t="s">
        <v>801</v>
      </c>
      <c r="AJ11" s="570" t="s">
        <v>806</v>
      </c>
      <c r="AK11" s="432"/>
      <c r="AL11" s="190"/>
    </row>
    <row r="12" spans="1:38" ht="15">
      <c r="B12" s="418"/>
      <c r="C12" s="634"/>
      <c r="D12" s="455"/>
      <c r="E12" s="419"/>
      <c r="F12" s="570" t="s">
        <v>805</v>
      </c>
      <c r="G12" s="570" t="s">
        <v>844</v>
      </c>
      <c r="H12" s="570" t="s">
        <v>809</v>
      </c>
      <c r="I12" s="570" t="s">
        <v>805</v>
      </c>
      <c r="J12" s="570" t="s">
        <v>810</v>
      </c>
      <c r="K12" s="648"/>
      <c r="L12" s="419"/>
      <c r="M12" s="570" t="s">
        <v>805</v>
      </c>
      <c r="N12" s="570" t="s">
        <v>844</v>
      </c>
      <c r="O12" s="570" t="s">
        <v>809</v>
      </c>
      <c r="P12" s="570" t="s">
        <v>805</v>
      </c>
      <c r="Q12" s="570" t="s">
        <v>810</v>
      </c>
      <c r="R12" s="648"/>
      <c r="S12" s="648"/>
      <c r="T12" s="570" t="s">
        <v>805</v>
      </c>
      <c r="U12" s="570" t="s">
        <v>844</v>
      </c>
      <c r="V12" s="570" t="s">
        <v>809</v>
      </c>
      <c r="W12" s="570" t="s">
        <v>805</v>
      </c>
      <c r="X12" s="570" t="s">
        <v>810</v>
      </c>
      <c r="Y12" s="648"/>
      <c r="Z12" s="190"/>
      <c r="AB12" s="645"/>
      <c r="AC12" s="421"/>
      <c r="AD12" s="431"/>
      <c r="AE12" s="419"/>
      <c r="AF12" s="570" t="s">
        <v>805</v>
      </c>
      <c r="AG12" s="570" t="s">
        <v>844</v>
      </c>
      <c r="AH12" s="570" t="s">
        <v>809</v>
      </c>
      <c r="AI12" s="570" t="s">
        <v>805</v>
      </c>
      <c r="AJ12" s="570" t="s">
        <v>810</v>
      </c>
      <c r="AK12" s="432"/>
      <c r="AL12" s="190"/>
    </row>
    <row r="13" spans="1:38" ht="15">
      <c r="B13" s="418"/>
      <c r="C13" s="634"/>
      <c r="D13" s="455"/>
      <c r="E13" s="419"/>
      <c r="F13" s="570" t="s">
        <v>809</v>
      </c>
      <c r="G13" s="570" t="s">
        <v>845</v>
      </c>
      <c r="H13" s="570"/>
      <c r="I13" s="570" t="s">
        <v>809</v>
      </c>
      <c r="J13" s="574"/>
      <c r="K13" s="648"/>
      <c r="L13" s="419"/>
      <c r="M13" s="570" t="s">
        <v>809</v>
      </c>
      <c r="N13" s="570" t="s">
        <v>845</v>
      </c>
      <c r="O13" s="570"/>
      <c r="P13" s="570" t="s">
        <v>809</v>
      </c>
      <c r="Q13" s="574"/>
      <c r="R13" s="648"/>
      <c r="S13" s="648"/>
      <c r="T13" s="570" t="s">
        <v>809</v>
      </c>
      <c r="U13" s="570" t="s">
        <v>845</v>
      </c>
      <c r="V13" s="570"/>
      <c r="W13" s="570" t="s">
        <v>809</v>
      </c>
      <c r="X13" s="574"/>
      <c r="Y13" s="648"/>
      <c r="Z13" s="190"/>
      <c r="AB13" s="645"/>
      <c r="AC13" s="421"/>
      <c r="AD13" s="431"/>
      <c r="AE13" s="419"/>
      <c r="AF13" s="570" t="s">
        <v>809</v>
      </c>
      <c r="AG13" s="570" t="s">
        <v>845</v>
      </c>
      <c r="AH13" s="570"/>
      <c r="AI13" s="570" t="s">
        <v>809</v>
      </c>
      <c r="AJ13" s="574"/>
      <c r="AK13" s="432"/>
      <c r="AL13" s="190"/>
    </row>
    <row r="14" spans="1:38" ht="15">
      <c r="B14" s="418"/>
      <c r="C14" s="634"/>
      <c r="D14" s="455"/>
      <c r="E14" s="419"/>
      <c r="F14" s="634"/>
      <c r="G14" s="570" t="s">
        <v>846</v>
      </c>
      <c r="H14" s="570"/>
      <c r="I14" s="578"/>
      <c r="J14" s="574"/>
      <c r="K14" s="648"/>
      <c r="L14" s="419"/>
      <c r="M14" s="634"/>
      <c r="N14" s="570" t="s">
        <v>846</v>
      </c>
      <c r="O14" s="570"/>
      <c r="P14" s="578"/>
      <c r="Q14" s="574"/>
      <c r="R14" s="648"/>
      <c r="S14" s="648"/>
      <c r="T14" s="634"/>
      <c r="U14" s="570" t="s">
        <v>846</v>
      </c>
      <c r="V14" s="570"/>
      <c r="W14" s="578"/>
      <c r="X14" s="574"/>
      <c r="Y14" s="648"/>
      <c r="Z14" s="190"/>
      <c r="AB14" s="645"/>
      <c r="AC14" s="421"/>
      <c r="AD14" s="431"/>
      <c r="AE14" s="419"/>
      <c r="AF14" s="634"/>
      <c r="AG14" s="570" t="s">
        <v>846</v>
      </c>
      <c r="AH14" s="570"/>
      <c r="AI14" s="578"/>
      <c r="AJ14" s="574"/>
      <c r="AK14" s="432"/>
      <c r="AL14" s="190"/>
    </row>
    <row r="15" spans="1:38" ht="15">
      <c r="B15" s="433"/>
      <c r="C15" s="423"/>
      <c r="D15" s="635"/>
      <c r="E15" s="434"/>
      <c r="F15" s="423"/>
      <c r="G15" s="581" t="s">
        <v>847</v>
      </c>
      <c r="H15" s="554"/>
      <c r="I15" s="554"/>
      <c r="J15" s="554"/>
      <c r="K15" s="438"/>
      <c r="L15" s="434"/>
      <c r="M15" s="423"/>
      <c r="N15" s="581" t="s">
        <v>847</v>
      </c>
      <c r="O15" s="554"/>
      <c r="P15" s="554"/>
      <c r="Q15" s="554"/>
      <c r="R15" s="438"/>
      <c r="S15" s="438"/>
      <c r="T15" s="423"/>
      <c r="U15" s="581" t="s">
        <v>847</v>
      </c>
      <c r="V15" s="554"/>
      <c r="W15" s="554"/>
      <c r="X15" s="554"/>
      <c r="Y15" s="438"/>
      <c r="Z15" s="190"/>
      <c r="AB15" s="649"/>
      <c r="AC15" s="434"/>
      <c r="AD15" s="425"/>
      <c r="AE15" s="434"/>
      <c r="AF15" s="423"/>
      <c r="AG15" s="581" t="s">
        <v>847</v>
      </c>
      <c r="AH15" s="554"/>
      <c r="AI15" s="554"/>
      <c r="AJ15" s="554"/>
      <c r="AK15" s="439"/>
      <c r="AL15" s="190"/>
    </row>
    <row r="16" spans="1:38">
      <c r="A16" s="124"/>
      <c r="B16" s="428" t="str">
        <f>IF(ISBLANK([3]三桁基本分類!B16)=TRUE,"",[3]三桁基本分類!B16)</f>
        <v/>
      </c>
      <c r="C16" s="650" t="str">
        <f>IF(ISBLANK([3]三桁基本分類!C16)=TRUE,"",[3]三桁基本分類!C16)</f>
        <v>総　　数</v>
      </c>
      <c r="D16" s="651"/>
      <c r="E16" s="441">
        <f>IF(ISBLANK([3]三桁基本分類!E16)=TRUE,"",IF([3]三桁基本分類!E16=0,"－",[3]三桁基本分類!E16))</f>
        <v>58</v>
      </c>
      <c r="F16" s="441">
        <f>IF(ISBLANK([3]三桁基本分類!F16)=TRUE,"",IF([3]三桁基本分類!F16=0,"－",[3]三桁基本分類!F16))</f>
        <v>37</v>
      </c>
      <c r="G16" s="441">
        <f>IF(ISBLANK([3]三桁基本分類!G16)=TRUE,"",IF([3]三桁基本分類!G16=0,"－",[3]三桁基本分類!G16))</f>
        <v>15</v>
      </c>
      <c r="H16" s="441">
        <f>IF(ISBLANK([3]三桁基本分類!H16)=TRUE,"",IF([3]三桁基本分類!H16=0,"－",[3]三桁基本分類!H16))</f>
        <v>8</v>
      </c>
      <c r="I16" s="441">
        <f>IF(ISBLANK([3]三桁基本分類!I16)=TRUE,"",IF([3]三桁基本分類!I16=0,"－",[3]三桁基本分類!I16))</f>
        <v>14</v>
      </c>
      <c r="J16" s="443" t="str">
        <f>IF(ISBLANK([3]三桁基本分類!J16)=TRUE,"",IF([3]三桁基本分類!J16=0,"－",[3]三桁基本分類!J16))</f>
        <v>－</v>
      </c>
      <c r="K16" s="443">
        <f>IF(ISBLANK([3]三桁基本分類!K16)=TRUE,"",IF([3]三桁基本分類!K16=0,"－",[3]三桁基本分類!K16))</f>
        <v>21</v>
      </c>
      <c r="L16" s="443">
        <f>IF(ISBLANK([3]三桁基本分類!N16)=TRUE,"",IF([3]三桁基本分類!N16=0,"－",[3]三桁基本分類!N16))</f>
        <v>18</v>
      </c>
      <c r="M16" s="443">
        <f>IF(ISBLANK([3]三桁基本分類!O16)=TRUE,"",IF([3]三桁基本分類!O16=0,"－",[3]三桁基本分類!O16))</f>
        <v>13</v>
      </c>
      <c r="N16" s="443">
        <f>IF(ISBLANK([3]三桁基本分類!P16)=TRUE,"",IF([3]三桁基本分類!P16=0,"－",[3]三桁基本分類!P16))</f>
        <v>7</v>
      </c>
      <c r="O16" s="443">
        <f>IF(ISBLANK([3]三桁基本分類!Q16)=TRUE,"",IF([3]三桁基本分類!Q16=0,"－",[3]三桁基本分類!Q16))</f>
        <v>2</v>
      </c>
      <c r="P16" s="443">
        <f>IF(ISBLANK([3]三桁基本分類!R16)=TRUE,"",IF([3]三桁基本分類!R16=0,"－",[3]三桁基本分類!R16))</f>
        <v>4</v>
      </c>
      <c r="Q16" s="443" t="str">
        <f>IF(ISBLANK([3]三桁基本分類!S16)=TRUE,"",IF([3]三桁基本分類!S16=0,"－",[3]三桁基本分類!S16))</f>
        <v>－</v>
      </c>
      <c r="R16" s="441">
        <f>IF(ISBLANK([3]三桁基本分類!T16)=TRUE,"",IF([3]三桁基本分類!T16=0,"－",[3]三桁基本分類!T16))</f>
        <v>5</v>
      </c>
      <c r="S16" s="441">
        <f>IF(ISBLANK([3]三桁基本分類!U16)=TRUE,"",IF([3]三桁基本分類!U16=0,"－",[3]三桁基本分類!U16))</f>
        <v>28</v>
      </c>
      <c r="T16" s="441">
        <f>IF(ISBLANK([3]三桁基本分類!V16)=TRUE,"",IF([3]三桁基本分類!V16=0,"－",[3]三桁基本分類!V16))</f>
        <v>19</v>
      </c>
      <c r="U16" s="441">
        <f>IF(ISBLANK([3]三桁基本分類!W16)=TRUE,"",IF([3]三桁基本分類!W16=0,"－",[3]三桁基本分類!W16))</f>
        <v>7</v>
      </c>
      <c r="V16" s="441">
        <f>IF(ISBLANK([3]三桁基本分類!X16)=TRUE,"",IF([3]三桁基本分類!X16=0,"－",[3]三桁基本分類!X16))</f>
        <v>2</v>
      </c>
      <c r="W16" s="441">
        <f>IF(ISBLANK([3]三桁基本分類!Y16)=TRUE,"",IF([3]三桁基本分類!Y16=0,"－",[3]三桁基本分類!Y16))</f>
        <v>10</v>
      </c>
      <c r="X16" s="441" t="str">
        <f>IF(ISBLANK([3]三桁基本分類!Z16)=TRUE,"",IF([3]三桁基本分類!Z16=0,"－",[3]三桁基本分類!Z16))</f>
        <v>－</v>
      </c>
      <c r="Y16" s="652">
        <f>IF(ISBLANK([3]三桁基本分類!AA16)=TRUE,"",IF([3]三桁基本分類!AA16=0,"－",[3]三桁基本分類!AA16))</f>
        <v>9</v>
      </c>
      <c r="Z16" s="190"/>
      <c r="AA16" s="124"/>
      <c r="AB16" s="445" t="str">
        <f>IF(ISBLANK([3]三桁基本分類!B16)=TRUE,"",[3]三桁基本分類!B16)</f>
        <v/>
      </c>
      <c r="AC16" s="653" t="str">
        <f>IF(ISBLANK([3]三桁基本分類!C16)=TRUE,"",[3]三桁基本分類!C16)</f>
        <v>総　　数</v>
      </c>
      <c r="AD16" s="651"/>
      <c r="AE16" s="652">
        <f>IF(ISBLANK([3]三桁基本分類!AG16)=TRUE,"",IF([3]三桁基本分類!AG16=0,"－",[3]三桁基本分類!AG16))</f>
        <v>12</v>
      </c>
      <c r="AF16" s="652">
        <f>IF(ISBLANK([3]三桁基本分類!AH16)=TRUE,"",IF([3]三桁基本分類!AH16=0,"－",[3]三桁基本分類!AH16))</f>
        <v>5</v>
      </c>
      <c r="AG16" s="652">
        <f>IF(ISBLANK([3]三桁基本分類!AI16)=TRUE,"",IF([3]三桁基本分類!AI16=0,"－",[3]三桁基本分類!AI16))</f>
        <v>1</v>
      </c>
      <c r="AH16" s="652">
        <f>IF(ISBLANK([3]三桁基本分類!AJ16)=TRUE,"",IF([3]三桁基本分類!AJ16=0,"－",[3]三桁基本分類!AJ16))</f>
        <v>4</v>
      </c>
      <c r="AI16" s="652" t="str">
        <f>IF(ISBLANK([3]三桁基本分類!AK16)=TRUE,"",IF([3]三桁基本分類!AK16=0,"－",[3]三桁基本分類!AK16))</f>
        <v>－</v>
      </c>
      <c r="AJ16" s="652" t="str">
        <f>IF(ISBLANK([3]三桁基本分類!AL16)=TRUE,"",IF([3]三桁基本分類!AL16=0,"－",[3]三桁基本分類!AL16))</f>
        <v>－</v>
      </c>
      <c r="AK16" s="654">
        <f>IF(ISBLANK([3]三桁基本分類!AM16)=TRUE,"",IF([3]三桁基本分類!AM16=0,"－",[3]三桁基本分類!AM16))</f>
        <v>7</v>
      </c>
      <c r="AL16" s="190"/>
    </row>
    <row r="17" spans="1:38">
      <c r="A17" s="124"/>
      <c r="B17" s="655" t="str">
        <f>IF(ISBLANK([3]三桁基本分類!B17)=TRUE,"",[3]三桁基本分類!B17)</f>
        <v>P00-P96</v>
      </c>
      <c r="C17" s="650" t="str">
        <f>IF(ISBLANK([3]三桁基本分類!C17)=TRUE,"",[3]三桁基本分類!C17)</f>
        <v>周産期に発生した病態</v>
      </c>
      <c r="D17" s="656"/>
      <c r="E17" s="441">
        <f>IF(ISBLANK([3]三桁基本分類!E17)=TRUE,"",IF([3]三桁基本分類!E17=0,"－",[3]三桁基本分類!E17))</f>
        <v>52</v>
      </c>
      <c r="F17" s="441">
        <f>IF(ISBLANK([3]三桁基本分類!F17)=TRUE,"",IF([3]三桁基本分類!F17=0,"－",[3]三桁基本分類!F17))</f>
        <v>37</v>
      </c>
      <c r="G17" s="441">
        <f>IF(ISBLANK([3]三桁基本分類!G17)=TRUE,"",IF([3]三桁基本分類!G17=0,"－",[3]三桁基本分類!G17))</f>
        <v>15</v>
      </c>
      <c r="H17" s="441">
        <f>IF(ISBLANK([3]三桁基本分類!H17)=TRUE,"",IF([3]三桁基本分類!H17=0,"－",[3]三桁基本分類!H17))</f>
        <v>8</v>
      </c>
      <c r="I17" s="441">
        <f>IF(ISBLANK([3]三桁基本分類!I17)=TRUE,"",IF([3]三桁基本分類!I17=0,"－",[3]三桁基本分類!I17))</f>
        <v>14</v>
      </c>
      <c r="J17" s="443" t="str">
        <f>IF(ISBLANK([3]三桁基本分類!J17)=TRUE,"",IF([3]三桁基本分類!J17=0,"－",[3]三桁基本分類!J17))</f>
        <v>－</v>
      </c>
      <c r="K17" s="443">
        <f>IF(ISBLANK([3]三桁基本分類!K17)=TRUE,"",IF([3]三桁基本分類!K17=0,"－",[3]三桁基本分類!K17))</f>
        <v>15</v>
      </c>
      <c r="L17" s="443">
        <f>IF(ISBLANK([3]三桁基本分類!N17)=TRUE,"",IF([3]三桁基本分類!N17=0,"－",[3]三桁基本分類!N17))</f>
        <v>17</v>
      </c>
      <c r="M17" s="443">
        <f>IF(ISBLANK([3]三桁基本分類!O17)=TRUE,"",IF([3]三桁基本分類!O17=0,"－",[3]三桁基本分類!O17))</f>
        <v>13</v>
      </c>
      <c r="N17" s="443">
        <f>IF(ISBLANK([3]三桁基本分類!P17)=TRUE,"",IF([3]三桁基本分類!P17=0,"－",[3]三桁基本分類!P17))</f>
        <v>7</v>
      </c>
      <c r="O17" s="443">
        <f>IF(ISBLANK([3]三桁基本分類!Q17)=TRUE,"",IF([3]三桁基本分類!Q17=0,"－",[3]三桁基本分類!Q17))</f>
        <v>2</v>
      </c>
      <c r="P17" s="443">
        <f>IF(ISBLANK([3]三桁基本分類!R17)=TRUE,"",IF([3]三桁基本分類!R17=0,"－",[3]三桁基本分類!R17))</f>
        <v>4</v>
      </c>
      <c r="Q17" s="443" t="str">
        <f>IF(ISBLANK([3]三桁基本分類!S17)=TRUE,"",IF([3]三桁基本分類!S17=0,"－",[3]三桁基本分類!S17))</f>
        <v>－</v>
      </c>
      <c r="R17" s="441">
        <f>IF(ISBLANK([3]三桁基本分類!T17)=TRUE,"",IF([3]三桁基本分類!T17=0,"－",[3]三桁基本分類!T17))</f>
        <v>4</v>
      </c>
      <c r="S17" s="441">
        <f>IF(ISBLANK([3]三桁基本分類!U17)=TRUE,"",IF([3]三桁基本分類!U17=0,"－",[3]三桁基本分類!U17))</f>
        <v>26</v>
      </c>
      <c r="T17" s="441">
        <f>IF(ISBLANK([3]三桁基本分類!V17)=TRUE,"",IF([3]三桁基本分類!V17=0,"－",[3]三桁基本分類!V17))</f>
        <v>19</v>
      </c>
      <c r="U17" s="441">
        <f>IF(ISBLANK([3]三桁基本分類!W17)=TRUE,"",IF([3]三桁基本分類!W17=0,"－",[3]三桁基本分類!W17))</f>
        <v>7</v>
      </c>
      <c r="V17" s="441">
        <f>IF(ISBLANK([3]三桁基本分類!X17)=TRUE,"",IF([3]三桁基本分類!X17=0,"－",[3]三桁基本分類!X17))</f>
        <v>2</v>
      </c>
      <c r="W17" s="441">
        <f>IF(ISBLANK([3]三桁基本分類!Y17)=TRUE,"",IF([3]三桁基本分類!Y17=0,"－",[3]三桁基本分類!Y17))</f>
        <v>10</v>
      </c>
      <c r="X17" s="441" t="str">
        <f>IF(ISBLANK([3]三桁基本分類!Z17)=TRUE,"",IF([3]三桁基本分類!Z17=0,"－",[3]三桁基本分類!Z17))</f>
        <v>－</v>
      </c>
      <c r="Y17" s="443">
        <f>IF(ISBLANK([3]三桁基本分類!AA17)=TRUE,"",IF([3]三桁基本分類!AA17=0,"－",[3]三桁基本分類!AA17))</f>
        <v>7</v>
      </c>
      <c r="Z17" s="190"/>
      <c r="AA17" s="124"/>
      <c r="AB17" s="655" t="str">
        <f>IF(ISBLANK([3]三桁基本分類!B17)=TRUE,"",[3]三桁基本分類!B17)</f>
        <v>P00-P96</v>
      </c>
      <c r="AC17" s="650" t="str">
        <f>IF(ISBLANK([3]三桁基本分類!C17)=TRUE,"",[3]三桁基本分類!C17)</f>
        <v>周産期に発生した病態</v>
      </c>
      <c r="AD17" s="657"/>
      <c r="AE17" s="443">
        <f>IF(ISBLANK([3]三桁基本分類!AG17)=TRUE,"",IF([3]三桁基本分類!AG17=0,"－",[3]三桁基本分類!AG17))</f>
        <v>9</v>
      </c>
      <c r="AF17" s="443">
        <f>IF(ISBLANK([3]三桁基本分類!AH17)=TRUE,"",IF([3]三桁基本分類!AH17=0,"－",[3]三桁基本分類!AH17))</f>
        <v>5</v>
      </c>
      <c r="AG17" s="443">
        <f>IF(ISBLANK([3]三桁基本分類!AI17)=TRUE,"",IF([3]三桁基本分類!AI17=0,"－",[3]三桁基本分類!AI17))</f>
        <v>1</v>
      </c>
      <c r="AH17" s="443">
        <f>IF(ISBLANK([3]三桁基本分類!AJ17)=TRUE,"",IF([3]三桁基本分類!AJ17=0,"－",[3]三桁基本分類!AJ17))</f>
        <v>4</v>
      </c>
      <c r="AI17" s="443" t="str">
        <f>IF(ISBLANK([3]三桁基本分類!AK17)=TRUE,"",IF([3]三桁基本分類!AK17=0,"－",[3]三桁基本分類!AK17))</f>
        <v>－</v>
      </c>
      <c r="AJ17" s="443" t="str">
        <f>IF(ISBLANK([3]三桁基本分類!AL17)=TRUE,"",IF([3]三桁基本分類!AL17=0,"－",[3]三桁基本分類!AL17))</f>
        <v>－</v>
      </c>
      <c r="AK17" s="444">
        <f>IF(ISBLANK([3]三桁基本分類!AM17)=TRUE,"",IF([3]三桁基本分類!AM17=0,"－",[3]三桁基本分類!AM17))</f>
        <v>4</v>
      </c>
      <c r="AL17" s="190"/>
    </row>
    <row r="18" spans="1:38">
      <c r="A18" s="124"/>
      <c r="B18" s="428" t="str">
        <f>IF(ISBLANK([3]三桁基本分類!B18)=TRUE,"",[3]三桁基本分類!B18)</f>
        <v xml:space="preserve">   P05-P08</v>
      </c>
      <c r="C18" s="419" t="str">
        <f>IF(ISBLANK([3]三桁基本分類!C18)=TRUE,"",[3]三桁基本分類!C18)</f>
        <v>妊娠期間及び胎児発育に関連する障害</v>
      </c>
      <c r="D18" s="656"/>
      <c r="E18" s="441">
        <f>IF(ISBLANK([3]三桁基本分類!E18)=TRUE,"",IF([3]三桁基本分類!E18=0,"－",[3]三桁基本分類!E18))</f>
        <v>3</v>
      </c>
      <c r="F18" s="441">
        <f>IF(ISBLANK([3]三桁基本分類!F18)=TRUE,"",IF([3]三桁基本分類!F18=0,"－",[3]三桁基本分類!F18))</f>
        <v>2</v>
      </c>
      <c r="G18" s="441" t="str">
        <f>IF(ISBLANK([3]三桁基本分類!G18)=TRUE,"",IF([3]三桁基本分類!G18=0,"－",[3]三桁基本分類!G18))</f>
        <v>－</v>
      </c>
      <c r="H18" s="441">
        <f>IF(ISBLANK([3]三桁基本分類!H18)=TRUE,"",IF([3]三桁基本分類!H18=0,"－",[3]三桁基本分類!H18))</f>
        <v>2</v>
      </c>
      <c r="I18" s="441" t="str">
        <f>IF(ISBLANK([3]三桁基本分類!I18)=TRUE,"",IF([3]三桁基本分類!I18=0,"－",[3]三桁基本分類!I18))</f>
        <v>－</v>
      </c>
      <c r="J18" s="443" t="str">
        <f>IF(ISBLANK([3]三桁基本分類!J18)=TRUE,"",IF([3]三桁基本分類!J18=0,"－",[3]三桁基本分類!J18))</f>
        <v>－</v>
      </c>
      <c r="K18" s="443">
        <f>IF(ISBLANK([3]三桁基本分類!K18)=TRUE,"",IF([3]三桁基本分類!K18=0,"－",[3]三桁基本分類!K18))</f>
        <v>1</v>
      </c>
      <c r="L18" s="443" t="str">
        <f>IF(ISBLANK([3]三桁基本分類!N18)=TRUE,"",IF([3]三桁基本分類!N18=0,"－",[3]三桁基本分類!N18))</f>
        <v>－</v>
      </c>
      <c r="M18" s="443" t="str">
        <f>IF(ISBLANK([3]三桁基本分類!O18)=TRUE,"",IF([3]三桁基本分類!O18=0,"－",[3]三桁基本分類!O18))</f>
        <v>－</v>
      </c>
      <c r="N18" s="443" t="str">
        <f>IF(ISBLANK([3]三桁基本分類!P18)=TRUE,"",IF([3]三桁基本分類!P18=0,"－",[3]三桁基本分類!P18))</f>
        <v>－</v>
      </c>
      <c r="O18" s="443" t="str">
        <f>IF(ISBLANK([3]三桁基本分類!Q18)=TRUE,"",IF([3]三桁基本分類!Q18=0,"－",[3]三桁基本分類!Q18))</f>
        <v>－</v>
      </c>
      <c r="P18" s="443" t="str">
        <f>IF(ISBLANK([3]三桁基本分類!R18)=TRUE,"",IF([3]三桁基本分類!R18=0,"－",[3]三桁基本分類!R18))</f>
        <v>－</v>
      </c>
      <c r="Q18" s="443" t="str">
        <f>IF(ISBLANK([3]三桁基本分類!S18)=TRUE,"",IF([3]三桁基本分類!S18=0,"－",[3]三桁基本分類!S18))</f>
        <v>－</v>
      </c>
      <c r="R18" s="441" t="str">
        <f>IF(ISBLANK([3]三桁基本分類!T18)=TRUE,"",IF([3]三桁基本分類!T18=0,"－",[3]三桁基本分類!T18))</f>
        <v>－</v>
      </c>
      <c r="S18" s="441">
        <f>IF(ISBLANK([3]三桁基本分類!U18)=TRUE,"",IF([3]三桁基本分類!U18=0,"－",[3]三桁基本分類!U18))</f>
        <v>1</v>
      </c>
      <c r="T18" s="441" t="str">
        <f>IF(ISBLANK([3]三桁基本分類!V18)=TRUE,"",IF([3]三桁基本分類!V18=0,"－",[3]三桁基本分類!V18))</f>
        <v>－</v>
      </c>
      <c r="U18" s="441" t="str">
        <f>IF(ISBLANK([3]三桁基本分類!W18)=TRUE,"",IF([3]三桁基本分類!W18=0,"－",[3]三桁基本分類!W18))</f>
        <v>－</v>
      </c>
      <c r="V18" s="441" t="str">
        <f>IF(ISBLANK([3]三桁基本分類!X18)=TRUE,"",IF([3]三桁基本分類!X18=0,"－",[3]三桁基本分類!X18))</f>
        <v>－</v>
      </c>
      <c r="W18" s="441" t="str">
        <f>IF(ISBLANK([3]三桁基本分類!Y18)=TRUE,"",IF([3]三桁基本分類!Y18=0,"－",[3]三桁基本分類!Y18))</f>
        <v>－</v>
      </c>
      <c r="X18" s="441" t="str">
        <f>IF(ISBLANK([3]三桁基本分類!Z18)=TRUE,"",IF([3]三桁基本分類!Z18=0,"－",[3]三桁基本分類!Z18))</f>
        <v>－</v>
      </c>
      <c r="Y18" s="443">
        <f>IF(ISBLANK([3]三桁基本分類!AA18)=TRUE,"",IF([3]三桁基本分類!AA18=0,"－",[3]三桁基本分類!AA18))</f>
        <v>1</v>
      </c>
      <c r="Z18" s="190"/>
      <c r="AA18" s="124"/>
      <c r="AB18" s="428" t="str">
        <f>IF(ISBLANK([3]三桁基本分類!B18)=TRUE,"",[3]三桁基本分類!B18)</f>
        <v xml:space="preserve">   P05-P08</v>
      </c>
      <c r="AC18" s="419" t="str">
        <f>IF(ISBLANK([3]三桁基本分類!C18)=TRUE,"",[3]三桁基本分類!C18)</f>
        <v>妊娠期間及び胎児発育に関連する障害</v>
      </c>
      <c r="AD18" s="656"/>
      <c r="AE18" s="443">
        <f>IF(ISBLANK([3]三桁基本分類!AG18)=TRUE,"",IF([3]三桁基本分類!AG18=0,"－",[3]三桁基本分類!AG18))</f>
        <v>2</v>
      </c>
      <c r="AF18" s="443">
        <f>IF(ISBLANK([3]三桁基本分類!AH18)=TRUE,"",IF([3]三桁基本分類!AH18=0,"－",[3]三桁基本分類!AH18))</f>
        <v>2</v>
      </c>
      <c r="AG18" s="443" t="str">
        <f>IF(ISBLANK([3]三桁基本分類!AI18)=TRUE,"",IF([3]三桁基本分類!AI18=0,"－",[3]三桁基本分類!AI18))</f>
        <v>－</v>
      </c>
      <c r="AH18" s="443">
        <f>IF(ISBLANK([3]三桁基本分類!AJ18)=TRUE,"",IF([3]三桁基本分類!AJ18=0,"－",[3]三桁基本分類!AJ18))</f>
        <v>2</v>
      </c>
      <c r="AI18" s="443" t="str">
        <f>IF(ISBLANK([3]三桁基本分類!AK18)=TRUE,"",IF([3]三桁基本分類!AK18=0,"－",[3]三桁基本分類!AK18))</f>
        <v>－</v>
      </c>
      <c r="AJ18" s="443" t="str">
        <f>IF(ISBLANK([3]三桁基本分類!AL18)=TRUE,"",IF([3]三桁基本分類!AL18=0,"－",[3]三桁基本分類!AL18))</f>
        <v>－</v>
      </c>
      <c r="AK18" s="444" t="str">
        <f>IF(ISBLANK([3]三桁基本分類!AM18)=TRUE,"",IF([3]三桁基本分類!AM18=0,"－",[3]三桁基本分類!AM18))</f>
        <v>－</v>
      </c>
      <c r="AL18" s="190"/>
    </row>
    <row r="19" spans="1:38">
      <c r="A19" s="124"/>
      <c r="B19" s="428" t="str">
        <f>IF(ISBLANK([3]三桁基本分類!B19)=TRUE,"",[3]三桁基本分類!B19)</f>
        <v xml:space="preserve">       P05</v>
      </c>
      <c r="C19" s="419" t="str">
        <f>IF(ISBLANK([3]三桁基本分類!C19)=TRUE,"",[3]三桁基本分類!C19)</f>
        <v xml:space="preserve">    胎児発育遅延&lt;成長遅滞&gt;及び胎児栄養失調(症)</v>
      </c>
      <c r="D19" s="656"/>
      <c r="E19" s="441">
        <f>IF(ISBLANK([3]三桁基本分類!E19)=TRUE,"",IF([3]三桁基本分類!E19=0,"－",[3]三桁基本分類!E19))</f>
        <v>1</v>
      </c>
      <c r="F19" s="441" t="str">
        <f>IF(ISBLANK([3]三桁基本分類!F19)=TRUE,"",IF([3]三桁基本分類!F19=0,"－",[3]三桁基本分類!F19))</f>
        <v>－</v>
      </c>
      <c r="G19" s="441" t="str">
        <f>IF(ISBLANK([3]三桁基本分類!G19)=TRUE,"",IF([3]三桁基本分類!G19=0,"－",[3]三桁基本分類!G19))</f>
        <v>－</v>
      </c>
      <c r="H19" s="441" t="str">
        <f>IF(ISBLANK([3]三桁基本分類!H19)=TRUE,"",IF([3]三桁基本分類!H19=0,"－",[3]三桁基本分類!H19))</f>
        <v>－</v>
      </c>
      <c r="I19" s="441" t="str">
        <f>IF(ISBLANK([3]三桁基本分類!I19)=TRUE,"",IF([3]三桁基本分類!I19=0,"－",[3]三桁基本分類!I19))</f>
        <v>－</v>
      </c>
      <c r="J19" s="443" t="str">
        <f>IF(ISBLANK([3]三桁基本分類!J19)=TRUE,"",IF([3]三桁基本分類!J19=0,"－",[3]三桁基本分類!J19))</f>
        <v>－</v>
      </c>
      <c r="K19" s="443">
        <f>IF(ISBLANK([3]三桁基本分類!K19)=TRUE,"",IF([3]三桁基本分類!K19=0,"－",[3]三桁基本分類!K19))</f>
        <v>1</v>
      </c>
      <c r="L19" s="443" t="str">
        <f>IF(ISBLANK([3]三桁基本分類!N19)=TRUE,"",IF([3]三桁基本分類!N19=0,"－",[3]三桁基本分類!N19))</f>
        <v>－</v>
      </c>
      <c r="M19" s="443" t="str">
        <f>IF(ISBLANK([3]三桁基本分類!O19)=TRUE,"",IF([3]三桁基本分類!O19=0,"－",[3]三桁基本分類!O19))</f>
        <v>－</v>
      </c>
      <c r="N19" s="443" t="str">
        <f>IF(ISBLANK([3]三桁基本分類!P19)=TRUE,"",IF([3]三桁基本分類!P19=0,"－",[3]三桁基本分類!P19))</f>
        <v>－</v>
      </c>
      <c r="O19" s="443" t="str">
        <f>IF(ISBLANK([3]三桁基本分類!Q19)=TRUE,"",IF([3]三桁基本分類!Q19=0,"－",[3]三桁基本分類!Q19))</f>
        <v>－</v>
      </c>
      <c r="P19" s="443" t="str">
        <f>IF(ISBLANK([3]三桁基本分類!R19)=TRUE,"",IF([3]三桁基本分類!R19=0,"－",[3]三桁基本分類!R19))</f>
        <v>－</v>
      </c>
      <c r="Q19" s="443" t="str">
        <f>IF(ISBLANK([3]三桁基本分類!S19)=TRUE,"",IF([3]三桁基本分類!S19=0,"－",[3]三桁基本分類!S19))</f>
        <v>－</v>
      </c>
      <c r="R19" s="441" t="str">
        <f>IF(ISBLANK([3]三桁基本分類!T19)=TRUE,"",IF([3]三桁基本分類!T19=0,"－",[3]三桁基本分類!T19))</f>
        <v>－</v>
      </c>
      <c r="S19" s="441">
        <f>IF(ISBLANK([3]三桁基本分類!U19)=TRUE,"",IF([3]三桁基本分類!U19=0,"－",[3]三桁基本分類!U19))</f>
        <v>1</v>
      </c>
      <c r="T19" s="441" t="str">
        <f>IF(ISBLANK([3]三桁基本分類!V19)=TRUE,"",IF([3]三桁基本分類!V19=0,"－",[3]三桁基本分類!V19))</f>
        <v>－</v>
      </c>
      <c r="U19" s="441" t="str">
        <f>IF(ISBLANK([3]三桁基本分類!W19)=TRUE,"",IF([3]三桁基本分類!W19=0,"－",[3]三桁基本分類!W19))</f>
        <v>－</v>
      </c>
      <c r="V19" s="441" t="str">
        <f>IF(ISBLANK([3]三桁基本分類!X19)=TRUE,"",IF([3]三桁基本分類!X19=0,"－",[3]三桁基本分類!X19))</f>
        <v>－</v>
      </c>
      <c r="W19" s="441" t="str">
        <f>IF(ISBLANK([3]三桁基本分類!Y19)=TRUE,"",IF([3]三桁基本分類!Y19=0,"－",[3]三桁基本分類!Y19))</f>
        <v>－</v>
      </c>
      <c r="X19" s="441" t="str">
        <f>IF(ISBLANK([3]三桁基本分類!Z19)=TRUE,"",IF([3]三桁基本分類!Z19=0,"－",[3]三桁基本分類!Z19))</f>
        <v>－</v>
      </c>
      <c r="Y19" s="443">
        <f>IF(ISBLANK([3]三桁基本分類!AA19)=TRUE,"",IF([3]三桁基本分類!AA19=0,"－",[3]三桁基本分類!AA19))</f>
        <v>1</v>
      </c>
      <c r="Z19" s="190"/>
      <c r="AA19" s="124"/>
      <c r="AB19" s="428" t="str">
        <f>IF(ISBLANK([3]三桁基本分類!B19)=TRUE,"",[3]三桁基本分類!B19)</f>
        <v xml:space="preserve">       P05</v>
      </c>
      <c r="AC19" s="419" t="str">
        <f>IF(ISBLANK([3]三桁基本分類!C19)=TRUE,"",[3]三桁基本分類!C19)</f>
        <v xml:space="preserve">    胎児発育遅延&lt;成長遅滞&gt;及び胎児栄養失調(症)</v>
      </c>
      <c r="AD19" s="658"/>
      <c r="AE19" s="443" t="str">
        <f>IF(ISBLANK([3]三桁基本分類!AG19)=TRUE,"",IF([3]三桁基本分類!AG19=0,"－",[3]三桁基本分類!AG19))</f>
        <v>－</v>
      </c>
      <c r="AF19" s="443" t="str">
        <f>IF(ISBLANK([3]三桁基本分類!AH19)=TRUE,"",IF([3]三桁基本分類!AH19=0,"－",[3]三桁基本分類!AH19))</f>
        <v>－</v>
      </c>
      <c r="AG19" s="443" t="str">
        <f>IF(ISBLANK([3]三桁基本分類!AI19)=TRUE,"",IF([3]三桁基本分類!AI19=0,"－",[3]三桁基本分類!AI19))</f>
        <v>－</v>
      </c>
      <c r="AH19" s="443" t="str">
        <f>IF(ISBLANK([3]三桁基本分類!AJ19)=TRUE,"",IF([3]三桁基本分類!AJ19=0,"－",[3]三桁基本分類!AJ19))</f>
        <v>－</v>
      </c>
      <c r="AI19" s="443" t="str">
        <f>IF(ISBLANK([3]三桁基本分類!AK19)=TRUE,"",IF([3]三桁基本分類!AK19=0,"－",[3]三桁基本分類!AK19))</f>
        <v>－</v>
      </c>
      <c r="AJ19" s="443" t="str">
        <f>IF(ISBLANK([3]三桁基本分類!AL19)=TRUE,"",IF([3]三桁基本分類!AL19=0,"－",[3]三桁基本分類!AL19))</f>
        <v>－</v>
      </c>
      <c r="AK19" s="444" t="str">
        <f>IF(ISBLANK([3]三桁基本分類!AM19)=TRUE,"",IF([3]三桁基本分類!AM19=0,"－",[3]三桁基本分類!AM19))</f>
        <v>－</v>
      </c>
      <c r="AL19" s="190"/>
    </row>
    <row r="20" spans="1:38">
      <c r="A20" s="124"/>
      <c r="B20" s="428" t="str">
        <f>IF(ISBLANK([3]三桁基本分類!B20)=TRUE,"",[3]三桁基本分類!B20)</f>
        <v xml:space="preserve">       P07</v>
      </c>
      <c r="C20" s="750" t="str">
        <f>IF(ISBLANK([3]三桁基本分類!C20)=TRUE,"",[3]三桁基本分類!C20)</f>
        <v xml:space="preserve">    妊娠期間短縮及び低出産体重に関連する障害，
    他に分類されないもの</v>
      </c>
      <c r="D20" s="751"/>
      <c r="E20" s="441">
        <f>IF(ISBLANK([3]三桁基本分類!E20)=TRUE,"",IF([3]三桁基本分類!E20=0,"－",[3]三桁基本分類!E20))</f>
        <v>2</v>
      </c>
      <c r="F20" s="441">
        <f>IF(ISBLANK([3]三桁基本分類!F20)=TRUE,"",IF([3]三桁基本分類!F20=0,"－",[3]三桁基本分類!F20))</f>
        <v>2</v>
      </c>
      <c r="G20" s="441" t="str">
        <f>IF(ISBLANK([3]三桁基本分類!G20)=TRUE,"",IF([3]三桁基本分類!G20=0,"－",[3]三桁基本分類!G20))</f>
        <v>－</v>
      </c>
      <c r="H20" s="441">
        <f>IF(ISBLANK([3]三桁基本分類!H20)=TRUE,"",IF([3]三桁基本分類!H20=0,"－",[3]三桁基本分類!H20))</f>
        <v>2</v>
      </c>
      <c r="I20" s="441" t="str">
        <f>IF(ISBLANK([3]三桁基本分類!I20)=TRUE,"",IF([3]三桁基本分類!I20=0,"－",[3]三桁基本分類!I20))</f>
        <v>－</v>
      </c>
      <c r="J20" s="443" t="str">
        <f>IF(ISBLANK([3]三桁基本分類!J20)=TRUE,"",IF([3]三桁基本分類!J20=0,"－",[3]三桁基本分類!J20))</f>
        <v>－</v>
      </c>
      <c r="K20" s="443" t="str">
        <f>IF(ISBLANK([3]三桁基本分類!K20)=TRUE,"",IF([3]三桁基本分類!K20=0,"－",[3]三桁基本分類!K20))</f>
        <v>－</v>
      </c>
      <c r="L20" s="443" t="str">
        <f>IF(ISBLANK([3]三桁基本分類!N20)=TRUE,"",IF([3]三桁基本分類!N20=0,"－",[3]三桁基本分類!N20))</f>
        <v>－</v>
      </c>
      <c r="M20" s="443" t="str">
        <f>IF(ISBLANK([3]三桁基本分類!O20)=TRUE,"",IF([3]三桁基本分類!O20=0,"－",[3]三桁基本分類!O20))</f>
        <v>－</v>
      </c>
      <c r="N20" s="443" t="str">
        <f>IF(ISBLANK([3]三桁基本分類!P20)=TRUE,"",IF([3]三桁基本分類!P20=0,"－",[3]三桁基本分類!P20))</f>
        <v>－</v>
      </c>
      <c r="O20" s="443" t="str">
        <f>IF(ISBLANK([3]三桁基本分類!Q20)=TRUE,"",IF([3]三桁基本分類!Q20=0,"－",[3]三桁基本分類!Q20))</f>
        <v>－</v>
      </c>
      <c r="P20" s="443" t="str">
        <f>IF(ISBLANK([3]三桁基本分類!R20)=TRUE,"",IF([3]三桁基本分類!R20=0,"－",[3]三桁基本分類!R20))</f>
        <v>－</v>
      </c>
      <c r="Q20" s="443" t="str">
        <f>IF(ISBLANK([3]三桁基本分類!S20)=TRUE,"",IF([3]三桁基本分類!S20=0,"－",[3]三桁基本分類!S20))</f>
        <v>－</v>
      </c>
      <c r="R20" s="441" t="str">
        <f>IF(ISBLANK([3]三桁基本分類!T20)=TRUE,"",IF([3]三桁基本分類!T20=0,"－",[3]三桁基本分類!T20))</f>
        <v>－</v>
      </c>
      <c r="S20" s="441" t="str">
        <f>IF(ISBLANK([3]三桁基本分類!U20)=TRUE,"",IF([3]三桁基本分類!U20=0,"－",[3]三桁基本分類!U20))</f>
        <v>－</v>
      </c>
      <c r="T20" s="441" t="str">
        <f>IF(ISBLANK([3]三桁基本分類!V20)=TRUE,"",IF([3]三桁基本分類!V20=0,"－",[3]三桁基本分類!V20))</f>
        <v>－</v>
      </c>
      <c r="U20" s="441" t="str">
        <f>IF(ISBLANK([3]三桁基本分類!W20)=TRUE,"",IF([3]三桁基本分類!W20=0,"－",[3]三桁基本分類!W20))</f>
        <v>－</v>
      </c>
      <c r="V20" s="441" t="str">
        <f>IF(ISBLANK([3]三桁基本分類!X20)=TRUE,"",IF([3]三桁基本分類!X20=0,"－",[3]三桁基本分類!X20))</f>
        <v>－</v>
      </c>
      <c r="W20" s="441" t="str">
        <f>IF(ISBLANK([3]三桁基本分類!Y20)=TRUE,"",IF([3]三桁基本分類!Y20=0,"－",[3]三桁基本分類!Y20))</f>
        <v>－</v>
      </c>
      <c r="X20" s="441" t="str">
        <f>IF(ISBLANK([3]三桁基本分類!Z20)=TRUE,"",IF([3]三桁基本分類!Z20=0,"－",[3]三桁基本分類!Z20))</f>
        <v>－</v>
      </c>
      <c r="Y20" s="443" t="str">
        <f>IF(ISBLANK([3]三桁基本分類!AA20)=TRUE,"",IF([3]三桁基本分類!AA20=0,"－",[3]三桁基本分類!AA20))</f>
        <v>－</v>
      </c>
      <c r="Z20" s="190"/>
      <c r="AA20" s="124"/>
      <c r="AB20" s="428" t="str">
        <f>IF(ISBLANK([3]三桁基本分類!B20)=TRUE,"",[3]三桁基本分類!B20)</f>
        <v xml:space="preserve">       P07</v>
      </c>
      <c r="AC20" s="750" t="str">
        <f>IF(ISBLANK([3]三桁基本分類!C20)=TRUE,"",[3]三桁基本分類!C20)</f>
        <v xml:space="preserve">    妊娠期間短縮及び低出産体重に関連する障害，
    他に分類されないもの</v>
      </c>
      <c r="AD20" s="751"/>
      <c r="AE20" s="443">
        <f>IF(ISBLANK([3]三桁基本分類!AG20)=TRUE,"",IF([3]三桁基本分類!AG20=0,"－",[3]三桁基本分類!AG20))</f>
        <v>2</v>
      </c>
      <c r="AF20" s="443">
        <f>IF(ISBLANK([3]三桁基本分類!AH20)=TRUE,"",IF([3]三桁基本分類!AH20=0,"－",[3]三桁基本分類!AH20))</f>
        <v>2</v>
      </c>
      <c r="AG20" s="443" t="str">
        <f>IF(ISBLANK([3]三桁基本分類!AI20)=TRUE,"",IF([3]三桁基本分類!AI20=0,"－",[3]三桁基本分類!AI20))</f>
        <v>－</v>
      </c>
      <c r="AH20" s="443">
        <f>IF(ISBLANK([3]三桁基本分類!AJ20)=TRUE,"",IF([3]三桁基本分類!AJ20=0,"－",[3]三桁基本分類!AJ20))</f>
        <v>2</v>
      </c>
      <c r="AI20" s="443" t="str">
        <f>IF(ISBLANK([3]三桁基本分類!AK20)=TRUE,"",IF([3]三桁基本分類!AK20=0,"－",[3]三桁基本分類!AK20))</f>
        <v>－</v>
      </c>
      <c r="AJ20" s="443" t="str">
        <f>IF(ISBLANK([3]三桁基本分類!AL20)=TRUE,"",IF([3]三桁基本分類!AL20=0,"－",[3]三桁基本分類!AL20))</f>
        <v>－</v>
      </c>
      <c r="AK20" s="444" t="str">
        <f>IF(ISBLANK([3]三桁基本分類!AM20)=TRUE,"",IF([3]三桁基本分類!AM20=0,"－",[3]三桁基本分類!AM20))</f>
        <v>－</v>
      </c>
      <c r="AL20" s="190"/>
    </row>
    <row r="21" spans="1:38">
      <c r="A21" s="124"/>
      <c r="B21" s="428" t="str">
        <f>IF(ISBLANK([3]三桁基本分類!B21)=TRUE,"",[3]三桁基本分類!B21)</f>
        <v xml:space="preserve">   P20-P29</v>
      </c>
      <c r="C21" s="419" t="str">
        <f>IF(ISBLANK([3]三桁基本分類!C21)=TRUE,"",[3]三桁基本分類!C21)</f>
        <v>周産期に特異的な呼吸障害及び心血管障害</v>
      </c>
      <c r="D21" s="656"/>
      <c r="E21" s="441">
        <f>IF(ISBLANK([3]三桁基本分類!E21)=TRUE,"",IF([3]三桁基本分類!E21=0,"－",[3]三桁基本分類!E21))</f>
        <v>8</v>
      </c>
      <c r="F21" s="441">
        <f>IF(ISBLANK([3]三桁基本分類!F21)=TRUE,"",IF([3]三桁基本分類!F21=0,"－",[3]三桁基本分類!F21))</f>
        <v>4</v>
      </c>
      <c r="G21" s="441">
        <f>IF(ISBLANK([3]三桁基本分類!G21)=TRUE,"",IF([3]三桁基本分類!G21=0,"－",[3]三桁基本分類!G21))</f>
        <v>1</v>
      </c>
      <c r="H21" s="441">
        <f>IF(ISBLANK([3]三桁基本分類!H21)=TRUE,"",IF([3]三桁基本分類!H21=0,"－",[3]三桁基本分類!H21))</f>
        <v>2</v>
      </c>
      <c r="I21" s="441">
        <f>IF(ISBLANK([3]三桁基本分類!I21)=TRUE,"",IF([3]三桁基本分類!I21=0,"－",[3]三桁基本分類!I21))</f>
        <v>1</v>
      </c>
      <c r="J21" s="443" t="str">
        <f>IF(ISBLANK([3]三桁基本分類!J21)=TRUE,"",IF([3]三桁基本分類!J21=0,"－",[3]三桁基本分類!J21))</f>
        <v>－</v>
      </c>
      <c r="K21" s="443">
        <f>IF(ISBLANK([3]三桁基本分類!K21)=TRUE,"",IF([3]三桁基本分類!K21=0,"－",[3]三桁基本分類!K21))</f>
        <v>4</v>
      </c>
      <c r="L21" s="443" t="str">
        <f>IF(ISBLANK([3]三桁基本分類!N21)=TRUE,"",IF([3]三桁基本分類!N21=0,"－",[3]三桁基本分類!N21))</f>
        <v>－</v>
      </c>
      <c r="M21" s="443" t="str">
        <f>IF(ISBLANK([3]三桁基本分類!O21)=TRUE,"",IF([3]三桁基本分類!O21=0,"－",[3]三桁基本分類!O21))</f>
        <v>－</v>
      </c>
      <c r="N21" s="443" t="str">
        <f>IF(ISBLANK([3]三桁基本分類!P21)=TRUE,"",IF([3]三桁基本分類!P21=0,"－",[3]三桁基本分類!P21))</f>
        <v>－</v>
      </c>
      <c r="O21" s="443" t="str">
        <f>IF(ISBLANK([3]三桁基本分類!Q21)=TRUE,"",IF([3]三桁基本分類!Q21=0,"－",[3]三桁基本分類!Q21))</f>
        <v>－</v>
      </c>
      <c r="P21" s="443" t="str">
        <f>IF(ISBLANK([3]三桁基本分類!R21)=TRUE,"",IF([3]三桁基本分類!R21=0,"－",[3]三桁基本分類!R21))</f>
        <v>－</v>
      </c>
      <c r="Q21" s="443" t="str">
        <f>IF(ISBLANK([3]三桁基本分類!S21)=TRUE,"",IF([3]三桁基本分類!S21=0,"－",[3]三桁基本分類!S21))</f>
        <v>－</v>
      </c>
      <c r="R21" s="441" t="str">
        <f>IF(ISBLANK([3]三桁基本分類!T21)=TRUE,"",IF([3]三桁基本分類!T21=0,"－",[3]三桁基本分類!T21))</f>
        <v>－</v>
      </c>
      <c r="S21" s="441">
        <f>IF(ISBLANK([3]三桁基本分類!U21)=TRUE,"",IF([3]三桁基本分類!U21=0,"－",[3]三桁基本分類!U21))</f>
        <v>1</v>
      </c>
      <c r="T21" s="441">
        <f>IF(ISBLANK([3]三桁基本分類!V21)=TRUE,"",IF([3]三桁基本分類!V21=0,"－",[3]三桁基本分類!V21))</f>
        <v>1</v>
      </c>
      <c r="U21" s="441" t="str">
        <f>IF(ISBLANK([3]三桁基本分類!W21)=TRUE,"",IF([3]三桁基本分類!W21=0,"－",[3]三桁基本分類!W21))</f>
        <v>－</v>
      </c>
      <c r="V21" s="441" t="str">
        <f>IF(ISBLANK([3]三桁基本分類!X21)=TRUE,"",IF([3]三桁基本分類!X21=0,"－",[3]三桁基本分類!X21))</f>
        <v>－</v>
      </c>
      <c r="W21" s="441">
        <f>IF(ISBLANK([3]三桁基本分類!Y21)=TRUE,"",IF([3]三桁基本分類!Y21=0,"－",[3]三桁基本分類!Y21))</f>
        <v>1</v>
      </c>
      <c r="X21" s="441" t="str">
        <f>IF(ISBLANK([3]三桁基本分類!Z21)=TRUE,"",IF([3]三桁基本分類!Z21=0,"－",[3]三桁基本分類!Z21))</f>
        <v>－</v>
      </c>
      <c r="Y21" s="443" t="str">
        <f>IF(ISBLANK([3]三桁基本分類!AA21)=TRUE,"",IF([3]三桁基本分類!AA21=0,"－",[3]三桁基本分類!AA21))</f>
        <v>－</v>
      </c>
      <c r="Z21" s="190"/>
      <c r="AA21" s="124"/>
      <c r="AB21" s="428" t="str">
        <f>IF(ISBLANK([3]三桁基本分類!B21)=TRUE,"",[3]三桁基本分類!B21)</f>
        <v xml:space="preserve">   P20-P29</v>
      </c>
      <c r="AC21" s="419" t="str">
        <f>IF(ISBLANK([3]三桁基本分類!C21)=TRUE,"",[3]三桁基本分類!C21)</f>
        <v>周産期に特異的な呼吸障害及び心血管障害</v>
      </c>
      <c r="AD21" s="656"/>
      <c r="AE21" s="443">
        <f>IF(ISBLANK([3]三桁基本分類!AG21)=TRUE,"",IF([3]三桁基本分類!AG21=0,"－",[3]三桁基本分類!AG21))</f>
        <v>7</v>
      </c>
      <c r="AF21" s="443">
        <f>IF(ISBLANK([3]三桁基本分類!AH21)=TRUE,"",IF([3]三桁基本分類!AH21=0,"－",[3]三桁基本分類!AH21))</f>
        <v>3</v>
      </c>
      <c r="AG21" s="443">
        <f>IF(ISBLANK([3]三桁基本分類!AI21)=TRUE,"",IF([3]三桁基本分類!AI21=0,"－",[3]三桁基本分類!AI21))</f>
        <v>1</v>
      </c>
      <c r="AH21" s="443">
        <f>IF(ISBLANK([3]三桁基本分類!AJ21)=TRUE,"",IF([3]三桁基本分類!AJ21=0,"－",[3]三桁基本分類!AJ21))</f>
        <v>2</v>
      </c>
      <c r="AI21" s="443" t="str">
        <f>IF(ISBLANK([3]三桁基本分類!AK21)=TRUE,"",IF([3]三桁基本分類!AK21=0,"－",[3]三桁基本分類!AK21))</f>
        <v>－</v>
      </c>
      <c r="AJ21" s="443" t="str">
        <f>IF(ISBLANK([3]三桁基本分類!AL21)=TRUE,"",IF([3]三桁基本分類!AL21=0,"－",[3]三桁基本分類!AL21))</f>
        <v>－</v>
      </c>
      <c r="AK21" s="444">
        <f>IF(ISBLANK([3]三桁基本分類!AM21)=TRUE,"",IF([3]三桁基本分類!AM21=0,"－",[3]三桁基本分類!AM21))</f>
        <v>4</v>
      </c>
      <c r="AL21" s="190"/>
    </row>
    <row r="22" spans="1:38">
      <c r="A22" s="124"/>
      <c r="B22" s="428" t="str">
        <f>IF(ISBLANK([3]三桁基本分類!B22)=TRUE,"",[3]三桁基本分類!B22)</f>
        <v xml:space="preserve">       P21</v>
      </c>
      <c r="C22" s="419" t="str">
        <f>IF(ISBLANK([3]三桁基本分類!C22)=TRUE,"",[3]三桁基本分類!C22)</f>
        <v xml:space="preserve">    出　生　時　仮　死</v>
      </c>
      <c r="D22" s="658"/>
      <c r="E22" s="441">
        <f>IF(ISBLANK([3]三桁基本分類!E22)=TRUE,"",IF([3]三桁基本分類!E22=0,"－",[3]三桁基本分類!E22))</f>
        <v>3</v>
      </c>
      <c r="F22" s="441" t="str">
        <f>IF(ISBLANK([3]三桁基本分類!F22)=TRUE,"",IF([3]三桁基本分類!F22=0,"－",[3]三桁基本分類!F22))</f>
        <v>－</v>
      </c>
      <c r="G22" s="441" t="str">
        <f>IF(ISBLANK([3]三桁基本分類!G22)=TRUE,"",IF([3]三桁基本分類!G22=0,"－",[3]三桁基本分類!G22))</f>
        <v>－</v>
      </c>
      <c r="H22" s="441" t="str">
        <f>IF(ISBLANK([3]三桁基本分類!H22)=TRUE,"",IF([3]三桁基本分類!H22=0,"－",[3]三桁基本分類!H22))</f>
        <v>－</v>
      </c>
      <c r="I22" s="441" t="str">
        <f>IF(ISBLANK([3]三桁基本分類!I22)=TRUE,"",IF([3]三桁基本分類!I22=0,"－",[3]三桁基本分類!I22))</f>
        <v>－</v>
      </c>
      <c r="J22" s="443" t="str">
        <f>IF(ISBLANK([3]三桁基本分類!J22)=TRUE,"",IF([3]三桁基本分類!J22=0,"－",[3]三桁基本分類!J22))</f>
        <v>－</v>
      </c>
      <c r="K22" s="443">
        <f>IF(ISBLANK([3]三桁基本分類!K22)=TRUE,"",IF([3]三桁基本分類!K22=0,"－",[3]三桁基本分類!K22))</f>
        <v>3</v>
      </c>
      <c r="L22" s="443" t="str">
        <f>IF(ISBLANK([3]三桁基本分類!N22)=TRUE,"",IF([3]三桁基本分類!N22=0,"－",[3]三桁基本分類!N22))</f>
        <v>－</v>
      </c>
      <c r="M22" s="443" t="str">
        <f>IF(ISBLANK([3]三桁基本分類!O22)=TRUE,"",IF([3]三桁基本分類!O22=0,"－",[3]三桁基本分類!O22))</f>
        <v>－</v>
      </c>
      <c r="N22" s="443" t="str">
        <f>IF(ISBLANK([3]三桁基本分類!P22)=TRUE,"",IF([3]三桁基本分類!P22=0,"－",[3]三桁基本分類!P22))</f>
        <v>－</v>
      </c>
      <c r="O22" s="443" t="str">
        <f>IF(ISBLANK([3]三桁基本分類!Q22)=TRUE,"",IF([3]三桁基本分類!Q22=0,"－",[3]三桁基本分類!Q22))</f>
        <v>－</v>
      </c>
      <c r="P22" s="443" t="str">
        <f>IF(ISBLANK([3]三桁基本分類!R22)=TRUE,"",IF([3]三桁基本分類!R22=0,"－",[3]三桁基本分類!R22))</f>
        <v>－</v>
      </c>
      <c r="Q22" s="443" t="str">
        <f>IF(ISBLANK([3]三桁基本分類!S22)=TRUE,"",IF([3]三桁基本分類!S22=0,"－",[3]三桁基本分類!S22))</f>
        <v>－</v>
      </c>
      <c r="R22" s="441" t="str">
        <f>IF(ISBLANK([3]三桁基本分類!T22)=TRUE,"",IF([3]三桁基本分類!T22=0,"－",[3]三桁基本分類!T22))</f>
        <v>－</v>
      </c>
      <c r="S22" s="441" t="str">
        <f>IF(ISBLANK([3]三桁基本分類!U22)=TRUE,"",IF([3]三桁基本分類!U22=0,"－",[3]三桁基本分類!U22))</f>
        <v>－</v>
      </c>
      <c r="T22" s="441" t="str">
        <f>IF(ISBLANK([3]三桁基本分類!V22)=TRUE,"",IF([3]三桁基本分類!V22=0,"－",[3]三桁基本分類!V22))</f>
        <v>－</v>
      </c>
      <c r="U22" s="441" t="str">
        <f>IF(ISBLANK([3]三桁基本分類!W22)=TRUE,"",IF([3]三桁基本分類!W22=0,"－",[3]三桁基本分類!W22))</f>
        <v>－</v>
      </c>
      <c r="V22" s="441" t="str">
        <f>IF(ISBLANK([3]三桁基本分類!X22)=TRUE,"",IF([3]三桁基本分類!X22=0,"－",[3]三桁基本分類!X22))</f>
        <v>－</v>
      </c>
      <c r="W22" s="441" t="str">
        <f>IF(ISBLANK([3]三桁基本分類!Y22)=TRUE,"",IF([3]三桁基本分類!Y22=0,"－",[3]三桁基本分類!Y22))</f>
        <v>－</v>
      </c>
      <c r="X22" s="441" t="str">
        <f>IF(ISBLANK([3]三桁基本分類!Z22)=TRUE,"",IF([3]三桁基本分類!Z22=0,"－",[3]三桁基本分類!Z22))</f>
        <v>－</v>
      </c>
      <c r="Y22" s="443" t="str">
        <f>IF(ISBLANK([3]三桁基本分類!AA22)=TRUE,"",IF([3]三桁基本分類!AA22=0,"－",[3]三桁基本分類!AA22))</f>
        <v>－</v>
      </c>
      <c r="Z22" s="190"/>
      <c r="AA22" s="124"/>
      <c r="AB22" s="428" t="str">
        <f>IF(ISBLANK([3]三桁基本分類!B22)=TRUE,"",[3]三桁基本分類!B22)</f>
        <v xml:space="preserve">       P21</v>
      </c>
      <c r="AC22" s="419" t="str">
        <f>IF(ISBLANK([3]三桁基本分類!C22)=TRUE,"",[3]三桁基本分類!C22)</f>
        <v xml:space="preserve">    出　生　時　仮　死</v>
      </c>
      <c r="AD22" s="658"/>
      <c r="AE22" s="443">
        <f>IF(ISBLANK([3]三桁基本分類!AG22)=TRUE,"",IF([3]三桁基本分類!AG22=0,"－",[3]三桁基本分類!AG22))</f>
        <v>3</v>
      </c>
      <c r="AF22" s="443" t="str">
        <f>IF(ISBLANK([3]三桁基本分類!AH22)=TRUE,"",IF([3]三桁基本分類!AH22=0,"－",[3]三桁基本分類!AH22))</f>
        <v>－</v>
      </c>
      <c r="AG22" s="443" t="str">
        <f>IF(ISBLANK([3]三桁基本分類!AI22)=TRUE,"",IF([3]三桁基本分類!AI22=0,"－",[3]三桁基本分類!AI22))</f>
        <v>－</v>
      </c>
      <c r="AH22" s="443" t="str">
        <f>IF(ISBLANK([3]三桁基本分類!AJ22)=TRUE,"",IF([3]三桁基本分類!AJ22=0,"－",[3]三桁基本分類!AJ22))</f>
        <v>－</v>
      </c>
      <c r="AI22" s="443" t="str">
        <f>IF(ISBLANK([3]三桁基本分類!AK22)=TRUE,"",IF([3]三桁基本分類!AK22=0,"－",[3]三桁基本分類!AK22))</f>
        <v>－</v>
      </c>
      <c r="AJ22" s="443" t="str">
        <f>IF(ISBLANK([3]三桁基本分類!AL22)=TRUE,"",IF([3]三桁基本分類!AL22=0,"－",[3]三桁基本分類!AL22))</f>
        <v>－</v>
      </c>
      <c r="AK22" s="444">
        <f>IF(ISBLANK([3]三桁基本分類!AM22)=TRUE,"",IF([3]三桁基本分類!AM22=0,"－",[3]三桁基本分類!AM22))</f>
        <v>3</v>
      </c>
      <c r="AL22" s="190"/>
    </row>
    <row r="23" spans="1:38">
      <c r="A23" s="124"/>
      <c r="B23" s="428" t="str">
        <f>IF(ISBLANK([3]三桁基本分類!B23)=TRUE,"",[3]三桁基本分類!B23)</f>
        <v xml:space="preserve">       P22</v>
      </c>
      <c r="C23" s="419" t="str">
        <f>IF(ISBLANK([3]三桁基本分類!C23)=TRUE,"",[3]三桁基本分類!C23)</f>
        <v xml:space="preserve">    新生児の呼吸窮&lt;促&gt;迫</v>
      </c>
      <c r="D23" s="658"/>
      <c r="E23" s="441">
        <f>IF(ISBLANK([3]三桁基本分類!E23)=TRUE,"",IF([3]三桁基本分類!E23=0,"－",[3]三桁基本分類!E23))</f>
        <v>2</v>
      </c>
      <c r="F23" s="441">
        <f>IF(ISBLANK([3]三桁基本分類!F23)=TRUE,"",IF([3]三桁基本分類!F23=0,"－",[3]三桁基本分類!F23))</f>
        <v>2</v>
      </c>
      <c r="G23" s="441">
        <f>IF(ISBLANK([3]三桁基本分類!G23)=TRUE,"",IF([3]三桁基本分類!G23=0,"－",[3]三桁基本分類!G23))</f>
        <v>1</v>
      </c>
      <c r="H23" s="441">
        <f>IF(ISBLANK([3]三桁基本分類!H23)=TRUE,"",IF([3]三桁基本分類!H23=0,"－",[3]三桁基本分類!H23))</f>
        <v>1</v>
      </c>
      <c r="I23" s="441" t="str">
        <f>IF(ISBLANK([3]三桁基本分類!I23)=TRUE,"",IF([3]三桁基本分類!I23=0,"－",[3]三桁基本分類!I23))</f>
        <v>－</v>
      </c>
      <c r="J23" s="443" t="str">
        <f>IF(ISBLANK([3]三桁基本分類!J23)=TRUE,"",IF([3]三桁基本分類!J23=0,"－",[3]三桁基本分類!J23))</f>
        <v>－</v>
      </c>
      <c r="K23" s="443" t="str">
        <f>IF(ISBLANK([3]三桁基本分類!K23)=TRUE,"",IF([3]三桁基本分類!K23=0,"－",[3]三桁基本分類!K23))</f>
        <v>－</v>
      </c>
      <c r="L23" s="443" t="str">
        <f>IF(ISBLANK([3]三桁基本分類!N23)=TRUE,"",IF([3]三桁基本分類!N23=0,"－",[3]三桁基本分類!N23))</f>
        <v>－</v>
      </c>
      <c r="M23" s="443" t="str">
        <f>IF(ISBLANK([3]三桁基本分類!O23)=TRUE,"",IF([3]三桁基本分類!O23=0,"－",[3]三桁基本分類!O23))</f>
        <v>－</v>
      </c>
      <c r="N23" s="443" t="str">
        <f>IF(ISBLANK([3]三桁基本分類!P23)=TRUE,"",IF([3]三桁基本分類!P23=0,"－",[3]三桁基本分類!P23))</f>
        <v>－</v>
      </c>
      <c r="O23" s="443" t="str">
        <f>IF(ISBLANK([3]三桁基本分類!Q23)=TRUE,"",IF([3]三桁基本分類!Q23=0,"－",[3]三桁基本分類!Q23))</f>
        <v>－</v>
      </c>
      <c r="P23" s="443" t="str">
        <f>IF(ISBLANK([3]三桁基本分類!R23)=TRUE,"",IF([3]三桁基本分類!R23=0,"－",[3]三桁基本分類!R23))</f>
        <v>－</v>
      </c>
      <c r="Q23" s="443" t="str">
        <f>IF(ISBLANK([3]三桁基本分類!S23)=TRUE,"",IF([3]三桁基本分類!S23=0,"－",[3]三桁基本分類!S23))</f>
        <v>－</v>
      </c>
      <c r="R23" s="441" t="str">
        <f>IF(ISBLANK([3]三桁基本分類!T23)=TRUE,"",IF([3]三桁基本分類!T23=0,"－",[3]三桁基本分類!T23))</f>
        <v>－</v>
      </c>
      <c r="S23" s="441" t="str">
        <f>IF(ISBLANK([3]三桁基本分類!U23)=TRUE,"",IF([3]三桁基本分類!U23=0,"－",[3]三桁基本分類!U23))</f>
        <v>－</v>
      </c>
      <c r="T23" s="441" t="str">
        <f>IF(ISBLANK([3]三桁基本分類!V23)=TRUE,"",IF([3]三桁基本分類!V23=0,"－",[3]三桁基本分類!V23))</f>
        <v>－</v>
      </c>
      <c r="U23" s="441" t="str">
        <f>IF(ISBLANK([3]三桁基本分類!W23)=TRUE,"",IF([3]三桁基本分類!W23=0,"－",[3]三桁基本分類!W23))</f>
        <v>－</v>
      </c>
      <c r="V23" s="441" t="str">
        <f>IF(ISBLANK([3]三桁基本分類!X23)=TRUE,"",IF([3]三桁基本分類!X23=0,"－",[3]三桁基本分類!X23))</f>
        <v>－</v>
      </c>
      <c r="W23" s="441" t="str">
        <f>IF(ISBLANK([3]三桁基本分類!Y23)=TRUE,"",IF([3]三桁基本分類!Y23=0,"－",[3]三桁基本分類!Y23))</f>
        <v>－</v>
      </c>
      <c r="X23" s="441" t="str">
        <f>IF(ISBLANK([3]三桁基本分類!Z23)=TRUE,"",IF([3]三桁基本分類!Z23=0,"－",[3]三桁基本分類!Z23))</f>
        <v>－</v>
      </c>
      <c r="Y23" s="443" t="str">
        <f>IF(ISBLANK([3]三桁基本分類!AA23)=TRUE,"",IF([3]三桁基本分類!AA23=0,"－",[3]三桁基本分類!AA23))</f>
        <v>－</v>
      </c>
      <c r="Z23" s="190"/>
      <c r="AA23" s="124"/>
      <c r="AB23" s="428" t="str">
        <f>IF(ISBLANK([3]三桁基本分類!B23)=TRUE,"",[3]三桁基本分類!B23)</f>
        <v xml:space="preserve">       P22</v>
      </c>
      <c r="AC23" s="419" t="str">
        <f>IF(ISBLANK([3]三桁基本分類!C23)=TRUE,"",[3]三桁基本分類!C23)</f>
        <v xml:space="preserve">    新生児の呼吸窮&lt;促&gt;迫</v>
      </c>
      <c r="AD23" s="658"/>
      <c r="AE23" s="443">
        <f>IF(ISBLANK([3]三桁基本分類!AG23)=TRUE,"",IF([3]三桁基本分類!AG23=0,"－",[3]三桁基本分類!AG23))</f>
        <v>2</v>
      </c>
      <c r="AF23" s="443">
        <f>IF(ISBLANK([3]三桁基本分類!AH23)=TRUE,"",IF([3]三桁基本分類!AH23=0,"－",[3]三桁基本分類!AH23))</f>
        <v>2</v>
      </c>
      <c r="AG23" s="443">
        <f>IF(ISBLANK([3]三桁基本分類!AI23)=TRUE,"",IF([3]三桁基本分類!AI23=0,"－",[3]三桁基本分類!AI23))</f>
        <v>1</v>
      </c>
      <c r="AH23" s="443">
        <f>IF(ISBLANK([3]三桁基本分類!AJ23)=TRUE,"",IF([3]三桁基本分類!AJ23=0,"－",[3]三桁基本分類!AJ23))</f>
        <v>1</v>
      </c>
      <c r="AI23" s="443" t="str">
        <f>IF(ISBLANK([3]三桁基本分類!AK23)=TRUE,"",IF([3]三桁基本分類!AK23=0,"－",[3]三桁基本分類!AK23))</f>
        <v>－</v>
      </c>
      <c r="AJ23" s="443" t="str">
        <f>IF(ISBLANK([3]三桁基本分類!AL23)=TRUE,"",IF([3]三桁基本分類!AL23=0,"－",[3]三桁基本分類!AL23))</f>
        <v>－</v>
      </c>
      <c r="AK23" s="444" t="str">
        <f>IF(ISBLANK([3]三桁基本分類!AM23)=TRUE,"",IF([3]三桁基本分類!AM23=0,"－",[3]三桁基本分類!AM23))</f>
        <v>－</v>
      </c>
      <c r="AL23" s="190"/>
    </row>
    <row r="24" spans="1:38">
      <c r="A24" s="124"/>
      <c r="B24" s="428" t="str">
        <f>IF(ISBLANK([3]三桁基本分類!B24)=TRUE,"",[3]三桁基本分類!B24)</f>
        <v xml:space="preserve">       P28</v>
      </c>
      <c r="C24" s="419" t="str">
        <f>IF(ISBLANK([3]三桁基本分類!C24)=TRUE,"",[3]三桁基本分類!C24)</f>
        <v xml:space="preserve">    周産期に発生したその他の呼吸器病態</v>
      </c>
      <c r="D24" s="658"/>
      <c r="E24" s="441">
        <f>IF(ISBLANK([3]三桁基本分類!E24)=TRUE,"",IF([3]三桁基本分類!E24=0,"－",[3]三桁基本分類!E24))</f>
        <v>2</v>
      </c>
      <c r="F24" s="441">
        <f>IF(ISBLANK([3]三桁基本分類!F24)=TRUE,"",IF([3]三桁基本分類!F24=0,"－",[3]三桁基本分類!F24))</f>
        <v>1</v>
      </c>
      <c r="G24" s="441" t="str">
        <f>IF(ISBLANK([3]三桁基本分類!G24)=TRUE,"",IF([3]三桁基本分類!G24=0,"－",[3]三桁基本分類!G24))</f>
        <v>－</v>
      </c>
      <c r="H24" s="441">
        <f>IF(ISBLANK([3]三桁基本分類!H24)=TRUE,"",IF([3]三桁基本分類!H24=0,"－",[3]三桁基本分類!H24))</f>
        <v>1</v>
      </c>
      <c r="I24" s="441" t="str">
        <f>IF(ISBLANK([3]三桁基本分類!I24)=TRUE,"",IF([3]三桁基本分類!I24=0,"－",[3]三桁基本分類!I24))</f>
        <v>－</v>
      </c>
      <c r="J24" s="443" t="str">
        <f>IF(ISBLANK([3]三桁基本分類!J24)=TRUE,"",IF([3]三桁基本分類!J24=0,"－",[3]三桁基本分類!J24))</f>
        <v>－</v>
      </c>
      <c r="K24" s="443">
        <f>IF(ISBLANK([3]三桁基本分類!K24)=TRUE,"",IF([3]三桁基本分類!K24=0,"－",[3]三桁基本分類!K24))</f>
        <v>1</v>
      </c>
      <c r="L24" s="443" t="str">
        <f>IF(ISBLANK([3]三桁基本分類!N24)=TRUE,"",IF([3]三桁基本分類!N24=0,"－",[3]三桁基本分類!N24))</f>
        <v>－</v>
      </c>
      <c r="M24" s="443" t="str">
        <f>IF(ISBLANK([3]三桁基本分類!O24)=TRUE,"",IF([3]三桁基本分類!O24=0,"－",[3]三桁基本分類!O24))</f>
        <v>－</v>
      </c>
      <c r="N24" s="443" t="str">
        <f>IF(ISBLANK([3]三桁基本分類!P24)=TRUE,"",IF([3]三桁基本分類!P24=0,"－",[3]三桁基本分類!P24))</f>
        <v>－</v>
      </c>
      <c r="O24" s="443" t="str">
        <f>IF(ISBLANK([3]三桁基本分類!Q24)=TRUE,"",IF([3]三桁基本分類!Q24=0,"－",[3]三桁基本分類!Q24))</f>
        <v>－</v>
      </c>
      <c r="P24" s="443" t="str">
        <f>IF(ISBLANK([3]三桁基本分類!R24)=TRUE,"",IF([3]三桁基本分類!R24=0,"－",[3]三桁基本分類!R24))</f>
        <v>－</v>
      </c>
      <c r="Q24" s="443" t="str">
        <f>IF(ISBLANK([3]三桁基本分類!S24)=TRUE,"",IF([3]三桁基本分類!S24=0,"－",[3]三桁基本分類!S24))</f>
        <v>－</v>
      </c>
      <c r="R24" s="441" t="str">
        <f>IF(ISBLANK([3]三桁基本分類!T24)=TRUE,"",IF([3]三桁基本分類!T24=0,"－",[3]三桁基本分類!T24))</f>
        <v>－</v>
      </c>
      <c r="S24" s="441" t="str">
        <f>IF(ISBLANK([3]三桁基本分類!U24)=TRUE,"",IF([3]三桁基本分類!U24=0,"－",[3]三桁基本分類!U24))</f>
        <v>－</v>
      </c>
      <c r="T24" s="441" t="str">
        <f>IF(ISBLANK([3]三桁基本分類!V24)=TRUE,"",IF([3]三桁基本分類!V24=0,"－",[3]三桁基本分類!V24))</f>
        <v>－</v>
      </c>
      <c r="U24" s="441" t="str">
        <f>IF(ISBLANK([3]三桁基本分類!W24)=TRUE,"",IF([3]三桁基本分類!W24=0,"－",[3]三桁基本分類!W24))</f>
        <v>－</v>
      </c>
      <c r="V24" s="441" t="str">
        <f>IF(ISBLANK([3]三桁基本分類!X24)=TRUE,"",IF([3]三桁基本分類!X24=0,"－",[3]三桁基本分類!X24))</f>
        <v>－</v>
      </c>
      <c r="W24" s="441" t="str">
        <f>IF(ISBLANK([3]三桁基本分類!Y24)=TRUE,"",IF([3]三桁基本分類!Y24=0,"－",[3]三桁基本分類!Y24))</f>
        <v>－</v>
      </c>
      <c r="X24" s="441" t="str">
        <f>IF(ISBLANK([3]三桁基本分類!Z24)=TRUE,"",IF([3]三桁基本分類!Z24=0,"－",[3]三桁基本分類!Z24))</f>
        <v>－</v>
      </c>
      <c r="Y24" s="443" t="str">
        <f>IF(ISBLANK([3]三桁基本分類!AA24)=TRUE,"",IF([3]三桁基本分類!AA24=0,"－",[3]三桁基本分類!AA24))</f>
        <v>－</v>
      </c>
      <c r="Z24" s="190"/>
      <c r="AA24" s="124"/>
      <c r="AB24" s="428" t="str">
        <f>IF(ISBLANK([3]三桁基本分類!B24)=TRUE,"",[3]三桁基本分類!B24)</f>
        <v xml:space="preserve">       P28</v>
      </c>
      <c r="AC24" s="419" t="str">
        <f>IF(ISBLANK([3]三桁基本分類!C24)=TRUE,"",[3]三桁基本分類!C24)</f>
        <v xml:space="preserve">    周産期に発生したその他の呼吸器病態</v>
      </c>
      <c r="AD24" s="658"/>
      <c r="AE24" s="443">
        <f>IF(ISBLANK([3]三桁基本分類!AG24)=TRUE,"",IF([3]三桁基本分類!AG24=0,"－",[3]三桁基本分類!AG24))</f>
        <v>2</v>
      </c>
      <c r="AF24" s="443">
        <f>IF(ISBLANK([3]三桁基本分類!AH24)=TRUE,"",IF([3]三桁基本分類!AH24=0,"－",[3]三桁基本分類!AH24))</f>
        <v>1</v>
      </c>
      <c r="AG24" s="443" t="str">
        <f>IF(ISBLANK([3]三桁基本分類!AI24)=TRUE,"",IF([3]三桁基本分類!AI24=0,"－",[3]三桁基本分類!AI24))</f>
        <v>－</v>
      </c>
      <c r="AH24" s="443">
        <f>IF(ISBLANK([3]三桁基本分類!AJ24)=TRUE,"",IF([3]三桁基本分類!AJ24=0,"－",[3]三桁基本分類!AJ24))</f>
        <v>1</v>
      </c>
      <c r="AI24" s="443" t="str">
        <f>IF(ISBLANK([3]三桁基本分類!AK24)=TRUE,"",IF([3]三桁基本分類!AK24=0,"－",[3]三桁基本分類!AK24))</f>
        <v>－</v>
      </c>
      <c r="AJ24" s="443" t="str">
        <f>IF(ISBLANK([3]三桁基本分類!AL24)=TRUE,"",IF([3]三桁基本分類!AL24=0,"－",[3]三桁基本分類!AL24))</f>
        <v>－</v>
      </c>
      <c r="AK24" s="444">
        <f>IF(ISBLANK([3]三桁基本分類!AM24)=TRUE,"",IF([3]三桁基本分類!AM24=0,"－",[3]三桁基本分類!AM24))</f>
        <v>1</v>
      </c>
      <c r="AL24" s="190"/>
    </row>
    <row r="25" spans="1:38">
      <c r="A25" s="124"/>
      <c r="B25" s="428" t="str">
        <f>IF(ISBLANK([3]三桁基本分類!B25)=TRUE,"",[3]三桁基本分類!B25)</f>
        <v xml:space="preserve">       P29</v>
      </c>
      <c r="C25" s="419" t="str">
        <f>IF(ISBLANK([3]三桁基本分類!C25)=TRUE,"",[3]三桁基本分類!C25)</f>
        <v xml:space="preserve">    周産期に発生した心血管障害</v>
      </c>
      <c r="D25" s="658"/>
      <c r="E25" s="441">
        <f>IF(ISBLANK([3]三桁基本分類!E25)=TRUE,"",IF([3]三桁基本分類!E25=0,"－",[3]三桁基本分類!E25))</f>
        <v>1</v>
      </c>
      <c r="F25" s="441">
        <f>IF(ISBLANK([3]三桁基本分類!F25)=TRUE,"",IF([3]三桁基本分類!F25=0,"－",[3]三桁基本分類!F25))</f>
        <v>1</v>
      </c>
      <c r="G25" s="441" t="str">
        <f>IF(ISBLANK([3]三桁基本分類!G25)=TRUE,"",IF([3]三桁基本分類!G25=0,"－",[3]三桁基本分類!G25))</f>
        <v>－</v>
      </c>
      <c r="H25" s="441" t="str">
        <f>IF(ISBLANK([3]三桁基本分類!H25)=TRUE,"",IF([3]三桁基本分類!H25=0,"－",[3]三桁基本分類!H25))</f>
        <v>－</v>
      </c>
      <c r="I25" s="441">
        <f>IF(ISBLANK([3]三桁基本分類!I25)=TRUE,"",IF([3]三桁基本分類!I25=0,"－",[3]三桁基本分類!I25))</f>
        <v>1</v>
      </c>
      <c r="J25" s="443" t="str">
        <f>IF(ISBLANK([3]三桁基本分類!J25)=TRUE,"",IF([3]三桁基本分類!J25=0,"－",[3]三桁基本分類!J25))</f>
        <v>－</v>
      </c>
      <c r="K25" s="443" t="str">
        <f>IF(ISBLANK([3]三桁基本分類!K25)=TRUE,"",IF([3]三桁基本分類!K25=0,"－",[3]三桁基本分類!K25))</f>
        <v>－</v>
      </c>
      <c r="L25" s="443" t="str">
        <f>IF(ISBLANK([3]三桁基本分類!N25)=TRUE,"",IF([3]三桁基本分類!N25=0,"－",[3]三桁基本分類!N25))</f>
        <v>－</v>
      </c>
      <c r="M25" s="443" t="str">
        <f>IF(ISBLANK([3]三桁基本分類!O25)=TRUE,"",IF([3]三桁基本分類!O25=0,"－",[3]三桁基本分類!O25))</f>
        <v>－</v>
      </c>
      <c r="N25" s="443" t="str">
        <f>IF(ISBLANK([3]三桁基本分類!P25)=TRUE,"",IF([3]三桁基本分類!P25=0,"－",[3]三桁基本分類!P25))</f>
        <v>－</v>
      </c>
      <c r="O25" s="443" t="str">
        <f>IF(ISBLANK([3]三桁基本分類!Q25)=TRUE,"",IF([3]三桁基本分類!Q25=0,"－",[3]三桁基本分類!Q25))</f>
        <v>－</v>
      </c>
      <c r="P25" s="443" t="str">
        <f>IF(ISBLANK([3]三桁基本分類!R25)=TRUE,"",IF([3]三桁基本分類!R25=0,"－",[3]三桁基本分類!R25))</f>
        <v>－</v>
      </c>
      <c r="Q25" s="443" t="str">
        <f>IF(ISBLANK([3]三桁基本分類!S25)=TRUE,"",IF([3]三桁基本分類!S25=0,"－",[3]三桁基本分類!S25))</f>
        <v>－</v>
      </c>
      <c r="R25" s="441" t="str">
        <f>IF(ISBLANK([3]三桁基本分類!T25)=TRUE,"",IF([3]三桁基本分類!T25=0,"－",[3]三桁基本分類!T25))</f>
        <v>－</v>
      </c>
      <c r="S25" s="441">
        <f>IF(ISBLANK([3]三桁基本分類!U25)=TRUE,"",IF([3]三桁基本分類!U25=0,"－",[3]三桁基本分類!U25))</f>
        <v>1</v>
      </c>
      <c r="T25" s="441">
        <f>IF(ISBLANK([3]三桁基本分類!V25)=TRUE,"",IF([3]三桁基本分類!V25=0,"－",[3]三桁基本分類!V25))</f>
        <v>1</v>
      </c>
      <c r="U25" s="441" t="str">
        <f>IF(ISBLANK([3]三桁基本分類!W25)=TRUE,"",IF([3]三桁基本分類!W25=0,"－",[3]三桁基本分類!W25))</f>
        <v>－</v>
      </c>
      <c r="V25" s="441" t="str">
        <f>IF(ISBLANK([3]三桁基本分類!X25)=TRUE,"",IF([3]三桁基本分類!X25=0,"－",[3]三桁基本分類!X25))</f>
        <v>－</v>
      </c>
      <c r="W25" s="441">
        <f>IF(ISBLANK([3]三桁基本分類!Y25)=TRUE,"",IF([3]三桁基本分類!Y25=0,"－",[3]三桁基本分類!Y25))</f>
        <v>1</v>
      </c>
      <c r="X25" s="441" t="str">
        <f>IF(ISBLANK([3]三桁基本分類!Z25)=TRUE,"",IF([3]三桁基本分類!Z25=0,"－",[3]三桁基本分類!Z25))</f>
        <v>－</v>
      </c>
      <c r="Y25" s="443" t="str">
        <f>IF(ISBLANK([3]三桁基本分類!AA25)=TRUE,"",IF([3]三桁基本分類!AA25=0,"－",[3]三桁基本分類!AA25))</f>
        <v>－</v>
      </c>
      <c r="Z25" s="190"/>
      <c r="AA25" s="124"/>
      <c r="AB25" s="428" t="str">
        <f>IF(ISBLANK([3]三桁基本分類!B25)=TRUE,"",[3]三桁基本分類!B25)</f>
        <v xml:space="preserve">       P29</v>
      </c>
      <c r="AC25" s="419" t="str">
        <f>IF(ISBLANK([3]三桁基本分類!C25)=TRUE,"",[3]三桁基本分類!C25)</f>
        <v xml:space="preserve">    周産期に発生した心血管障害</v>
      </c>
      <c r="AD25" s="658"/>
      <c r="AE25" s="443" t="str">
        <f>IF(ISBLANK([3]三桁基本分類!AG25)=TRUE,"",IF([3]三桁基本分類!AG25=0,"－",[3]三桁基本分類!AG25))</f>
        <v>－</v>
      </c>
      <c r="AF25" s="443" t="str">
        <f>IF(ISBLANK([3]三桁基本分類!AH25)=TRUE,"",IF([3]三桁基本分類!AH25=0,"－",[3]三桁基本分類!AH25))</f>
        <v>－</v>
      </c>
      <c r="AG25" s="443" t="str">
        <f>IF(ISBLANK([3]三桁基本分類!AI25)=TRUE,"",IF([3]三桁基本分類!AI25=0,"－",[3]三桁基本分類!AI25))</f>
        <v>－</v>
      </c>
      <c r="AH25" s="443" t="str">
        <f>IF(ISBLANK([3]三桁基本分類!AJ25)=TRUE,"",IF([3]三桁基本分類!AJ25=0,"－",[3]三桁基本分類!AJ25))</f>
        <v>－</v>
      </c>
      <c r="AI25" s="443" t="str">
        <f>IF(ISBLANK([3]三桁基本分類!AK25)=TRUE,"",IF([3]三桁基本分類!AK25=0,"－",[3]三桁基本分類!AK25))</f>
        <v>－</v>
      </c>
      <c r="AJ25" s="443" t="str">
        <f>IF(ISBLANK([3]三桁基本分類!AL25)=TRUE,"",IF([3]三桁基本分類!AL25=0,"－",[3]三桁基本分類!AL25))</f>
        <v>－</v>
      </c>
      <c r="AK25" s="444" t="str">
        <f>IF(ISBLANK([3]三桁基本分類!AM25)=TRUE,"",IF([3]三桁基本分類!AM25=0,"－",[3]三桁基本分類!AM25))</f>
        <v>－</v>
      </c>
      <c r="AL25" s="190"/>
    </row>
    <row r="26" spans="1:38">
      <c r="A26" s="124"/>
      <c r="B26" s="428" t="str">
        <f>IF(ISBLANK([3]三桁基本分類!B26)=TRUE,"",[3]三桁基本分類!B26)</f>
        <v xml:space="preserve">   P35-P39</v>
      </c>
      <c r="C26" s="419" t="str">
        <f>IF(ISBLANK([3]三桁基本分類!C26)=TRUE,"",[3]三桁基本分類!C26)</f>
        <v>周産期に特異的な感染症</v>
      </c>
      <c r="D26" s="658"/>
      <c r="E26" s="441">
        <f>IF(ISBLANK([3]三桁基本分類!E26)=TRUE,"",IF([3]三桁基本分類!E26=0,"－",[3]三桁基本分類!E26))</f>
        <v>1</v>
      </c>
      <c r="F26" s="441">
        <f>IF(ISBLANK([3]三桁基本分類!F26)=TRUE,"",IF([3]三桁基本分類!F26=0,"－",[3]三桁基本分類!F26))</f>
        <v>1</v>
      </c>
      <c r="G26" s="441">
        <f>IF(ISBLANK([3]三桁基本分類!G26)=TRUE,"",IF([3]三桁基本分類!G26=0,"－",[3]三桁基本分類!G26))</f>
        <v>1</v>
      </c>
      <c r="H26" s="441" t="str">
        <f>IF(ISBLANK([3]三桁基本分類!H26)=TRUE,"",IF([3]三桁基本分類!H26=0,"－",[3]三桁基本分類!H26))</f>
        <v>－</v>
      </c>
      <c r="I26" s="441" t="str">
        <f>IF(ISBLANK([3]三桁基本分類!I26)=TRUE,"",IF([3]三桁基本分類!I26=0,"－",[3]三桁基本分類!I26))</f>
        <v>－</v>
      </c>
      <c r="J26" s="443" t="str">
        <f>IF(ISBLANK([3]三桁基本分類!J26)=TRUE,"",IF([3]三桁基本分類!J26=0,"－",[3]三桁基本分類!J26))</f>
        <v>－</v>
      </c>
      <c r="K26" s="443" t="str">
        <f>IF(ISBLANK([3]三桁基本分類!K26)=TRUE,"",IF([3]三桁基本分類!K26=0,"－",[3]三桁基本分類!K26))</f>
        <v>－</v>
      </c>
      <c r="L26" s="443">
        <f>IF(ISBLANK([3]三桁基本分類!N26)=TRUE,"",IF([3]三桁基本分類!N26=0,"－",[3]三桁基本分類!N26))</f>
        <v>1</v>
      </c>
      <c r="M26" s="443">
        <f>IF(ISBLANK([3]三桁基本分類!O26)=TRUE,"",IF([3]三桁基本分類!O26=0,"－",[3]三桁基本分類!O26))</f>
        <v>1</v>
      </c>
      <c r="N26" s="443">
        <f>IF(ISBLANK([3]三桁基本分類!P26)=TRUE,"",IF([3]三桁基本分類!P26=0,"－",[3]三桁基本分類!P26))</f>
        <v>1</v>
      </c>
      <c r="O26" s="443" t="str">
        <f>IF(ISBLANK([3]三桁基本分類!Q26)=TRUE,"",IF([3]三桁基本分類!Q26=0,"－",[3]三桁基本分類!Q26))</f>
        <v>－</v>
      </c>
      <c r="P26" s="443" t="str">
        <f>IF(ISBLANK([3]三桁基本分類!R26)=TRUE,"",IF([3]三桁基本分類!R26=0,"－",[3]三桁基本分類!R26))</f>
        <v>－</v>
      </c>
      <c r="Q26" s="443" t="str">
        <f>IF(ISBLANK([3]三桁基本分類!S26)=TRUE,"",IF([3]三桁基本分類!S26=0,"－",[3]三桁基本分類!S26))</f>
        <v>－</v>
      </c>
      <c r="R26" s="441" t="str">
        <f>IF(ISBLANK([3]三桁基本分類!T26)=TRUE,"",IF([3]三桁基本分類!T26=0,"－",[3]三桁基本分類!T26))</f>
        <v>－</v>
      </c>
      <c r="S26" s="441" t="str">
        <f>IF(ISBLANK([3]三桁基本分類!U26)=TRUE,"",IF([3]三桁基本分類!U26=0,"－",[3]三桁基本分類!U26))</f>
        <v>－</v>
      </c>
      <c r="T26" s="441" t="str">
        <f>IF(ISBLANK([3]三桁基本分類!V26)=TRUE,"",IF([3]三桁基本分類!V26=0,"－",[3]三桁基本分類!V26))</f>
        <v>－</v>
      </c>
      <c r="U26" s="441" t="str">
        <f>IF(ISBLANK([3]三桁基本分類!W26)=TRUE,"",IF([3]三桁基本分類!W26=0,"－",[3]三桁基本分類!W26))</f>
        <v>－</v>
      </c>
      <c r="V26" s="441" t="str">
        <f>IF(ISBLANK([3]三桁基本分類!X26)=TRUE,"",IF([3]三桁基本分類!X26=0,"－",[3]三桁基本分類!X26))</f>
        <v>－</v>
      </c>
      <c r="W26" s="441" t="str">
        <f>IF(ISBLANK([3]三桁基本分類!Y26)=TRUE,"",IF([3]三桁基本分類!Y26=0,"－",[3]三桁基本分類!Y26))</f>
        <v>－</v>
      </c>
      <c r="X26" s="441" t="str">
        <f>IF(ISBLANK([3]三桁基本分類!Z26)=TRUE,"",IF([3]三桁基本分類!Z26=0,"－",[3]三桁基本分類!Z26))</f>
        <v>－</v>
      </c>
      <c r="Y26" s="443" t="str">
        <f>IF(ISBLANK([3]三桁基本分類!AA26)=TRUE,"",IF([3]三桁基本分類!AA26=0,"－",[3]三桁基本分類!AA26))</f>
        <v>－</v>
      </c>
      <c r="Z26" s="190"/>
      <c r="AA26" s="124"/>
      <c r="AB26" s="428" t="str">
        <f>IF(ISBLANK([3]三桁基本分類!B26)=TRUE,"",[3]三桁基本分類!B26)</f>
        <v xml:space="preserve">   P35-P39</v>
      </c>
      <c r="AC26" s="419" t="str">
        <f>IF(ISBLANK([3]三桁基本分類!C26)=TRUE,"",[3]三桁基本分類!C26)</f>
        <v>周産期に特異的な感染症</v>
      </c>
      <c r="AD26" s="598"/>
      <c r="AE26" s="443" t="str">
        <f>IF(ISBLANK([3]三桁基本分類!AG26)=TRUE,"",IF([3]三桁基本分類!AG26=0,"－",[3]三桁基本分類!AG26))</f>
        <v>－</v>
      </c>
      <c r="AF26" s="443" t="str">
        <f>IF(ISBLANK([3]三桁基本分類!AH26)=TRUE,"",IF([3]三桁基本分類!AH26=0,"－",[3]三桁基本分類!AH26))</f>
        <v>－</v>
      </c>
      <c r="AG26" s="443" t="str">
        <f>IF(ISBLANK([3]三桁基本分類!AI26)=TRUE,"",IF([3]三桁基本分類!AI26=0,"－",[3]三桁基本分類!AI26))</f>
        <v>－</v>
      </c>
      <c r="AH26" s="443" t="str">
        <f>IF(ISBLANK([3]三桁基本分類!AJ26)=TRUE,"",IF([3]三桁基本分類!AJ26=0,"－",[3]三桁基本分類!AJ26))</f>
        <v>－</v>
      </c>
      <c r="AI26" s="443" t="str">
        <f>IF(ISBLANK([3]三桁基本分類!AK26)=TRUE,"",IF([3]三桁基本分類!AK26=0,"－",[3]三桁基本分類!AK26))</f>
        <v>－</v>
      </c>
      <c r="AJ26" s="443" t="str">
        <f>IF(ISBLANK([3]三桁基本分類!AL26)=TRUE,"",IF([3]三桁基本分類!AL26=0,"－",[3]三桁基本分類!AL26))</f>
        <v>－</v>
      </c>
      <c r="AK26" s="444" t="str">
        <f>IF(ISBLANK([3]三桁基本分類!AM26)=TRUE,"",IF([3]三桁基本分類!AM26=0,"－",[3]三桁基本分類!AM26))</f>
        <v>－</v>
      </c>
      <c r="AL26" s="190"/>
    </row>
    <row r="27" spans="1:38">
      <c r="A27" s="124"/>
      <c r="B27" s="428" t="str">
        <f>IF(ISBLANK([3]三桁基本分類!B27)=TRUE,"",[3]三桁基本分類!B27)</f>
        <v xml:space="preserve">       P39</v>
      </c>
      <c r="C27" s="419" t="str">
        <f>IF(ISBLANK([3]三桁基本分類!C27)=TRUE,"",[3]三桁基本分類!C27)</f>
        <v xml:space="preserve">    周産期に特異的なその他の感染症</v>
      </c>
      <c r="D27" s="656"/>
      <c r="E27" s="441">
        <f>IF(ISBLANK([3]三桁基本分類!E27)=TRUE,"",IF([3]三桁基本分類!E27=0,"－",[3]三桁基本分類!E27))</f>
        <v>1</v>
      </c>
      <c r="F27" s="441">
        <f>IF(ISBLANK([3]三桁基本分類!F27)=TRUE,"",IF([3]三桁基本分類!F27=0,"－",[3]三桁基本分類!F27))</f>
        <v>1</v>
      </c>
      <c r="G27" s="441">
        <f>IF(ISBLANK([3]三桁基本分類!G27)=TRUE,"",IF([3]三桁基本分類!G27=0,"－",[3]三桁基本分類!G27))</f>
        <v>1</v>
      </c>
      <c r="H27" s="441" t="str">
        <f>IF(ISBLANK([3]三桁基本分類!H27)=TRUE,"",IF([3]三桁基本分類!H27=0,"－",[3]三桁基本分類!H27))</f>
        <v>－</v>
      </c>
      <c r="I27" s="441" t="str">
        <f>IF(ISBLANK([3]三桁基本分類!I27)=TRUE,"",IF([3]三桁基本分類!I27=0,"－",[3]三桁基本分類!I27))</f>
        <v>－</v>
      </c>
      <c r="J27" s="443" t="str">
        <f>IF(ISBLANK([3]三桁基本分類!J27)=TRUE,"",IF([3]三桁基本分類!J27=0,"－",[3]三桁基本分類!J27))</f>
        <v>－</v>
      </c>
      <c r="K27" s="443" t="str">
        <f>IF(ISBLANK([3]三桁基本分類!K27)=TRUE,"",IF([3]三桁基本分類!K27=0,"－",[3]三桁基本分類!K27))</f>
        <v>－</v>
      </c>
      <c r="L27" s="443">
        <f>IF(ISBLANK([3]三桁基本分類!N27)=TRUE,"",IF([3]三桁基本分類!N27=0,"－",[3]三桁基本分類!N27))</f>
        <v>1</v>
      </c>
      <c r="M27" s="443">
        <f>IF(ISBLANK([3]三桁基本分類!O27)=TRUE,"",IF([3]三桁基本分類!O27=0,"－",[3]三桁基本分類!O27))</f>
        <v>1</v>
      </c>
      <c r="N27" s="443">
        <f>IF(ISBLANK([3]三桁基本分類!P27)=TRUE,"",IF([3]三桁基本分類!P27=0,"－",[3]三桁基本分類!P27))</f>
        <v>1</v>
      </c>
      <c r="O27" s="443" t="str">
        <f>IF(ISBLANK([3]三桁基本分類!Q27)=TRUE,"",IF([3]三桁基本分類!Q27=0,"－",[3]三桁基本分類!Q27))</f>
        <v>－</v>
      </c>
      <c r="P27" s="443" t="str">
        <f>IF(ISBLANK([3]三桁基本分類!R27)=TRUE,"",IF([3]三桁基本分類!R27=0,"－",[3]三桁基本分類!R27))</f>
        <v>－</v>
      </c>
      <c r="Q27" s="443" t="str">
        <f>IF(ISBLANK([3]三桁基本分類!S27)=TRUE,"",IF([3]三桁基本分類!S27=0,"－",[3]三桁基本分類!S27))</f>
        <v>－</v>
      </c>
      <c r="R27" s="441" t="str">
        <f>IF(ISBLANK([3]三桁基本分類!T27)=TRUE,"",IF([3]三桁基本分類!T27=0,"－",[3]三桁基本分類!T27))</f>
        <v>－</v>
      </c>
      <c r="S27" s="441" t="str">
        <f>IF(ISBLANK([3]三桁基本分類!U27)=TRUE,"",IF([3]三桁基本分類!U27=0,"－",[3]三桁基本分類!U27))</f>
        <v>－</v>
      </c>
      <c r="T27" s="441" t="str">
        <f>IF(ISBLANK([3]三桁基本分類!V27)=TRUE,"",IF([3]三桁基本分類!V27=0,"－",[3]三桁基本分類!V27))</f>
        <v>－</v>
      </c>
      <c r="U27" s="441" t="str">
        <f>IF(ISBLANK([3]三桁基本分類!W27)=TRUE,"",IF([3]三桁基本分類!W27=0,"－",[3]三桁基本分類!W27))</f>
        <v>－</v>
      </c>
      <c r="V27" s="441" t="str">
        <f>IF(ISBLANK([3]三桁基本分類!X27)=TRUE,"",IF([3]三桁基本分類!X27=0,"－",[3]三桁基本分類!X27))</f>
        <v>－</v>
      </c>
      <c r="W27" s="441" t="str">
        <f>IF(ISBLANK([3]三桁基本分類!Y27)=TRUE,"",IF([3]三桁基本分類!Y27=0,"－",[3]三桁基本分類!Y27))</f>
        <v>－</v>
      </c>
      <c r="X27" s="441" t="str">
        <f>IF(ISBLANK([3]三桁基本分類!Z27)=TRUE,"",IF([3]三桁基本分類!Z27=0,"－",[3]三桁基本分類!Z27))</f>
        <v>－</v>
      </c>
      <c r="Y27" s="443" t="str">
        <f>IF(ISBLANK([3]三桁基本分類!AA27)=TRUE,"",IF([3]三桁基本分類!AA27=0,"－",[3]三桁基本分類!AA27))</f>
        <v>－</v>
      </c>
      <c r="Z27" s="190"/>
      <c r="AA27" s="124"/>
      <c r="AB27" s="428" t="str">
        <f>IF(ISBLANK([3]三桁基本分類!B27)=TRUE,"",[3]三桁基本分類!B27)</f>
        <v xml:space="preserve">       P39</v>
      </c>
      <c r="AC27" s="419" t="str">
        <f>IF(ISBLANK([3]三桁基本分類!C27)=TRUE,"",[3]三桁基本分類!C27)</f>
        <v xml:space="preserve">    周産期に特異的なその他の感染症</v>
      </c>
      <c r="AD27" s="658"/>
      <c r="AE27" s="443" t="str">
        <f>IF(ISBLANK([3]三桁基本分類!AG27)=TRUE,"",IF([3]三桁基本分類!AG27=0,"－",[3]三桁基本分類!AG27))</f>
        <v>－</v>
      </c>
      <c r="AF27" s="443" t="str">
        <f>IF(ISBLANK([3]三桁基本分類!AH27)=TRUE,"",IF([3]三桁基本分類!AH27=0,"－",[3]三桁基本分類!AH27))</f>
        <v>－</v>
      </c>
      <c r="AG27" s="443" t="str">
        <f>IF(ISBLANK([3]三桁基本分類!AI27)=TRUE,"",IF([3]三桁基本分類!AI27=0,"－",[3]三桁基本分類!AI27))</f>
        <v>－</v>
      </c>
      <c r="AH27" s="443" t="str">
        <f>IF(ISBLANK([3]三桁基本分類!AJ27)=TRUE,"",IF([3]三桁基本分類!AJ27=0,"－",[3]三桁基本分類!AJ27))</f>
        <v>－</v>
      </c>
      <c r="AI27" s="443" t="str">
        <f>IF(ISBLANK([3]三桁基本分類!AK27)=TRUE,"",IF([3]三桁基本分類!AK27=0,"－",[3]三桁基本分類!AK27))</f>
        <v>－</v>
      </c>
      <c r="AJ27" s="443" t="str">
        <f>IF(ISBLANK([3]三桁基本分類!AL27)=TRUE,"",IF([3]三桁基本分類!AL27=0,"－",[3]三桁基本分類!AL27))</f>
        <v>－</v>
      </c>
      <c r="AK27" s="444" t="str">
        <f>IF(ISBLANK([3]三桁基本分類!AM27)=TRUE,"",IF([3]三桁基本分類!AM27=0,"－",[3]三桁基本分類!AM27))</f>
        <v>－</v>
      </c>
      <c r="AL27" s="190"/>
    </row>
    <row r="28" spans="1:38">
      <c r="A28" s="124"/>
      <c r="B28" s="428" t="str">
        <f>IF(ISBLANK([3]三桁基本分類!B28)=TRUE,"",[3]三桁基本分類!B28)</f>
        <v xml:space="preserve">   P80-P83</v>
      </c>
      <c r="C28" s="419" t="str">
        <f>IF(ISBLANK([3]三桁基本分類!C28)=TRUE,"",[3]三桁基本分類!C28)</f>
        <v>胎児及び新生児の外皮及び体温調節に関連する病態</v>
      </c>
      <c r="D28" s="658"/>
      <c r="E28" s="441">
        <f>IF(ISBLANK([3]三桁基本分類!E28)=TRUE,"",IF([3]三桁基本分類!E28=0,"－",[3]三桁基本分類!E28))</f>
        <v>1</v>
      </c>
      <c r="F28" s="441" t="str">
        <f>IF(ISBLANK([3]三桁基本分類!F28)=TRUE,"",IF([3]三桁基本分類!F28=0,"－",[3]三桁基本分類!F28))</f>
        <v>－</v>
      </c>
      <c r="G28" s="441" t="str">
        <f>IF(ISBLANK([3]三桁基本分類!G28)=TRUE,"",IF([3]三桁基本分類!G28=0,"－",[3]三桁基本分類!G28))</f>
        <v>－</v>
      </c>
      <c r="H28" s="441" t="str">
        <f>IF(ISBLANK([3]三桁基本分類!H28)=TRUE,"",IF([3]三桁基本分類!H28=0,"－",[3]三桁基本分類!H28))</f>
        <v>－</v>
      </c>
      <c r="I28" s="441" t="str">
        <f>IF(ISBLANK([3]三桁基本分類!I28)=TRUE,"",IF([3]三桁基本分類!I28=0,"－",[3]三桁基本分類!I28))</f>
        <v>－</v>
      </c>
      <c r="J28" s="443" t="str">
        <f>IF(ISBLANK([3]三桁基本分類!J28)=TRUE,"",IF([3]三桁基本分類!J28=0,"－",[3]三桁基本分類!J28))</f>
        <v>－</v>
      </c>
      <c r="K28" s="443">
        <f>IF(ISBLANK([3]三桁基本分類!K28)=TRUE,"",IF([3]三桁基本分類!K28=0,"－",[3]三桁基本分類!K28))</f>
        <v>1</v>
      </c>
      <c r="L28" s="443">
        <f>IF(ISBLANK([3]三桁基本分類!N28)=TRUE,"",IF([3]三桁基本分類!N28=0,"－",[3]三桁基本分類!N28))</f>
        <v>1</v>
      </c>
      <c r="M28" s="443" t="str">
        <f>IF(ISBLANK([3]三桁基本分類!O28)=TRUE,"",IF([3]三桁基本分類!O28=0,"－",[3]三桁基本分類!O28))</f>
        <v>－</v>
      </c>
      <c r="N28" s="443" t="str">
        <f>IF(ISBLANK([3]三桁基本分類!P28)=TRUE,"",IF([3]三桁基本分類!P28=0,"－",[3]三桁基本分類!P28))</f>
        <v>－</v>
      </c>
      <c r="O28" s="443" t="str">
        <f>IF(ISBLANK([3]三桁基本分類!Q28)=TRUE,"",IF([3]三桁基本分類!Q28=0,"－",[3]三桁基本分類!Q28))</f>
        <v>－</v>
      </c>
      <c r="P28" s="443" t="str">
        <f>IF(ISBLANK([3]三桁基本分類!R28)=TRUE,"",IF([3]三桁基本分類!R28=0,"－",[3]三桁基本分類!R28))</f>
        <v>－</v>
      </c>
      <c r="Q28" s="443" t="str">
        <f>IF(ISBLANK([3]三桁基本分類!S28)=TRUE,"",IF([3]三桁基本分類!S28=0,"－",[3]三桁基本分類!S28))</f>
        <v>－</v>
      </c>
      <c r="R28" s="441">
        <f>IF(ISBLANK([3]三桁基本分類!T28)=TRUE,"",IF([3]三桁基本分類!T28=0,"－",[3]三桁基本分類!T28))</f>
        <v>1</v>
      </c>
      <c r="S28" s="441" t="str">
        <f>IF(ISBLANK([3]三桁基本分類!U28)=TRUE,"",IF([3]三桁基本分類!U28=0,"－",[3]三桁基本分類!U28))</f>
        <v>－</v>
      </c>
      <c r="T28" s="441" t="str">
        <f>IF(ISBLANK([3]三桁基本分類!V28)=TRUE,"",IF([3]三桁基本分類!V28=0,"－",[3]三桁基本分類!V28))</f>
        <v>－</v>
      </c>
      <c r="U28" s="441" t="str">
        <f>IF(ISBLANK([3]三桁基本分類!W28)=TRUE,"",IF([3]三桁基本分類!W28=0,"－",[3]三桁基本分類!W28))</f>
        <v>－</v>
      </c>
      <c r="V28" s="441" t="str">
        <f>IF(ISBLANK([3]三桁基本分類!X28)=TRUE,"",IF([3]三桁基本分類!X28=0,"－",[3]三桁基本分類!X28))</f>
        <v>－</v>
      </c>
      <c r="W28" s="441" t="str">
        <f>IF(ISBLANK([3]三桁基本分類!Y28)=TRUE,"",IF([3]三桁基本分類!Y28=0,"－",[3]三桁基本分類!Y28))</f>
        <v>－</v>
      </c>
      <c r="X28" s="441" t="str">
        <f>IF(ISBLANK([3]三桁基本分類!Z28)=TRUE,"",IF([3]三桁基本分類!Z28=0,"－",[3]三桁基本分類!Z28))</f>
        <v>－</v>
      </c>
      <c r="Y28" s="443" t="str">
        <f>IF(ISBLANK([3]三桁基本分類!AA28)=TRUE,"",IF([3]三桁基本分類!AA28=0,"－",[3]三桁基本分類!AA28))</f>
        <v>－</v>
      </c>
      <c r="Z28" s="190"/>
      <c r="AA28" s="124"/>
      <c r="AB28" s="428" t="str">
        <f>IF(ISBLANK([3]三桁基本分類!B28)=TRUE,"",[3]三桁基本分類!B28)</f>
        <v xml:space="preserve">   P80-P83</v>
      </c>
      <c r="AC28" s="419" t="str">
        <f>IF(ISBLANK([3]三桁基本分類!C28)=TRUE,"",[3]三桁基本分類!C28)</f>
        <v>胎児及び新生児の外皮及び体温調節に関連する病態</v>
      </c>
      <c r="AD28" s="656"/>
      <c r="AE28" s="443" t="str">
        <f>IF(ISBLANK([3]三桁基本分類!AG28)=TRUE,"",IF([3]三桁基本分類!AG28=0,"－",[3]三桁基本分類!AG28))</f>
        <v>－</v>
      </c>
      <c r="AF28" s="443" t="str">
        <f>IF(ISBLANK([3]三桁基本分類!AH28)=TRUE,"",IF([3]三桁基本分類!AH28=0,"－",[3]三桁基本分類!AH28))</f>
        <v>－</v>
      </c>
      <c r="AG28" s="443" t="str">
        <f>IF(ISBLANK([3]三桁基本分類!AI28)=TRUE,"",IF([3]三桁基本分類!AI28=0,"－",[3]三桁基本分類!AI28))</f>
        <v>－</v>
      </c>
      <c r="AH28" s="443" t="str">
        <f>IF(ISBLANK([3]三桁基本分類!AJ28)=TRUE,"",IF([3]三桁基本分類!AJ28=0,"－",[3]三桁基本分類!AJ28))</f>
        <v>－</v>
      </c>
      <c r="AI28" s="443" t="str">
        <f>IF(ISBLANK([3]三桁基本分類!AK28)=TRUE,"",IF([3]三桁基本分類!AK28=0,"－",[3]三桁基本分類!AK28))</f>
        <v>－</v>
      </c>
      <c r="AJ28" s="443" t="str">
        <f>IF(ISBLANK([3]三桁基本分類!AL28)=TRUE,"",IF([3]三桁基本分類!AL28=0,"－",[3]三桁基本分類!AL28))</f>
        <v>－</v>
      </c>
      <c r="AK28" s="444" t="str">
        <f>IF(ISBLANK([3]三桁基本分類!AM28)=TRUE,"",IF([3]三桁基本分類!AM28=0,"－",[3]三桁基本分類!AM28))</f>
        <v>－</v>
      </c>
      <c r="AL28" s="190"/>
    </row>
    <row r="29" spans="1:38">
      <c r="A29" s="124"/>
      <c r="B29" s="428" t="str">
        <f>IF(ISBLANK([3]三桁基本分類!B29)=TRUE,"",[3]三桁基本分類!B29)</f>
        <v xml:space="preserve">       P83</v>
      </c>
      <c r="C29" s="659" t="str">
        <f>IF(ISBLANK([3]三桁基本分類!C29)=TRUE,"",[3]三桁基本分類!C29)</f>
        <v xml:space="preserve">    胎児及び新生児に特異的な外皮のその他の病態</v>
      </c>
      <c r="D29" s="598"/>
      <c r="E29" s="441">
        <f>IF(ISBLANK([3]三桁基本分類!E29)=TRUE,"",IF([3]三桁基本分類!E29=0,"－",[3]三桁基本分類!E29))</f>
        <v>1</v>
      </c>
      <c r="F29" s="441" t="str">
        <f>IF(ISBLANK([3]三桁基本分類!F29)=TRUE,"",IF([3]三桁基本分類!F29=0,"－",[3]三桁基本分類!F29))</f>
        <v>－</v>
      </c>
      <c r="G29" s="441" t="str">
        <f>IF(ISBLANK([3]三桁基本分類!G29)=TRUE,"",IF([3]三桁基本分類!G29=0,"－",[3]三桁基本分類!G29))</f>
        <v>－</v>
      </c>
      <c r="H29" s="441" t="str">
        <f>IF(ISBLANK([3]三桁基本分類!H29)=TRUE,"",IF([3]三桁基本分類!H29=0,"－",[3]三桁基本分類!H29))</f>
        <v>－</v>
      </c>
      <c r="I29" s="441" t="str">
        <f>IF(ISBLANK([3]三桁基本分類!I29)=TRUE,"",IF([3]三桁基本分類!I29=0,"－",[3]三桁基本分類!I29))</f>
        <v>－</v>
      </c>
      <c r="J29" s="443" t="str">
        <f>IF(ISBLANK([3]三桁基本分類!J29)=TRUE,"",IF([3]三桁基本分類!J29=0,"－",[3]三桁基本分類!J29))</f>
        <v>－</v>
      </c>
      <c r="K29" s="443">
        <f>IF(ISBLANK([3]三桁基本分類!K29)=TRUE,"",IF([3]三桁基本分類!K29=0,"－",[3]三桁基本分類!K29))</f>
        <v>1</v>
      </c>
      <c r="L29" s="443">
        <f>IF(ISBLANK([3]三桁基本分類!N29)=TRUE,"",IF([3]三桁基本分類!N29=0,"－",[3]三桁基本分類!N29))</f>
        <v>1</v>
      </c>
      <c r="M29" s="443" t="str">
        <f>IF(ISBLANK([3]三桁基本分類!O29)=TRUE,"",IF([3]三桁基本分類!O29=0,"－",[3]三桁基本分類!O29))</f>
        <v>－</v>
      </c>
      <c r="N29" s="443" t="str">
        <f>IF(ISBLANK([3]三桁基本分類!P29)=TRUE,"",IF([3]三桁基本分類!P29=0,"－",[3]三桁基本分類!P29))</f>
        <v>－</v>
      </c>
      <c r="O29" s="443" t="str">
        <f>IF(ISBLANK([3]三桁基本分類!Q29)=TRUE,"",IF([3]三桁基本分類!Q29=0,"－",[3]三桁基本分類!Q29))</f>
        <v>－</v>
      </c>
      <c r="P29" s="443" t="str">
        <f>IF(ISBLANK([3]三桁基本分類!R29)=TRUE,"",IF([3]三桁基本分類!R29=0,"－",[3]三桁基本分類!R29))</f>
        <v>－</v>
      </c>
      <c r="Q29" s="443" t="str">
        <f>IF(ISBLANK([3]三桁基本分類!S29)=TRUE,"",IF([3]三桁基本分類!S29=0,"－",[3]三桁基本分類!S29))</f>
        <v>－</v>
      </c>
      <c r="R29" s="441">
        <f>IF(ISBLANK([3]三桁基本分類!T29)=TRUE,"",IF([3]三桁基本分類!T29=0,"－",[3]三桁基本分類!T29))</f>
        <v>1</v>
      </c>
      <c r="S29" s="441" t="str">
        <f>IF(ISBLANK([3]三桁基本分類!U29)=TRUE,"",IF([3]三桁基本分類!U29=0,"－",[3]三桁基本分類!U29))</f>
        <v>－</v>
      </c>
      <c r="T29" s="441" t="str">
        <f>IF(ISBLANK([3]三桁基本分類!V29)=TRUE,"",IF([3]三桁基本分類!V29=0,"－",[3]三桁基本分類!V29))</f>
        <v>－</v>
      </c>
      <c r="U29" s="441" t="str">
        <f>IF(ISBLANK([3]三桁基本分類!W29)=TRUE,"",IF([3]三桁基本分類!W29=0,"－",[3]三桁基本分類!W29))</f>
        <v>－</v>
      </c>
      <c r="V29" s="441" t="str">
        <f>IF(ISBLANK([3]三桁基本分類!X29)=TRUE,"",IF([3]三桁基本分類!X29=0,"－",[3]三桁基本分類!X29))</f>
        <v>－</v>
      </c>
      <c r="W29" s="441" t="str">
        <f>IF(ISBLANK([3]三桁基本分類!Y29)=TRUE,"",IF([3]三桁基本分類!Y29=0,"－",[3]三桁基本分類!Y29))</f>
        <v>－</v>
      </c>
      <c r="X29" s="441" t="str">
        <f>IF(ISBLANK([3]三桁基本分類!Z29)=TRUE,"",IF([3]三桁基本分類!Z29=0,"－",[3]三桁基本分類!Z29))</f>
        <v>－</v>
      </c>
      <c r="Y29" s="443" t="str">
        <f>IF(ISBLANK([3]三桁基本分類!AA29)=TRUE,"",IF([3]三桁基本分類!AA29=0,"－",[3]三桁基本分類!AA29))</f>
        <v>－</v>
      </c>
      <c r="Z29" s="190"/>
      <c r="AA29" s="124"/>
      <c r="AB29" s="428" t="str">
        <f>IF(ISBLANK([3]三桁基本分類!B29)=TRUE,"",[3]三桁基本分類!B29)</f>
        <v xml:space="preserve">       P83</v>
      </c>
      <c r="AC29" s="419" t="str">
        <f>IF(ISBLANK([3]三桁基本分類!C29)=TRUE,"",[3]三桁基本分類!C29)</f>
        <v xml:space="preserve">    胎児及び新生児に特異的な外皮のその他の病態</v>
      </c>
      <c r="AD29" s="598"/>
      <c r="AE29" s="443" t="str">
        <f>IF(ISBLANK([3]三桁基本分類!AG29)=TRUE,"",IF([3]三桁基本分類!AG29=0,"－",[3]三桁基本分類!AG29))</f>
        <v>－</v>
      </c>
      <c r="AF29" s="443" t="str">
        <f>IF(ISBLANK([3]三桁基本分類!AH29)=TRUE,"",IF([3]三桁基本分類!AH29=0,"－",[3]三桁基本分類!AH29))</f>
        <v>－</v>
      </c>
      <c r="AG29" s="443" t="str">
        <f>IF(ISBLANK([3]三桁基本分類!AI29)=TRUE,"",IF([3]三桁基本分類!AI29=0,"－",[3]三桁基本分類!AI29))</f>
        <v>－</v>
      </c>
      <c r="AH29" s="443" t="str">
        <f>IF(ISBLANK([3]三桁基本分類!AJ29)=TRUE,"",IF([3]三桁基本分類!AJ29=0,"－",[3]三桁基本分類!AJ29))</f>
        <v>－</v>
      </c>
      <c r="AI29" s="443" t="str">
        <f>IF(ISBLANK([3]三桁基本分類!AK29)=TRUE,"",IF([3]三桁基本分類!AK29=0,"－",[3]三桁基本分類!AK29))</f>
        <v>－</v>
      </c>
      <c r="AJ29" s="443" t="str">
        <f>IF(ISBLANK([3]三桁基本分類!AL29)=TRUE,"",IF([3]三桁基本分類!AL29=0,"－",[3]三桁基本分類!AL29))</f>
        <v>－</v>
      </c>
      <c r="AK29" s="444" t="str">
        <f>IF(ISBLANK([3]三桁基本分類!AM29)=TRUE,"",IF([3]三桁基本分類!AM29=0,"－",[3]三桁基本分類!AM29))</f>
        <v>－</v>
      </c>
      <c r="AL29" s="190"/>
    </row>
    <row r="30" spans="1:38">
      <c r="A30" s="124"/>
      <c r="B30" s="428" t="str">
        <f>IF(ISBLANK([3]三桁基本分類!B30)=TRUE,"",[3]三桁基本分類!B30)</f>
        <v xml:space="preserve">   P90-P96</v>
      </c>
      <c r="C30" s="659" t="str">
        <f>IF(ISBLANK([3]三桁基本分類!C30)=TRUE,"",[3]三桁基本分類!C30)</f>
        <v>周産期に発生したその他の障害</v>
      </c>
      <c r="D30" s="656"/>
      <c r="E30" s="443">
        <f>IF(ISBLANK([3]三桁基本分類!E30)=TRUE,"",IF([3]三桁基本分類!E30=0,"－",[3]三桁基本分類!E30))</f>
        <v>39</v>
      </c>
      <c r="F30" s="441">
        <f>IF(ISBLANK([3]三桁基本分類!F30)=TRUE,"",IF([3]三桁基本分類!F30=0,"－",[3]三桁基本分類!F30))</f>
        <v>30</v>
      </c>
      <c r="G30" s="441">
        <f>IF(ISBLANK([3]三桁基本分類!G30)=TRUE,"",IF([3]三桁基本分類!G30=0,"－",[3]三桁基本分類!G30))</f>
        <v>13</v>
      </c>
      <c r="H30" s="441">
        <f>IF(ISBLANK([3]三桁基本分類!H30)=TRUE,"",IF([3]三桁基本分類!H30=0,"－",[3]三桁基本分類!H30))</f>
        <v>4</v>
      </c>
      <c r="I30" s="441">
        <f>IF(ISBLANK([3]三桁基本分類!I30)=TRUE,"",IF([3]三桁基本分類!I30=0,"－",[3]三桁基本分類!I30))</f>
        <v>13</v>
      </c>
      <c r="J30" s="443" t="str">
        <f>IF(ISBLANK([3]三桁基本分類!J30)=TRUE,"",IF([3]三桁基本分類!J30=0,"－",[3]三桁基本分類!J30))</f>
        <v>－</v>
      </c>
      <c r="K30" s="443">
        <f>IF(ISBLANK([3]三桁基本分類!K30)=TRUE,"",IF([3]三桁基本分類!K30=0,"－",[3]三桁基本分類!K30))</f>
        <v>9</v>
      </c>
      <c r="L30" s="443">
        <f>IF(ISBLANK([3]三桁基本分類!N30)=TRUE,"",IF([3]三桁基本分類!N30=0,"－",[3]三桁基本分類!N30))</f>
        <v>15</v>
      </c>
      <c r="M30" s="443">
        <f>IF(ISBLANK([3]三桁基本分類!O30)=TRUE,"",IF([3]三桁基本分類!O30=0,"－",[3]三桁基本分類!O30))</f>
        <v>12</v>
      </c>
      <c r="N30" s="443">
        <f>IF(ISBLANK([3]三桁基本分類!P30)=TRUE,"",IF([3]三桁基本分類!P30=0,"－",[3]三桁基本分類!P30))</f>
        <v>6</v>
      </c>
      <c r="O30" s="443">
        <f>IF(ISBLANK([3]三桁基本分類!Q30)=TRUE,"",IF([3]三桁基本分類!Q30=0,"－",[3]三桁基本分類!Q30))</f>
        <v>2</v>
      </c>
      <c r="P30" s="443">
        <f>IF(ISBLANK([3]三桁基本分類!R30)=TRUE,"",IF([3]三桁基本分類!R30=0,"－",[3]三桁基本分類!R30))</f>
        <v>4</v>
      </c>
      <c r="Q30" s="443" t="str">
        <f>IF(ISBLANK([3]三桁基本分類!S30)=TRUE,"",IF([3]三桁基本分類!S30=0,"－",[3]三桁基本分類!S30))</f>
        <v>－</v>
      </c>
      <c r="R30" s="441">
        <f>IF(ISBLANK([3]三桁基本分類!T30)=TRUE,"",IF([3]三桁基本分類!T30=0,"－",[3]三桁基本分類!T30))</f>
        <v>3</v>
      </c>
      <c r="S30" s="441">
        <f>IF(ISBLANK([3]三桁基本分類!U30)=TRUE,"",IF([3]三桁基本分類!U30=0,"－",[3]三桁基本分類!U30))</f>
        <v>24</v>
      </c>
      <c r="T30" s="441">
        <f>IF(ISBLANK([3]三桁基本分類!V30)=TRUE,"",IF([3]三桁基本分類!V30=0,"－",[3]三桁基本分類!V30))</f>
        <v>18</v>
      </c>
      <c r="U30" s="441">
        <f>IF(ISBLANK([3]三桁基本分類!W30)=TRUE,"",IF([3]三桁基本分類!W30=0,"－",[3]三桁基本分類!W30))</f>
        <v>7</v>
      </c>
      <c r="V30" s="441">
        <f>IF(ISBLANK([3]三桁基本分類!X30)=TRUE,"",IF([3]三桁基本分類!X30=0,"－",[3]三桁基本分類!X30))</f>
        <v>2</v>
      </c>
      <c r="W30" s="441">
        <f>IF(ISBLANK([3]三桁基本分類!Y30)=TRUE,"",IF([3]三桁基本分類!Y30=0,"－",[3]三桁基本分類!Y30))</f>
        <v>9</v>
      </c>
      <c r="X30" s="441" t="str">
        <f>IF(ISBLANK([3]三桁基本分類!Z30)=TRUE,"",IF([3]三桁基本分類!Z30=0,"－",[3]三桁基本分類!Z30))</f>
        <v>－</v>
      </c>
      <c r="Y30" s="443">
        <f>IF(ISBLANK([3]三桁基本分類!AA30)=TRUE,"",IF([3]三桁基本分類!AA30=0,"－",[3]三桁基本分類!AA30))</f>
        <v>6</v>
      </c>
      <c r="Z30" s="190"/>
      <c r="AA30" s="124"/>
      <c r="AB30" s="428" t="str">
        <f>IF(ISBLANK([3]三桁基本分類!B30)=TRUE,"",[3]三桁基本分類!B30)</f>
        <v xml:space="preserve">   P90-P96</v>
      </c>
      <c r="AC30" s="419" t="str">
        <f>IF(ISBLANK([3]三桁基本分類!C30)=TRUE,"",[3]三桁基本分類!C30)</f>
        <v>周産期に発生したその他の障害</v>
      </c>
      <c r="AD30" s="656"/>
      <c r="AE30" s="443" t="str">
        <f>IF(ISBLANK([3]三桁基本分類!AG30)=TRUE,"",IF([3]三桁基本分類!AG30=0,"－",[3]三桁基本分類!AG30))</f>
        <v>－</v>
      </c>
      <c r="AF30" s="443" t="str">
        <f>IF(ISBLANK([3]三桁基本分類!AH30)=TRUE,"",IF([3]三桁基本分類!AH30=0,"－",[3]三桁基本分類!AH30))</f>
        <v>－</v>
      </c>
      <c r="AG30" s="443" t="str">
        <f>IF(ISBLANK([3]三桁基本分類!AI30)=TRUE,"",IF([3]三桁基本分類!AI30=0,"－",[3]三桁基本分類!AI30))</f>
        <v>－</v>
      </c>
      <c r="AH30" s="443" t="str">
        <f>IF(ISBLANK([3]三桁基本分類!AJ30)=TRUE,"",IF([3]三桁基本分類!AJ30=0,"－",[3]三桁基本分類!AJ30))</f>
        <v>－</v>
      </c>
      <c r="AI30" s="443" t="str">
        <f>IF(ISBLANK([3]三桁基本分類!AK30)=TRUE,"",IF([3]三桁基本分類!AK30=0,"－",[3]三桁基本分類!AK30))</f>
        <v>－</v>
      </c>
      <c r="AJ30" s="443" t="str">
        <f>IF(ISBLANK([3]三桁基本分類!AL30)=TRUE,"",IF([3]三桁基本分類!AL30=0,"－",[3]三桁基本分類!AL30))</f>
        <v>－</v>
      </c>
      <c r="AK30" s="444" t="str">
        <f>IF(ISBLANK([3]三桁基本分類!AM30)=TRUE,"",IF([3]三桁基本分類!AM30=0,"－",[3]三桁基本分類!AM30))</f>
        <v>－</v>
      </c>
      <c r="AL30" s="190"/>
    </row>
    <row r="31" spans="1:38">
      <c r="A31" s="124"/>
      <c r="B31" s="428" t="str">
        <f>IF(ISBLANK([3]三桁基本分類!B31)=TRUE,"",[3]三桁基本分類!B31)</f>
        <v xml:space="preserve">       P95</v>
      </c>
      <c r="C31" s="419" t="str">
        <f>IF(ISBLANK([3]三桁基本分類!C31)=TRUE,"",[3]三桁基本分類!C31)</f>
        <v xml:space="preserve">    原因不明の胎児死亡</v>
      </c>
      <c r="D31" s="656"/>
      <c r="E31" s="441">
        <f>IF(ISBLANK([3]三桁基本分類!E31)=TRUE,"",IF([3]三桁基本分類!E31=0,"－",[3]三桁基本分類!E31))</f>
        <v>39</v>
      </c>
      <c r="F31" s="441">
        <f>IF(ISBLANK([3]三桁基本分類!F31)=TRUE,"",IF([3]三桁基本分類!F31=0,"－",[3]三桁基本分類!F31))</f>
        <v>30</v>
      </c>
      <c r="G31" s="441">
        <f>IF(ISBLANK([3]三桁基本分類!G31)=TRUE,"",IF([3]三桁基本分類!G31=0,"－",[3]三桁基本分類!G31))</f>
        <v>13</v>
      </c>
      <c r="H31" s="441">
        <f>IF(ISBLANK([3]三桁基本分類!H31)=TRUE,"",IF([3]三桁基本分類!H31=0,"－",[3]三桁基本分類!H31))</f>
        <v>4</v>
      </c>
      <c r="I31" s="441">
        <f>IF(ISBLANK([3]三桁基本分類!I31)=TRUE,"",IF([3]三桁基本分類!I31=0,"－",[3]三桁基本分類!I31))</f>
        <v>13</v>
      </c>
      <c r="J31" s="443" t="str">
        <f>IF(ISBLANK([3]三桁基本分類!J31)=TRUE,"",IF([3]三桁基本分類!J31=0,"－",[3]三桁基本分類!J31))</f>
        <v>－</v>
      </c>
      <c r="K31" s="443">
        <f>IF(ISBLANK([3]三桁基本分類!K31)=TRUE,"",IF([3]三桁基本分類!K31=0,"－",[3]三桁基本分類!K31))</f>
        <v>9</v>
      </c>
      <c r="L31" s="443">
        <f>IF(ISBLANK([3]三桁基本分類!N31)=TRUE,"",IF([3]三桁基本分類!N31=0,"－",[3]三桁基本分類!N31))</f>
        <v>15</v>
      </c>
      <c r="M31" s="443">
        <f>IF(ISBLANK([3]三桁基本分類!O31)=TRUE,"",IF([3]三桁基本分類!O31=0,"－",[3]三桁基本分類!O31))</f>
        <v>12</v>
      </c>
      <c r="N31" s="443">
        <f>IF(ISBLANK([3]三桁基本分類!P31)=TRUE,"",IF([3]三桁基本分類!P31=0,"－",[3]三桁基本分類!P31))</f>
        <v>6</v>
      </c>
      <c r="O31" s="443">
        <f>IF(ISBLANK([3]三桁基本分類!Q31)=TRUE,"",IF([3]三桁基本分類!Q31=0,"－",[3]三桁基本分類!Q31))</f>
        <v>2</v>
      </c>
      <c r="P31" s="443">
        <f>IF(ISBLANK([3]三桁基本分類!R31)=TRUE,"",IF([3]三桁基本分類!R31=0,"－",[3]三桁基本分類!R31))</f>
        <v>4</v>
      </c>
      <c r="Q31" s="443" t="str">
        <f>IF(ISBLANK([3]三桁基本分類!S31)=TRUE,"",IF([3]三桁基本分類!S31=0,"－",[3]三桁基本分類!S31))</f>
        <v>－</v>
      </c>
      <c r="R31" s="441">
        <f>IF(ISBLANK([3]三桁基本分類!T31)=TRUE,"",IF([3]三桁基本分類!T31=0,"－",[3]三桁基本分類!T31))</f>
        <v>3</v>
      </c>
      <c r="S31" s="441">
        <f>IF(ISBLANK([3]三桁基本分類!U31)=TRUE,"",IF([3]三桁基本分類!U31=0,"－",[3]三桁基本分類!U31))</f>
        <v>24</v>
      </c>
      <c r="T31" s="441">
        <f>IF(ISBLANK([3]三桁基本分類!V31)=TRUE,"",IF([3]三桁基本分類!V31=0,"－",[3]三桁基本分類!V31))</f>
        <v>18</v>
      </c>
      <c r="U31" s="441">
        <f>IF(ISBLANK([3]三桁基本分類!W31)=TRUE,"",IF([3]三桁基本分類!W31=0,"－",[3]三桁基本分類!W31))</f>
        <v>7</v>
      </c>
      <c r="V31" s="441">
        <f>IF(ISBLANK([3]三桁基本分類!X31)=TRUE,"",IF([3]三桁基本分類!X31=0,"－",[3]三桁基本分類!X31))</f>
        <v>2</v>
      </c>
      <c r="W31" s="441">
        <f>IF(ISBLANK([3]三桁基本分類!Y31)=TRUE,"",IF([3]三桁基本分類!Y31=0,"－",[3]三桁基本分類!Y31))</f>
        <v>9</v>
      </c>
      <c r="X31" s="441" t="str">
        <f>IF(ISBLANK([3]三桁基本分類!Z31)=TRUE,"",IF([3]三桁基本分類!Z31=0,"－",[3]三桁基本分類!Z31))</f>
        <v>－</v>
      </c>
      <c r="Y31" s="443">
        <f>IF(ISBLANK([3]三桁基本分類!AA31)=TRUE,"",IF([3]三桁基本分類!AA31=0,"－",[3]三桁基本分類!AA31))</f>
        <v>6</v>
      </c>
      <c r="Z31" s="190"/>
      <c r="AA31" s="124"/>
      <c r="AB31" s="428" t="str">
        <f>IF(ISBLANK([3]三桁基本分類!B31)=TRUE,"",[3]三桁基本分類!B31)</f>
        <v xml:space="preserve">       P95</v>
      </c>
      <c r="AC31" s="419" t="str">
        <f>IF(ISBLANK([3]三桁基本分類!C31)=TRUE,"",[3]三桁基本分類!C31)</f>
        <v xml:space="preserve">    原因不明の胎児死亡</v>
      </c>
      <c r="AD31" s="656"/>
      <c r="AE31" s="443" t="str">
        <f>IF(ISBLANK([3]三桁基本分類!AG31)=TRUE,"",IF([3]三桁基本分類!AG31=0,"－",[3]三桁基本分類!AG31))</f>
        <v>－</v>
      </c>
      <c r="AF31" s="443" t="str">
        <f>IF(ISBLANK([3]三桁基本分類!AH31)=TRUE,"",IF([3]三桁基本分類!AH31=0,"－",[3]三桁基本分類!AH31))</f>
        <v>－</v>
      </c>
      <c r="AG31" s="443" t="str">
        <f>IF(ISBLANK([3]三桁基本分類!AI31)=TRUE,"",IF([3]三桁基本分類!AI31=0,"－",[3]三桁基本分類!AI31))</f>
        <v>－</v>
      </c>
      <c r="AH31" s="443" t="str">
        <f>IF(ISBLANK([3]三桁基本分類!AJ31)=TRUE,"",IF([3]三桁基本分類!AJ31=0,"－",[3]三桁基本分類!AJ31))</f>
        <v>－</v>
      </c>
      <c r="AI31" s="443" t="str">
        <f>IF(ISBLANK([3]三桁基本分類!AK31)=TRUE,"",IF([3]三桁基本分類!AK31=0,"－",[3]三桁基本分類!AK31))</f>
        <v>－</v>
      </c>
      <c r="AJ31" s="443" t="str">
        <f>IF(ISBLANK([3]三桁基本分類!AL31)=TRUE,"",IF([3]三桁基本分類!AL31=0,"－",[3]三桁基本分類!AL31))</f>
        <v>－</v>
      </c>
      <c r="AK31" s="444" t="str">
        <f>IF(ISBLANK([3]三桁基本分類!AM31)=TRUE,"",IF([3]三桁基本分類!AM31=0,"－",[3]三桁基本分類!AM31))</f>
        <v>－</v>
      </c>
      <c r="AL31" s="190"/>
    </row>
    <row r="32" spans="1:38">
      <c r="A32" s="124"/>
      <c r="B32" s="655" t="str">
        <f>IF(ISBLANK([3]三桁基本分類!B32)=TRUE,"",[3]三桁基本分類!B32)</f>
        <v>Q00-Q99</v>
      </c>
      <c r="C32" s="650" t="str">
        <f>IF(ISBLANK([3]三桁基本分類!C32)=TRUE,"",[3]三桁基本分類!C32)</f>
        <v>先天奇形，変形及び染色体異常</v>
      </c>
      <c r="D32" s="660"/>
      <c r="E32" s="441">
        <f>IF(ISBLANK([3]三桁基本分類!E32)=TRUE,"",IF([3]三桁基本分類!E32=0,"－",[3]三桁基本分類!E32))</f>
        <v>6</v>
      </c>
      <c r="F32" s="441" t="str">
        <f>IF(ISBLANK([3]三桁基本分類!F32)=TRUE,"",IF([3]三桁基本分類!F32=0,"－",[3]三桁基本分類!F32))</f>
        <v>－</v>
      </c>
      <c r="G32" s="441" t="str">
        <f>IF(ISBLANK([3]三桁基本分類!G32)=TRUE,"",IF([3]三桁基本分類!G32=0,"－",[3]三桁基本分類!G32))</f>
        <v>－</v>
      </c>
      <c r="H32" s="441" t="str">
        <f>IF(ISBLANK([3]三桁基本分類!H32)=TRUE,"",IF([3]三桁基本分類!H32=0,"－",[3]三桁基本分類!H32))</f>
        <v>－</v>
      </c>
      <c r="I32" s="441" t="str">
        <f>IF(ISBLANK([3]三桁基本分類!I32)=TRUE,"",IF([3]三桁基本分類!I32=0,"－",[3]三桁基本分類!I32))</f>
        <v>－</v>
      </c>
      <c r="J32" s="443" t="str">
        <f>IF(ISBLANK([3]三桁基本分類!J32)=TRUE,"",IF([3]三桁基本分類!J32=0,"－",[3]三桁基本分類!J32))</f>
        <v>－</v>
      </c>
      <c r="K32" s="443">
        <f>IF(ISBLANK([3]三桁基本分類!K32)=TRUE,"",IF([3]三桁基本分類!K32=0,"－",[3]三桁基本分類!K32))</f>
        <v>6</v>
      </c>
      <c r="L32" s="443">
        <f>IF(ISBLANK([3]三桁基本分類!N32)=TRUE,"",IF([3]三桁基本分類!N32=0,"－",[3]三桁基本分類!N32))</f>
        <v>1</v>
      </c>
      <c r="M32" s="443" t="str">
        <f>IF(ISBLANK([3]三桁基本分類!O32)=TRUE,"",IF([3]三桁基本分類!O32=0,"－",[3]三桁基本分類!O32))</f>
        <v>－</v>
      </c>
      <c r="N32" s="443" t="str">
        <f>IF(ISBLANK([3]三桁基本分類!P32)=TRUE,"",IF([3]三桁基本分類!P32=0,"－",[3]三桁基本分類!P32))</f>
        <v>－</v>
      </c>
      <c r="O32" s="443" t="str">
        <f>IF(ISBLANK([3]三桁基本分類!Q32)=TRUE,"",IF([3]三桁基本分類!Q32=0,"－",[3]三桁基本分類!Q32))</f>
        <v>－</v>
      </c>
      <c r="P32" s="443" t="str">
        <f>IF(ISBLANK([3]三桁基本分類!R32)=TRUE,"",IF([3]三桁基本分類!R32=0,"－",[3]三桁基本分類!R32))</f>
        <v>－</v>
      </c>
      <c r="Q32" s="443" t="str">
        <f>IF(ISBLANK([3]三桁基本分類!S32)=TRUE,"",IF([3]三桁基本分類!S32=0,"－",[3]三桁基本分類!S32))</f>
        <v>－</v>
      </c>
      <c r="R32" s="441">
        <f>IF(ISBLANK([3]三桁基本分類!T32)=TRUE,"",IF([3]三桁基本分類!T32=0,"－",[3]三桁基本分類!T32))</f>
        <v>1</v>
      </c>
      <c r="S32" s="441">
        <f>IF(ISBLANK([3]三桁基本分類!U32)=TRUE,"",IF([3]三桁基本分類!U32=0,"－",[3]三桁基本分類!U32))</f>
        <v>2</v>
      </c>
      <c r="T32" s="441" t="str">
        <f>IF(ISBLANK([3]三桁基本分類!V32)=TRUE,"",IF([3]三桁基本分類!V32=0,"－",[3]三桁基本分類!V32))</f>
        <v>－</v>
      </c>
      <c r="U32" s="441" t="str">
        <f>IF(ISBLANK([3]三桁基本分類!W32)=TRUE,"",IF([3]三桁基本分類!W32=0,"－",[3]三桁基本分類!W32))</f>
        <v>－</v>
      </c>
      <c r="V32" s="441" t="str">
        <f>IF(ISBLANK([3]三桁基本分類!X32)=TRUE,"",IF([3]三桁基本分類!X32=0,"－",[3]三桁基本分類!X32))</f>
        <v>－</v>
      </c>
      <c r="W32" s="441" t="str">
        <f>IF(ISBLANK([3]三桁基本分類!Y32)=TRUE,"",IF([3]三桁基本分類!Y32=0,"－",[3]三桁基本分類!Y32))</f>
        <v>－</v>
      </c>
      <c r="X32" s="441" t="str">
        <f>IF(ISBLANK([3]三桁基本分類!Z32)=TRUE,"",IF([3]三桁基本分類!Z32=0,"－",[3]三桁基本分類!Z32))</f>
        <v>－</v>
      </c>
      <c r="Y32" s="443">
        <f>IF(ISBLANK([3]三桁基本分類!AA32)=TRUE,"",IF([3]三桁基本分類!AA32=0,"－",[3]三桁基本分類!AA32))</f>
        <v>2</v>
      </c>
      <c r="Z32" s="190"/>
      <c r="AA32" s="124"/>
      <c r="AB32" s="655" t="str">
        <f>IF(ISBLANK([3]三桁基本分類!B32)=TRUE,"",[3]三桁基本分類!B32)</f>
        <v>Q00-Q99</v>
      </c>
      <c r="AC32" s="650" t="str">
        <f>IF(ISBLANK([3]三桁基本分類!C32)=TRUE,"",[3]三桁基本分類!C32)</f>
        <v>先天奇形，変形及び染色体異常</v>
      </c>
      <c r="AD32" s="661"/>
      <c r="AE32" s="443">
        <f>IF(ISBLANK([3]三桁基本分類!AG32)=TRUE,"",IF([3]三桁基本分類!AG32=0,"－",[3]三桁基本分類!AG32))</f>
        <v>3</v>
      </c>
      <c r="AF32" s="443" t="str">
        <f>IF(ISBLANK([3]三桁基本分類!AH32)=TRUE,"",IF([3]三桁基本分類!AH32=0,"－",[3]三桁基本分類!AH32))</f>
        <v>－</v>
      </c>
      <c r="AG32" s="443" t="str">
        <f>IF(ISBLANK([3]三桁基本分類!AI32)=TRUE,"",IF([3]三桁基本分類!AI32=0,"－",[3]三桁基本分類!AI32))</f>
        <v>－</v>
      </c>
      <c r="AH32" s="443" t="str">
        <f>IF(ISBLANK([3]三桁基本分類!AJ32)=TRUE,"",IF([3]三桁基本分類!AJ32=0,"－",[3]三桁基本分類!AJ32))</f>
        <v>－</v>
      </c>
      <c r="AI32" s="443" t="str">
        <f>IF(ISBLANK([3]三桁基本分類!AK32)=TRUE,"",IF([3]三桁基本分類!AK32=0,"－",[3]三桁基本分類!AK32))</f>
        <v>－</v>
      </c>
      <c r="AJ32" s="443" t="str">
        <f>IF(ISBLANK([3]三桁基本分類!AL32)=TRUE,"",IF([3]三桁基本分類!AL32=0,"－",[3]三桁基本分類!AL32))</f>
        <v>－</v>
      </c>
      <c r="AK32" s="444">
        <f>IF(ISBLANK([3]三桁基本分類!AM32)=TRUE,"",IF([3]三桁基本分類!AM32=0,"－",[3]三桁基本分類!AM32))</f>
        <v>3</v>
      </c>
      <c r="AL32" s="190"/>
    </row>
    <row r="33" spans="1:38">
      <c r="A33" s="124"/>
      <c r="B33" s="428" t="str">
        <f>IF(ISBLANK([3]三桁基本分類!B33)=TRUE,"",[3]三桁基本分類!B33)</f>
        <v xml:space="preserve">   Q00-Q07</v>
      </c>
      <c r="C33" s="419" t="str">
        <f>IF(ISBLANK([3]三桁基本分類!C33)=TRUE,"",[3]三桁基本分類!C33)</f>
        <v>神経系の先天奇形</v>
      </c>
      <c r="D33" s="656"/>
      <c r="E33" s="441">
        <f>IF(ISBLANK([3]三桁基本分類!E33)=TRUE,"",IF([3]三桁基本分類!E33=0,"－",[3]三桁基本分類!E33))</f>
        <v>1</v>
      </c>
      <c r="F33" s="441" t="str">
        <f>IF(ISBLANK([3]三桁基本分類!F33)=TRUE,"",IF([3]三桁基本分類!F33=0,"－",[3]三桁基本分類!F33))</f>
        <v>－</v>
      </c>
      <c r="G33" s="441" t="str">
        <f>IF(ISBLANK([3]三桁基本分類!G33)=TRUE,"",IF([3]三桁基本分類!G33=0,"－",[3]三桁基本分類!G33))</f>
        <v>－</v>
      </c>
      <c r="H33" s="441" t="str">
        <f>IF(ISBLANK([3]三桁基本分類!H33)=TRUE,"",IF([3]三桁基本分類!H33=0,"－",[3]三桁基本分類!H33))</f>
        <v>－</v>
      </c>
      <c r="I33" s="441" t="str">
        <f>IF(ISBLANK([3]三桁基本分類!I33)=TRUE,"",IF([3]三桁基本分類!I33=0,"－",[3]三桁基本分類!I33))</f>
        <v>－</v>
      </c>
      <c r="J33" s="443" t="str">
        <f>IF(ISBLANK([3]三桁基本分類!J33)=TRUE,"",IF([3]三桁基本分類!J33=0,"－",[3]三桁基本分類!J33))</f>
        <v>－</v>
      </c>
      <c r="K33" s="443">
        <f>IF(ISBLANK([3]三桁基本分類!K33)=TRUE,"",IF([3]三桁基本分類!K33=0,"－",[3]三桁基本分類!K33))</f>
        <v>1</v>
      </c>
      <c r="L33" s="443" t="str">
        <f>IF(ISBLANK([3]三桁基本分類!N33)=TRUE,"",IF([3]三桁基本分類!N33=0,"－",[3]三桁基本分類!N33))</f>
        <v>－</v>
      </c>
      <c r="M33" s="443" t="str">
        <f>IF(ISBLANK([3]三桁基本分類!O33)=TRUE,"",IF([3]三桁基本分類!O33=0,"－",[3]三桁基本分類!O33))</f>
        <v>－</v>
      </c>
      <c r="N33" s="443" t="str">
        <f>IF(ISBLANK([3]三桁基本分類!P33)=TRUE,"",IF([3]三桁基本分類!P33=0,"－",[3]三桁基本分類!P33))</f>
        <v>－</v>
      </c>
      <c r="O33" s="443" t="str">
        <f>IF(ISBLANK([3]三桁基本分類!Q33)=TRUE,"",IF([3]三桁基本分類!Q33=0,"－",[3]三桁基本分類!Q33))</f>
        <v>－</v>
      </c>
      <c r="P33" s="443" t="str">
        <f>IF(ISBLANK([3]三桁基本分類!R33)=TRUE,"",IF([3]三桁基本分類!R33=0,"－",[3]三桁基本分類!R33))</f>
        <v>－</v>
      </c>
      <c r="Q33" s="443" t="str">
        <f>IF(ISBLANK([3]三桁基本分類!S33)=TRUE,"",IF([3]三桁基本分類!S33=0,"－",[3]三桁基本分類!S33))</f>
        <v>－</v>
      </c>
      <c r="R33" s="441" t="str">
        <f>IF(ISBLANK([3]三桁基本分類!T33)=TRUE,"",IF([3]三桁基本分類!T33=0,"－",[3]三桁基本分類!T33))</f>
        <v>－</v>
      </c>
      <c r="S33" s="441" t="str">
        <f>IF(ISBLANK([3]三桁基本分類!U33)=TRUE,"",IF([3]三桁基本分類!U33=0,"－",[3]三桁基本分類!U33))</f>
        <v>－</v>
      </c>
      <c r="T33" s="441" t="str">
        <f>IF(ISBLANK([3]三桁基本分類!V33)=TRUE,"",IF([3]三桁基本分類!V33=0,"－",[3]三桁基本分類!V33))</f>
        <v>－</v>
      </c>
      <c r="U33" s="441" t="str">
        <f>IF(ISBLANK([3]三桁基本分類!W33)=TRUE,"",IF([3]三桁基本分類!W33=0,"－",[3]三桁基本分類!W33))</f>
        <v>－</v>
      </c>
      <c r="V33" s="441" t="str">
        <f>IF(ISBLANK([3]三桁基本分類!X33)=TRUE,"",IF([3]三桁基本分類!X33=0,"－",[3]三桁基本分類!X33))</f>
        <v>－</v>
      </c>
      <c r="W33" s="441" t="str">
        <f>IF(ISBLANK([3]三桁基本分類!Y33)=TRUE,"",IF([3]三桁基本分類!Y33=0,"－",[3]三桁基本分類!Y33))</f>
        <v>－</v>
      </c>
      <c r="X33" s="441" t="str">
        <f>IF(ISBLANK([3]三桁基本分類!Z33)=TRUE,"",IF([3]三桁基本分類!Z33=0,"－",[3]三桁基本分類!Z33))</f>
        <v>－</v>
      </c>
      <c r="Y33" s="443" t="str">
        <f>IF(ISBLANK([3]三桁基本分類!AA33)=TRUE,"",IF([3]三桁基本分類!AA33=0,"－",[3]三桁基本分類!AA33))</f>
        <v>－</v>
      </c>
      <c r="Z33" s="190"/>
      <c r="AA33" s="124"/>
      <c r="AB33" s="428" t="str">
        <f>IF(ISBLANK([3]三桁基本分類!B33)=TRUE,"",[3]三桁基本分類!B33)</f>
        <v xml:space="preserve">   Q00-Q07</v>
      </c>
      <c r="AC33" s="419" t="str">
        <f>IF(ISBLANK([3]三桁基本分類!C33)=TRUE,"",[3]三桁基本分類!C33)</f>
        <v>神経系の先天奇形</v>
      </c>
      <c r="AD33" s="656"/>
      <c r="AE33" s="443">
        <f>IF(ISBLANK([3]三桁基本分類!AG33)=TRUE,"",IF([3]三桁基本分類!AG33=0,"－",[3]三桁基本分類!AG33))</f>
        <v>1</v>
      </c>
      <c r="AF33" s="443" t="str">
        <f>IF(ISBLANK([3]三桁基本分類!AH33)=TRUE,"",IF([3]三桁基本分類!AH33=0,"－",[3]三桁基本分類!AH33))</f>
        <v>－</v>
      </c>
      <c r="AG33" s="443" t="str">
        <f>IF(ISBLANK([3]三桁基本分類!AI33)=TRUE,"",IF([3]三桁基本分類!AI33=0,"－",[3]三桁基本分類!AI33))</f>
        <v>－</v>
      </c>
      <c r="AH33" s="443" t="str">
        <f>IF(ISBLANK([3]三桁基本分類!AJ33)=TRUE,"",IF([3]三桁基本分類!AJ33=0,"－",[3]三桁基本分類!AJ33))</f>
        <v>－</v>
      </c>
      <c r="AI33" s="443" t="str">
        <f>IF(ISBLANK([3]三桁基本分類!AK33)=TRUE,"",IF([3]三桁基本分類!AK33=0,"－",[3]三桁基本分類!AK33))</f>
        <v>－</v>
      </c>
      <c r="AJ33" s="443" t="str">
        <f>IF(ISBLANK([3]三桁基本分類!AL33)=TRUE,"",IF([3]三桁基本分類!AL33=0,"－",[3]三桁基本分類!AL33))</f>
        <v>－</v>
      </c>
      <c r="AK33" s="444">
        <f>IF(ISBLANK([3]三桁基本分類!AM33)=TRUE,"",IF([3]三桁基本分類!AM33=0,"－",[3]三桁基本分類!AM33))</f>
        <v>1</v>
      </c>
      <c r="AL33" s="190"/>
    </row>
    <row r="34" spans="1:38">
      <c r="A34" s="124"/>
      <c r="B34" s="428" t="str">
        <f>IF(ISBLANK([3]三桁基本分類!B34)=TRUE,"",[3]三桁基本分類!B34)</f>
        <v xml:space="preserve">       Q00</v>
      </c>
      <c r="C34" s="419" t="str">
        <f>IF(ISBLANK([3]三桁基本分類!C34)=TRUE,"",[3]三桁基本分類!C34)</f>
        <v xml:space="preserve">    無脳症及び類似先天奇形</v>
      </c>
      <c r="D34" s="658"/>
      <c r="E34" s="441">
        <f>IF(ISBLANK([3]三桁基本分類!E34)=TRUE,"",IF([3]三桁基本分類!E34=0,"－",[3]三桁基本分類!E34))</f>
        <v>1</v>
      </c>
      <c r="F34" s="441" t="str">
        <f>IF(ISBLANK([3]三桁基本分類!F34)=TRUE,"",IF([3]三桁基本分類!F34=0,"－",[3]三桁基本分類!F34))</f>
        <v>－</v>
      </c>
      <c r="G34" s="441" t="str">
        <f>IF(ISBLANK([3]三桁基本分類!G34)=TRUE,"",IF([3]三桁基本分類!G34=0,"－",[3]三桁基本分類!G34))</f>
        <v>－</v>
      </c>
      <c r="H34" s="441" t="str">
        <f>IF(ISBLANK([3]三桁基本分類!H34)=TRUE,"",IF([3]三桁基本分類!H34=0,"－",[3]三桁基本分類!H34))</f>
        <v>－</v>
      </c>
      <c r="I34" s="441" t="str">
        <f>IF(ISBLANK([3]三桁基本分類!I34)=TRUE,"",IF([3]三桁基本分類!I34=0,"－",[3]三桁基本分類!I34))</f>
        <v>－</v>
      </c>
      <c r="J34" s="443" t="str">
        <f>IF(ISBLANK([3]三桁基本分類!J34)=TRUE,"",IF([3]三桁基本分類!J34=0,"－",[3]三桁基本分類!J34))</f>
        <v>－</v>
      </c>
      <c r="K34" s="443">
        <f>IF(ISBLANK([3]三桁基本分類!K34)=TRUE,"",IF([3]三桁基本分類!K34=0,"－",[3]三桁基本分類!K34))</f>
        <v>1</v>
      </c>
      <c r="L34" s="443" t="str">
        <f>IF(ISBLANK([3]三桁基本分類!N34)=TRUE,"",IF([3]三桁基本分類!N34=0,"－",[3]三桁基本分類!N34))</f>
        <v>－</v>
      </c>
      <c r="M34" s="443" t="str">
        <f>IF(ISBLANK([3]三桁基本分類!O34)=TRUE,"",IF([3]三桁基本分類!O34=0,"－",[3]三桁基本分類!O34))</f>
        <v>－</v>
      </c>
      <c r="N34" s="443" t="str">
        <f>IF(ISBLANK([3]三桁基本分類!P34)=TRUE,"",IF([3]三桁基本分類!P34=0,"－",[3]三桁基本分類!P34))</f>
        <v>－</v>
      </c>
      <c r="O34" s="443" t="str">
        <f>IF(ISBLANK([3]三桁基本分類!Q34)=TRUE,"",IF([3]三桁基本分類!Q34=0,"－",[3]三桁基本分類!Q34))</f>
        <v>－</v>
      </c>
      <c r="P34" s="443" t="str">
        <f>IF(ISBLANK([3]三桁基本分類!R34)=TRUE,"",IF([3]三桁基本分類!R34=0,"－",[3]三桁基本分類!R34))</f>
        <v>－</v>
      </c>
      <c r="Q34" s="443" t="str">
        <f>IF(ISBLANK([3]三桁基本分類!S34)=TRUE,"",IF([3]三桁基本分類!S34=0,"－",[3]三桁基本分類!S34))</f>
        <v>－</v>
      </c>
      <c r="R34" s="441" t="str">
        <f>IF(ISBLANK([3]三桁基本分類!T34)=TRUE,"",IF([3]三桁基本分類!T34=0,"－",[3]三桁基本分類!T34))</f>
        <v>－</v>
      </c>
      <c r="S34" s="441" t="str">
        <f>IF(ISBLANK([3]三桁基本分類!U34)=TRUE,"",IF([3]三桁基本分類!U34=0,"－",[3]三桁基本分類!U34))</f>
        <v>－</v>
      </c>
      <c r="T34" s="441" t="str">
        <f>IF(ISBLANK([3]三桁基本分類!V34)=TRUE,"",IF([3]三桁基本分類!V34=0,"－",[3]三桁基本分類!V34))</f>
        <v>－</v>
      </c>
      <c r="U34" s="441" t="str">
        <f>IF(ISBLANK([3]三桁基本分類!W34)=TRUE,"",IF([3]三桁基本分類!W34=0,"－",[3]三桁基本分類!W34))</f>
        <v>－</v>
      </c>
      <c r="V34" s="441" t="str">
        <f>IF(ISBLANK([3]三桁基本分類!X34)=TRUE,"",IF([3]三桁基本分類!X34=0,"－",[3]三桁基本分類!X34))</f>
        <v>－</v>
      </c>
      <c r="W34" s="441" t="str">
        <f>IF(ISBLANK([3]三桁基本分類!Y34)=TRUE,"",IF([3]三桁基本分類!Y34=0,"－",[3]三桁基本分類!Y34))</f>
        <v>－</v>
      </c>
      <c r="X34" s="441" t="str">
        <f>IF(ISBLANK([3]三桁基本分類!Z34)=TRUE,"",IF([3]三桁基本分類!Z34=0,"－",[3]三桁基本分類!Z34))</f>
        <v>－</v>
      </c>
      <c r="Y34" s="443" t="str">
        <f>IF(ISBLANK([3]三桁基本分類!AA34)=TRUE,"",IF([3]三桁基本分類!AA34=0,"－",[3]三桁基本分類!AA34))</f>
        <v>－</v>
      </c>
      <c r="Z34" s="190"/>
      <c r="AA34" s="124"/>
      <c r="AB34" s="428" t="str">
        <f>IF(ISBLANK([3]三桁基本分類!B34)=TRUE,"",[3]三桁基本分類!B34)</f>
        <v xml:space="preserve">       Q00</v>
      </c>
      <c r="AC34" s="419" t="str">
        <f>IF(ISBLANK([3]三桁基本分類!C34)=TRUE,"",[3]三桁基本分類!C34)</f>
        <v xml:space="preserve">    無脳症及び類似先天奇形</v>
      </c>
      <c r="AD34" s="598"/>
      <c r="AE34" s="443">
        <f>IF(ISBLANK([3]三桁基本分類!AG34)=TRUE,"",IF([3]三桁基本分類!AG34=0,"－",[3]三桁基本分類!AG34))</f>
        <v>1</v>
      </c>
      <c r="AF34" s="443" t="str">
        <f>IF(ISBLANK([3]三桁基本分類!AH34)=TRUE,"",IF([3]三桁基本分類!AH34=0,"－",[3]三桁基本分類!AH34))</f>
        <v>－</v>
      </c>
      <c r="AG34" s="443" t="str">
        <f>IF(ISBLANK([3]三桁基本分類!AI34)=TRUE,"",IF([3]三桁基本分類!AI34=0,"－",[3]三桁基本分類!AI34))</f>
        <v>－</v>
      </c>
      <c r="AH34" s="443" t="str">
        <f>IF(ISBLANK([3]三桁基本分類!AJ34)=TRUE,"",IF([3]三桁基本分類!AJ34=0,"－",[3]三桁基本分類!AJ34))</f>
        <v>－</v>
      </c>
      <c r="AI34" s="443" t="str">
        <f>IF(ISBLANK([3]三桁基本分類!AK34)=TRUE,"",IF([3]三桁基本分類!AK34=0,"－",[3]三桁基本分類!AK34))</f>
        <v>－</v>
      </c>
      <c r="AJ34" s="443" t="str">
        <f>IF(ISBLANK([3]三桁基本分類!AL34)=TRUE,"",IF([3]三桁基本分類!AL34=0,"－",[3]三桁基本分類!AL34))</f>
        <v>－</v>
      </c>
      <c r="AK34" s="444">
        <f>IF(ISBLANK([3]三桁基本分類!AM34)=TRUE,"",IF([3]三桁基本分類!AM34=0,"－",[3]三桁基本分類!AM34))</f>
        <v>1</v>
      </c>
      <c r="AL34" s="190"/>
    </row>
    <row r="35" spans="1:38">
      <c r="A35" s="124"/>
      <c r="B35" s="428" t="str">
        <f>IF(ISBLANK([3]三桁基本分類!B35)=TRUE,"",[3]三桁基本分類!B35)</f>
        <v xml:space="preserve">   Q20-Q28</v>
      </c>
      <c r="C35" s="419" t="str">
        <f>IF(ISBLANK([3]三桁基本分類!C35)=TRUE,"",[3]三桁基本分類!C35)</f>
        <v>循環器系の先天奇形</v>
      </c>
      <c r="D35" s="658"/>
      <c r="E35" s="441">
        <f>IF(ISBLANK([3]三桁基本分類!E35)=TRUE,"",IF([3]三桁基本分類!E35=0,"－",[3]三桁基本分類!E35))</f>
        <v>2</v>
      </c>
      <c r="F35" s="441" t="str">
        <f>IF(ISBLANK([3]三桁基本分類!F35)=TRUE,"",IF([3]三桁基本分類!F35=0,"－",[3]三桁基本分類!F35))</f>
        <v>－</v>
      </c>
      <c r="G35" s="441" t="str">
        <f>IF(ISBLANK([3]三桁基本分類!G35)=TRUE,"",IF([3]三桁基本分類!G35=0,"－",[3]三桁基本分類!G35))</f>
        <v>－</v>
      </c>
      <c r="H35" s="441" t="str">
        <f>IF(ISBLANK([3]三桁基本分類!H35)=TRUE,"",IF([3]三桁基本分類!H35=0,"－",[3]三桁基本分類!H35))</f>
        <v>－</v>
      </c>
      <c r="I35" s="441" t="str">
        <f>IF(ISBLANK([3]三桁基本分類!I35)=TRUE,"",IF([3]三桁基本分類!I35=0,"－",[3]三桁基本分類!I35))</f>
        <v>－</v>
      </c>
      <c r="J35" s="443" t="str">
        <f>IF(ISBLANK([3]三桁基本分類!J35)=TRUE,"",IF([3]三桁基本分類!J35=0,"－",[3]三桁基本分類!J35))</f>
        <v>－</v>
      </c>
      <c r="K35" s="443">
        <f>IF(ISBLANK([3]三桁基本分類!K35)=TRUE,"",IF([3]三桁基本分類!K35=0,"－",[3]三桁基本分類!K35))</f>
        <v>2</v>
      </c>
      <c r="L35" s="443" t="str">
        <f>IF(ISBLANK([3]三桁基本分類!N35)=TRUE,"",IF([3]三桁基本分類!N35=0,"－",[3]三桁基本分類!N35))</f>
        <v>－</v>
      </c>
      <c r="M35" s="443" t="str">
        <f>IF(ISBLANK([3]三桁基本分類!O35)=TRUE,"",IF([3]三桁基本分類!O35=0,"－",[3]三桁基本分類!O35))</f>
        <v>－</v>
      </c>
      <c r="N35" s="443" t="str">
        <f>IF(ISBLANK([3]三桁基本分類!P35)=TRUE,"",IF([3]三桁基本分類!P35=0,"－",[3]三桁基本分類!P35))</f>
        <v>－</v>
      </c>
      <c r="O35" s="443" t="str">
        <f>IF(ISBLANK([3]三桁基本分類!Q35)=TRUE,"",IF([3]三桁基本分類!Q35=0,"－",[3]三桁基本分類!Q35))</f>
        <v>－</v>
      </c>
      <c r="P35" s="443" t="str">
        <f>IF(ISBLANK([3]三桁基本分類!R35)=TRUE,"",IF([3]三桁基本分類!R35=0,"－",[3]三桁基本分類!R35))</f>
        <v>－</v>
      </c>
      <c r="Q35" s="443" t="str">
        <f>IF(ISBLANK([3]三桁基本分類!S35)=TRUE,"",IF([3]三桁基本分類!S35=0,"－",[3]三桁基本分類!S35))</f>
        <v>－</v>
      </c>
      <c r="R35" s="441" t="str">
        <f>IF(ISBLANK([3]三桁基本分類!T35)=TRUE,"",IF([3]三桁基本分類!T35=0,"－",[3]三桁基本分類!T35))</f>
        <v>－</v>
      </c>
      <c r="S35" s="441">
        <f>IF(ISBLANK([3]三桁基本分類!U35)=TRUE,"",IF([3]三桁基本分類!U35=0,"－",[3]三桁基本分類!U35))</f>
        <v>1</v>
      </c>
      <c r="T35" s="441" t="str">
        <f>IF(ISBLANK([3]三桁基本分類!V35)=TRUE,"",IF([3]三桁基本分類!V35=0,"－",[3]三桁基本分類!V35))</f>
        <v>－</v>
      </c>
      <c r="U35" s="441" t="str">
        <f>IF(ISBLANK([3]三桁基本分類!W35)=TRUE,"",IF([3]三桁基本分類!W35=0,"－",[3]三桁基本分類!W35))</f>
        <v>－</v>
      </c>
      <c r="V35" s="441" t="str">
        <f>IF(ISBLANK([3]三桁基本分類!X35)=TRUE,"",IF([3]三桁基本分類!X35=0,"－",[3]三桁基本分類!X35))</f>
        <v>－</v>
      </c>
      <c r="W35" s="441" t="str">
        <f>IF(ISBLANK([3]三桁基本分類!Y35)=TRUE,"",IF([3]三桁基本分類!Y35=0,"－",[3]三桁基本分類!Y35))</f>
        <v>－</v>
      </c>
      <c r="X35" s="441" t="str">
        <f>IF(ISBLANK([3]三桁基本分類!Z35)=TRUE,"",IF([3]三桁基本分類!Z35=0,"－",[3]三桁基本分類!Z35))</f>
        <v>－</v>
      </c>
      <c r="Y35" s="443">
        <f>IF(ISBLANK([3]三桁基本分類!AA35)=TRUE,"",IF([3]三桁基本分類!AA35=0,"－",[3]三桁基本分類!AA35))</f>
        <v>1</v>
      </c>
      <c r="Z35" s="190"/>
      <c r="AA35" s="124"/>
      <c r="AB35" s="428" t="str">
        <f>IF(ISBLANK([3]三桁基本分類!B35)=TRUE,"",[3]三桁基本分類!B35)</f>
        <v xml:space="preserve">   Q20-Q28</v>
      </c>
      <c r="AC35" s="419" t="str">
        <f>IF(ISBLANK([3]三桁基本分類!C35)=TRUE,"",[3]三桁基本分類!C35)</f>
        <v>循環器系の先天奇形</v>
      </c>
      <c r="AD35" s="656"/>
      <c r="AE35" s="443">
        <f>IF(ISBLANK([3]三桁基本分類!AG35)=TRUE,"",IF([3]三桁基本分類!AG35=0,"－",[3]三桁基本分類!AG35))</f>
        <v>1</v>
      </c>
      <c r="AF35" s="443" t="str">
        <f>IF(ISBLANK([3]三桁基本分類!AH35)=TRUE,"",IF([3]三桁基本分類!AH35=0,"－",[3]三桁基本分類!AH35))</f>
        <v>－</v>
      </c>
      <c r="AG35" s="443" t="str">
        <f>IF(ISBLANK([3]三桁基本分類!AI35)=TRUE,"",IF([3]三桁基本分類!AI35=0,"－",[3]三桁基本分類!AI35))</f>
        <v>－</v>
      </c>
      <c r="AH35" s="443" t="str">
        <f>IF(ISBLANK([3]三桁基本分類!AJ35)=TRUE,"",IF([3]三桁基本分類!AJ35=0,"－",[3]三桁基本分類!AJ35))</f>
        <v>－</v>
      </c>
      <c r="AI35" s="443" t="str">
        <f>IF(ISBLANK([3]三桁基本分類!AK35)=TRUE,"",IF([3]三桁基本分類!AK35=0,"－",[3]三桁基本分類!AK35))</f>
        <v>－</v>
      </c>
      <c r="AJ35" s="443" t="str">
        <f>IF(ISBLANK([3]三桁基本分類!AL35)=TRUE,"",IF([3]三桁基本分類!AL35=0,"－",[3]三桁基本分類!AL35))</f>
        <v>－</v>
      </c>
      <c r="AK35" s="444">
        <f>IF(ISBLANK([3]三桁基本分類!AM35)=TRUE,"",IF([3]三桁基本分類!AM35=0,"－",[3]三桁基本分類!AM35))</f>
        <v>1</v>
      </c>
      <c r="AL35" s="190"/>
    </row>
    <row r="36" spans="1:38">
      <c r="A36" s="124"/>
      <c r="B36" s="428" t="str">
        <f>IF(ISBLANK([3]三桁基本分類!B36)=TRUE,"",[3]三桁基本分類!B36)</f>
        <v xml:space="preserve">       Q20</v>
      </c>
      <c r="C36" s="419" t="str">
        <f>IF(ISBLANK([3]三桁基本分類!C36)=TRUE,"",[3]三桁基本分類!C36)</f>
        <v xml:space="preserve">    心臓の房室及び結合部の先天奇形</v>
      </c>
      <c r="D36" s="658"/>
      <c r="E36" s="441">
        <f>IF(ISBLANK([3]三桁基本分類!E36)=TRUE,"",IF([3]三桁基本分類!E36=0,"－",[3]三桁基本分類!E36))</f>
        <v>1</v>
      </c>
      <c r="F36" s="441" t="str">
        <f>IF(ISBLANK([3]三桁基本分類!F36)=TRUE,"",IF([3]三桁基本分類!F36=0,"－",[3]三桁基本分類!F36))</f>
        <v>－</v>
      </c>
      <c r="G36" s="441" t="str">
        <f>IF(ISBLANK([3]三桁基本分類!G36)=TRUE,"",IF([3]三桁基本分類!G36=0,"－",[3]三桁基本分類!G36))</f>
        <v>－</v>
      </c>
      <c r="H36" s="441" t="str">
        <f>IF(ISBLANK([3]三桁基本分類!H36)=TRUE,"",IF([3]三桁基本分類!H36=0,"－",[3]三桁基本分類!H36))</f>
        <v>－</v>
      </c>
      <c r="I36" s="441" t="str">
        <f>IF(ISBLANK([3]三桁基本分類!I36)=TRUE,"",IF([3]三桁基本分類!I36=0,"－",[3]三桁基本分類!I36))</f>
        <v>－</v>
      </c>
      <c r="J36" s="443" t="str">
        <f>IF(ISBLANK([3]三桁基本分類!J36)=TRUE,"",IF([3]三桁基本分類!J36=0,"－",[3]三桁基本分類!J36))</f>
        <v>－</v>
      </c>
      <c r="K36" s="443">
        <f>IF(ISBLANK([3]三桁基本分類!K36)=TRUE,"",IF([3]三桁基本分類!K36=0,"－",[3]三桁基本分類!K36))</f>
        <v>1</v>
      </c>
      <c r="L36" s="443" t="str">
        <f>IF(ISBLANK([3]三桁基本分類!N36)=TRUE,"",IF([3]三桁基本分類!N36=0,"－",[3]三桁基本分類!N36))</f>
        <v>－</v>
      </c>
      <c r="M36" s="443" t="str">
        <f>IF(ISBLANK([3]三桁基本分類!O36)=TRUE,"",IF([3]三桁基本分類!O36=0,"－",[3]三桁基本分類!O36))</f>
        <v>－</v>
      </c>
      <c r="N36" s="443" t="str">
        <f>IF(ISBLANK([3]三桁基本分類!P36)=TRUE,"",IF([3]三桁基本分類!P36=0,"－",[3]三桁基本分類!P36))</f>
        <v>－</v>
      </c>
      <c r="O36" s="443" t="str">
        <f>IF(ISBLANK([3]三桁基本分類!Q36)=TRUE,"",IF([3]三桁基本分類!Q36=0,"－",[3]三桁基本分類!Q36))</f>
        <v>－</v>
      </c>
      <c r="P36" s="443" t="str">
        <f>IF(ISBLANK([3]三桁基本分類!R36)=TRUE,"",IF([3]三桁基本分類!R36=0,"－",[3]三桁基本分類!R36))</f>
        <v>－</v>
      </c>
      <c r="Q36" s="443" t="str">
        <f>IF(ISBLANK([3]三桁基本分類!S36)=TRUE,"",IF([3]三桁基本分類!S36=0,"－",[3]三桁基本分類!S36))</f>
        <v>－</v>
      </c>
      <c r="R36" s="441" t="str">
        <f>IF(ISBLANK([3]三桁基本分類!T36)=TRUE,"",IF([3]三桁基本分類!T36=0,"－",[3]三桁基本分類!T36))</f>
        <v>－</v>
      </c>
      <c r="S36" s="441" t="str">
        <f>IF(ISBLANK([3]三桁基本分類!U36)=TRUE,"",IF([3]三桁基本分類!U36=0,"－",[3]三桁基本分類!U36))</f>
        <v>－</v>
      </c>
      <c r="T36" s="441" t="str">
        <f>IF(ISBLANK([3]三桁基本分類!V36)=TRUE,"",IF([3]三桁基本分類!V36=0,"－",[3]三桁基本分類!V36))</f>
        <v>－</v>
      </c>
      <c r="U36" s="441" t="str">
        <f>IF(ISBLANK([3]三桁基本分類!W36)=TRUE,"",IF([3]三桁基本分類!W36=0,"－",[3]三桁基本分類!W36))</f>
        <v>－</v>
      </c>
      <c r="V36" s="441" t="str">
        <f>IF(ISBLANK([3]三桁基本分類!X36)=TRUE,"",IF([3]三桁基本分類!X36=0,"－",[3]三桁基本分類!X36))</f>
        <v>－</v>
      </c>
      <c r="W36" s="441" t="str">
        <f>IF(ISBLANK([3]三桁基本分類!Y36)=TRUE,"",IF([3]三桁基本分類!Y36=0,"－",[3]三桁基本分類!Y36))</f>
        <v>－</v>
      </c>
      <c r="X36" s="441" t="str">
        <f>IF(ISBLANK([3]三桁基本分類!Z36)=TRUE,"",IF([3]三桁基本分類!Z36=0,"－",[3]三桁基本分類!Z36))</f>
        <v>－</v>
      </c>
      <c r="Y36" s="443" t="str">
        <f>IF(ISBLANK([3]三桁基本分類!AA36)=TRUE,"",IF([3]三桁基本分類!AA36=0,"－",[3]三桁基本分類!AA36))</f>
        <v>－</v>
      </c>
      <c r="Z36" s="190"/>
      <c r="AA36" s="124"/>
      <c r="AB36" s="428" t="str">
        <f>IF(ISBLANK([3]三桁基本分類!B36)=TRUE,"",[3]三桁基本分類!B36)</f>
        <v xml:space="preserve">       Q20</v>
      </c>
      <c r="AC36" s="419" t="str">
        <f>IF(ISBLANK([3]三桁基本分類!C36)=TRUE,"",[3]三桁基本分類!C36)</f>
        <v xml:space="preserve">    心臓の房室及び結合部の先天奇形</v>
      </c>
      <c r="AD36" s="658"/>
      <c r="AE36" s="443">
        <f>IF(ISBLANK([3]三桁基本分類!AG36)=TRUE,"",IF([3]三桁基本分類!AG36=0,"－",[3]三桁基本分類!AG36))</f>
        <v>1</v>
      </c>
      <c r="AF36" s="443" t="str">
        <f>IF(ISBLANK([3]三桁基本分類!AH36)=TRUE,"",IF([3]三桁基本分類!AH36=0,"－",[3]三桁基本分類!AH36))</f>
        <v>－</v>
      </c>
      <c r="AG36" s="443" t="str">
        <f>IF(ISBLANK([3]三桁基本分類!AI36)=TRUE,"",IF([3]三桁基本分類!AI36=0,"－",[3]三桁基本分類!AI36))</f>
        <v>－</v>
      </c>
      <c r="AH36" s="443" t="str">
        <f>IF(ISBLANK([3]三桁基本分類!AJ36)=TRUE,"",IF([3]三桁基本分類!AJ36=0,"－",[3]三桁基本分類!AJ36))</f>
        <v>－</v>
      </c>
      <c r="AI36" s="443" t="str">
        <f>IF(ISBLANK([3]三桁基本分類!AK36)=TRUE,"",IF([3]三桁基本分類!AK36=0,"－",[3]三桁基本分類!AK36))</f>
        <v>－</v>
      </c>
      <c r="AJ36" s="443" t="str">
        <f>IF(ISBLANK([3]三桁基本分類!AL36)=TRUE,"",IF([3]三桁基本分類!AL36=0,"－",[3]三桁基本分類!AL36))</f>
        <v>－</v>
      </c>
      <c r="AK36" s="444">
        <f>IF(ISBLANK([3]三桁基本分類!AM36)=TRUE,"",IF([3]三桁基本分類!AM36=0,"－",[3]三桁基本分類!AM36))</f>
        <v>1</v>
      </c>
      <c r="AL36" s="190"/>
    </row>
    <row r="37" spans="1:38">
      <c r="A37" s="124"/>
      <c r="B37" s="428" t="str">
        <f>IF(ISBLANK([3]三桁基本分類!B37)=TRUE,"",[3]三桁基本分類!B37)</f>
        <v xml:space="preserve">       Q22</v>
      </c>
      <c r="C37" s="419" t="str">
        <f>IF(ISBLANK([3]三桁基本分類!C37)=TRUE,"",[3]三桁基本分類!C37)</f>
        <v xml:space="preserve">    肺動脈弁及び三尖弁の先天奇形</v>
      </c>
      <c r="D37" s="656"/>
      <c r="E37" s="441">
        <f>IF(ISBLANK([3]三桁基本分類!E37)=TRUE,"",IF([3]三桁基本分類!E37=0,"－",[3]三桁基本分類!E37))</f>
        <v>1</v>
      </c>
      <c r="F37" s="441" t="str">
        <f>IF(ISBLANK([3]三桁基本分類!F37)=TRUE,"",IF([3]三桁基本分類!F37=0,"－",[3]三桁基本分類!F37))</f>
        <v>－</v>
      </c>
      <c r="G37" s="441" t="str">
        <f>IF(ISBLANK([3]三桁基本分類!G37)=TRUE,"",IF([3]三桁基本分類!G37=0,"－",[3]三桁基本分類!G37))</f>
        <v>－</v>
      </c>
      <c r="H37" s="441" t="str">
        <f>IF(ISBLANK([3]三桁基本分類!H37)=TRUE,"",IF([3]三桁基本分類!H37=0,"－",[3]三桁基本分類!H37))</f>
        <v>－</v>
      </c>
      <c r="I37" s="441" t="str">
        <f>IF(ISBLANK([3]三桁基本分類!I37)=TRUE,"",IF([3]三桁基本分類!I37=0,"－",[3]三桁基本分類!I37))</f>
        <v>－</v>
      </c>
      <c r="J37" s="443" t="str">
        <f>IF(ISBLANK([3]三桁基本分類!J37)=TRUE,"",IF([3]三桁基本分類!J37=0,"－",[3]三桁基本分類!J37))</f>
        <v>－</v>
      </c>
      <c r="K37" s="443">
        <f>IF(ISBLANK([3]三桁基本分類!K37)=TRUE,"",IF([3]三桁基本分類!K37=0,"－",[3]三桁基本分類!K37))</f>
        <v>1</v>
      </c>
      <c r="L37" s="443" t="str">
        <f>IF(ISBLANK([3]三桁基本分類!N37)=TRUE,"",IF([3]三桁基本分類!N37=0,"－",[3]三桁基本分類!N37))</f>
        <v>－</v>
      </c>
      <c r="M37" s="443" t="str">
        <f>IF(ISBLANK([3]三桁基本分類!O37)=TRUE,"",IF([3]三桁基本分類!O37=0,"－",[3]三桁基本分類!O37))</f>
        <v>－</v>
      </c>
      <c r="N37" s="443" t="str">
        <f>IF(ISBLANK([3]三桁基本分類!P37)=TRUE,"",IF([3]三桁基本分類!P37=0,"－",[3]三桁基本分類!P37))</f>
        <v>－</v>
      </c>
      <c r="O37" s="443" t="str">
        <f>IF(ISBLANK([3]三桁基本分類!Q37)=TRUE,"",IF([3]三桁基本分類!Q37=0,"－",[3]三桁基本分類!Q37))</f>
        <v>－</v>
      </c>
      <c r="P37" s="443" t="str">
        <f>IF(ISBLANK([3]三桁基本分類!R37)=TRUE,"",IF([3]三桁基本分類!R37=0,"－",[3]三桁基本分類!R37))</f>
        <v>－</v>
      </c>
      <c r="Q37" s="443" t="str">
        <f>IF(ISBLANK([3]三桁基本分類!S37)=TRUE,"",IF([3]三桁基本分類!S37=0,"－",[3]三桁基本分類!S37))</f>
        <v>－</v>
      </c>
      <c r="R37" s="441" t="str">
        <f>IF(ISBLANK([3]三桁基本分類!T37)=TRUE,"",IF([3]三桁基本分類!T37=0,"－",[3]三桁基本分類!T37))</f>
        <v>－</v>
      </c>
      <c r="S37" s="441">
        <f>IF(ISBLANK([3]三桁基本分類!U37)=TRUE,"",IF([3]三桁基本分類!U37=0,"－",[3]三桁基本分類!U37))</f>
        <v>1</v>
      </c>
      <c r="T37" s="441" t="str">
        <f>IF(ISBLANK([3]三桁基本分類!V37)=TRUE,"",IF([3]三桁基本分類!V37=0,"－",[3]三桁基本分類!V37))</f>
        <v>－</v>
      </c>
      <c r="U37" s="441" t="str">
        <f>IF(ISBLANK([3]三桁基本分類!W37)=TRUE,"",IF([3]三桁基本分類!W37=0,"－",[3]三桁基本分類!W37))</f>
        <v>－</v>
      </c>
      <c r="V37" s="441" t="str">
        <f>IF(ISBLANK([3]三桁基本分類!X37)=TRUE,"",IF([3]三桁基本分類!X37=0,"－",[3]三桁基本分類!X37))</f>
        <v>－</v>
      </c>
      <c r="W37" s="441" t="str">
        <f>IF(ISBLANK([3]三桁基本分類!Y37)=TRUE,"",IF([3]三桁基本分類!Y37=0,"－",[3]三桁基本分類!Y37))</f>
        <v>－</v>
      </c>
      <c r="X37" s="441" t="str">
        <f>IF(ISBLANK([3]三桁基本分類!Z37)=TRUE,"",IF([3]三桁基本分類!Z37=0,"－",[3]三桁基本分類!Z37))</f>
        <v>－</v>
      </c>
      <c r="Y37" s="443">
        <f>IF(ISBLANK([3]三桁基本分類!AA37)=TRUE,"",IF([3]三桁基本分類!AA37=0,"－",[3]三桁基本分類!AA37))</f>
        <v>1</v>
      </c>
      <c r="Z37" s="190"/>
      <c r="AA37" s="124"/>
      <c r="AB37" s="428" t="str">
        <f>IF(ISBLANK([3]三桁基本分類!B37)=TRUE,"",[3]三桁基本分類!B37)</f>
        <v xml:space="preserve">       Q22</v>
      </c>
      <c r="AC37" s="419" t="str">
        <f>IF(ISBLANK([3]三桁基本分類!C37)=TRUE,"",[3]三桁基本分類!C37)</f>
        <v xml:space="preserve">    肺動脈弁及び三尖弁の先天奇形</v>
      </c>
      <c r="AD37" s="656"/>
      <c r="AE37" s="443" t="str">
        <f>IF(ISBLANK([3]三桁基本分類!AG37)=TRUE,"",IF([3]三桁基本分類!AG37=0,"－",[3]三桁基本分類!AG37))</f>
        <v>－</v>
      </c>
      <c r="AF37" s="443" t="str">
        <f>IF(ISBLANK([3]三桁基本分類!AH37)=TRUE,"",IF([3]三桁基本分類!AH37=0,"－",[3]三桁基本分類!AH37))</f>
        <v>－</v>
      </c>
      <c r="AG37" s="443" t="str">
        <f>IF(ISBLANK([3]三桁基本分類!AI37)=TRUE,"",IF([3]三桁基本分類!AI37=0,"－",[3]三桁基本分類!AI37))</f>
        <v>－</v>
      </c>
      <c r="AH37" s="443" t="str">
        <f>IF(ISBLANK([3]三桁基本分類!AJ37)=TRUE,"",IF([3]三桁基本分類!AJ37=0,"－",[3]三桁基本分類!AJ37))</f>
        <v>－</v>
      </c>
      <c r="AI37" s="443" t="str">
        <f>IF(ISBLANK([3]三桁基本分類!AK37)=TRUE,"",IF([3]三桁基本分類!AK37=0,"－",[3]三桁基本分類!AK37))</f>
        <v>－</v>
      </c>
      <c r="AJ37" s="443" t="str">
        <f>IF(ISBLANK([3]三桁基本分類!AL37)=TRUE,"",IF([3]三桁基本分類!AL37=0,"－",[3]三桁基本分類!AL37))</f>
        <v>－</v>
      </c>
      <c r="AK37" s="444" t="str">
        <f>IF(ISBLANK([3]三桁基本分類!AM37)=TRUE,"",IF([3]三桁基本分類!AM37=0,"－",[3]三桁基本分類!AM37))</f>
        <v>－</v>
      </c>
      <c r="AL37" s="190"/>
    </row>
    <row r="38" spans="1:38">
      <c r="A38" s="124"/>
      <c r="B38" s="428" t="str">
        <f>IF(ISBLANK([3]三桁基本分類!B38)=TRUE,"",[3]三桁基本分類!B38)</f>
        <v xml:space="preserve">   Q65-Q79</v>
      </c>
      <c r="C38" s="659" t="str">
        <f>IF(ISBLANK([3]三桁基本分類!C38)=TRUE,"",[3]三桁基本分類!C38)</f>
        <v>筋骨格系の先天奇形及び変形</v>
      </c>
      <c r="D38" s="598"/>
      <c r="E38" s="441">
        <f>IF(ISBLANK([3]三桁基本分類!E38)=TRUE,"",IF([3]三桁基本分類!E38=0,"－",[3]三桁基本分類!E38))</f>
        <v>1</v>
      </c>
      <c r="F38" s="441" t="str">
        <f>IF(ISBLANK([3]三桁基本分類!F38)=TRUE,"",IF([3]三桁基本分類!F38=0,"－",[3]三桁基本分類!F38))</f>
        <v>－</v>
      </c>
      <c r="G38" s="441" t="str">
        <f>IF(ISBLANK([3]三桁基本分類!G38)=TRUE,"",IF([3]三桁基本分類!G38=0,"－",[3]三桁基本分類!G38))</f>
        <v>－</v>
      </c>
      <c r="H38" s="441" t="str">
        <f>IF(ISBLANK([3]三桁基本分類!H38)=TRUE,"",IF([3]三桁基本分類!H38=0,"－",[3]三桁基本分類!H38))</f>
        <v>－</v>
      </c>
      <c r="I38" s="441" t="str">
        <f>IF(ISBLANK([3]三桁基本分類!I38)=TRUE,"",IF([3]三桁基本分類!I38=0,"－",[3]三桁基本分類!I38))</f>
        <v>－</v>
      </c>
      <c r="J38" s="443" t="str">
        <f>IF(ISBLANK([3]三桁基本分類!J38)=TRUE,"",IF([3]三桁基本分類!J38=0,"－",[3]三桁基本分類!J38))</f>
        <v>－</v>
      </c>
      <c r="K38" s="443">
        <f>IF(ISBLANK([3]三桁基本分類!K38)=TRUE,"",IF([3]三桁基本分類!K38=0,"－",[3]三桁基本分類!K38))</f>
        <v>1</v>
      </c>
      <c r="L38" s="443" t="str">
        <f>IF(ISBLANK([3]三桁基本分類!N38)=TRUE,"",IF([3]三桁基本分類!N38=0,"－",[3]三桁基本分類!N38))</f>
        <v>－</v>
      </c>
      <c r="M38" s="443" t="str">
        <f>IF(ISBLANK([3]三桁基本分類!O38)=TRUE,"",IF([3]三桁基本分類!O38=0,"－",[3]三桁基本分類!O38))</f>
        <v>－</v>
      </c>
      <c r="N38" s="443" t="str">
        <f>IF(ISBLANK([3]三桁基本分類!P38)=TRUE,"",IF([3]三桁基本分類!P38=0,"－",[3]三桁基本分類!P38))</f>
        <v>－</v>
      </c>
      <c r="O38" s="443" t="str">
        <f>IF(ISBLANK([3]三桁基本分類!Q38)=TRUE,"",IF([3]三桁基本分類!Q38=0,"－",[3]三桁基本分類!Q38))</f>
        <v>－</v>
      </c>
      <c r="P38" s="443" t="str">
        <f>IF(ISBLANK([3]三桁基本分類!R38)=TRUE,"",IF([3]三桁基本分類!R38=0,"－",[3]三桁基本分類!R38))</f>
        <v>－</v>
      </c>
      <c r="Q38" s="443" t="str">
        <f>IF(ISBLANK([3]三桁基本分類!S38)=TRUE,"",IF([3]三桁基本分類!S38=0,"－",[3]三桁基本分類!S38))</f>
        <v>－</v>
      </c>
      <c r="R38" s="441" t="str">
        <f>IF(ISBLANK([3]三桁基本分類!T38)=TRUE,"",IF([3]三桁基本分類!T38=0,"－",[3]三桁基本分類!T38))</f>
        <v>－</v>
      </c>
      <c r="S38" s="441">
        <f>IF(ISBLANK([3]三桁基本分類!U38)=TRUE,"",IF([3]三桁基本分類!U38=0,"－",[3]三桁基本分類!U38))</f>
        <v>1</v>
      </c>
      <c r="T38" s="441" t="str">
        <f>IF(ISBLANK([3]三桁基本分類!V38)=TRUE,"",IF([3]三桁基本分類!V38=0,"－",[3]三桁基本分類!V38))</f>
        <v>－</v>
      </c>
      <c r="U38" s="441" t="str">
        <f>IF(ISBLANK([3]三桁基本分類!W38)=TRUE,"",IF([3]三桁基本分類!W38=0,"－",[3]三桁基本分類!W38))</f>
        <v>－</v>
      </c>
      <c r="V38" s="441" t="str">
        <f>IF(ISBLANK([3]三桁基本分類!X38)=TRUE,"",IF([3]三桁基本分類!X38=0,"－",[3]三桁基本分類!X38))</f>
        <v>－</v>
      </c>
      <c r="W38" s="441" t="str">
        <f>IF(ISBLANK([3]三桁基本分類!Y38)=TRUE,"",IF([3]三桁基本分類!Y38=0,"－",[3]三桁基本分類!Y38))</f>
        <v>－</v>
      </c>
      <c r="X38" s="441" t="str">
        <f>IF(ISBLANK([3]三桁基本分類!Z38)=TRUE,"",IF([3]三桁基本分類!Z38=0,"－",[3]三桁基本分類!Z38))</f>
        <v>－</v>
      </c>
      <c r="Y38" s="443">
        <f>IF(ISBLANK([3]三桁基本分類!AA38)=TRUE,"",IF([3]三桁基本分類!AA38=0,"－",[3]三桁基本分類!AA38))</f>
        <v>1</v>
      </c>
      <c r="Z38" s="190"/>
      <c r="AA38" s="124"/>
      <c r="AB38" s="428" t="str">
        <f>IF(ISBLANK([3]三桁基本分類!B38)=TRUE,"",[3]三桁基本分類!B38)</f>
        <v xml:space="preserve">   Q65-Q79</v>
      </c>
      <c r="AC38" s="419" t="str">
        <f>IF(ISBLANK([3]三桁基本分類!C38)=TRUE,"",[3]三桁基本分類!C38)</f>
        <v>筋骨格系の先天奇形及び変形</v>
      </c>
      <c r="AD38" s="598"/>
      <c r="AE38" s="443" t="str">
        <f>IF(ISBLANK([3]三桁基本分類!AG38)=TRUE,"",IF([3]三桁基本分類!AG38=0,"－",[3]三桁基本分類!AG38))</f>
        <v>－</v>
      </c>
      <c r="AF38" s="443" t="str">
        <f>IF(ISBLANK([3]三桁基本分類!AH38)=TRUE,"",IF([3]三桁基本分類!AH38=0,"－",[3]三桁基本分類!AH38))</f>
        <v>－</v>
      </c>
      <c r="AG38" s="443" t="str">
        <f>IF(ISBLANK([3]三桁基本分類!AI38)=TRUE,"",IF([3]三桁基本分類!AI38=0,"－",[3]三桁基本分類!AI38))</f>
        <v>－</v>
      </c>
      <c r="AH38" s="443" t="str">
        <f>IF(ISBLANK([3]三桁基本分類!AJ38)=TRUE,"",IF([3]三桁基本分類!AJ38=0,"－",[3]三桁基本分類!AJ38))</f>
        <v>－</v>
      </c>
      <c r="AI38" s="443" t="str">
        <f>IF(ISBLANK([3]三桁基本分類!AK38)=TRUE,"",IF([3]三桁基本分類!AK38=0,"－",[3]三桁基本分類!AK38))</f>
        <v>－</v>
      </c>
      <c r="AJ38" s="443" t="str">
        <f>IF(ISBLANK([3]三桁基本分類!AL38)=TRUE,"",IF([3]三桁基本分類!AL38=0,"－",[3]三桁基本分類!AL38))</f>
        <v>－</v>
      </c>
      <c r="AK38" s="444" t="str">
        <f>IF(ISBLANK([3]三桁基本分類!AM38)=TRUE,"",IF([3]三桁基本分類!AM38=0,"－",[3]三桁基本分類!AM38))</f>
        <v>－</v>
      </c>
      <c r="AL38" s="190"/>
    </row>
    <row r="39" spans="1:38">
      <c r="A39" s="124"/>
      <c r="B39" s="428" t="str">
        <f>IF(ISBLANK([3]三桁基本分類!B39)=TRUE,"",[3]三桁基本分類!B39)</f>
        <v xml:space="preserve">       Q79</v>
      </c>
      <c r="C39" s="659" t="str">
        <f>IF(ISBLANK([3]三桁基本分類!C39)=TRUE,"",[3]三桁基本分類!C39)</f>
        <v xml:space="preserve">    筋骨格系の先天奇形，他に分類されないもの</v>
      </c>
      <c r="D39" s="662"/>
      <c r="E39" s="441">
        <f>IF(ISBLANK([3]三桁基本分類!E39)=TRUE,"",IF([3]三桁基本分類!E39=0,"－",[3]三桁基本分類!E39))</f>
        <v>1</v>
      </c>
      <c r="F39" s="441" t="str">
        <f>IF(ISBLANK([3]三桁基本分類!F39)=TRUE,"",IF([3]三桁基本分類!F39=0,"－",[3]三桁基本分類!F39))</f>
        <v>－</v>
      </c>
      <c r="G39" s="441" t="str">
        <f>IF(ISBLANK([3]三桁基本分類!G39)=TRUE,"",IF([3]三桁基本分類!G39=0,"－",[3]三桁基本分類!G39))</f>
        <v>－</v>
      </c>
      <c r="H39" s="441" t="str">
        <f>IF(ISBLANK([3]三桁基本分類!H39)=TRUE,"",IF([3]三桁基本分類!H39=0,"－",[3]三桁基本分類!H39))</f>
        <v>－</v>
      </c>
      <c r="I39" s="441" t="str">
        <f>IF(ISBLANK([3]三桁基本分類!I39)=TRUE,"",IF([3]三桁基本分類!I39=0,"－",[3]三桁基本分類!I39))</f>
        <v>－</v>
      </c>
      <c r="J39" s="443" t="str">
        <f>IF(ISBLANK([3]三桁基本分類!J39)=TRUE,"",IF([3]三桁基本分類!J39=0,"－",[3]三桁基本分類!J39))</f>
        <v>－</v>
      </c>
      <c r="K39" s="443">
        <f>IF(ISBLANK([3]三桁基本分類!K39)=TRUE,"",IF([3]三桁基本分類!K39=0,"－",[3]三桁基本分類!K39))</f>
        <v>1</v>
      </c>
      <c r="L39" s="443" t="str">
        <f>IF(ISBLANK([3]三桁基本分類!N39)=TRUE,"",IF([3]三桁基本分類!N39=0,"－",[3]三桁基本分類!N39))</f>
        <v>－</v>
      </c>
      <c r="M39" s="443" t="str">
        <f>IF(ISBLANK([3]三桁基本分類!O39)=TRUE,"",IF([3]三桁基本分類!O39=0,"－",[3]三桁基本分類!O39))</f>
        <v>－</v>
      </c>
      <c r="N39" s="443" t="str">
        <f>IF(ISBLANK([3]三桁基本分類!P39)=TRUE,"",IF([3]三桁基本分類!P39=0,"－",[3]三桁基本分類!P39))</f>
        <v>－</v>
      </c>
      <c r="O39" s="443" t="str">
        <f>IF(ISBLANK([3]三桁基本分類!Q39)=TRUE,"",IF([3]三桁基本分類!Q39=0,"－",[3]三桁基本分類!Q39))</f>
        <v>－</v>
      </c>
      <c r="P39" s="443" t="str">
        <f>IF(ISBLANK([3]三桁基本分類!R39)=TRUE,"",IF([3]三桁基本分類!R39=0,"－",[3]三桁基本分類!R39))</f>
        <v>－</v>
      </c>
      <c r="Q39" s="443" t="str">
        <f>IF(ISBLANK([3]三桁基本分類!S39)=TRUE,"",IF([3]三桁基本分類!S39=0,"－",[3]三桁基本分類!S39))</f>
        <v>－</v>
      </c>
      <c r="R39" s="441" t="str">
        <f>IF(ISBLANK([3]三桁基本分類!T39)=TRUE,"",IF([3]三桁基本分類!T39=0,"－",[3]三桁基本分類!T39))</f>
        <v>－</v>
      </c>
      <c r="S39" s="441">
        <f>IF(ISBLANK([3]三桁基本分類!U39)=TRUE,"",IF([3]三桁基本分類!U39=0,"－",[3]三桁基本分類!U39))</f>
        <v>1</v>
      </c>
      <c r="T39" s="441" t="str">
        <f>IF(ISBLANK([3]三桁基本分類!V39)=TRUE,"",IF([3]三桁基本分類!V39=0,"－",[3]三桁基本分類!V39))</f>
        <v>－</v>
      </c>
      <c r="U39" s="441" t="str">
        <f>IF(ISBLANK([3]三桁基本分類!W39)=TRUE,"",IF([3]三桁基本分類!W39=0,"－",[3]三桁基本分類!W39))</f>
        <v>－</v>
      </c>
      <c r="V39" s="441" t="str">
        <f>IF(ISBLANK([3]三桁基本分類!X39)=TRUE,"",IF([3]三桁基本分類!X39=0,"－",[3]三桁基本分類!X39))</f>
        <v>－</v>
      </c>
      <c r="W39" s="441" t="str">
        <f>IF(ISBLANK([3]三桁基本分類!Y39)=TRUE,"",IF([3]三桁基本分類!Y39=0,"－",[3]三桁基本分類!Y39))</f>
        <v>－</v>
      </c>
      <c r="X39" s="441" t="str">
        <f>IF(ISBLANK([3]三桁基本分類!Z39)=TRUE,"",IF([3]三桁基本分類!Z39=0,"－",[3]三桁基本分類!Z39))</f>
        <v>－</v>
      </c>
      <c r="Y39" s="443">
        <f>IF(ISBLANK([3]三桁基本分類!AA39)=TRUE,"",IF([3]三桁基本分類!AA39=0,"－",[3]三桁基本分類!AA39))</f>
        <v>1</v>
      </c>
      <c r="Z39" s="190"/>
      <c r="AA39" s="124"/>
      <c r="AB39" s="428" t="str">
        <f>IF(ISBLANK([3]三桁基本分類!B39)=TRUE,"",[3]三桁基本分類!B39)</f>
        <v xml:space="preserve">       Q79</v>
      </c>
      <c r="AC39" s="659" t="str">
        <f>IF(ISBLANK([3]三桁基本分類!C39)=TRUE,"",[3]三桁基本分類!C39)</f>
        <v xml:space="preserve">    筋骨格系の先天奇形，他に分類されないもの</v>
      </c>
      <c r="AD39" s="598"/>
      <c r="AE39" s="443" t="str">
        <f>IF(ISBLANK([3]三桁基本分類!AG39)=TRUE,"",IF([3]三桁基本分類!AG39=0,"－",[3]三桁基本分類!AG39))</f>
        <v>－</v>
      </c>
      <c r="AF39" s="443" t="str">
        <f>IF(ISBLANK([3]三桁基本分類!AH39)=TRUE,"",IF([3]三桁基本分類!AH39=0,"－",[3]三桁基本分類!AH39))</f>
        <v>－</v>
      </c>
      <c r="AG39" s="443" t="str">
        <f>IF(ISBLANK([3]三桁基本分類!AI39)=TRUE,"",IF([3]三桁基本分類!AI39=0,"－",[3]三桁基本分類!AI39))</f>
        <v>－</v>
      </c>
      <c r="AH39" s="443" t="str">
        <f>IF(ISBLANK([3]三桁基本分類!AJ39)=TRUE,"",IF([3]三桁基本分類!AJ39=0,"－",[3]三桁基本分類!AJ39))</f>
        <v>－</v>
      </c>
      <c r="AI39" s="443" t="str">
        <f>IF(ISBLANK([3]三桁基本分類!AK39)=TRUE,"",IF([3]三桁基本分類!AK39=0,"－",[3]三桁基本分類!AK39))</f>
        <v>－</v>
      </c>
      <c r="AJ39" s="443" t="str">
        <f>IF(ISBLANK([3]三桁基本分類!AL39)=TRUE,"",IF([3]三桁基本分類!AL39=0,"－",[3]三桁基本分類!AL39))</f>
        <v>－</v>
      </c>
      <c r="AK39" s="444" t="str">
        <f>IF(ISBLANK([3]三桁基本分類!AM39)=TRUE,"",IF([3]三桁基本分類!AM39=0,"－",[3]三桁基本分類!AM39))</f>
        <v>－</v>
      </c>
      <c r="AL39" s="190"/>
    </row>
    <row r="40" spans="1:38">
      <c r="A40" s="124"/>
      <c r="B40" s="428" t="str">
        <f>IF(ISBLANK([3]三桁基本分類!B40)=TRUE,"",[3]三桁基本分類!B40)</f>
        <v xml:space="preserve">   Q90-Q99</v>
      </c>
      <c r="C40" s="659" t="str">
        <f>IF(ISBLANK([3]三桁基本分類!C40)=TRUE,"",[3]三桁基本分類!C40)</f>
        <v>染色体異常，他に分類されないもの</v>
      </c>
      <c r="D40" s="658"/>
      <c r="E40" s="441">
        <f>IF(ISBLANK([3]三桁基本分類!E40)=TRUE,"",IF([3]三桁基本分類!E40=0,"－",[3]三桁基本分類!E40))</f>
        <v>2</v>
      </c>
      <c r="F40" s="441" t="str">
        <f>IF(ISBLANK([3]三桁基本分類!F40)=TRUE,"",IF([3]三桁基本分類!F40=0,"－",[3]三桁基本分類!F40))</f>
        <v>－</v>
      </c>
      <c r="G40" s="441" t="str">
        <f>IF(ISBLANK([3]三桁基本分類!G40)=TRUE,"",IF([3]三桁基本分類!G40=0,"－",[3]三桁基本分類!G40))</f>
        <v>－</v>
      </c>
      <c r="H40" s="441" t="str">
        <f>IF(ISBLANK([3]三桁基本分類!H40)=TRUE,"",IF([3]三桁基本分類!H40=0,"－",[3]三桁基本分類!H40))</f>
        <v>－</v>
      </c>
      <c r="I40" s="441" t="str">
        <f>IF(ISBLANK([3]三桁基本分類!I40)=TRUE,"",IF([3]三桁基本分類!I40=0,"－",[3]三桁基本分類!I40))</f>
        <v>－</v>
      </c>
      <c r="J40" s="443" t="str">
        <f>IF(ISBLANK([3]三桁基本分類!J40)=TRUE,"",IF([3]三桁基本分類!J40=0,"－",[3]三桁基本分類!J40))</f>
        <v>－</v>
      </c>
      <c r="K40" s="443">
        <f>IF(ISBLANK([3]三桁基本分類!K40)=TRUE,"",IF([3]三桁基本分類!K40=0,"－",[3]三桁基本分類!K40))</f>
        <v>2</v>
      </c>
      <c r="L40" s="443">
        <f>IF(ISBLANK([3]三桁基本分類!N40)=TRUE,"",IF([3]三桁基本分類!N40=0,"－",[3]三桁基本分類!N40))</f>
        <v>1</v>
      </c>
      <c r="M40" s="443" t="str">
        <f>IF(ISBLANK([3]三桁基本分類!O40)=TRUE,"",IF([3]三桁基本分類!O40=0,"－",[3]三桁基本分類!O40))</f>
        <v>－</v>
      </c>
      <c r="N40" s="443" t="str">
        <f>IF(ISBLANK([3]三桁基本分類!P40)=TRUE,"",IF([3]三桁基本分類!P40=0,"－",[3]三桁基本分類!P40))</f>
        <v>－</v>
      </c>
      <c r="O40" s="443" t="str">
        <f>IF(ISBLANK([3]三桁基本分類!Q40)=TRUE,"",IF([3]三桁基本分類!Q40=0,"－",[3]三桁基本分類!Q40))</f>
        <v>－</v>
      </c>
      <c r="P40" s="443" t="str">
        <f>IF(ISBLANK([3]三桁基本分類!R40)=TRUE,"",IF([3]三桁基本分類!R40=0,"－",[3]三桁基本分類!R40))</f>
        <v>－</v>
      </c>
      <c r="Q40" s="443" t="str">
        <f>IF(ISBLANK([3]三桁基本分類!S40)=TRUE,"",IF([3]三桁基本分類!S40=0,"－",[3]三桁基本分類!S40))</f>
        <v>－</v>
      </c>
      <c r="R40" s="441">
        <f>IF(ISBLANK([3]三桁基本分類!T40)=TRUE,"",IF([3]三桁基本分類!T40=0,"－",[3]三桁基本分類!T40))</f>
        <v>1</v>
      </c>
      <c r="S40" s="441" t="str">
        <f>IF(ISBLANK([3]三桁基本分類!U40)=TRUE,"",IF([3]三桁基本分類!U40=0,"－",[3]三桁基本分類!U40))</f>
        <v>－</v>
      </c>
      <c r="T40" s="441" t="str">
        <f>IF(ISBLANK([3]三桁基本分類!V40)=TRUE,"",IF([3]三桁基本分類!V40=0,"－",[3]三桁基本分類!V40))</f>
        <v>－</v>
      </c>
      <c r="U40" s="441" t="str">
        <f>IF(ISBLANK([3]三桁基本分類!W40)=TRUE,"",IF([3]三桁基本分類!W40=0,"－",[3]三桁基本分類!W40))</f>
        <v>－</v>
      </c>
      <c r="V40" s="441" t="str">
        <f>IF(ISBLANK([3]三桁基本分類!X40)=TRUE,"",IF([3]三桁基本分類!X40=0,"－",[3]三桁基本分類!X40))</f>
        <v>－</v>
      </c>
      <c r="W40" s="441" t="str">
        <f>IF(ISBLANK([3]三桁基本分類!Y40)=TRUE,"",IF([3]三桁基本分類!Y40=0,"－",[3]三桁基本分類!Y40))</f>
        <v>－</v>
      </c>
      <c r="X40" s="441" t="str">
        <f>IF(ISBLANK([3]三桁基本分類!Z40)=TRUE,"",IF([3]三桁基本分類!Z40=0,"－",[3]三桁基本分類!Z40))</f>
        <v>－</v>
      </c>
      <c r="Y40" s="443" t="str">
        <f>IF(ISBLANK([3]三桁基本分類!AA40)=TRUE,"",IF([3]三桁基本分類!AA40=0,"－",[3]三桁基本分類!AA40))</f>
        <v>－</v>
      </c>
      <c r="Z40" s="190"/>
      <c r="AA40" s="124"/>
      <c r="AB40" s="428" t="str">
        <f>IF(ISBLANK([3]三桁基本分類!B40)=TRUE,"",[3]三桁基本分類!B40)</f>
        <v xml:space="preserve">   Q90-Q99</v>
      </c>
      <c r="AC40" s="659" t="str">
        <f>IF(ISBLANK([3]三桁基本分類!C40)=TRUE,"",[3]三桁基本分類!C40)</f>
        <v>染色体異常，他に分類されないもの</v>
      </c>
      <c r="AD40" s="598"/>
      <c r="AE40" s="443">
        <f>IF(ISBLANK([3]三桁基本分類!AG40)=TRUE,"",IF([3]三桁基本分類!AG40=0,"－",[3]三桁基本分類!AG40))</f>
        <v>1</v>
      </c>
      <c r="AF40" s="443" t="str">
        <f>IF(ISBLANK([3]三桁基本分類!AH40)=TRUE,"",IF([3]三桁基本分類!AH40=0,"－",[3]三桁基本分類!AH40))</f>
        <v>－</v>
      </c>
      <c r="AG40" s="443" t="str">
        <f>IF(ISBLANK([3]三桁基本分類!AI40)=TRUE,"",IF([3]三桁基本分類!AI40=0,"－",[3]三桁基本分類!AI40))</f>
        <v>－</v>
      </c>
      <c r="AH40" s="443" t="str">
        <f>IF(ISBLANK([3]三桁基本分類!AJ40)=TRUE,"",IF([3]三桁基本分類!AJ40=0,"－",[3]三桁基本分類!AJ40))</f>
        <v>－</v>
      </c>
      <c r="AI40" s="443" t="str">
        <f>IF(ISBLANK([3]三桁基本分類!AK40)=TRUE,"",IF([3]三桁基本分類!AK40=0,"－",[3]三桁基本分類!AK40))</f>
        <v>－</v>
      </c>
      <c r="AJ40" s="443" t="str">
        <f>IF(ISBLANK([3]三桁基本分類!AL40)=TRUE,"",IF([3]三桁基本分類!AL40=0,"－",[3]三桁基本分類!AL40))</f>
        <v>－</v>
      </c>
      <c r="AK40" s="444">
        <f>IF(ISBLANK([3]三桁基本分類!AM40)=TRUE,"",IF([3]三桁基本分類!AM40=0,"－",[3]三桁基本分類!AM40))</f>
        <v>1</v>
      </c>
      <c r="AL40" s="190"/>
    </row>
    <row r="41" spans="1:38">
      <c r="A41" s="124"/>
      <c r="B41" s="428" t="str">
        <f>IF(ISBLANK([3]三桁基本分類!B41)=TRUE,"",[3]三桁基本分類!B41)</f>
        <v xml:space="preserve">       Q91</v>
      </c>
      <c r="C41" s="659" t="str">
        <f>IF(ISBLANK([3]三桁基本分類!C41)=TRUE,"",[3]三桁基本分類!C41)</f>
        <v xml:space="preserve">    エドワ－ズ&lt;Edwards&gt;症候群及びパトー&lt;Patau&gt;症候群</v>
      </c>
      <c r="D41" s="662"/>
      <c r="E41" s="441">
        <f>IF(ISBLANK([3]三桁基本分類!E41)=TRUE,"",IF([3]三桁基本分類!E41=0,"－",[3]三桁基本分類!E41))</f>
        <v>1</v>
      </c>
      <c r="F41" s="441" t="str">
        <f>IF(ISBLANK([3]三桁基本分類!F41)=TRUE,"",IF([3]三桁基本分類!F41=0,"－",[3]三桁基本分類!F41))</f>
        <v>－</v>
      </c>
      <c r="G41" s="441" t="str">
        <f>IF(ISBLANK([3]三桁基本分類!G41)=TRUE,"",IF([3]三桁基本分類!G41=0,"－",[3]三桁基本分類!G41))</f>
        <v>－</v>
      </c>
      <c r="H41" s="441" t="str">
        <f>IF(ISBLANK([3]三桁基本分類!H41)=TRUE,"",IF([3]三桁基本分類!H41=0,"－",[3]三桁基本分類!H41))</f>
        <v>－</v>
      </c>
      <c r="I41" s="441" t="str">
        <f>IF(ISBLANK([3]三桁基本分類!I41)=TRUE,"",IF([3]三桁基本分類!I41=0,"－",[3]三桁基本分類!I41))</f>
        <v>－</v>
      </c>
      <c r="J41" s="443" t="str">
        <f>IF(ISBLANK([3]三桁基本分類!J41)=TRUE,"",IF([3]三桁基本分類!J41=0,"－",[3]三桁基本分類!J41))</f>
        <v>－</v>
      </c>
      <c r="K41" s="443">
        <f>IF(ISBLANK([3]三桁基本分類!K41)=TRUE,"",IF([3]三桁基本分類!K41=0,"－",[3]三桁基本分類!K41))</f>
        <v>1</v>
      </c>
      <c r="L41" s="443" t="str">
        <f>IF(ISBLANK([3]三桁基本分類!N41)=TRUE,"",IF([3]三桁基本分類!N41=0,"－",[3]三桁基本分類!N41))</f>
        <v>－</v>
      </c>
      <c r="M41" s="443" t="str">
        <f>IF(ISBLANK([3]三桁基本分類!O41)=TRUE,"",IF([3]三桁基本分類!O41=0,"－",[3]三桁基本分類!O41))</f>
        <v>－</v>
      </c>
      <c r="N41" s="443" t="str">
        <f>IF(ISBLANK([3]三桁基本分類!P41)=TRUE,"",IF([3]三桁基本分類!P41=0,"－",[3]三桁基本分類!P41))</f>
        <v>－</v>
      </c>
      <c r="O41" s="443" t="str">
        <f>IF(ISBLANK([3]三桁基本分類!Q41)=TRUE,"",IF([3]三桁基本分類!Q41=0,"－",[3]三桁基本分類!Q41))</f>
        <v>－</v>
      </c>
      <c r="P41" s="443" t="str">
        <f>IF(ISBLANK([3]三桁基本分類!R41)=TRUE,"",IF([3]三桁基本分類!R41=0,"－",[3]三桁基本分類!R41))</f>
        <v>－</v>
      </c>
      <c r="Q41" s="443" t="str">
        <f>IF(ISBLANK([3]三桁基本分類!S41)=TRUE,"",IF([3]三桁基本分類!S41=0,"－",[3]三桁基本分類!S41))</f>
        <v>－</v>
      </c>
      <c r="R41" s="441" t="str">
        <f>IF(ISBLANK([3]三桁基本分類!T41)=TRUE,"",IF([3]三桁基本分類!T41=0,"－",[3]三桁基本分類!T41))</f>
        <v>－</v>
      </c>
      <c r="S41" s="441" t="str">
        <f>IF(ISBLANK([3]三桁基本分類!U41)=TRUE,"",IF([3]三桁基本分類!U41=0,"－",[3]三桁基本分類!U41))</f>
        <v>－</v>
      </c>
      <c r="T41" s="441" t="str">
        <f>IF(ISBLANK([3]三桁基本分類!V41)=TRUE,"",IF([3]三桁基本分類!V41=0,"－",[3]三桁基本分類!V41))</f>
        <v>－</v>
      </c>
      <c r="U41" s="441" t="str">
        <f>IF(ISBLANK([3]三桁基本分類!W41)=TRUE,"",IF([3]三桁基本分類!W41=0,"－",[3]三桁基本分類!W41))</f>
        <v>－</v>
      </c>
      <c r="V41" s="441" t="str">
        <f>IF(ISBLANK([3]三桁基本分類!X41)=TRUE,"",IF([3]三桁基本分類!X41=0,"－",[3]三桁基本分類!X41))</f>
        <v>－</v>
      </c>
      <c r="W41" s="441" t="str">
        <f>IF(ISBLANK([3]三桁基本分類!Y41)=TRUE,"",IF([3]三桁基本分類!Y41=0,"－",[3]三桁基本分類!Y41))</f>
        <v>－</v>
      </c>
      <c r="X41" s="441" t="str">
        <f>IF(ISBLANK([3]三桁基本分類!Z41)=TRUE,"",IF([3]三桁基本分類!Z41=0,"－",[3]三桁基本分類!Z41))</f>
        <v>－</v>
      </c>
      <c r="Y41" s="443" t="str">
        <f>IF(ISBLANK([3]三桁基本分類!AA41)=TRUE,"",IF([3]三桁基本分類!AA41=0,"－",[3]三桁基本分類!AA41))</f>
        <v>－</v>
      </c>
      <c r="Z41" s="190"/>
      <c r="AA41" s="124"/>
      <c r="AB41" s="428" t="str">
        <f>IF(ISBLANK([3]三桁基本分類!B41)=TRUE,"",[3]三桁基本分類!B41)</f>
        <v xml:space="preserve">       Q91</v>
      </c>
      <c r="AC41" s="659" t="str">
        <f>IF(ISBLANK([3]三桁基本分類!C41)=TRUE,"",[3]三桁基本分類!C41)</f>
        <v xml:space="preserve">    エドワ－ズ&lt;Edwards&gt;症候群及びパトー&lt;Patau&gt;症候群</v>
      </c>
      <c r="AD41" s="598"/>
      <c r="AE41" s="443">
        <f>IF(ISBLANK([3]三桁基本分類!AG41)=TRUE,"",IF([3]三桁基本分類!AG41=0,"－",[3]三桁基本分類!AG41))</f>
        <v>1</v>
      </c>
      <c r="AF41" s="443" t="str">
        <f>IF(ISBLANK([3]三桁基本分類!AH41)=TRUE,"",IF([3]三桁基本分類!AH41=0,"－",[3]三桁基本分類!AH41))</f>
        <v>－</v>
      </c>
      <c r="AG41" s="443" t="str">
        <f>IF(ISBLANK([3]三桁基本分類!AI41)=TRUE,"",IF([3]三桁基本分類!AI41=0,"－",[3]三桁基本分類!AI41))</f>
        <v>－</v>
      </c>
      <c r="AH41" s="443" t="str">
        <f>IF(ISBLANK([3]三桁基本分類!AJ41)=TRUE,"",IF([3]三桁基本分類!AJ41=0,"－",[3]三桁基本分類!AJ41))</f>
        <v>－</v>
      </c>
      <c r="AI41" s="443" t="str">
        <f>IF(ISBLANK([3]三桁基本分類!AK41)=TRUE,"",IF([3]三桁基本分類!AK41=0,"－",[3]三桁基本分類!AK41))</f>
        <v>－</v>
      </c>
      <c r="AJ41" s="443" t="str">
        <f>IF(ISBLANK([3]三桁基本分類!AL41)=TRUE,"",IF([3]三桁基本分類!AL41=0,"－",[3]三桁基本分類!AL41))</f>
        <v>－</v>
      </c>
      <c r="AK41" s="444">
        <f>IF(ISBLANK([3]三桁基本分類!AM41)=TRUE,"",IF([3]三桁基本分類!AM41=0,"－",[3]三桁基本分類!AM41))</f>
        <v>1</v>
      </c>
      <c r="AL41" s="190"/>
    </row>
    <row r="42" spans="1:38">
      <c r="A42" s="124"/>
      <c r="B42" s="428" t="str">
        <f>IF(ISBLANK([3]三桁基本分類!B42)=TRUE,"",[3]三桁基本分類!B42)</f>
        <v xml:space="preserve">       Q99</v>
      </c>
      <c r="C42" s="659" t="str">
        <f>IF(ISBLANK([3]三桁基本分類!C42)=TRUE,"",[3]三桁基本分類!C42)</f>
        <v xml:space="preserve">    その他の染色体異常，他に分類されないもの</v>
      </c>
      <c r="D42" s="658"/>
      <c r="E42" s="441">
        <f>IF(ISBLANK([3]三桁基本分類!E42)=TRUE,"",IF([3]三桁基本分類!E42=0,"－",[3]三桁基本分類!E42))</f>
        <v>1</v>
      </c>
      <c r="F42" s="441" t="str">
        <f>IF(ISBLANK([3]三桁基本分類!F42)=TRUE,"",IF([3]三桁基本分類!F42=0,"－",[3]三桁基本分類!F42))</f>
        <v>－</v>
      </c>
      <c r="G42" s="441" t="str">
        <f>IF(ISBLANK([3]三桁基本分類!G42)=TRUE,"",IF([3]三桁基本分類!G42=0,"－",[3]三桁基本分類!G42))</f>
        <v>－</v>
      </c>
      <c r="H42" s="441" t="str">
        <f>IF(ISBLANK([3]三桁基本分類!H42)=TRUE,"",IF([3]三桁基本分類!H42=0,"－",[3]三桁基本分類!H42))</f>
        <v>－</v>
      </c>
      <c r="I42" s="441" t="str">
        <f>IF(ISBLANK([3]三桁基本分類!I42)=TRUE,"",IF([3]三桁基本分類!I42=0,"－",[3]三桁基本分類!I42))</f>
        <v>－</v>
      </c>
      <c r="J42" s="443" t="str">
        <f>IF(ISBLANK([3]三桁基本分類!J42)=TRUE,"",IF([3]三桁基本分類!J42=0,"－",[3]三桁基本分類!J42))</f>
        <v>－</v>
      </c>
      <c r="K42" s="443">
        <f>IF(ISBLANK([3]三桁基本分類!K42)=TRUE,"",IF([3]三桁基本分類!K42=0,"－",[3]三桁基本分類!K42))</f>
        <v>1</v>
      </c>
      <c r="L42" s="443">
        <f>IF(ISBLANK([3]三桁基本分類!N42)=TRUE,"",IF([3]三桁基本分類!N42=0,"－",[3]三桁基本分類!N42))</f>
        <v>1</v>
      </c>
      <c r="M42" s="443" t="str">
        <f>IF(ISBLANK([3]三桁基本分類!O42)=TRUE,"",IF([3]三桁基本分類!O42=0,"－",[3]三桁基本分類!O42))</f>
        <v>－</v>
      </c>
      <c r="N42" s="443" t="str">
        <f>IF(ISBLANK([3]三桁基本分類!P42)=TRUE,"",IF([3]三桁基本分類!P42=0,"－",[3]三桁基本分類!P42))</f>
        <v>－</v>
      </c>
      <c r="O42" s="443" t="str">
        <f>IF(ISBLANK([3]三桁基本分類!Q42)=TRUE,"",IF([3]三桁基本分類!Q42=0,"－",[3]三桁基本分類!Q42))</f>
        <v>－</v>
      </c>
      <c r="P42" s="443" t="str">
        <f>IF(ISBLANK([3]三桁基本分類!R42)=TRUE,"",IF([3]三桁基本分類!R42=0,"－",[3]三桁基本分類!R42))</f>
        <v>－</v>
      </c>
      <c r="Q42" s="443" t="str">
        <f>IF(ISBLANK([3]三桁基本分類!S42)=TRUE,"",IF([3]三桁基本分類!S42=0,"－",[3]三桁基本分類!S42))</f>
        <v>－</v>
      </c>
      <c r="R42" s="441">
        <f>IF(ISBLANK([3]三桁基本分類!T42)=TRUE,"",IF([3]三桁基本分類!T42=0,"－",[3]三桁基本分類!T42))</f>
        <v>1</v>
      </c>
      <c r="S42" s="441" t="str">
        <f>IF(ISBLANK([3]三桁基本分類!U42)=TRUE,"",IF([3]三桁基本分類!U42=0,"－",[3]三桁基本分類!U42))</f>
        <v>－</v>
      </c>
      <c r="T42" s="441" t="str">
        <f>IF(ISBLANK([3]三桁基本分類!V42)=TRUE,"",IF([3]三桁基本分類!V42=0,"－",[3]三桁基本分類!V42))</f>
        <v>－</v>
      </c>
      <c r="U42" s="441" t="str">
        <f>IF(ISBLANK([3]三桁基本分類!W42)=TRUE,"",IF([3]三桁基本分類!W42=0,"－",[3]三桁基本分類!W42))</f>
        <v>－</v>
      </c>
      <c r="V42" s="441" t="str">
        <f>IF(ISBLANK([3]三桁基本分類!X42)=TRUE,"",IF([3]三桁基本分類!X42=0,"－",[3]三桁基本分類!X42))</f>
        <v>－</v>
      </c>
      <c r="W42" s="441" t="str">
        <f>IF(ISBLANK([3]三桁基本分類!Y42)=TRUE,"",IF([3]三桁基本分類!Y42=0,"－",[3]三桁基本分類!Y42))</f>
        <v>－</v>
      </c>
      <c r="X42" s="441" t="str">
        <f>IF(ISBLANK([3]三桁基本分類!Z42)=TRUE,"",IF([3]三桁基本分類!Z42=0,"－",[3]三桁基本分類!Z42))</f>
        <v>－</v>
      </c>
      <c r="Y42" s="443" t="str">
        <f>IF(ISBLANK([3]三桁基本分類!AA42)=TRUE,"",IF([3]三桁基本分類!AA42=0,"－",[3]三桁基本分類!AA42))</f>
        <v>－</v>
      </c>
      <c r="Z42" s="190"/>
      <c r="AA42" s="124"/>
      <c r="AB42" s="428" t="str">
        <f>IF(ISBLANK([3]三桁基本分類!B42)=TRUE,"",[3]三桁基本分類!B42)</f>
        <v xml:space="preserve">       Q99</v>
      </c>
      <c r="AC42" s="659" t="str">
        <f>IF(ISBLANK([3]三桁基本分類!C42)=TRUE,"",[3]三桁基本分類!C42)</f>
        <v xml:space="preserve">    その他の染色体異常，他に分類されないもの</v>
      </c>
      <c r="AD42" s="598"/>
      <c r="AE42" s="443" t="str">
        <f>IF(ISBLANK([3]三桁基本分類!AG42)=TRUE,"",IF([3]三桁基本分類!AG42=0,"－",[3]三桁基本分類!AG42))</f>
        <v>－</v>
      </c>
      <c r="AF42" s="443" t="str">
        <f>IF(ISBLANK([3]三桁基本分類!AH42)=TRUE,"",IF([3]三桁基本分類!AH42=0,"－",[3]三桁基本分類!AH42))</f>
        <v>－</v>
      </c>
      <c r="AG42" s="443" t="str">
        <f>IF(ISBLANK([3]三桁基本分類!AI42)=TRUE,"",IF([3]三桁基本分類!AI42=0,"－",[3]三桁基本分類!AI42))</f>
        <v>－</v>
      </c>
      <c r="AH42" s="443" t="str">
        <f>IF(ISBLANK([3]三桁基本分類!AJ42)=TRUE,"",IF([3]三桁基本分類!AJ42=0,"－",[3]三桁基本分類!AJ42))</f>
        <v>－</v>
      </c>
      <c r="AI42" s="443" t="str">
        <f>IF(ISBLANK([3]三桁基本分類!AK42)=TRUE,"",IF([3]三桁基本分類!AK42=0,"－",[3]三桁基本分類!AK42))</f>
        <v>－</v>
      </c>
      <c r="AJ42" s="443" t="str">
        <f>IF(ISBLANK([3]三桁基本分類!AL42)=TRUE,"",IF([3]三桁基本分類!AL42=0,"－",[3]三桁基本分類!AL42))</f>
        <v>－</v>
      </c>
      <c r="AK42" s="444" t="str">
        <f>IF(ISBLANK([3]三桁基本分類!AM42)=TRUE,"",IF([3]三桁基本分類!AM42=0,"－",[3]三桁基本分類!AM42))</f>
        <v>－</v>
      </c>
      <c r="AL42" s="190"/>
    </row>
    <row r="43" spans="1:38">
      <c r="A43" s="124"/>
      <c r="B43" s="428" t="str">
        <f>IF(ISBLANK([3]三桁基本分類!B43)=TRUE,"",[3]三桁基本分類!B43)</f>
        <v/>
      </c>
      <c r="C43" s="659" t="str">
        <f>IF(ISBLANK([3]三桁基本分類!C43)=TRUE,"",[3]三桁基本分類!C43)</f>
        <v/>
      </c>
      <c r="D43" s="662"/>
      <c r="E43" s="441" t="str">
        <f>IF(ISBLANK([3]三桁基本分類!E43)=TRUE,"",IF([3]三桁基本分類!E43=0,"－",[3]三桁基本分類!E43))</f>
        <v/>
      </c>
      <c r="F43" s="441" t="str">
        <f>IF(ISBLANK([3]三桁基本分類!F43)=TRUE,"",IF([3]三桁基本分類!F43=0,"－",[3]三桁基本分類!F43))</f>
        <v/>
      </c>
      <c r="G43" s="441" t="str">
        <f>IF(ISBLANK([3]三桁基本分類!G43)=TRUE,"",IF([3]三桁基本分類!G43=0,"－",[3]三桁基本分類!G43))</f>
        <v/>
      </c>
      <c r="H43" s="441" t="str">
        <f>IF(ISBLANK([3]三桁基本分類!H43)=TRUE,"",IF([3]三桁基本分類!H43=0,"－",[3]三桁基本分類!H43))</f>
        <v/>
      </c>
      <c r="I43" s="441" t="str">
        <f>IF(ISBLANK([3]三桁基本分類!I43)=TRUE,"",IF([3]三桁基本分類!I43=0,"－",[3]三桁基本分類!I43))</f>
        <v/>
      </c>
      <c r="J43" s="443" t="str">
        <f>IF(ISBLANK([3]三桁基本分類!J43)=TRUE,"",IF([3]三桁基本分類!J43=0,"－",[3]三桁基本分類!J43))</f>
        <v/>
      </c>
      <c r="K43" s="443" t="str">
        <f>IF(ISBLANK([3]三桁基本分類!K43)=TRUE,"",IF([3]三桁基本分類!K43=0,"－",[3]三桁基本分類!K43))</f>
        <v/>
      </c>
      <c r="L43" s="443" t="str">
        <f>IF(ISBLANK([3]三桁基本分類!N43)=TRUE,"",IF([3]三桁基本分類!N43=0,"－",[3]三桁基本分類!N43))</f>
        <v/>
      </c>
      <c r="M43" s="443" t="str">
        <f>IF(ISBLANK([3]三桁基本分類!O43)=TRUE,"",IF([3]三桁基本分類!O43=0,"－",[3]三桁基本分類!O43))</f>
        <v/>
      </c>
      <c r="N43" s="443" t="str">
        <f>IF(ISBLANK([3]三桁基本分類!P43)=TRUE,"",IF([3]三桁基本分類!P43=0,"－",[3]三桁基本分類!P43))</f>
        <v/>
      </c>
      <c r="O43" s="443" t="str">
        <f>IF(ISBLANK([3]三桁基本分類!Q43)=TRUE,"",IF([3]三桁基本分類!Q43=0,"－",[3]三桁基本分類!Q43))</f>
        <v/>
      </c>
      <c r="P43" s="443" t="str">
        <f>IF(ISBLANK([3]三桁基本分類!R43)=TRUE,"",IF([3]三桁基本分類!R43=0,"－",[3]三桁基本分類!R43))</f>
        <v/>
      </c>
      <c r="Q43" s="443" t="str">
        <f>IF(ISBLANK([3]三桁基本分類!S43)=TRUE,"",IF([3]三桁基本分類!S43=0,"－",[3]三桁基本分類!S43))</f>
        <v/>
      </c>
      <c r="R43" s="441" t="str">
        <f>IF(ISBLANK([3]三桁基本分類!T43)=TRUE,"",IF([3]三桁基本分類!T43=0,"－",[3]三桁基本分類!T43))</f>
        <v/>
      </c>
      <c r="S43" s="441" t="str">
        <f>IF(ISBLANK([3]三桁基本分類!U43)=TRUE,"",IF([3]三桁基本分類!U43=0,"－",[3]三桁基本分類!U43))</f>
        <v/>
      </c>
      <c r="T43" s="441" t="str">
        <f>IF(ISBLANK([3]三桁基本分類!V43)=TRUE,"",IF([3]三桁基本分類!V43=0,"－",[3]三桁基本分類!V43))</f>
        <v/>
      </c>
      <c r="U43" s="441" t="str">
        <f>IF(ISBLANK([3]三桁基本分類!W43)=TRUE,"",IF([3]三桁基本分類!W43=0,"－",[3]三桁基本分類!W43))</f>
        <v/>
      </c>
      <c r="V43" s="441" t="str">
        <f>IF(ISBLANK([3]三桁基本分類!X43)=TRUE,"",IF([3]三桁基本分類!X43=0,"－",[3]三桁基本分類!X43))</f>
        <v/>
      </c>
      <c r="W43" s="441" t="str">
        <f>IF(ISBLANK([3]三桁基本分類!Y43)=TRUE,"",IF([3]三桁基本分類!Y43=0,"－",[3]三桁基本分類!Y43))</f>
        <v/>
      </c>
      <c r="X43" s="441" t="str">
        <f>IF(ISBLANK([3]三桁基本分類!Z43)=TRUE,"",IF([3]三桁基本分類!Z43=0,"－",[3]三桁基本分類!Z43))</f>
        <v/>
      </c>
      <c r="Y43" s="443" t="str">
        <f>IF(ISBLANK([3]三桁基本分類!AA43)=TRUE,"",IF([3]三桁基本分類!AA43=0,"－",[3]三桁基本分類!AA43))</f>
        <v/>
      </c>
      <c r="Z43" s="190"/>
      <c r="AA43" s="124"/>
      <c r="AB43" s="428" t="str">
        <f>IF(ISBLANK([3]三桁基本分類!B43)=TRUE,"",[3]三桁基本分類!B43)</f>
        <v/>
      </c>
      <c r="AC43" s="659" t="str">
        <f>IF(ISBLANK([3]三桁基本分類!C43)=TRUE,"",[3]三桁基本分類!C43)</f>
        <v/>
      </c>
      <c r="AD43" s="598"/>
      <c r="AE43" s="443" t="str">
        <f>IF(ISBLANK([3]三桁基本分類!AG43)=TRUE,"",IF([3]三桁基本分類!AG43=0,"－",[3]三桁基本分類!AG43))</f>
        <v/>
      </c>
      <c r="AF43" s="443" t="str">
        <f>IF(ISBLANK([3]三桁基本分類!AH43)=TRUE,"",IF([3]三桁基本分類!AH43=0,"－",[3]三桁基本分類!AH43))</f>
        <v/>
      </c>
      <c r="AG43" s="443" t="str">
        <f>IF(ISBLANK([3]三桁基本分類!AI43)=TRUE,"",IF([3]三桁基本分類!AI43=0,"－",[3]三桁基本分類!AI43))</f>
        <v/>
      </c>
      <c r="AH43" s="443" t="str">
        <f>IF(ISBLANK([3]三桁基本分類!AJ43)=TRUE,"",IF([3]三桁基本分類!AJ43=0,"－",[3]三桁基本分類!AJ43))</f>
        <v/>
      </c>
      <c r="AI43" s="443" t="str">
        <f>IF(ISBLANK([3]三桁基本分類!AK43)=TRUE,"",IF([3]三桁基本分類!AK43=0,"－",[3]三桁基本分類!AK43))</f>
        <v/>
      </c>
      <c r="AJ43" s="443" t="str">
        <f>IF(ISBLANK([3]三桁基本分類!AL43)=TRUE,"",IF([3]三桁基本分類!AL43=0,"－",[3]三桁基本分類!AL43))</f>
        <v/>
      </c>
      <c r="AK43" s="444" t="str">
        <f>IF(ISBLANK([3]三桁基本分類!AM43)=TRUE,"",IF([3]三桁基本分類!AM43=0,"－",[3]三桁基本分類!AM43))</f>
        <v/>
      </c>
      <c r="AL43" s="190"/>
    </row>
    <row r="44" spans="1:38">
      <c r="A44" s="124"/>
      <c r="B44" s="428" t="str">
        <f>IF(ISBLANK([3]三桁基本分類!B44)=TRUE,"",[3]三桁基本分類!B44)</f>
        <v/>
      </c>
      <c r="C44" s="659" t="str">
        <f>IF(ISBLANK([3]三桁基本分類!C44)=TRUE,"",[3]三桁基本分類!C44)</f>
        <v/>
      </c>
      <c r="D44" s="658"/>
      <c r="E44" s="441" t="str">
        <f>IF(ISBLANK([3]三桁基本分類!E44)=TRUE,"",IF([3]三桁基本分類!E44=0,"－",[3]三桁基本分類!E44))</f>
        <v/>
      </c>
      <c r="F44" s="441" t="str">
        <f>IF(ISBLANK([3]三桁基本分類!F44)=TRUE,"",IF([3]三桁基本分類!F44=0,"－",[3]三桁基本分類!F44))</f>
        <v/>
      </c>
      <c r="G44" s="441" t="str">
        <f>IF(ISBLANK([3]三桁基本分類!G44)=TRUE,"",IF([3]三桁基本分類!G44=0,"－",[3]三桁基本分類!G44))</f>
        <v/>
      </c>
      <c r="H44" s="441" t="str">
        <f>IF(ISBLANK([3]三桁基本分類!H44)=TRUE,"",IF([3]三桁基本分類!H44=0,"－",[3]三桁基本分類!H44))</f>
        <v/>
      </c>
      <c r="I44" s="441" t="str">
        <f>IF(ISBLANK([3]三桁基本分類!I44)=TRUE,"",IF([3]三桁基本分類!I44=0,"－",[3]三桁基本分類!I44))</f>
        <v/>
      </c>
      <c r="J44" s="443" t="str">
        <f>IF(ISBLANK([3]三桁基本分類!J44)=TRUE,"",IF([3]三桁基本分類!J44=0,"－",[3]三桁基本分類!J44))</f>
        <v/>
      </c>
      <c r="K44" s="443" t="str">
        <f>IF(ISBLANK([3]三桁基本分類!K44)=TRUE,"",IF([3]三桁基本分類!K44=0,"－",[3]三桁基本分類!K44))</f>
        <v/>
      </c>
      <c r="L44" s="443" t="str">
        <f>IF(ISBLANK([3]三桁基本分類!N44)=TRUE,"",IF([3]三桁基本分類!N44=0,"－",[3]三桁基本分類!N44))</f>
        <v/>
      </c>
      <c r="M44" s="443" t="str">
        <f>IF(ISBLANK([3]三桁基本分類!O44)=TRUE,"",IF([3]三桁基本分類!O44=0,"－",[3]三桁基本分類!O44))</f>
        <v/>
      </c>
      <c r="N44" s="443" t="str">
        <f>IF(ISBLANK([3]三桁基本分類!P44)=TRUE,"",IF([3]三桁基本分類!P44=0,"－",[3]三桁基本分類!P44))</f>
        <v/>
      </c>
      <c r="O44" s="443" t="str">
        <f>IF(ISBLANK([3]三桁基本分類!Q44)=TRUE,"",IF([3]三桁基本分類!Q44=0,"－",[3]三桁基本分類!Q44))</f>
        <v/>
      </c>
      <c r="P44" s="443" t="str">
        <f>IF(ISBLANK([3]三桁基本分類!R44)=TRUE,"",IF([3]三桁基本分類!R44=0,"－",[3]三桁基本分類!R44))</f>
        <v/>
      </c>
      <c r="Q44" s="443" t="str">
        <f>IF(ISBLANK([3]三桁基本分類!S44)=TRUE,"",IF([3]三桁基本分類!S44=0,"－",[3]三桁基本分類!S44))</f>
        <v/>
      </c>
      <c r="R44" s="441" t="str">
        <f>IF(ISBLANK([3]三桁基本分類!T44)=TRUE,"",IF([3]三桁基本分類!T44=0,"－",[3]三桁基本分類!T44))</f>
        <v/>
      </c>
      <c r="S44" s="441" t="str">
        <f>IF(ISBLANK([3]三桁基本分類!U44)=TRUE,"",IF([3]三桁基本分類!U44=0,"－",[3]三桁基本分類!U44))</f>
        <v/>
      </c>
      <c r="T44" s="441" t="str">
        <f>IF(ISBLANK([3]三桁基本分類!V44)=TRUE,"",IF([3]三桁基本分類!V44=0,"－",[3]三桁基本分類!V44))</f>
        <v/>
      </c>
      <c r="U44" s="441" t="str">
        <f>IF(ISBLANK([3]三桁基本分類!W44)=TRUE,"",IF([3]三桁基本分類!W44=0,"－",[3]三桁基本分類!W44))</f>
        <v/>
      </c>
      <c r="V44" s="441" t="str">
        <f>IF(ISBLANK([3]三桁基本分類!X44)=TRUE,"",IF([3]三桁基本分類!X44=0,"－",[3]三桁基本分類!X44))</f>
        <v/>
      </c>
      <c r="W44" s="441" t="str">
        <f>IF(ISBLANK([3]三桁基本分類!Y44)=TRUE,"",IF([3]三桁基本分類!Y44=0,"－",[3]三桁基本分類!Y44))</f>
        <v/>
      </c>
      <c r="X44" s="441" t="str">
        <f>IF(ISBLANK([3]三桁基本分類!Z44)=TRUE,"",IF([3]三桁基本分類!Z44=0,"－",[3]三桁基本分類!Z44))</f>
        <v/>
      </c>
      <c r="Y44" s="443" t="str">
        <f>IF(ISBLANK([3]三桁基本分類!AA44)=TRUE,"",IF([3]三桁基本分類!AA44=0,"－",[3]三桁基本分類!AA44))</f>
        <v/>
      </c>
      <c r="Z44" s="190"/>
      <c r="AA44" s="124"/>
      <c r="AB44" s="428" t="str">
        <f>IF(ISBLANK([3]三桁基本分類!B44)=TRUE,"",[3]三桁基本分類!B44)</f>
        <v/>
      </c>
      <c r="AC44" s="659" t="str">
        <f>IF(ISBLANK([3]三桁基本分類!C44)=TRUE,"",[3]三桁基本分類!C44)</f>
        <v/>
      </c>
      <c r="AD44" s="598"/>
      <c r="AE44" s="443" t="str">
        <f>IF(ISBLANK([3]三桁基本分類!AG44)=TRUE,"",IF([3]三桁基本分類!AG44=0,"－",[3]三桁基本分類!AG44))</f>
        <v/>
      </c>
      <c r="AF44" s="443" t="str">
        <f>IF(ISBLANK([3]三桁基本分類!AH44)=TRUE,"",IF([3]三桁基本分類!AH44=0,"－",[3]三桁基本分類!AH44))</f>
        <v/>
      </c>
      <c r="AG44" s="443" t="str">
        <f>IF(ISBLANK([3]三桁基本分類!AI44)=TRUE,"",IF([3]三桁基本分類!AI44=0,"－",[3]三桁基本分類!AI44))</f>
        <v/>
      </c>
      <c r="AH44" s="443" t="str">
        <f>IF(ISBLANK([3]三桁基本分類!AJ44)=TRUE,"",IF([3]三桁基本分類!AJ44=0,"－",[3]三桁基本分類!AJ44))</f>
        <v/>
      </c>
      <c r="AI44" s="443" t="str">
        <f>IF(ISBLANK([3]三桁基本分類!AK44)=TRUE,"",IF([3]三桁基本分類!AK44=0,"－",[3]三桁基本分類!AK44))</f>
        <v/>
      </c>
      <c r="AJ44" s="443" t="str">
        <f>IF(ISBLANK([3]三桁基本分類!AL44)=TRUE,"",IF([3]三桁基本分類!AL44=0,"－",[3]三桁基本分類!AL44))</f>
        <v/>
      </c>
      <c r="AK44" s="444" t="str">
        <f>IF(ISBLANK([3]三桁基本分類!AM44)=TRUE,"",IF([3]三桁基本分類!AM44=0,"－",[3]三桁基本分類!AM44))</f>
        <v/>
      </c>
      <c r="AL44" s="190"/>
    </row>
    <row r="45" spans="1:38">
      <c r="A45" s="124"/>
      <c r="B45" s="428" t="str">
        <f>IF(ISBLANK([3]三桁基本分類!B45)=TRUE,"",[3]三桁基本分類!B45)</f>
        <v/>
      </c>
      <c r="C45" s="659" t="str">
        <f>IF(ISBLANK([3]三桁基本分類!C45)=TRUE,"",[3]三桁基本分類!C45)</f>
        <v/>
      </c>
      <c r="D45" s="658"/>
      <c r="E45" s="441" t="str">
        <f>IF(ISBLANK([3]三桁基本分類!E45)=TRUE,"",IF([3]三桁基本分類!E45=0,"－",[3]三桁基本分類!E45))</f>
        <v/>
      </c>
      <c r="F45" s="441" t="str">
        <f>IF(ISBLANK([3]三桁基本分類!F45)=TRUE,"",IF([3]三桁基本分類!F45=0,"－",[3]三桁基本分類!F45))</f>
        <v/>
      </c>
      <c r="G45" s="441" t="str">
        <f>IF(ISBLANK([3]三桁基本分類!G45)=TRUE,"",IF([3]三桁基本分類!G45=0,"－",[3]三桁基本分類!G45))</f>
        <v/>
      </c>
      <c r="H45" s="441" t="str">
        <f>IF(ISBLANK([3]三桁基本分類!H45)=TRUE,"",IF([3]三桁基本分類!H45=0,"－",[3]三桁基本分類!H45))</f>
        <v/>
      </c>
      <c r="I45" s="441" t="str">
        <f>IF(ISBLANK([3]三桁基本分類!I45)=TRUE,"",IF([3]三桁基本分類!I45=0,"－",[3]三桁基本分類!I45))</f>
        <v/>
      </c>
      <c r="J45" s="443" t="str">
        <f>IF(ISBLANK([3]三桁基本分類!J45)=TRUE,"",IF([3]三桁基本分類!J45=0,"－",[3]三桁基本分類!J45))</f>
        <v/>
      </c>
      <c r="K45" s="443" t="str">
        <f>IF(ISBLANK([3]三桁基本分類!K45)=TRUE,"",IF([3]三桁基本分類!K45=0,"－",[3]三桁基本分類!K45))</f>
        <v/>
      </c>
      <c r="L45" s="443" t="str">
        <f>IF(ISBLANK([3]三桁基本分類!N45)=TRUE,"",IF([3]三桁基本分類!N45=0,"－",[3]三桁基本分類!N45))</f>
        <v/>
      </c>
      <c r="M45" s="443" t="str">
        <f>IF(ISBLANK([3]三桁基本分類!O45)=TRUE,"",IF([3]三桁基本分類!O45=0,"－",[3]三桁基本分類!O45))</f>
        <v/>
      </c>
      <c r="N45" s="443" t="str">
        <f>IF(ISBLANK([3]三桁基本分類!P45)=TRUE,"",IF([3]三桁基本分類!P45=0,"－",[3]三桁基本分類!P45))</f>
        <v/>
      </c>
      <c r="O45" s="443" t="str">
        <f>IF(ISBLANK([3]三桁基本分類!Q45)=TRUE,"",IF([3]三桁基本分類!Q45=0,"－",[3]三桁基本分類!Q45))</f>
        <v/>
      </c>
      <c r="P45" s="443" t="str">
        <f>IF(ISBLANK([3]三桁基本分類!R45)=TRUE,"",IF([3]三桁基本分類!R45=0,"－",[3]三桁基本分類!R45))</f>
        <v/>
      </c>
      <c r="Q45" s="443" t="str">
        <f>IF(ISBLANK([3]三桁基本分類!S45)=TRUE,"",IF([3]三桁基本分類!S45=0,"－",[3]三桁基本分類!S45))</f>
        <v/>
      </c>
      <c r="R45" s="441" t="str">
        <f>IF(ISBLANK([3]三桁基本分類!T45)=TRUE,"",IF([3]三桁基本分類!T45=0,"－",[3]三桁基本分類!T45))</f>
        <v/>
      </c>
      <c r="S45" s="441" t="str">
        <f>IF(ISBLANK([3]三桁基本分類!U45)=TRUE,"",IF([3]三桁基本分類!U45=0,"－",[3]三桁基本分類!U45))</f>
        <v/>
      </c>
      <c r="T45" s="441" t="str">
        <f>IF(ISBLANK([3]三桁基本分類!V45)=TRUE,"",IF([3]三桁基本分類!V45=0,"－",[3]三桁基本分類!V45))</f>
        <v/>
      </c>
      <c r="U45" s="441" t="str">
        <f>IF(ISBLANK([3]三桁基本分類!W45)=TRUE,"",IF([3]三桁基本分類!W45=0,"－",[3]三桁基本分類!W45))</f>
        <v/>
      </c>
      <c r="V45" s="441" t="str">
        <f>IF(ISBLANK([3]三桁基本分類!X45)=TRUE,"",IF([3]三桁基本分類!X45=0,"－",[3]三桁基本分類!X45))</f>
        <v/>
      </c>
      <c r="W45" s="441" t="str">
        <f>IF(ISBLANK([3]三桁基本分類!Y45)=TRUE,"",IF([3]三桁基本分類!Y45=0,"－",[3]三桁基本分類!Y45))</f>
        <v/>
      </c>
      <c r="X45" s="441" t="str">
        <f>IF(ISBLANK([3]三桁基本分類!Z45)=TRUE,"",IF([3]三桁基本分類!Z45=0,"－",[3]三桁基本分類!Z45))</f>
        <v/>
      </c>
      <c r="Y45" s="443" t="str">
        <f>IF(ISBLANK([3]三桁基本分類!AA45)=TRUE,"",IF([3]三桁基本分類!AA45=0,"－",[3]三桁基本分類!AA45))</f>
        <v/>
      </c>
      <c r="Z45" s="190"/>
      <c r="AA45" s="124"/>
      <c r="AB45" s="428" t="str">
        <f>IF(ISBLANK([3]三桁基本分類!B45)=TRUE,"",[3]三桁基本分類!B45)</f>
        <v/>
      </c>
      <c r="AC45" s="659" t="str">
        <f>IF(ISBLANK([3]三桁基本分類!C45)=TRUE,"",[3]三桁基本分類!C45)</f>
        <v/>
      </c>
      <c r="AD45" s="598"/>
      <c r="AE45" s="443" t="str">
        <f>IF(ISBLANK([3]三桁基本分類!AG45)=TRUE,"",IF([3]三桁基本分類!AG45=0,"－",[3]三桁基本分類!AG45))</f>
        <v/>
      </c>
      <c r="AF45" s="443" t="str">
        <f>IF(ISBLANK([3]三桁基本分類!AH45)=TRUE,"",IF([3]三桁基本分類!AH45=0,"－",[3]三桁基本分類!AH45))</f>
        <v/>
      </c>
      <c r="AG45" s="443" t="str">
        <f>IF(ISBLANK([3]三桁基本分類!AI45)=TRUE,"",IF([3]三桁基本分類!AI45=0,"－",[3]三桁基本分類!AI45))</f>
        <v/>
      </c>
      <c r="AH45" s="443" t="str">
        <f>IF(ISBLANK([3]三桁基本分類!AJ45)=TRUE,"",IF([3]三桁基本分類!AJ45=0,"－",[3]三桁基本分類!AJ45))</f>
        <v/>
      </c>
      <c r="AI45" s="443" t="str">
        <f>IF(ISBLANK([3]三桁基本分類!AK45)=TRUE,"",IF([3]三桁基本分類!AK45=0,"－",[3]三桁基本分類!AK45))</f>
        <v/>
      </c>
      <c r="AJ45" s="443" t="str">
        <f>IF(ISBLANK([3]三桁基本分類!AL45)=TRUE,"",IF([3]三桁基本分類!AL45=0,"－",[3]三桁基本分類!AL45))</f>
        <v/>
      </c>
      <c r="AK45" s="444" t="str">
        <f>IF(ISBLANK([3]三桁基本分類!AM45)=TRUE,"",IF([3]三桁基本分類!AM45=0,"－",[3]三桁基本分類!AM45))</f>
        <v/>
      </c>
      <c r="AL45" s="190"/>
    </row>
    <row r="46" spans="1:38">
      <c r="A46" s="124"/>
      <c r="B46" s="428" t="str">
        <f>IF(ISBLANK([3]三桁基本分類!B46)=TRUE,"",[3]三桁基本分類!B46)</f>
        <v/>
      </c>
      <c r="C46" s="659" t="str">
        <f>IF(ISBLANK([3]三桁基本分類!C46)=TRUE,"",[3]三桁基本分類!C46)</f>
        <v/>
      </c>
      <c r="D46" s="662"/>
      <c r="E46" s="441" t="str">
        <f>IF(ISBLANK([3]三桁基本分類!E46)=TRUE,"",IF([3]三桁基本分類!E46=0,"－",[3]三桁基本分類!E46))</f>
        <v/>
      </c>
      <c r="F46" s="441" t="str">
        <f>IF(ISBLANK([3]三桁基本分類!F46)=TRUE,"",IF([3]三桁基本分類!F46=0,"－",[3]三桁基本分類!F46))</f>
        <v/>
      </c>
      <c r="G46" s="441" t="str">
        <f>IF(ISBLANK([3]三桁基本分類!G46)=TRUE,"",IF([3]三桁基本分類!G46=0,"－",[3]三桁基本分類!G46))</f>
        <v/>
      </c>
      <c r="H46" s="441" t="str">
        <f>IF(ISBLANK([3]三桁基本分類!H46)=TRUE,"",IF([3]三桁基本分類!H46=0,"－",[3]三桁基本分類!H46))</f>
        <v/>
      </c>
      <c r="I46" s="441" t="str">
        <f>IF(ISBLANK([3]三桁基本分類!I46)=TRUE,"",IF([3]三桁基本分類!I46=0,"－",[3]三桁基本分類!I46))</f>
        <v/>
      </c>
      <c r="J46" s="443" t="str">
        <f>IF(ISBLANK([3]三桁基本分類!J46)=TRUE,"",IF([3]三桁基本分類!J46=0,"－",[3]三桁基本分類!J46))</f>
        <v/>
      </c>
      <c r="K46" s="443" t="str">
        <f>IF(ISBLANK([3]三桁基本分類!K46)=TRUE,"",IF([3]三桁基本分類!K46=0,"－",[3]三桁基本分類!K46))</f>
        <v/>
      </c>
      <c r="L46" s="443" t="str">
        <f>IF(ISBLANK([3]三桁基本分類!N46)=TRUE,"",IF([3]三桁基本分類!N46=0,"－",[3]三桁基本分類!N46))</f>
        <v/>
      </c>
      <c r="M46" s="443" t="str">
        <f>IF(ISBLANK([3]三桁基本分類!O46)=TRUE,"",IF([3]三桁基本分類!O46=0,"－",[3]三桁基本分類!O46))</f>
        <v/>
      </c>
      <c r="N46" s="443" t="str">
        <f>IF(ISBLANK([3]三桁基本分類!P46)=TRUE,"",IF([3]三桁基本分類!P46=0,"－",[3]三桁基本分類!P46))</f>
        <v/>
      </c>
      <c r="O46" s="443" t="str">
        <f>IF(ISBLANK([3]三桁基本分類!Q46)=TRUE,"",IF([3]三桁基本分類!Q46=0,"－",[3]三桁基本分類!Q46))</f>
        <v/>
      </c>
      <c r="P46" s="443" t="str">
        <f>IF(ISBLANK([3]三桁基本分類!R46)=TRUE,"",IF([3]三桁基本分類!R46=0,"－",[3]三桁基本分類!R46))</f>
        <v/>
      </c>
      <c r="Q46" s="443" t="str">
        <f>IF(ISBLANK([3]三桁基本分類!S46)=TRUE,"",IF([3]三桁基本分類!S46=0,"－",[3]三桁基本分類!S46))</f>
        <v/>
      </c>
      <c r="R46" s="441" t="str">
        <f>IF(ISBLANK([3]三桁基本分類!T46)=TRUE,"",IF([3]三桁基本分類!T46=0,"－",[3]三桁基本分類!T46))</f>
        <v/>
      </c>
      <c r="S46" s="441" t="str">
        <f>IF(ISBLANK([3]三桁基本分類!U46)=TRUE,"",IF([3]三桁基本分類!U46=0,"－",[3]三桁基本分類!U46))</f>
        <v/>
      </c>
      <c r="T46" s="441" t="str">
        <f>IF(ISBLANK([3]三桁基本分類!V46)=TRUE,"",IF([3]三桁基本分類!V46=0,"－",[3]三桁基本分類!V46))</f>
        <v/>
      </c>
      <c r="U46" s="441" t="str">
        <f>IF(ISBLANK([3]三桁基本分類!W46)=TRUE,"",IF([3]三桁基本分類!W46=0,"－",[3]三桁基本分類!W46))</f>
        <v/>
      </c>
      <c r="V46" s="441" t="str">
        <f>IF(ISBLANK([3]三桁基本分類!X46)=TRUE,"",IF([3]三桁基本分類!X46=0,"－",[3]三桁基本分類!X46))</f>
        <v/>
      </c>
      <c r="W46" s="441" t="str">
        <f>IF(ISBLANK([3]三桁基本分類!Y46)=TRUE,"",IF([3]三桁基本分類!Y46=0,"－",[3]三桁基本分類!Y46))</f>
        <v/>
      </c>
      <c r="X46" s="441" t="str">
        <f>IF(ISBLANK([3]三桁基本分類!Z46)=TRUE,"",IF([3]三桁基本分類!Z46=0,"－",[3]三桁基本分類!Z46))</f>
        <v/>
      </c>
      <c r="Y46" s="443" t="str">
        <f>IF(ISBLANK([3]三桁基本分類!AA46)=TRUE,"",IF([3]三桁基本分類!AA46=0,"－",[3]三桁基本分類!AA46))</f>
        <v/>
      </c>
      <c r="Z46" s="190"/>
      <c r="AA46" s="124"/>
      <c r="AB46" s="428" t="str">
        <f>IF(ISBLANK([3]三桁基本分類!B46)=TRUE,"",[3]三桁基本分類!B46)</f>
        <v/>
      </c>
      <c r="AC46" s="659" t="str">
        <f>IF(ISBLANK([3]三桁基本分類!C46)=TRUE,"",[3]三桁基本分類!C46)</f>
        <v/>
      </c>
      <c r="AD46" s="598"/>
      <c r="AE46" s="443" t="str">
        <f>IF(ISBLANK([3]三桁基本分類!AG46)=TRUE,"",IF([3]三桁基本分類!AG46=0,"－",[3]三桁基本分類!AG46))</f>
        <v/>
      </c>
      <c r="AF46" s="443" t="str">
        <f>IF(ISBLANK([3]三桁基本分類!AH46)=TRUE,"",IF([3]三桁基本分類!AH46=0,"－",[3]三桁基本分類!AH46))</f>
        <v/>
      </c>
      <c r="AG46" s="443" t="str">
        <f>IF(ISBLANK([3]三桁基本分類!AI46)=TRUE,"",IF([3]三桁基本分類!AI46=0,"－",[3]三桁基本分類!AI46))</f>
        <v/>
      </c>
      <c r="AH46" s="443" t="str">
        <f>IF(ISBLANK([3]三桁基本分類!AJ46)=TRUE,"",IF([3]三桁基本分類!AJ46=0,"－",[3]三桁基本分類!AJ46))</f>
        <v/>
      </c>
      <c r="AI46" s="443" t="str">
        <f>IF(ISBLANK([3]三桁基本分類!AK46)=TRUE,"",IF([3]三桁基本分類!AK46=0,"－",[3]三桁基本分類!AK46))</f>
        <v/>
      </c>
      <c r="AJ46" s="443" t="str">
        <f>IF(ISBLANK([3]三桁基本分類!AL46)=TRUE,"",IF([3]三桁基本分類!AL46=0,"－",[3]三桁基本分類!AL46))</f>
        <v/>
      </c>
      <c r="AK46" s="444" t="str">
        <f>IF(ISBLANK([3]三桁基本分類!AM46)=TRUE,"",IF([3]三桁基本分類!AM46=0,"－",[3]三桁基本分類!AM46))</f>
        <v/>
      </c>
      <c r="AL46" s="190"/>
    </row>
    <row r="47" spans="1:38">
      <c r="A47" s="124"/>
      <c r="B47" s="428" t="str">
        <f>IF(ISBLANK([3]三桁基本分類!B47)=TRUE,"",[3]三桁基本分類!B47)</f>
        <v/>
      </c>
      <c r="C47" s="746" t="str">
        <f>IF(ISBLANK([3]三桁基本分類!C47)=TRUE,"",[3]三桁基本分類!C47)</f>
        <v/>
      </c>
      <c r="D47" s="747"/>
      <c r="E47" s="441" t="str">
        <f>IF(ISBLANK([3]三桁基本分類!E47)=TRUE,"",IF([3]三桁基本分類!E47=0,"－",[3]三桁基本分類!E47))</f>
        <v/>
      </c>
      <c r="F47" s="441" t="str">
        <f>IF(ISBLANK([3]三桁基本分類!F47)=TRUE,"",IF([3]三桁基本分類!F47=0,"－",[3]三桁基本分類!F47))</f>
        <v/>
      </c>
      <c r="G47" s="441" t="str">
        <f>IF(ISBLANK([3]三桁基本分類!G47)=TRUE,"",IF([3]三桁基本分類!G47=0,"－",[3]三桁基本分類!G47))</f>
        <v/>
      </c>
      <c r="H47" s="441" t="str">
        <f>IF(ISBLANK([3]三桁基本分類!H47)=TRUE,"",IF([3]三桁基本分類!H47=0,"－",[3]三桁基本分類!H47))</f>
        <v/>
      </c>
      <c r="I47" s="441" t="str">
        <f>IF(ISBLANK([3]三桁基本分類!I47)=TRUE,"",IF([3]三桁基本分類!I47=0,"－",[3]三桁基本分類!I47))</f>
        <v/>
      </c>
      <c r="J47" s="443" t="str">
        <f>IF(ISBLANK([3]三桁基本分類!J47)=TRUE,"",IF([3]三桁基本分類!J47=0,"－",[3]三桁基本分類!J47))</f>
        <v/>
      </c>
      <c r="K47" s="443" t="str">
        <f>IF(ISBLANK([3]三桁基本分類!K47)=TRUE,"",IF([3]三桁基本分類!K47=0,"－",[3]三桁基本分類!K47))</f>
        <v/>
      </c>
      <c r="L47" s="443" t="str">
        <f>IF(ISBLANK([3]三桁基本分類!N47)=TRUE,"",IF([3]三桁基本分類!N47=0,"－",[3]三桁基本分類!N47))</f>
        <v/>
      </c>
      <c r="M47" s="443" t="str">
        <f>IF(ISBLANK([3]三桁基本分類!O47)=TRUE,"",IF([3]三桁基本分類!O47=0,"－",[3]三桁基本分類!O47))</f>
        <v/>
      </c>
      <c r="N47" s="443" t="str">
        <f>IF(ISBLANK([3]三桁基本分類!P47)=TRUE,"",IF([3]三桁基本分類!P47=0,"－",[3]三桁基本分類!P47))</f>
        <v/>
      </c>
      <c r="O47" s="443" t="str">
        <f>IF(ISBLANK([3]三桁基本分類!Q47)=TRUE,"",IF([3]三桁基本分類!Q47=0,"－",[3]三桁基本分類!Q47))</f>
        <v/>
      </c>
      <c r="P47" s="443" t="str">
        <f>IF(ISBLANK([3]三桁基本分類!R47)=TRUE,"",IF([3]三桁基本分類!R47=0,"－",[3]三桁基本分類!R47))</f>
        <v/>
      </c>
      <c r="Q47" s="443" t="str">
        <f>IF(ISBLANK([3]三桁基本分類!S47)=TRUE,"",IF([3]三桁基本分類!S47=0,"－",[3]三桁基本分類!S47))</f>
        <v/>
      </c>
      <c r="R47" s="441" t="str">
        <f>IF(ISBLANK([3]三桁基本分類!T47)=TRUE,"",IF([3]三桁基本分類!T47=0,"－",[3]三桁基本分類!T47))</f>
        <v/>
      </c>
      <c r="S47" s="441" t="str">
        <f>IF(ISBLANK([3]三桁基本分類!U47)=TRUE,"",IF([3]三桁基本分類!U47=0,"－",[3]三桁基本分類!U47))</f>
        <v/>
      </c>
      <c r="T47" s="441" t="str">
        <f>IF(ISBLANK([3]三桁基本分類!V47)=TRUE,"",IF([3]三桁基本分類!V47=0,"－",[3]三桁基本分類!V47))</f>
        <v/>
      </c>
      <c r="U47" s="441" t="str">
        <f>IF(ISBLANK([3]三桁基本分類!W47)=TRUE,"",IF([3]三桁基本分類!W47=0,"－",[3]三桁基本分類!W47))</f>
        <v/>
      </c>
      <c r="V47" s="441" t="str">
        <f>IF(ISBLANK([3]三桁基本分類!X47)=TRUE,"",IF([3]三桁基本分類!X47=0,"－",[3]三桁基本分類!X47))</f>
        <v/>
      </c>
      <c r="W47" s="441" t="str">
        <f>IF(ISBLANK([3]三桁基本分類!Y47)=TRUE,"",IF([3]三桁基本分類!Y47=0,"－",[3]三桁基本分類!Y47))</f>
        <v/>
      </c>
      <c r="X47" s="441" t="str">
        <f>IF(ISBLANK([3]三桁基本分類!Z47)=TRUE,"",IF([3]三桁基本分類!Z47=0,"－",[3]三桁基本分類!Z47))</f>
        <v/>
      </c>
      <c r="Y47" s="443" t="str">
        <f>IF(ISBLANK([3]三桁基本分類!AA47)=TRUE,"",IF([3]三桁基本分類!AA47=0,"－",[3]三桁基本分類!AA47))</f>
        <v/>
      </c>
      <c r="Z47" s="190"/>
      <c r="AA47" s="124"/>
      <c r="AB47" s="428" t="str">
        <f>IF(ISBLANK([3]三桁基本分類!B47)=TRUE,"",[3]三桁基本分類!B47)</f>
        <v/>
      </c>
      <c r="AC47" s="746" t="str">
        <f>IF(ISBLANK([3]三桁基本分類!C47)=TRUE,"",[3]三桁基本分類!C47)</f>
        <v/>
      </c>
      <c r="AD47" s="747"/>
      <c r="AE47" s="443" t="str">
        <f>IF(ISBLANK([3]三桁基本分類!AG47)=TRUE,"",IF([3]三桁基本分類!AG47=0,"－",[3]三桁基本分類!AG47))</f>
        <v/>
      </c>
      <c r="AF47" s="443" t="str">
        <f>IF(ISBLANK([3]三桁基本分類!AH47)=TRUE,"",IF([3]三桁基本分類!AH47=0,"－",[3]三桁基本分類!AH47))</f>
        <v/>
      </c>
      <c r="AG47" s="443" t="str">
        <f>IF(ISBLANK([3]三桁基本分類!AI47)=TRUE,"",IF([3]三桁基本分類!AI47=0,"－",[3]三桁基本分類!AI47))</f>
        <v/>
      </c>
      <c r="AH47" s="443" t="str">
        <f>IF(ISBLANK([3]三桁基本分類!AJ47)=TRUE,"",IF([3]三桁基本分類!AJ47=0,"－",[3]三桁基本分類!AJ47))</f>
        <v/>
      </c>
      <c r="AI47" s="443" t="str">
        <f>IF(ISBLANK([3]三桁基本分類!AK47)=TRUE,"",IF([3]三桁基本分類!AK47=0,"－",[3]三桁基本分類!AK47))</f>
        <v/>
      </c>
      <c r="AJ47" s="443" t="str">
        <f>IF(ISBLANK([3]三桁基本分類!AL47)=TRUE,"",IF([3]三桁基本分類!AL47=0,"－",[3]三桁基本分類!AL47))</f>
        <v/>
      </c>
      <c r="AK47" s="444" t="str">
        <f>IF(ISBLANK([3]三桁基本分類!AM47)=TRUE,"",IF([3]三桁基本分類!AM47=0,"－",[3]三桁基本分類!AM47))</f>
        <v/>
      </c>
      <c r="AL47" s="190"/>
    </row>
    <row r="48" spans="1:38">
      <c r="A48" s="124"/>
      <c r="B48" s="428" t="str">
        <f>IF(ISBLANK([3]三桁基本分類!B48)=TRUE,"",[3]三桁基本分類!B48)</f>
        <v/>
      </c>
      <c r="C48" s="419" t="str">
        <f>IF(ISBLANK([3]三桁基本分類!C48)=TRUE,"",[3]三桁基本分類!C48)</f>
        <v/>
      </c>
      <c r="D48" s="656"/>
      <c r="E48" s="441" t="str">
        <f>IF(ISBLANK([3]三桁基本分類!E48)=TRUE,"",IF([3]三桁基本分類!E48=0,"－",[3]三桁基本分類!E48))</f>
        <v/>
      </c>
      <c r="F48" s="441" t="str">
        <f>IF(ISBLANK([3]三桁基本分類!F48)=TRUE,"",IF([3]三桁基本分類!F48=0,"－",[3]三桁基本分類!F48))</f>
        <v/>
      </c>
      <c r="G48" s="441" t="str">
        <f>IF(ISBLANK([3]三桁基本分類!G48)=TRUE,"",IF([3]三桁基本分類!G48=0,"－",[3]三桁基本分類!G48))</f>
        <v/>
      </c>
      <c r="H48" s="441" t="str">
        <f>IF(ISBLANK([3]三桁基本分類!H48)=TRUE,"",IF([3]三桁基本分類!H48=0,"－",[3]三桁基本分類!H48))</f>
        <v/>
      </c>
      <c r="I48" s="441" t="str">
        <f>IF(ISBLANK([3]三桁基本分類!I48)=TRUE,"",IF([3]三桁基本分類!I48=0,"－",[3]三桁基本分類!I48))</f>
        <v/>
      </c>
      <c r="J48" s="443" t="str">
        <f>IF(ISBLANK([3]三桁基本分類!J48)=TRUE,"",IF([3]三桁基本分類!J48=0,"－",[3]三桁基本分類!J48))</f>
        <v/>
      </c>
      <c r="K48" s="443" t="str">
        <f>IF(ISBLANK([3]三桁基本分類!K48)=TRUE,"",IF([3]三桁基本分類!K48=0,"－",[3]三桁基本分類!K48))</f>
        <v/>
      </c>
      <c r="L48" s="443" t="str">
        <f>IF(ISBLANK([3]三桁基本分類!N48)=TRUE,"",IF([3]三桁基本分類!N48=0,"－",[3]三桁基本分類!N48))</f>
        <v/>
      </c>
      <c r="M48" s="443" t="str">
        <f>IF(ISBLANK([3]三桁基本分類!O48)=TRUE,"",IF([3]三桁基本分類!O48=0,"－",[3]三桁基本分類!O48))</f>
        <v/>
      </c>
      <c r="N48" s="443" t="str">
        <f>IF(ISBLANK([3]三桁基本分類!P48)=TRUE,"",IF([3]三桁基本分類!P48=0,"－",[3]三桁基本分類!P48))</f>
        <v/>
      </c>
      <c r="O48" s="443" t="str">
        <f>IF(ISBLANK([3]三桁基本分類!Q48)=TRUE,"",IF([3]三桁基本分類!Q48=0,"－",[3]三桁基本分類!Q48))</f>
        <v/>
      </c>
      <c r="P48" s="443" t="str">
        <f>IF(ISBLANK([3]三桁基本分類!R48)=TRUE,"",IF([3]三桁基本分類!R48=0,"－",[3]三桁基本分類!R48))</f>
        <v/>
      </c>
      <c r="Q48" s="443" t="str">
        <f>IF(ISBLANK([3]三桁基本分類!S48)=TRUE,"",IF([3]三桁基本分類!S48=0,"－",[3]三桁基本分類!S48))</f>
        <v/>
      </c>
      <c r="R48" s="441" t="str">
        <f>IF(ISBLANK([3]三桁基本分類!T48)=TRUE,"",IF([3]三桁基本分類!T48=0,"－",[3]三桁基本分類!T48))</f>
        <v/>
      </c>
      <c r="S48" s="441" t="str">
        <f>IF(ISBLANK([3]三桁基本分類!U48)=TRUE,"",IF([3]三桁基本分類!U48=0,"－",[3]三桁基本分類!U48))</f>
        <v/>
      </c>
      <c r="T48" s="441" t="str">
        <f>IF(ISBLANK([3]三桁基本分類!V48)=TRUE,"",IF([3]三桁基本分類!V48=0,"－",[3]三桁基本分類!V48))</f>
        <v/>
      </c>
      <c r="U48" s="441" t="str">
        <f>IF(ISBLANK([3]三桁基本分類!W48)=TRUE,"",IF([3]三桁基本分類!W48=0,"－",[3]三桁基本分類!W48))</f>
        <v/>
      </c>
      <c r="V48" s="441" t="str">
        <f>IF(ISBLANK([3]三桁基本分類!X48)=TRUE,"",IF([3]三桁基本分類!X48=0,"－",[3]三桁基本分類!X48))</f>
        <v/>
      </c>
      <c r="W48" s="441" t="str">
        <f>IF(ISBLANK([3]三桁基本分類!Y48)=TRUE,"",IF([3]三桁基本分類!Y48=0,"－",[3]三桁基本分類!Y48))</f>
        <v/>
      </c>
      <c r="X48" s="441" t="str">
        <f>IF(ISBLANK([3]三桁基本分類!Z48)=TRUE,"",IF([3]三桁基本分類!Z48=0,"－",[3]三桁基本分類!Z48))</f>
        <v/>
      </c>
      <c r="Y48" s="443" t="str">
        <f>IF(ISBLANK([3]三桁基本分類!AA48)=TRUE,"",IF([3]三桁基本分類!AA48=0,"－",[3]三桁基本分類!AA48))</f>
        <v/>
      </c>
      <c r="Z48" s="190"/>
      <c r="AA48" s="124"/>
      <c r="AB48" s="428" t="str">
        <f>IF(ISBLANK([3]三桁基本分類!B48)=TRUE,"",[3]三桁基本分類!B48)</f>
        <v/>
      </c>
      <c r="AC48" s="419" t="str">
        <f>IF(ISBLANK([3]三桁基本分類!C48)=TRUE,"",[3]三桁基本分類!C48)</f>
        <v/>
      </c>
      <c r="AD48" s="656"/>
      <c r="AE48" s="443" t="str">
        <f>IF(ISBLANK([3]三桁基本分類!AG48)=TRUE,"",IF([3]三桁基本分類!AG48=0,"－",[3]三桁基本分類!AG48))</f>
        <v/>
      </c>
      <c r="AF48" s="443" t="str">
        <f>IF(ISBLANK([3]三桁基本分類!AH48)=TRUE,"",IF([3]三桁基本分類!AH48=0,"－",[3]三桁基本分類!AH48))</f>
        <v/>
      </c>
      <c r="AG48" s="443" t="str">
        <f>IF(ISBLANK([3]三桁基本分類!AI48)=TRUE,"",IF([3]三桁基本分類!AI48=0,"－",[3]三桁基本分類!AI48))</f>
        <v/>
      </c>
      <c r="AH48" s="443" t="str">
        <f>IF(ISBLANK([3]三桁基本分類!AJ48)=TRUE,"",IF([3]三桁基本分類!AJ48=0,"－",[3]三桁基本分類!AJ48))</f>
        <v/>
      </c>
      <c r="AI48" s="443" t="str">
        <f>IF(ISBLANK([3]三桁基本分類!AK48)=TRUE,"",IF([3]三桁基本分類!AK48=0,"－",[3]三桁基本分類!AK48))</f>
        <v/>
      </c>
      <c r="AJ48" s="443" t="str">
        <f>IF(ISBLANK([3]三桁基本分類!AL48)=TRUE,"",IF([3]三桁基本分類!AL48=0,"－",[3]三桁基本分類!AL48))</f>
        <v/>
      </c>
      <c r="AK48" s="444" t="str">
        <f>IF(ISBLANK([3]三桁基本分類!AM48)=TRUE,"",IF([3]三桁基本分類!AM48=0,"－",[3]三桁基本分類!AM48))</f>
        <v/>
      </c>
      <c r="AL48" s="190"/>
    </row>
    <row r="49" spans="1:38">
      <c r="A49" s="124"/>
      <c r="B49" s="428" t="str">
        <f>IF(ISBLANK([3]三桁基本分類!B49)=TRUE,"",[3]三桁基本分類!B49)</f>
        <v/>
      </c>
      <c r="C49" s="419" t="str">
        <f>IF(ISBLANK([3]三桁基本分類!C49)=TRUE,"",[3]三桁基本分類!C49)</f>
        <v/>
      </c>
      <c r="D49" s="658"/>
      <c r="E49" s="441" t="str">
        <f>IF(ISBLANK([3]三桁基本分類!E49)=TRUE,"",IF([3]三桁基本分類!E49=0,"－",[3]三桁基本分類!E49))</f>
        <v/>
      </c>
      <c r="F49" s="441" t="str">
        <f>IF(ISBLANK([3]三桁基本分類!F49)=TRUE,"",IF([3]三桁基本分類!F49=0,"－",[3]三桁基本分類!F49))</f>
        <v/>
      </c>
      <c r="G49" s="441" t="str">
        <f>IF(ISBLANK([3]三桁基本分類!G49)=TRUE,"",IF([3]三桁基本分類!G49=0,"－",[3]三桁基本分類!G49))</f>
        <v/>
      </c>
      <c r="H49" s="441" t="str">
        <f>IF(ISBLANK([3]三桁基本分類!H49)=TRUE,"",IF([3]三桁基本分類!H49=0,"－",[3]三桁基本分類!H49))</f>
        <v/>
      </c>
      <c r="I49" s="441" t="str">
        <f>IF(ISBLANK([3]三桁基本分類!I49)=TRUE,"",IF([3]三桁基本分類!I49=0,"－",[3]三桁基本分類!I49))</f>
        <v/>
      </c>
      <c r="J49" s="443" t="str">
        <f>IF(ISBLANK([3]三桁基本分類!J49)=TRUE,"",IF([3]三桁基本分類!J49=0,"－",[3]三桁基本分類!J49))</f>
        <v/>
      </c>
      <c r="K49" s="443" t="str">
        <f>IF(ISBLANK([3]三桁基本分類!K49)=TRUE,"",IF([3]三桁基本分類!K49=0,"－",[3]三桁基本分類!K49))</f>
        <v/>
      </c>
      <c r="L49" s="443" t="str">
        <f>IF(ISBLANK([3]三桁基本分類!N49)=TRUE,"",IF([3]三桁基本分類!N49=0,"－",[3]三桁基本分類!N49))</f>
        <v/>
      </c>
      <c r="M49" s="443" t="str">
        <f>IF(ISBLANK([3]三桁基本分類!O49)=TRUE,"",IF([3]三桁基本分類!O49=0,"－",[3]三桁基本分類!O49))</f>
        <v/>
      </c>
      <c r="N49" s="443" t="str">
        <f>IF(ISBLANK([3]三桁基本分類!P49)=TRUE,"",IF([3]三桁基本分類!P49=0,"－",[3]三桁基本分類!P49))</f>
        <v/>
      </c>
      <c r="O49" s="443" t="str">
        <f>IF(ISBLANK([3]三桁基本分類!Q49)=TRUE,"",IF([3]三桁基本分類!Q49=0,"－",[3]三桁基本分類!Q49))</f>
        <v/>
      </c>
      <c r="P49" s="443" t="str">
        <f>IF(ISBLANK([3]三桁基本分類!R49)=TRUE,"",IF([3]三桁基本分類!R49=0,"－",[3]三桁基本分類!R49))</f>
        <v/>
      </c>
      <c r="Q49" s="443" t="str">
        <f>IF(ISBLANK([3]三桁基本分類!S49)=TRUE,"",IF([3]三桁基本分類!S49=0,"－",[3]三桁基本分類!S49))</f>
        <v/>
      </c>
      <c r="R49" s="441" t="str">
        <f>IF(ISBLANK([3]三桁基本分類!T49)=TRUE,"",IF([3]三桁基本分類!T49=0,"－",[3]三桁基本分類!T49))</f>
        <v/>
      </c>
      <c r="S49" s="441" t="str">
        <f>IF(ISBLANK([3]三桁基本分類!U49)=TRUE,"",IF([3]三桁基本分類!U49=0,"－",[3]三桁基本分類!U49))</f>
        <v/>
      </c>
      <c r="T49" s="441" t="str">
        <f>IF(ISBLANK([3]三桁基本分類!V49)=TRUE,"",IF([3]三桁基本分類!V49=0,"－",[3]三桁基本分類!V49))</f>
        <v/>
      </c>
      <c r="U49" s="441" t="str">
        <f>IF(ISBLANK([3]三桁基本分類!W49)=TRUE,"",IF([3]三桁基本分類!W49=0,"－",[3]三桁基本分類!W49))</f>
        <v/>
      </c>
      <c r="V49" s="441" t="str">
        <f>IF(ISBLANK([3]三桁基本分類!X49)=TRUE,"",IF([3]三桁基本分類!X49=0,"－",[3]三桁基本分類!X49))</f>
        <v/>
      </c>
      <c r="W49" s="441" t="str">
        <f>IF(ISBLANK([3]三桁基本分類!Y49)=TRUE,"",IF([3]三桁基本分類!Y49=0,"－",[3]三桁基本分類!Y49))</f>
        <v/>
      </c>
      <c r="X49" s="441" t="str">
        <f>IF(ISBLANK([3]三桁基本分類!Z49)=TRUE,"",IF([3]三桁基本分類!Z49=0,"－",[3]三桁基本分類!Z49))</f>
        <v/>
      </c>
      <c r="Y49" s="443" t="str">
        <f>IF(ISBLANK([3]三桁基本分類!AA49)=TRUE,"",IF([3]三桁基本分類!AA49=0,"－",[3]三桁基本分類!AA49))</f>
        <v/>
      </c>
      <c r="Z49" s="190"/>
      <c r="AA49" s="124"/>
      <c r="AB49" s="428" t="str">
        <f>IF(ISBLANK([3]三桁基本分類!B49)=TRUE,"",[3]三桁基本分類!B49)</f>
        <v/>
      </c>
      <c r="AC49" s="419" t="str">
        <f>IF(ISBLANK([3]三桁基本分類!C49)=TRUE,"",[3]三桁基本分類!C49)</f>
        <v/>
      </c>
      <c r="AD49" s="656"/>
      <c r="AE49" s="443" t="str">
        <f>IF(ISBLANK([3]三桁基本分類!AG49)=TRUE,"",IF([3]三桁基本分類!AG49=0,"－",[3]三桁基本分類!AG49))</f>
        <v/>
      </c>
      <c r="AF49" s="443" t="str">
        <f>IF(ISBLANK([3]三桁基本分類!AH49)=TRUE,"",IF([3]三桁基本分類!AH49=0,"－",[3]三桁基本分類!AH49))</f>
        <v/>
      </c>
      <c r="AG49" s="443" t="str">
        <f>IF(ISBLANK([3]三桁基本分類!AI49)=TRUE,"",IF([3]三桁基本分類!AI49=0,"－",[3]三桁基本分類!AI49))</f>
        <v/>
      </c>
      <c r="AH49" s="443" t="str">
        <f>IF(ISBLANK([3]三桁基本分類!AJ49)=TRUE,"",IF([3]三桁基本分類!AJ49=0,"－",[3]三桁基本分類!AJ49))</f>
        <v/>
      </c>
      <c r="AI49" s="443" t="str">
        <f>IF(ISBLANK([3]三桁基本分類!AK49)=TRUE,"",IF([3]三桁基本分類!AK49=0,"－",[3]三桁基本分類!AK49))</f>
        <v/>
      </c>
      <c r="AJ49" s="443" t="str">
        <f>IF(ISBLANK([3]三桁基本分類!AL49)=TRUE,"",IF([3]三桁基本分類!AL49=0,"－",[3]三桁基本分類!AL49))</f>
        <v/>
      </c>
      <c r="AK49" s="444" t="str">
        <f>IF(ISBLANK([3]三桁基本分類!AM49)=TRUE,"",IF([3]三桁基本分類!AM49=0,"－",[3]三桁基本分類!AM49))</f>
        <v/>
      </c>
      <c r="AL49" s="190"/>
    </row>
    <row r="50" spans="1:38">
      <c r="A50" s="124"/>
      <c r="B50" s="428" t="str">
        <f>IF(ISBLANK([3]三桁基本分類!B50)=TRUE,"",[3]三桁基本分類!B50)</f>
        <v/>
      </c>
      <c r="C50" s="419" t="str">
        <f>IF(ISBLANK([3]三桁基本分類!C50)=TRUE,"",[3]三桁基本分類!C50)</f>
        <v/>
      </c>
      <c r="D50" s="658"/>
      <c r="E50" s="441" t="str">
        <f>IF(ISBLANK([3]三桁基本分類!E50)=TRUE,"",IF([3]三桁基本分類!E50=0,"－",[3]三桁基本分類!E50))</f>
        <v/>
      </c>
      <c r="F50" s="441" t="str">
        <f>IF(ISBLANK([3]三桁基本分類!F50)=TRUE,"",IF([3]三桁基本分類!F50=0,"－",[3]三桁基本分類!F50))</f>
        <v/>
      </c>
      <c r="G50" s="441" t="str">
        <f>IF(ISBLANK([3]三桁基本分類!G50)=TRUE,"",IF([3]三桁基本分類!G50=0,"－",[3]三桁基本分類!G50))</f>
        <v/>
      </c>
      <c r="H50" s="441" t="str">
        <f>IF(ISBLANK([3]三桁基本分類!H50)=TRUE,"",IF([3]三桁基本分類!H50=0,"－",[3]三桁基本分類!H50))</f>
        <v/>
      </c>
      <c r="I50" s="441" t="str">
        <f>IF(ISBLANK([3]三桁基本分類!I50)=TRUE,"",IF([3]三桁基本分類!I50=0,"－",[3]三桁基本分類!I50))</f>
        <v/>
      </c>
      <c r="J50" s="443" t="str">
        <f>IF(ISBLANK([3]三桁基本分類!J50)=TRUE,"",IF([3]三桁基本分類!J50=0,"－",[3]三桁基本分類!J50))</f>
        <v/>
      </c>
      <c r="K50" s="443" t="str">
        <f>IF(ISBLANK([3]三桁基本分類!K50)=TRUE,"",IF([3]三桁基本分類!K50=0,"－",[3]三桁基本分類!K50))</f>
        <v/>
      </c>
      <c r="L50" s="443" t="str">
        <f>IF(ISBLANK([3]三桁基本分類!N50)=TRUE,"",IF([3]三桁基本分類!N50=0,"－",[3]三桁基本分類!N50))</f>
        <v/>
      </c>
      <c r="M50" s="443" t="str">
        <f>IF(ISBLANK([3]三桁基本分類!O50)=TRUE,"",IF([3]三桁基本分類!O50=0,"－",[3]三桁基本分類!O50))</f>
        <v/>
      </c>
      <c r="N50" s="443" t="str">
        <f>IF(ISBLANK([3]三桁基本分類!P50)=TRUE,"",IF([3]三桁基本分類!P50=0,"－",[3]三桁基本分類!P50))</f>
        <v/>
      </c>
      <c r="O50" s="443" t="str">
        <f>IF(ISBLANK([3]三桁基本分類!Q50)=TRUE,"",IF([3]三桁基本分類!Q50=0,"－",[3]三桁基本分類!Q50))</f>
        <v/>
      </c>
      <c r="P50" s="443" t="str">
        <f>IF(ISBLANK([3]三桁基本分類!R50)=TRUE,"",IF([3]三桁基本分類!R50=0,"－",[3]三桁基本分類!R50))</f>
        <v/>
      </c>
      <c r="Q50" s="443" t="str">
        <f>IF(ISBLANK([3]三桁基本分類!S50)=TRUE,"",IF([3]三桁基本分類!S50=0,"－",[3]三桁基本分類!S50))</f>
        <v/>
      </c>
      <c r="R50" s="441" t="str">
        <f>IF(ISBLANK([3]三桁基本分類!T50)=TRUE,"",IF([3]三桁基本分類!T50=0,"－",[3]三桁基本分類!T50))</f>
        <v/>
      </c>
      <c r="S50" s="441" t="str">
        <f>IF(ISBLANK([3]三桁基本分類!U50)=TRUE,"",IF([3]三桁基本分類!U50=0,"－",[3]三桁基本分類!U50))</f>
        <v/>
      </c>
      <c r="T50" s="441" t="str">
        <f>IF(ISBLANK([3]三桁基本分類!V50)=TRUE,"",IF([3]三桁基本分類!V50=0,"－",[3]三桁基本分類!V50))</f>
        <v/>
      </c>
      <c r="U50" s="441" t="str">
        <f>IF(ISBLANK([3]三桁基本分類!W50)=TRUE,"",IF([3]三桁基本分類!W50=0,"－",[3]三桁基本分類!W50))</f>
        <v/>
      </c>
      <c r="V50" s="441" t="str">
        <f>IF(ISBLANK([3]三桁基本分類!X50)=TRUE,"",IF([3]三桁基本分類!X50=0,"－",[3]三桁基本分類!X50))</f>
        <v/>
      </c>
      <c r="W50" s="441" t="str">
        <f>IF(ISBLANK([3]三桁基本分類!Y50)=TRUE,"",IF([3]三桁基本分類!Y50=0,"－",[3]三桁基本分類!Y50))</f>
        <v/>
      </c>
      <c r="X50" s="441" t="str">
        <f>IF(ISBLANK([3]三桁基本分類!Z50)=TRUE,"",IF([3]三桁基本分類!Z50=0,"－",[3]三桁基本分類!Z50))</f>
        <v/>
      </c>
      <c r="Y50" s="443" t="str">
        <f>IF(ISBLANK([3]三桁基本分類!AA50)=TRUE,"",IF([3]三桁基本分類!AA50=0,"－",[3]三桁基本分類!AA50))</f>
        <v/>
      </c>
      <c r="Z50" s="190"/>
      <c r="AA50" s="124"/>
      <c r="AB50" s="428" t="str">
        <f>IF(ISBLANK([3]三桁基本分類!B50)=TRUE,"",[3]三桁基本分類!B50)</f>
        <v/>
      </c>
      <c r="AC50" s="419" t="str">
        <f>IF(ISBLANK([3]三桁基本分類!C50)=TRUE,"",[3]三桁基本分類!C50)</f>
        <v/>
      </c>
      <c r="AD50" s="656"/>
      <c r="AE50" s="443" t="str">
        <f>IF(ISBLANK([3]三桁基本分類!AG50)=TRUE,"",IF([3]三桁基本分類!AG50=0,"－",[3]三桁基本分類!AG50))</f>
        <v/>
      </c>
      <c r="AF50" s="443" t="str">
        <f>IF(ISBLANK([3]三桁基本分類!AH50)=TRUE,"",IF([3]三桁基本分類!AH50=0,"－",[3]三桁基本分類!AH50))</f>
        <v/>
      </c>
      <c r="AG50" s="443" t="str">
        <f>IF(ISBLANK([3]三桁基本分類!AI50)=TRUE,"",IF([3]三桁基本分類!AI50=0,"－",[3]三桁基本分類!AI50))</f>
        <v/>
      </c>
      <c r="AH50" s="443" t="str">
        <f>IF(ISBLANK([3]三桁基本分類!AJ50)=TRUE,"",IF([3]三桁基本分類!AJ50=0,"－",[3]三桁基本分類!AJ50))</f>
        <v/>
      </c>
      <c r="AI50" s="443" t="str">
        <f>IF(ISBLANK([3]三桁基本分類!AK50)=TRUE,"",IF([3]三桁基本分類!AK50=0,"－",[3]三桁基本分類!AK50))</f>
        <v/>
      </c>
      <c r="AJ50" s="443" t="str">
        <f>IF(ISBLANK([3]三桁基本分類!AL50)=TRUE,"",IF([3]三桁基本分類!AL50=0,"－",[3]三桁基本分類!AL50))</f>
        <v/>
      </c>
      <c r="AK50" s="444" t="str">
        <f>IF(ISBLANK([3]三桁基本分類!AM50)=TRUE,"",IF([3]三桁基本分類!AM50=0,"－",[3]三桁基本分類!AM50))</f>
        <v/>
      </c>
      <c r="AL50" s="190"/>
    </row>
    <row r="51" spans="1:38">
      <c r="A51" s="124"/>
      <c r="B51" s="428" t="str">
        <f>IF(ISBLANK([3]三桁基本分類!B51)=TRUE,"",[3]三桁基本分類!B51)</f>
        <v/>
      </c>
      <c r="C51" s="419" t="str">
        <f>IF(ISBLANK([3]三桁基本分類!C51)=TRUE,"",[3]三桁基本分類!C51)</f>
        <v/>
      </c>
      <c r="D51" s="656"/>
      <c r="E51" s="441" t="str">
        <f>IF(ISBLANK([3]三桁基本分類!E51)=TRUE,"",IF([3]三桁基本分類!E51=0,"－",[3]三桁基本分類!E51))</f>
        <v/>
      </c>
      <c r="F51" s="441" t="str">
        <f>IF(ISBLANK([3]三桁基本分類!F51)=TRUE,"",IF([3]三桁基本分類!F51=0,"－",[3]三桁基本分類!F51))</f>
        <v/>
      </c>
      <c r="G51" s="441" t="str">
        <f>IF(ISBLANK([3]三桁基本分類!G51)=TRUE,"",IF([3]三桁基本分類!G51=0,"－",[3]三桁基本分類!G51))</f>
        <v/>
      </c>
      <c r="H51" s="441" t="str">
        <f>IF(ISBLANK([3]三桁基本分類!H51)=TRUE,"",IF([3]三桁基本分類!H51=0,"－",[3]三桁基本分類!H51))</f>
        <v/>
      </c>
      <c r="I51" s="441" t="str">
        <f>IF(ISBLANK([3]三桁基本分類!I51)=TRUE,"",IF([3]三桁基本分類!I51=0,"－",[3]三桁基本分類!I51))</f>
        <v/>
      </c>
      <c r="J51" s="443" t="str">
        <f>IF(ISBLANK([3]三桁基本分類!J51)=TRUE,"",IF([3]三桁基本分類!J51=0,"－",[3]三桁基本分類!J51))</f>
        <v/>
      </c>
      <c r="K51" s="443" t="str">
        <f>IF(ISBLANK([3]三桁基本分類!K51)=TRUE,"",IF([3]三桁基本分類!K51=0,"－",[3]三桁基本分類!K51))</f>
        <v/>
      </c>
      <c r="L51" s="443" t="str">
        <f>IF(ISBLANK([3]三桁基本分類!N51)=TRUE,"",IF([3]三桁基本分類!N51=0,"－",[3]三桁基本分類!N51))</f>
        <v/>
      </c>
      <c r="M51" s="443" t="str">
        <f>IF(ISBLANK([3]三桁基本分類!O51)=TRUE,"",IF([3]三桁基本分類!O51=0,"－",[3]三桁基本分類!O51))</f>
        <v/>
      </c>
      <c r="N51" s="443" t="str">
        <f>IF(ISBLANK([3]三桁基本分類!P51)=TRUE,"",IF([3]三桁基本分類!P51=0,"－",[3]三桁基本分類!P51))</f>
        <v/>
      </c>
      <c r="O51" s="443" t="str">
        <f>IF(ISBLANK([3]三桁基本分類!Q51)=TRUE,"",IF([3]三桁基本分類!Q51=0,"－",[3]三桁基本分類!Q51))</f>
        <v/>
      </c>
      <c r="P51" s="443" t="str">
        <f>IF(ISBLANK([3]三桁基本分類!R51)=TRUE,"",IF([3]三桁基本分類!R51=0,"－",[3]三桁基本分類!R51))</f>
        <v/>
      </c>
      <c r="Q51" s="443" t="str">
        <f>IF(ISBLANK([3]三桁基本分類!S51)=TRUE,"",IF([3]三桁基本分類!S51=0,"－",[3]三桁基本分類!S51))</f>
        <v/>
      </c>
      <c r="R51" s="441" t="str">
        <f>IF(ISBLANK([3]三桁基本分類!T51)=TRUE,"",IF([3]三桁基本分類!T51=0,"－",[3]三桁基本分類!T51))</f>
        <v/>
      </c>
      <c r="S51" s="441" t="str">
        <f>IF(ISBLANK([3]三桁基本分類!U51)=TRUE,"",IF([3]三桁基本分類!U51=0,"－",[3]三桁基本分類!U51))</f>
        <v/>
      </c>
      <c r="T51" s="441" t="str">
        <f>IF(ISBLANK([3]三桁基本分類!V51)=TRUE,"",IF([3]三桁基本分類!V51=0,"－",[3]三桁基本分類!V51))</f>
        <v/>
      </c>
      <c r="U51" s="441" t="str">
        <f>IF(ISBLANK([3]三桁基本分類!W51)=TRUE,"",IF([3]三桁基本分類!W51=0,"－",[3]三桁基本分類!W51))</f>
        <v/>
      </c>
      <c r="V51" s="441" t="str">
        <f>IF(ISBLANK([3]三桁基本分類!X51)=TRUE,"",IF([3]三桁基本分類!X51=0,"－",[3]三桁基本分類!X51))</f>
        <v/>
      </c>
      <c r="W51" s="441" t="str">
        <f>IF(ISBLANK([3]三桁基本分類!Y51)=TRUE,"",IF([3]三桁基本分類!Y51=0,"－",[3]三桁基本分類!Y51))</f>
        <v/>
      </c>
      <c r="X51" s="441" t="str">
        <f>IF(ISBLANK([3]三桁基本分類!Z51)=TRUE,"",IF([3]三桁基本分類!Z51=0,"－",[3]三桁基本分類!Z51))</f>
        <v/>
      </c>
      <c r="Y51" s="443" t="str">
        <f>IF(ISBLANK([3]三桁基本分類!AA51)=TRUE,"",IF([3]三桁基本分類!AA51=0,"－",[3]三桁基本分類!AA51))</f>
        <v/>
      </c>
      <c r="Z51" s="190"/>
      <c r="AA51" s="124"/>
      <c r="AB51" s="428" t="str">
        <f>IF(ISBLANK([3]三桁基本分類!B51)=TRUE,"",[3]三桁基本分類!B51)</f>
        <v/>
      </c>
      <c r="AC51" s="419" t="str">
        <f>IF(ISBLANK([3]三桁基本分類!C51)=TRUE,"",[3]三桁基本分類!C51)</f>
        <v/>
      </c>
      <c r="AD51" s="656"/>
      <c r="AE51" s="443" t="str">
        <f>IF(ISBLANK([3]三桁基本分類!AG51)=TRUE,"",IF([3]三桁基本分類!AG51=0,"－",[3]三桁基本分類!AG51))</f>
        <v/>
      </c>
      <c r="AF51" s="443" t="str">
        <f>IF(ISBLANK([3]三桁基本分類!AH51)=TRUE,"",IF([3]三桁基本分類!AH51=0,"－",[3]三桁基本分類!AH51))</f>
        <v/>
      </c>
      <c r="AG51" s="443" t="str">
        <f>IF(ISBLANK([3]三桁基本分類!AI51)=TRUE,"",IF([3]三桁基本分類!AI51=0,"－",[3]三桁基本分類!AI51))</f>
        <v/>
      </c>
      <c r="AH51" s="443" t="str">
        <f>IF(ISBLANK([3]三桁基本分類!AJ51)=TRUE,"",IF([3]三桁基本分類!AJ51=0,"－",[3]三桁基本分類!AJ51))</f>
        <v/>
      </c>
      <c r="AI51" s="443" t="str">
        <f>IF(ISBLANK([3]三桁基本分類!AK51)=TRUE,"",IF([3]三桁基本分類!AK51=0,"－",[3]三桁基本分類!AK51))</f>
        <v/>
      </c>
      <c r="AJ51" s="443" t="str">
        <f>IF(ISBLANK([3]三桁基本分類!AL51)=TRUE,"",IF([3]三桁基本分類!AL51=0,"－",[3]三桁基本分類!AL51))</f>
        <v/>
      </c>
      <c r="AK51" s="444" t="str">
        <f>IF(ISBLANK([3]三桁基本分類!AM51)=TRUE,"",IF([3]三桁基本分類!AM51=0,"－",[3]三桁基本分類!AM51))</f>
        <v/>
      </c>
      <c r="AL51" s="190"/>
    </row>
    <row r="52" spans="1:38">
      <c r="A52" s="124"/>
      <c r="B52" s="428" t="str">
        <f>IF(ISBLANK([3]三桁基本分類!B52)=TRUE,"",[3]三桁基本分類!B52)</f>
        <v/>
      </c>
      <c r="C52" s="419" t="str">
        <f>IF(ISBLANK([3]三桁基本分類!C52)=TRUE,"",[3]三桁基本分類!C52)</f>
        <v/>
      </c>
      <c r="D52" s="658"/>
      <c r="E52" s="441" t="str">
        <f>IF(ISBLANK([3]三桁基本分類!E52)=TRUE,"",IF([3]三桁基本分類!E52=0,"－",[3]三桁基本分類!E52))</f>
        <v/>
      </c>
      <c r="F52" s="441" t="str">
        <f>IF(ISBLANK([3]三桁基本分類!F52)=TRUE,"",IF([3]三桁基本分類!F52=0,"－",[3]三桁基本分類!F52))</f>
        <v/>
      </c>
      <c r="G52" s="441" t="str">
        <f>IF(ISBLANK([3]三桁基本分類!G52)=TRUE,"",IF([3]三桁基本分類!G52=0,"－",[3]三桁基本分類!G52))</f>
        <v/>
      </c>
      <c r="H52" s="441" t="str">
        <f>IF(ISBLANK([3]三桁基本分類!H52)=TRUE,"",IF([3]三桁基本分類!H52=0,"－",[3]三桁基本分類!H52))</f>
        <v/>
      </c>
      <c r="I52" s="441" t="str">
        <f>IF(ISBLANK([3]三桁基本分類!I52)=TRUE,"",IF([3]三桁基本分類!I52=0,"－",[3]三桁基本分類!I52))</f>
        <v/>
      </c>
      <c r="J52" s="443" t="str">
        <f>IF(ISBLANK([3]三桁基本分類!J52)=TRUE,"",IF([3]三桁基本分類!J52=0,"－",[3]三桁基本分類!J52))</f>
        <v/>
      </c>
      <c r="K52" s="443" t="str">
        <f>IF(ISBLANK([3]三桁基本分類!K52)=TRUE,"",IF([3]三桁基本分類!K52=0,"－",[3]三桁基本分類!K52))</f>
        <v/>
      </c>
      <c r="L52" s="443" t="str">
        <f>IF(ISBLANK([3]三桁基本分類!N52)=TRUE,"",IF([3]三桁基本分類!N52=0,"－",[3]三桁基本分類!N52))</f>
        <v/>
      </c>
      <c r="M52" s="443" t="str">
        <f>IF(ISBLANK([3]三桁基本分類!O52)=TRUE,"",IF([3]三桁基本分類!O52=0,"－",[3]三桁基本分類!O52))</f>
        <v/>
      </c>
      <c r="N52" s="443" t="str">
        <f>IF(ISBLANK([3]三桁基本分類!P52)=TRUE,"",IF([3]三桁基本分類!P52=0,"－",[3]三桁基本分類!P52))</f>
        <v/>
      </c>
      <c r="O52" s="443" t="str">
        <f>IF(ISBLANK([3]三桁基本分類!Q52)=TRUE,"",IF([3]三桁基本分類!Q52=0,"－",[3]三桁基本分類!Q52))</f>
        <v/>
      </c>
      <c r="P52" s="443" t="str">
        <f>IF(ISBLANK([3]三桁基本分類!R52)=TRUE,"",IF([3]三桁基本分類!R52=0,"－",[3]三桁基本分類!R52))</f>
        <v/>
      </c>
      <c r="Q52" s="443" t="str">
        <f>IF(ISBLANK([3]三桁基本分類!S52)=TRUE,"",IF([3]三桁基本分類!S52=0,"－",[3]三桁基本分類!S52))</f>
        <v/>
      </c>
      <c r="R52" s="441" t="str">
        <f>IF(ISBLANK([3]三桁基本分類!T52)=TRUE,"",IF([3]三桁基本分類!T52=0,"－",[3]三桁基本分類!T52))</f>
        <v/>
      </c>
      <c r="S52" s="441" t="str">
        <f>IF(ISBLANK([3]三桁基本分類!U52)=TRUE,"",IF([3]三桁基本分類!U52=0,"－",[3]三桁基本分類!U52))</f>
        <v/>
      </c>
      <c r="T52" s="441" t="str">
        <f>IF(ISBLANK([3]三桁基本分類!V52)=TRUE,"",IF([3]三桁基本分類!V52=0,"－",[3]三桁基本分類!V52))</f>
        <v/>
      </c>
      <c r="U52" s="441" t="str">
        <f>IF(ISBLANK([3]三桁基本分類!W52)=TRUE,"",IF([3]三桁基本分類!W52=0,"－",[3]三桁基本分類!W52))</f>
        <v/>
      </c>
      <c r="V52" s="441" t="str">
        <f>IF(ISBLANK([3]三桁基本分類!X52)=TRUE,"",IF([3]三桁基本分類!X52=0,"－",[3]三桁基本分類!X52))</f>
        <v/>
      </c>
      <c r="W52" s="441" t="str">
        <f>IF(ISBLANK([3]三桁基本分類!Y52)=TRUE,"",IF([3]三桁基本分類!Y52=0,"－",[3]三桁基本分類!Y52))</f>
        <v/>
      </c>
      <c r="X52" s="441" t="str">
        <f>IF(ISBLANK([3]三桁基本分類!Z52)=TRUE,"",IF([3]三桁基本分類!Z52=0,"－",[3]三桁基本分類!Z52))</f>
        <v/>
      </c>
      <c r="Y52" s="443" t="str">
        <f>IF(ISBLANK([3]三桁基本分類!AA52)=TRUE,"",IF([3]三桁基本分類!AA52=0,"－",[3]三桁基本分類!AA52))</f>
        <v/>
      </c>
      <c r="Z52" s="190"/>
      <c r="AA52" s="124"/>
      <c r="AB52" s="428" t="str">
        <f>IF(ISBLANK([3]三桁基本分類!B52)=TRUE,"",[3]三桁基本分類!B52)</f>
        <v/>
      </c>
      <c r="AC52" s="419" t="str">
        <f>IF(ISBLANK([3]三桁基本分類!C52)=TRUE,"",[3]三桁基本分類!C52)</f>
        <v/>
      </c>
      <c r="AD52" s="656"/>
      <c r="AE52" s="443" t="str">
        <f>IF(ISBLANK([3]三桁基本分類!AG52)=TRUE,"",IF([3]三桁基本分類!AG52=0,"－",[3]三桁基本分類!AG52))</f>
        <v/>
      </c>
      <c r="AF52" s="443" t="str">
        <f>IF(ISBLANK([3]三桁基本分類!AH52)=TRUE,"",IF([3]三桁基本分類!AH52=0,"－",[3]三桁基本分類!AH52))</f>
        <v/>
      </c>
      <c r="AG52" s="443" t="str">
        <f>IF(ISBLANK([3]三桁基本分類!AI52)=TRUE,"",IF([3]三桁基本分類!AI52=0,"－",[3]三桁基本分類!AI52))</f>
        <v/>
      </c>
      <c r="AH52" s="443" t="str">
        <f>IF(ISBLANK([3]三桁基本分類!AJ52)=TRUE,"",IF([3]三桁基本分類!AJ52=0,"－",[3]三桁基本分類!AJ52))</f>
        <v/>
      </c>
      <c r="AI52" s="443" t="str">
        <f>IF(ISBLANK([3]三桁基本分類!AK52)=TRUE,"",IF([3]三桁基本分類!AK52=0,"－",[3]三桁基本分類!AK52))</f>
        <v/>
      </c>
      <c r="AJ52" s="443" t="str">
        <f>IF(ISBLANK([3]三桁基本分類!AL52)=TRUE,"",IF([3]三桁基本分類!AL52=0,"－",[3]三桁基本分類!AL52))</f>
        <v/>
      </c>
      <c r="AK52" s="444" t="str">
        <f>IF(ISBLANK([3]三桁基本分類!AM52)=TRUE,"",IF([3]三桁基本分類!AM52=0,"－",[3]三桁基本分類!AM52))</f>
        <v/>
      </c>
      <c r="AL52" s="190"/>
    </row>
    <row r="53" spans="1:38">
      <c r="A53" s="124"/>
      <c r="B53" s="428" t="str">
        <f>IF(ISBLANK([3]三桁基本分類!B53)=TRUE,"",[3]三桁基本分類!B53)</f>
        <v/>
      </c>
      <c r="C53" s="419" t="str">
        <f>IF(ISBLANK([3]三桁基本分類!C53)=TRUE,"",[3]三桁基本分類!C53)</f>
        <v/>
      </c>
      <c r="D53" s="658"/>
      <c r="E53" s="441" t="str">
        <f>IF(ISBLANK([3]三桁基本分類!E53)=TRUE,"",IF([3]三桁基本分類!E53=0,"－",[3]三桁基本分類!E53))</f>
        <v/>
      </c>
      <c r="F53" s="441" t="str">
        <f>IF(ISBLANK([3]三桁基本分類!F53)=TRUE,"",IF([3]三桁基本分類!F53=0,"－",[3]三桁基本分類!F53))</f>
        <v/>
      </c>
      <c r="G53" s="441" t="str">
        <f>IF(ISBLANK([3]三桁基本分類!G53)=TRUE,"",IF([3]三桁基本分類!G53=0,"－",[3]三桁基本分類!G53))</f>
        <v/>
      </c>
      <c r="H53" s="441" t="str">
        <f>IF(ISBLANK([3]三桁基本分類!H53)=TRUE,"",IF([3]三桁基本分類!H53=0,"－",[3]三桁基本分類!H53))</f>
        <v/>
      </c>
      <c r="I53" s="441" t="str">
        <f>IF(ISBLANK([3]三桁基本分類!I53)=TRUE,"",IF([3]三桁基本分類!I53=0,"－",[3]三桁基本分類!I53))</f>
        <v/>
      </c>
      <c r="J53" s="443" t="str">
        <f>IF(ISBLANK([3]三桁基本分類!J53)=TRUE,"",IF([3]三桁基本分類!J53=0,"－",[3]三桁基本分類!J53))</f>
        <v/>
      </c>
      <c r="K53" s="443" t="str">
        <f>IF(ISBLANK([3]三桁基本分類!K53)=TRUE,"",IF([3]三桁基本分類!K53=0,"－",[3]三桁基本分類!K53))</f>
        <v/>
      </c>
      <c r="L53" s="443" t="str">
        <f>IF(ISBLANK([3]三桁基本分類!N53)=TRUE,"",IF([3]三桁基本分類!N53=0,"－",[3]三桁基本分類!N53))</f>
        <v/>
      </c>
      <c r="M53" s="443" t="str">
        <f>IF(ISBLANK([3]三桁基本分類!O53)=TRUE,"",IF([3]三桁基本分類!O53=0,"－",[3]三桁基本分類!O53))</f>
        <v/>
      </c>
      <c r="N53" s="443" t="str">
        <f>IF(ISBLANK([3]三桁基本分類!P53)=TRUE,"",IF([3]三桁基本分類!P53=0,"－",[3]三桁基本分類!P53))</f>
        <v/>
      </c>
      <c r="O53" s="443" t="str">
        <f>IF(ISBLANK([3]三桁基本分類!Q53)=TRUE,"",IF([3]三桁基本分類!Q53=0,"－",[3]三桁基本分類!Q53))</f>
        <v/>
      </c>
      <c r="P53" s="443" t="str">
        <f>IF(ISBLANK([3]三桁基本分類!R53)=TRUE,"",IF([3]三桁基本分類!R53=0,"－",[3]三桁基本分類!R53))</f>
        <v/>
      </c>
      <c r="Q53" s="443" t="str">
        <f>IF(ISBLANK([3]三桁基本分類!S53)=TRUE,"",IF([3]三桁基本分類!S53=0,"－",[3]三桁基本分類!S53))</f>
        <v/>
      </c>
      <c r="R53" s="441" t="str">
        <f>IF(ISBLANK([3]三桁基本分類!T53)=TRUE,"",IF([3]三桁基本分類!T53=0,"－",[3]三桁基本分類!T53))</f>
        <v/>
      </c>
      <c r="S53" s="441" t="str">
        <f>IF(ISBLANK([3]三桁基本分類!U53)=TRUE,"",IF([3]三桁基本分類!U53=0,"－",[3]三桁基本分類!U53))</f>
        <v/>
      </c>
      <c r="T53" s="441" t="str">
        <f>IF(ISBLANK([3]三桁基本分類!V53)=TRUE,"",IF([3]三桁基本分類!V53=0,"－",[3]三桁基本分類!V53))</f>
        <v/>
      </c>
      <c r="U53" s="441" t="str">
        <f>IF(ISBLANK([3]三桁基本分類!W53)=TRUE,"",IF([3]三桁基本分類!W53=0,"－",[3]三桁基本分類!W53))</f>
        <v/>
      </c>
      <c r="V53" s="441" t="str">
        <f>IF(ISBLANK([3]三桁基本分類!X53)=TRUE,"",IF([3]三桁基本分類!X53=0,"－",[3]三桁基本分類!X53))</f>
        <v/>
      </c>
      <c r="W53" s="441" t="str">
        <f>IF(ISBLANK([3]三桁基本分類!Y53)=TRUE,"",IF([3]三桁基本分類!Y53=0,"－",[3]三桁基本分類!Y53))</f>
        <v/>
      </c>
      <c r="X53" s="441" t="str">
        <f>IF(ISBLANK([3]三桁基本分類!Z53)=TRUE,"",IF([3]三桁基本分類!Z53=0,"－",[3]三桁基本分類!Z53))</f>
        <v/>
      </c>
      <c r="Y53" s="443" t="str">
        <f>IF(ISBLANK([3]三桁基本分類!AA53)=TRUE,"",IF([3]三桁基本分類!AA53=0,"－",[3]三桁基本分類!AA53))</f>
        <v/>
      </c>
      <c r="Z53" s="190"/>
      <c r="AA53" s="124"/>
      <c r="AB53" s="428" t="str">
        <f>IF(ISBLANK([3]三桁基本分類!B53)=TRUE,"",[3]三桁基本分類!B53)</f>
        <v/>
      </c>
      <c r="AC53" s="419" t="str">
        <f>IF(ISBLANK([3]三桁基本分類!C53)=TRUE,"",[3]三桁基本分類!C53)</f>
        <v/>
      </c>
      <c r="AD53" s="656"/>
      <c r="AE53" s="443" t="str">
        <f>IF(ISBLANK([3]三桁基本分類!AG53)=TRUE,"",IF([3]三桁基本分類!AG53=0,"－",[3]三桁基本分類!AG53))</f>
        <v/>
      </c>
      <c r="AF53" s="443" t="str">
        <f>IF(ISBLANK([3]三桁基本分類!AH53)=TRUE,"",IF([3]三桁基本分類!AH53=0,"－",[3]三桁基本分類!AH53))</f>
        <v/>
      </c>
      <c r="AG53" s="443" t="str">
        <f>IF(ISBLANK([3]三桁基本分類!AI53)=TRUE,"",IF([3]三桁基本分類!AI53=0,"－",[3]三桁基本分類!AI53))</f>
        <v/>
      </c>
      <c r="AH53" s="443" t="str">
        <f>IF(ISBLANK([3]三桁基本分類!AJ53)=TRUE,"",IF([3]三桁基本分類!AJ53=0,"－",[3]三桁基本分類!AJ53))</f>
        <v/>
      </c>
      <c r="AI53" s="443" t="str">
        <f>IF(ISBLANK([3]三桁基本分類!AK53)=TRUE,"",IF([3]三桁基本分類!AK53=0,"－",[3]三桁基本分類!AK53))</f>
        <v/>
      </c>
      <c r="AJ53" s="443" t="str">
        <f>IF(ISBLANK([3]三桁基本分類!AL53)=TRUE,"",IF([3]三桁基本分類!AL53=0,"－",[3]三桁基本分類!AL53))</f>
        <v/>
      </c>
      <c r="AK53" s="444" t="str">
        <f>IF(ISBLANK([3]三桁基本分類!AM53)=TRUE,"",IF([3]三桁基本分類!AM53=0,"－",[3]三桁基本分類!AM53))</f>
        <v/>
      </c>
      <c r="AL53" s="190"/>
    </row>
    <row r="54" spans="1:38">
      <c r="A54" s="124"/>
      <c r="B54" s="428" t="str">
        <f>IF(ISBLANK([3]三桁基本分類!B54)=TRUE,"",[3]三桁基本分類!B54)</f>
        <v/>
      </c>
      <c r="C54" s="419" t="str">
        <f>IF(ISBLANK([3]三桁基本分類!C54)=TRUE,"",[3]三桁基本分類!C54)</f>
        <v/>
      </c>
      <c r="D54" s="656"/>
      <c r="E54" s="441" t="str">
        <f>IF(ISBLANK([3]三桁基本分類!E54)=TRUE,"",IF([3]三桁基本分類!E54=0,"－",[3]三桁基本分類!E54))</f>
        <v/>
      </c>
      <c r="F54" s="441" t="str">
        <f>IF(ISBLANK([3]三桁基本分類!F54)=TRUE,"",IF([3]三桁基本分類!F54=0,"－",[3]三桁基本分類!F54))</f>
        <v/>
      </c>
      <c r="G54" s="441" t="str">
        <f>IF(ISBLANK([3]三桁基本分類!G54)=TRUE,"",IF([3]三桁基本分類!G54=0,"－",[3]三桁基本分類!G54))</f>
        <v/>
      </c>
      <c r="H54" s="441" t="str">
        <f>IF(ISBLANK([3]三桁基本分類!H54)=TRUE,"",IF([3]三桁基本分類!H54=0,"－",[3]三桁基本分類!H54))</f>
        <v/>
      </c>
      <c r="I54" s="441" t="str">
        <f>IF(ISBLANK([3]三桁基本分類!I54)=TRUE,"",IF([3]三桁基本分類!I54=0,"－",[3]三桁基本分類!I54))</f>
        <v/>
      </c>
      <c r="J54" s="443" t="str">
        <f>IF(ISBLANK([3]三桁基本分類!J54)=TRUE,"",IF([3]三桁基本分類!J54=0,"－",[3]三桁基本分類!J54))</f>
        <v/>
      </c>
      <c r="K54" s="443" t="str">
        <f>IF(ISBLANK([3]三桁基本分類!K54)=TRUE,"",IF([3]三桁基本分類!K54=0,"－",[3]三桁基本分類!K54))</f>
        <v/>
      </c>
      <c r="L54" s="443" t="str">
        <f>IF(ISBLANK([3]三桁基本分類!N54)=TRUE,"",IF([3]三桁基本分類!N54=0,"－",[3]三桁基本分類!N54))</f>
        <v/>
      </c>
      <c r="M54" s="443" t="str">
        <f>IF(ISBLANK([3]三桁基本分類!O54)=TRUE,"",IF([3]三桁基本分類!O54=0,"－",[3]三桁基本分類!O54))</f>
        <v/>
      </c>
      <c r="N54" s="443" t="str">
        <f>IF(ISBLANK([3]三桁基本分類!P54)=TRUE,"",IF([3]三桁基本分類!P54=0,"－",[3]三桁基本分類!P54))</f>
        <v/>
      </c>
      <c r="O54" s="443" t="str">
        <f>IF(ISBLANK([3]三桁基本分類!Q54)=TRUE,"",IF([3]三桁基本分類!Q54=0,"－",[3]三桁基本分類!Q54))</f>
        <v/>
      </c>
      <c r="P54" s="443" t="str">
        <f>IF(ISBLANK([3]三桁基本分類!R54)=TRUE,"",IF([3]三桁基本分類!R54=0,"－",[3]三桁基本分類!R54))</f>
        <v/>
      </c>
      <c r="Q54" s="443" t="str">
        <f>IF(ISBLANK([3]三桁基本分類!S54)=TRUE,"",IF([3]三桁基本分類!S54=0,"－",[3]三桁基本分類!S54))</f>
        <v/>
      </c>
      <c r="R54" s="441" t="str">
        <f>IF(ISBLANK([3]三桁基本分類!T54)=TRUE,"",IF([3]三桁基本分類!T54=0,"－",[3]三桁基本分類!T54))</f>
        <v/>
      </c>
      <c r="S54" s="441" t="str">
        <f>IF(ISBLANK([3]三桁基本分類!U54)=TRUE,"",IF([3]三桁基本分類!U54=0,"－",[3]三桁基本分類!U54))</f>
        <v/>
      </c>
      <c r="T54" s="441" t="str">
        <f>IF(ISBLANK([3]三桁基本分類!V54)=TRUE,"",IF([3]三桁基本分類!V54=0,"－",[3]三桁基本分類!V54))</f>
        <v/>
      </c>
      <c r="U54" s="441" t="str">
        <f>IF(ISBLANK([3]三桁基本分類!W54)=TRUE,"",IF([3]三桁基本分類!W54=0,"－",[3]三桁基本分類!W54))</f>
        <v/>
      </c>
      <c r="V54" s="441" t="str">
        <f>IF(ISBLANK([3]三桁基本分類!X54)=TRUE,"",IF([3]三桁基本分類!X54=0,"－",[3]三桁基本分類!X54))</f>
        <v/>
      </c>
      <c r="W54" s="441" t="str">
        <f>IF(ISBLANK([3]三桁基本分類!Y54)=TRUE,"",IF([3]三桁基本分類!Y54=0,"－",[3]三桁基本分類!Y54))</f>
        <v/>
      </c>
      <c r="X54" s="441" t="str">
        <f>IF(ISBLANK([3]三桁基本分類!Z54)=TRUE,"",IF([3]三桁基本分類!Z54=0,"－",[3]三桁基本分類!Z54))</f>
        <v/>
      </c>
      <c r="Y54" s="443" t="str">
        <f>IF(ISBLANK([3]三桁基本分類!AA54)=TRUE,"",IF([3]三桁基本分類!AA54=0,"－",[3]三桁基本分類!AA54))</f>
        <v/>
      </c>
      <c r="Z54" s="190"/>
      <c r="AA54" s="124"/>
      <c r="AB54" s="428" t="str">
        <f>IF(ISBLANK([3]三桁基本分類!B54)=TRUE,"",[3]三桁基本分類!B54)</f>
        <v/>
      </c>
      <c r="AC54" s="419" t="str">
        <f>IF(ISBLANK([3]三桁基本分類!C54)=TRUE,"",[3]三桁基本分類!C54)</f>
        <v/>
      </c>
      <c r="AD54" s="656"/>
      <c r="AE54" s="443" t="str">
        <f>IF(ISBLANK([3]三桁基本分類!AG54)=TRUE,"",IF([3]三桁基本分類!AG54=0,"－",[3]三桁基本分類!AG54))</f>
        <v/>
      </c>
      <c r="AF54" s="443" t="str">
        <f>IF(ISBLANK([3]三桁基本分類!AH54)=TRUE,"",IF([3]三桁基本分類!AH54=0,"－",[3]三桁基本分類!AH54))</f>
        <v/>
      </c>
      <c r="AG54" s="443" t="str">
        <f>IF(ISBLANK([3]三桁基本分類!AI54)=TRUE,"",IF([3]三桁基本分類!AI54=0,"－",[3]三桁基本分類!AI54))</f>
        <v/>
      </c>
      <c r="AH54" s="443" t="str">
        <f>IF(ISBLANK([3]三桁基本分類!AJ54)=TRUE,"",IF([3]三桁基本分類!AJ54=0,"－",[3]三桁基本分類!AJ54))</f>
        <v/>
      </c>
      <c r="AI54" s="443" t="str">
        <f>IF(ISBLANK([3]三桁基本分類!AK54)=TRUE,"",IF([3]三桁基本分類!AK54=0,"－",[3]三桁基本分類!AK54))</f>
        <v/>
      </c>
      <c r="AJ54" s="443" t="str">
        <f>IF(ISBLANK([3]三桁基本分類!AL54)=TRUE,"",IF([3]三桁基本分類!AL54=0,"－",[3]三桁基本分類!AL54))</f>
        <v/>
      </c>
      <c r="AK54" s="444" t="str">
        <f>IF(ISBLANK([3]三桁基本分類!AM54)=TRUE,"",IF([3]三桁基本分類!AM54=0,"－",[3]三桁基本分類!AM54))</f>
        <v/>
      </c>
      <c r="AL54" s="190"/>
    </row>
    <row r="55" spans="1:38" ht="15" thickBot="1">
      <c r="A55" s="124"/>
      <c r="B55" s="609" t="str">
        <f>IF(ISBLANK([3]三桁基本分類!B55)=TRUE,"",[3]三桁基本分類!B55)</f>
        <v/>
      </c>
      <c r="C55" s="663" t="str">
        <f>IF(ISBLANK([3]三桁基本分類!C55)=TRUE,"",[3]三桁基本分類!C55)</f>
        <v/>
      </c>
      <c r="D55" s="664"/>
      <c r="E55" s="452" t="str">
        <f>IF(ISBLANK([3]三桁基本分類!E55)=TRUE,"",IF([3]三桁基本分類!E55=0,"－",[3]三桁基本分類!E55))</f>
        <v/>
      </c>
      <c r="F55" s="452" t="str">
        <f>IF(ISBLANK([3]三桁基本分類!F55)=TRUE,"",IF([3]三桁基本分類!F55=0,"－",[3]三桁基本分類!F55))</f>
        <v/>
      </c>
      <c r="G55" s="452" t="str">
        <f>IF(ISBLANK([3]三桁基本分類!G55)=TRUE,"",IF([3]三桁基本分類!G55=0,"－",[3]三桁基本分類!G55))</f>
        <v/>
      </c>
      <c r="H55" s="452" t="str">
        <f>IF(ISBLANK([3]三桁基本分類!H55)=TRUE,"",IF([3]三桁基本分類!H55=0,"－",[3]三桁基本分類!H55))</f>
        <v/>
      </c>
      <c r="I55" s="452" t="str">
        <f>IF(ISBLANK([3]三桁基本分類!I55)=TRUE,"",IF([3]三桁基本分類!I55=0,"－",[3]三桁基本分類!I55))</f>
        <v/>
      </c>
      <c r="J55" s="453" t="str">
        <f>IF(ISBLANK([3]三桁基本分類!J55)=TRUE,"",IF([3]三桁基本分類!J55=0,"－",[3]三桁基本分類!J55))</f>
        <v/>
      </c>
      <c r="K55" s="453" t="str">
        <f>IF(ISBLANK([3]三桁基本分類!K55)=TRUE,"",IF([3]三桁基本分類!K55=0,"－",[3]三桁基本分類!K55))</f>
        <v/>
      </c>
      <c r="L55" s="453" t="str">
        <f>IF(ISBLANK([3]三桁基本分類!N55)=TRUE,"",IF([3]三桁基本分類!N55=0,"－",[3]三桁基本分類!N55))</f>
        <v/>
      </c>
      <c r="M55" s="453" t="str">
        <f>IF(ISBLANK([3]三桁基本分類!O55)=TRUE,"",IF([3]三桁基本分類!O55=0,"－",[3]三桁基本分類!O55))</f>
        <v/>
      </c>
      <c r="N55" s="453" t="str">
        <f>IF(ISBLANK([3]三桁基本分類!P55)=TRUE,"",IF([3]三桁基本分類!P55=0,"－",[3]三桁基本分類!P55))</f>
        <v/>
      </c>
      <c r="O55" s="453" t="str">
        <f>IF(ISBLANK([3]三桁基本分類!Q55)=TRUE,"",IF([3]三桁基本分類!Q55=0,"－",[3]三桁基本分類!Q55))</f>
        <v/>
      </c>
      <c r="P55" s="453" t="str">
        <f>IF(ISBLANK([3]三桁基本分類!R55)=TRUE,"",IF([3]三桁基本分類!R55=0,"－",[3]三桁基本分類!R55))</f>
        <v/>
      </c>
      <c r="Q55" s="453" t="str">
        <f>IF(ISBLANK([3]三桁基本分類!S55)=TRUE,"",IF([3]三桁基本分類!S55=0,"－",[3]三桁基本分類!S55))</f>
        <v/>
      </c>
      <c r="R55" s="452" t="str">
        <f>IF(ISBLANK([3]三桁基本分類!T55)=TRUE,"",IF([3]三桁基本分類!T55=0,"－",[3]三桁基本分類!T55))</f>
        <v/>
      </c>
      <c r="S55" s="452" t="str">
        <f>IF(ISBLANK([3]三桁基本分類!U55)=TRUE,"",IF([3]三桁基本分類!U55=0,"－",[3]三桁基本分類!U55))</f>
        <v/>
      </c>
      <c r="T55" s="452" t="str">
        <f>IF(ISBLANK([3]三桁基本分類!V55)=TRUE,"",IF([3]三桁基本分類!V55=0,"－",[3]三桁基本分類!V55))</f>
        <v/>
      </c>
      <c r="U55" s="452" t="str">
        <f>IF(ISBLANK([3]三桁基本分類!W55)=TRUE,"",IF([3]三桁基本分類!W55=0,"－",[3]三桁基本分類!W55))</f>
        <v/>
      </c>
      <c r="V55" s="452" t="str">
        <f>IF(ISBLANK([3]三桁基本分類!X55)=TRUE,"",IF([3]三桁基本分類!X55=0,"－",[3]三桁基本分類!X55))</f>
        <v/>
      </c>
      <c r="W55" s="452" t="str">
        <f>IF(ISBLANK([3]三桁基本分類!Y55)=TRUE,"",IF([3]三桁基本分類!Y55=0,"－",[3]三桁基本分類!Y55))</f>
        <v/>
      </c>
      <c r="X55" s="452" t="str">
        <f>IF(ISBLANK([3]三桁基本分類!Z55)=TRUE,"",IF([3]三桁基本分類!Z55=0,"－",[3]三桁基本分類!Z55))</f>
        <v/>
      </c>
      <c r="Y55" s="453" t="str">
        <f>IF(ISBLANK([3]三桁基本分類!AA55)=TRUE,"",IF([3]三桁基本分類!AA55=0,"－",[3]三桁基本分類!AA55))</f>
        <v/>
      </c>
      <c r="Z55" s="190"/>
      <c r="AA55" s="124"/>
      <c r="AB55" s="665" t="str">
        <f>IF(ISBLANK([3]三桁基本分類!B55)=TRUE,"",[3]三桁基本分類!B55)</f>
        <v/>
      </c>
      <c r="AC55" s="663" t="str">
        <f>IF(ISBLANK([3]三桁基本分類!C55)=TRUE,"",[3]三桁基本分類!C55)</f>
        <v/>
      </c>
      <c r="AD55" s="664"/>
      <c r="AE55" s="453" t="str">
        <f>IF(ISBLANK([3]三桁基本分類!AG55)=TRUE,"",IF([3]三桁基本分類!AG55=0,"－",[3]三桁基本分類!AG55))</f>
        <v/>
      </c>
      <c r="AF55" s="453" t="str">
        <f>IF(ISBLANK([3]三桁基本分類!AH55)=TRUE,"",IF([3]三桁基本分類!AH55=0,"－",[3]三桁基本分類!AH55))</f>
        <v/>
      </c>
      <c r="AG55" s="453" t="str">
        <f>IF(ISBLANK([3]三桁基本分類!AI55)=TRUE,"",IF([3]三桁基本分類!AI55=0,"－",[3]三桁基本分類!AI55))</f>
        <v/>
      </c>
      <c r="AH55" s="453" t="str">
        <f>IF(ISBLANK([3]三桁基本分類!AJ55)=TRUE,"",IF([3]三桁基本分類!AJ55=0,"－",[3]三桁基本分類!AJ55))</f>
        <v/>
      </c>
      <c r="AI55" s="453" t="str">
        <f>IF(ISBLANK([3]三桁基本分類!AK55)=TRUE,"",IF([3]三桁基本分類!AK55=0,"－",[3]三桁基本分類!AK55))</f>
        <v/>
      </c>
      <c r="AJ55" s="453" t="str">
        <f>IF(ISBLANK([3]三桁基本分類!AL55)=TRUE,"",IF([3]三桁基本分類!AL55=0,"－",[3]三桁基本分類!AL55))</f>
        <v/>
      </c>
      <c r="AK55" s="454" t="str">
        <f>IF(ISBLANK([3]三桁基本分類!AM55)=TRUE,"",IF([3]三桁基本分類!AM55=0,"－",[3]三桁基本分類!AM55))</f>
        <v/>
      </c>
      <c r="AL55" s="190"/>
    </row>
    <row r="56" spans="1:38" ht="15">
      <c r="A56" s="666"/>
      <c r="B56" s="457" t="s">
        <v>815</v>
      </c>
      <c r="C56" s="608"/>
      <c r="D56" s="608"/>
      <c r="E56" s="600"/>
      <c r="F56" s="600"/>
      <c r="G56" s="600"/>
      <c r="H56" s="600"/>
      <c r="I56" s="600"/>
      <c r="J56" s="600"/>
      <c r="K56" s="600"/>
      <c r="L56" s="600"/>
      <c r="M56" s="600"/>
      <c r="N56" s="600"/>
      <c r="O56" s="600"/>
      <c r="P56" s="600"/>
      <c r="Q56" s="600"/>
      <c r="R56" s="600"/>
      <c r="S56" s="600"/>
      <c r="T56" s="600"/>
      <c r="U56" s="600"/>
      <c r="V56" s="600"/>
      <c r="W56" s="600"/>
      <c r="X56" s="600"/>
      <c r="Y56" s="600"/>
      <c r="Z56" s="600"/>
      <c r="AA56" s="600"/>
      <c r="AB56" s="600"/>
      <c r="AC56" s="666"/>
      <c r="AD56" s="666"/>
      <c r="AE56" s="666"/>
      <c r="AF56" s="666"/>
      <c r="AG56" s="666"/>
      <c r="AH56" s="666"/>
      <c r="AI56" s="666"/>
      <c r="AJ56" s="666"/>
      <c r="AK56" s="666"/>
      <c r="AL56" s="666"/>
    </row>
    <row r="57" spans="1:38" ht="15">
      <c r="A57" s="666"/>
      <c r="B57" s="666" t="s">
        <v>816</v>
      </c>
      <c r="C57" s="667"/>
      <c r="D57" s="667"/>
      <c r="E57" s="668"/>
      <c r="F57" s="668"/>
      <c r="G57" s="668"/>
      <c r="H57" s="668"/>
      <c r="I57" s="668"/>
      <c r="J57" s="668"/>
      <c r="K57" s="668"/>
      <c r="L57" s="666"/>
      <c r="M57" s="666"/>
      <c r="N57" s="668"/>
      <c r="O57" s="666"/>
      <c r="P57" s="666"/>
      <c r="Q57" s="666"/>
      <c r="R57" s="666"/>
      <c r="S57" s="666"/>
      <c r="T57" s="666"/>
      <c r="U57" s="666"/>
      <c r="V57" s="666"/>
      <c r="W57" s="666"/>
      <c r="X57" s="666"/>
      <c r="Y57" s="666"/>
      <c r="Z57" s="666"/>
      <c r="AA57" s="666"/>
      <c r="AB57" s="666"/>
      <c r="AC57" s="666"/>
      <c r="AD57" s="666"/>
      <c r="AE57" s="666"/>
      <c r="AF57" s="666"/>
      <c r="AG57" s="666"/>
      <c r="AH57" s="666"/>
      <c r="AI57" s="666"/>
      <c r="AJ57" s="666"/>
      <c r="AK57" s="666"/>
      <c r="AL57" s="666"/>
    </row>
    <row r="58" spans="1:38" ht="15">
      <c r="B58" s="457" t="s">
        <v>173</v>
      </c>
      <c r="C58" s="669"/>
      <c r="D58" s="669"/>
    </row>
  </sheetData>
  <mergeCells count="8">
    <mergeCell ref="C47:D47"/>
    <mergeCell ref="AC47:AD47"/>
    <mergeCell ref="C5:D5"/>
    <mergeCell ref="AC5:AD5"/>
    <mergeCell ref="C8:D8"/>
    <mergeCell ref="AC8:AD8"/>
    <mergeCell ref="C20:D20"/>
    <mergeCell ref="AC20:AD20"/>
  </mergeCells>
  <phoneticPr fontId="3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9"/>
  <sheetViews>
    <sheetView workbookViewId="0"/>
  </sheetViews>
  <sheetFormatPr defaultRowHeight="13.5"/>
  <cols>
    <col min="1" max="1" width="26.5" style="24" customWidth="1"/>
    <col min="2" max="2" width="12.75" style="24" bestFit="1" customWidth="1"/>
    <col min="3" max="3" width="10.5" style="24" bestFit="1" customWidth="1"/>
    <col min="4" max="7" width="9" style="24"/>
    <col min="8" max="8" width="10.5" style="24" bestFit="1" customWidth="1"/>
    <col min="9" max="26" width="9" style="24"/>
  </cols>
  <sheetData>
    <row r="1" spans="1:27" ht="14.25">
      <c r="A1" s="80" t="s">
        <v>0</v>
      </c>
      <c r="B1" s="79"/>
      <c r="C1" s="79"/>
      <c r="D1" s="79"/>
      <c r="E1" s="79"/>
      <c r="F1" s="79"/>
      <c r="G1" s="79"/>
      <c r="H1" s="79"/>
      <c r="I1" s="79"/>
      <c r="J1" s="79"/>
      <c r="K1" s="79"/>
      <c r="L1" s="79"/>
      <c r="M1" s="79"/>
      <c r="N1" s="78"/>
      <c r="O1" s="78"/>
      <c r="P1" s="79"/>
      <c r="Q1" s="79"/>
      <c r="R1" s="79"/>
      <c r="S1" s="79"/>
      <c r="T1" s="79"/>
      <c r="U1" s="77"/>
      <c r="V1" s="79"/>
      <c r="W1" s="79"/>
      <c r="X1" s="79"/>
      <c r="Y1" s="79"/>
      <c r="Z1" s="79"/>
      <c r="AA1" s="1"/>
    </row>
    <row r="2" spans="1:27" ht="15" thickBot="1">
      <c r="A2" s="76" t="s">
        <v>1</v>
      </c>
      <c r="B2" s="77"/>
      <c r="C2" s="77"/>
      <c r="D2" s="77"/>
      <c r="E2" s="77"/>
      <c r="F2" s="77"/>
      <c r="G2" s="77"/>
      <c r="H2" s="77"/>
      <c r="I2" s="77"/>
      <c r="J2" s="77"/>
      <c r="K2" s="77"/>
      <c r="L2" s="77"/>
      <c r="M2" s="77"/>
      <c r="N2" s="75"/>
      <c r="O2" s="75"/>
      <c r="P2" s="77"/>
      <c r="Q2" s="77"/>
      <c r="R2" s="77"/>
      <c r="S2" s="77"/>
      <c r="T2" s="77"/>
      <c r="U2" s="77"/>
      <c r="V2" s="77"/>
      <c r="W2" s="77"/>
      <c r="X2" s="77"/>
      <c r="Y2" s="77"/>
      <c r="Z2" s="75" t="s">
        <v>2</v>
      </c>
      <c r="AA2" s="1"/>
    </row>
    <row r="3" spans="1:27" ht="14.25">
      <c r="A3" s="74"/>
      <c r="B3" s="73"/>
      <c r="C3" s="72"/>
      <c r="D3" s="71" t="s">
        <v>3</v>
      </c>
      <c r="E3" s="70"/>
      <c r="F3" s="727" t="s">
        <v>4</v>
      </c>
      <c r="G3" s="728"/>
      <c r="H3" s="69"/>
      <c r="I3" s="71" t="s">
        <v>5</v>
      </c>
      <c r="J3" s="68"/>
      <c r="K3" s="67"/>
      <c r="L3" s="66"/>
      <c r="M3" s="72"/>
      <c r="N3" s="71" t="s">
        <v>6</v>
      </c>
      <c r="O3" s="65"/>
      <c r="P3" s="72"/>
      <c r="Q3" s="71" t="s">
        <v>7</v>
      </c>
      <c r="R3" s="70"/>
      <c r="S3" s="72"/>
      <c r="T3" s="71" t="s">
        <v>8</v>
      </c>
      <c r="U3" s="64"/>
      <c r="V3" s="72"/>
      <c r="W3" s="71" t="s">
        <v>9</v>
      </c>
      <c r="X3" s="70"/>
      <c r="Y3" s="73"/>
      <c r="Z3" s="63"/>
      <c r="AA3" s="2"/>
    </row>
    <row r="4" spans="1:27" ht="14.25">
      <c r="A4" s="62" t="s">
        <v>10</v>
      </c>
      <c r="B4" s="61" t="s">
        <v>11</v>
      </c>
      <c r="C4" s="60"/>
      <c r="D4" s="60"/>
      <c r="E4" s="60"/>
      <c r="F4" s="61" t="s">
        <v>12</v>
      </c>
      <c r="G4" s="61" t="s">
        <v>12</v>
      </c>
      <c r="H4" s="60"/>
      <c r="I4" s="60"/>
      <c r="J4" s="60"/>
      <c r="K4" s="729" t="s">
        <v>13</v>
      </c>
      <c r="L4" s="730"/>
      <c r="M4" s="60"/>
      <c r="N4" s="59"/>
      <c r="O4" s="59"/>
      <c r="P4" s="60"/>
      <c r="Q4" s="61"/>
      <c r="R4" s="60"/>
      <c r="S4" s="60"/>
      <c r="T4" s="61" t="s">
        <v>14</v>
      </c>
      <c r="U4" s="61" t="s">
        <v>15</v>
      </c>
      <c r="V4" s="60"/>
      <c r="W4" s="60"/>
      <c r="X4" s="60"/>
      <c r="Y4" s="61" t="s">
        <v>16</v>
      </c>
      <c r="Z4" s="58" t="s">
        <v>17</v>
      </c>
      <c r="AA4" s="1"/>
    </row>
    <row r="5" spans="1:27" ht="14.25">
      <c r="A5" s="62" t="s">
        <v>18</v>
      </c>
      <c r="B5" s="57"/>
      <c r="C5" s="61" t="s">
        <v>19</v>
      </c>
      <c r="D5" s="61" t="s">
        <v>20</v>
      </c>
      <c r="E5" s="61" t="s">
        <v>21</v>
      </c>
      <c r="F5" s="60"/>
      <c r="G5" s="60"/>
      <c r="H5" s="61" t="s">
        <v>22</v>
      </c>
      <c r="I5" s="61" t="s">
        <v>20</v>
      </c>
      <c r="J5" s="61" t="s">
        <v>21</v>
      </c>
      <c r="K5" s="61"/>
      <c r="L5" s="56"/>
      <c r="M5" s="61" t="s">
        <v>22</v>
      </c>
      <c r="N5" s="61" t="s">
        <v>20</v>
      </c>
      <c r="O5" s="61" t="s">
        <v>21</v>
      </c>
      <c r="P5" s="61" t="s">
        <v>22</v>
      </c>
      <c r="Q5" s="61" t="s">
        <v>20</v>
      </c>
      <c r="R5" s="61" t="s">
        <v>21</v>
      </c>
      <c r="S5" s="61" t="s">
        <v>19</v>
      </c>
      <c r="T5" s="60"/>
      <c r="U5" s="60"/>
      <c r="V5" s="61" t="s">
        <v>22</v>
      </c>
      <c r="W5" s="61" t="s">
        <v>23</v>
      </c>
      <c r="X5" s="61" t="s">
        <v>24</v>
      </c>
      <c r="Y5" s="60"/>
      <c r="Z5" s="55"/>
      <c r="AA5" s="1"/>
    </row>
    <row r="6" spans="1:27" ht="14.25">
      <c r="A6" s="54"/>
      <c r="B6" s="53"/>
      <c r="C6" s="53"/>
      <c r="D6" s="53"/>
      <c r="E6" s="53"/>
      <c r="F6" s="52" t="s">
        <v>25</v>
      </c>
      <c r="G6" s="52" t="s">
        <v>26</v>
      </c>
      <c r="H6" s="53"/>
      <c r="I6" s="53"/>
      <c r="J6" s="53"/>
      <c r="K6" s="53"/>
      <c r="L6" s="51"/>
      <c r="M6" s="53"/>
      <c r="N6" s="50"/>
      <c r="O6" s="50"/>
      <c r="P6" s="53"/>
      <c r="Q6" s="53"/>
      <c r="R6" s="53"/>
      <c r="S6" s="53"/>
      <c r="T6" s="52" t="s">
        <v>27</v>
      </c>
      <c r="U6" s="52" t="s">
        <v>28</v>
      </c>
      <c r="V6" s="53"/>
      <c r="W6" s="53"/>
      <c r="X6" s="53"/>
      <c r="Y6" s="53"/>
      <c r="Z6" s="49"/>
      <c r="AA6" s="1"/>
    </row>
    <row r="7" spans="1:27" ht="14.25">
      <c r="A7" s="62" t="s">
        <v>29</v>
      </c>
      <c r="B7" s="48">
        <v>126180000</v>
      </c>
      <c r="C7" s="48">
        <v>1050806</v>
      </c>
      <c r="D7" s="48">
        <v>538271</v>
      </c>
      <c r="E7" s="48">
        <v>512535</v>
      </c>
      <c r="F7" s="48">
        <v>100378</v>
      </c>
      <c r="G7" s="47" t="s">
        <v>30</v>
      </c>
      <c r="H7" s="48">
        <v>1253066</v>
      </c>
      <c r="I7" s="48">
        <v>656540</v>
      </c>
      <c r="J7" s="48">
        <v>596526</v>
      </c>
      <c r="K7" s="57" t="s">
        <v>31</v>
      </c>
      <c r="L7" s="46">
        <v>-202260</v>
      </c>
      <c r="M7" s="48">
        <v>2463</v>
      </c>
      <c r="N7" s="48">
        <v>1269</v>
      </c>
      <c r="O7" s="48">
        <v>1194</v>
      </c>
      <c r="P7" s="48">
        <v>1147</v>
      </c>
      <c r="Q7" s="48">
        <v>581</v>
      </c>
      <c r="R7" s="47">
        <v>566</v>
      </c>
      <c r="S7" s="48">
        <v>4315</v>
      </c>
      <c r="T7" s="48">
        <v>3491</v>
      </c>
      <c r="U7" s="48">
        <v>824</v>
      </c>
      <c r="V7" s="48">
        <v>25751</v>
      </c>
      <c r="W7" s="48">
        <v>11940</v>
      </c>
      <c r="X7" s="48">
        <v>13811</v>
      </c>
      <c r="Y7" s="48">
        <v>661895</v>
      </c>
      <c r="Z7" s="45">
        <v>235719</v>
      </c>
      <c r="AA7" s="4"/>
    </row>
    <row r="8" spans="1:27" ht="14.25">
      <c r="A8" s="44"/>
      <c r="B8" s="48"/>
      <c r="C8" s="48"/>
      <c r="D8" s="48"/>
      <c r="E8" s="48"/>
      <c r="F8" s="48"/>
      <c r="G8" s="48"/>
      <c r="H8" s="48"/>
      <c r="I8" s="48"/>
      <c r="J8" s="48"/>
      <c r="K8" s="57" t="s">
        <v>32</v>
      </c>
      <c r="L8" s="46" t="s">
        <v>32</v>
      </c>
      <c r="M8" s="48"/>
      <c r="N8" s="48"/>
      <c r="O8" s="48"/>
      <c r="P8" s="48"/>
      <c r="Q8" s="48"/>
      <c r="R8" s="48"/>
      <c r="S8" s="48"/>
      <c r="T8" s="48"/>
      <c r="U8" s="48"/>
      <c r="V8" s="48"/>
      <c r="W8" s="48"/>
      <c r="X8" s="48"/>
      <c r="Y8" s="48"/>
      <c r="Z8" s="45"/>
      <c r="AA8" s="4"/>
    </row>
    <row r="9" spans="1:27" ht="14.25">
      <c r="A9" s="62" t="s">
        <v>33</v>
      </c>
      <c r="B9" s="48">
        <v>1922000</v>
      </c>
      <c r="C9" s="48">
        <v>16635</v>
      </c>
      <c r="D9" s="48">
        <v>8611</v>
      </c>
      <c r="E9" s="48">
        <v>8024</v>
      </c>
      <c r="F9" s="48">
        <v>1484</v>
      </c>
      <c r="G9" s="48">
        <v>22</v>
      </c>
      <c r="H9" s="48">
        <v>20407</v>
      </c>
      <c r="I9" s="48">
        <v>10518</v>
      </c>
      <c r="J9" s="48">
        <v>9889</v>
      </c>
      <c r="K9" s="57" t="s">
        <v>31</v>
      </c>
      <c r="L9" s="46">
        <v>-3772</v>
      </c>
      <c r="M9" s="48">
        <v>39</v>
      </c>
      <c r="N9" s="48">
        <v>15</v>
      </c>
      <c r="O9" s="48">
        <v>24</v>
      </c>
      <c r="P9" s="48">
        <v>17</v>
      </c>
      <c r="Q9" s="48">
        <v>4</v>
      </c>
      <c r="R9" s="48">
        <v>13</v>
      </c>
      <c r="S9" s="48">
        <v>58</v>
      </c>
      <c r="T9" s="48">
        <v>46</v>
      </c>
      <c r="U9" s="48">
        <v>12</v>
      </c>
      <c r="V9" s="48">
        <v>404</v>
      </c>
      <c r="W9" s="48">
        <v>176</v>
      </c>
      <c r="X9" s="48">
        <v>228</v>
      </c>
      <c r="Y9" s="48">
        <v>9665</v>
      </c>
      <c r="Z9" s="45">
        <v>3493</v>
      </c>
      <c r="AA9" s="4"/>
    </row>
    <row r="10" spans="1:27" ht="14.25">
      <c r="A10" s="62"/>
      <c r="B10" s="48"/>
      <c r="C10" s="48"/>
      <c r="D10" s="48"/>
      <c r="E10" s="48"/>
      <c r="F10" s="48"/>
      <c r="G10" s="48"/>
      <c r="H10" s="48"/>
      <c r="I10" s="48"/>
      <c r="J10" s="48"/>
      <c r="K10" s="57" t="s">
        <v>32</v>
      </c>
      <c r="L10" s="46" t="s">
        <v>32</v>
      </c>
      <c r="M10" s="48"/>
      <c r="N10" s="48"/>
      <c r="O10" s="48"/>
      <c r="P10" s="48"/>
      <c r="Q10" s="48"/>
      <c r="R10" s="48"/>
      <c r="S10" s="48"/>
      <c r="T10" s="48"/>
      <c r="U10" s="48"/>
      <c r="V10" s="48"/>
      <c r="W10" s="48"/>
      <c r="X10" s="48"/>
      <c r="Y10" s="48"/>
      <c r="Z10" s="45"/>
      <c r="AA10" s="4"/>
    </row>
    <row r="11" spans="1:27" ht="14.25">
      <c r="A11" s="43" t="s">
        <v>34</v>
      </c>
      <c r="B11" s="48">
        <v>921015</v>
      </c>
      <c r="C11" s="48">
        <v>8053</v>
      </c>
      <c r="D11" s="48">
        <v>4147</v>
      </c>
      <c r="E11" s="48">
        <v>3906</v>
      </c>
      <c r="F11" s="48">
        <v>730</v>
      </c>
      <c r="G11" s="48">
        <v>10</v>
      </c>
      <c r="H11" s="48">
        <v>8886</v>
      </c>
      <c r="I11" s="48">
        <v>4594</v>
      </c>
      <c r="J11" s="48">
        <v>4292</v>
      </c>
      <c r="K11" s="57" t="s">
        <v>31</v>
      </c>
      <c r="L11" s="46">
        <v>-833</v>
      </c>
      <c r="M11" s="48">
        <v>17</v>
      </c>
      <c r="N11" s="48">
        <v>6</v>
      </c>
      <c r="O11" s="48">
        <v>11</v>
      </c>
      <c r="P11" s="48">
        <v>10</v>
      </c>
      <c r="Q11" s="48">
        <v>2</v>
      </c>
      <c r="R11" s="48">
        <v>8</v>
      </c>
      <c r="S11" s="48">
        <v>29</v>
      </c>
      <c r="T11" s="48">
        <v>22</v>
      </c>
      <c r="U11" s="48">
        <v>7</v>
      </c>
      <c r="V11" s="48">
        <v>176</v>
      </c>
      <c r="W11" s="48">
        <v>85</v>
      </c>
      <c r="X11" s="48">
        <v>91</v>
      </c>
      <c r="Y11" s="48">
        <v>4767</v>
      </c>
      <c r="Z11" s="45">
        <v>1747</v>
      </c>
      <c r="AA11" s="3"/>
    </row>
    <row r="12" spans="1:27" ht="14.25">
      <c r="A12" s="43" t="s">
        <v>35</v>
      </c>
      <c r="B12" s="48">
        <v>713594</v>
      </c>
      <c r="C12" s="48">
        <v>6410</v>
      </c>
      <c r="D12" s="48">
        <v>3336</v>
      </c>
      <c r="E12" s="48">
        <v>3074</v>
      </c>
      <c r="F12" s="48">
        <v>547</v>
      </c>
      <c r="G12" s="48">
        <v>10</v>
      </c>
      <c r="H12" s="48">
        <v>6993</v>
      </c>
      <c r="I12" s="48">
        <v>3599</v>
      </c>
      <c r="J12" s="48">
        <v>3394</v>
      </c>
      <c r="K12" s="57" t="s">
        <v>31</v>
      </c>
      <c r="L12" s="46">
        <v>-583</v>
      </c>
      <c r="M12" s="48">
        <v>12</v>
      </c>
      <c r="N12" s="48">
        <v>6</v>
      </c>
      <c r="O12" s="48">
        <v>6</v>
      </c>
      <c r="P12" s="48">
        <v>3</v>
      </c>
      <c r="Q12" s="48">
        <v>2</v>
      </c>
      <c r="R12" s="48">
        <v>1</v>
      </c>
      <c r="S12" s="48">
        <v>19</v>
      </c>
      <c r="T12" s="48">
        <v>18</v>
      </c>
      <c r="U12" s="48">
        <v>1</v>
      </c>
      <c r="V12" s="48">
        <v>170</v>
      </c>
      <c r="W12" s="48">
        <v>70</v>
      </c>
      <c r="X12" s="48">
        <v>100</v>
      </c>
      <c r="Y12" s="48">
        <v>3595</v>
      </c>
      <c r="Z12" s="45">
        <v>1224</v>
      </c>
      <c r="AA12" s="3"/>
    </row>
    <row r="13" spans="1:27" ht="14.25">
      <c r="A13" s="43" t="s">
        <v>36</v>
      </c>
      <c r="B13" s="48">
        <v>67838</v>
      </c>
      <c r="C13" s="48">
        <v>383</v>
      </c>
      <c r="D13" s="48">
        <v>193</v>
      </c>
      <c r="E13" s="48">
        <v>190</v>
      </c>
      <c r="F13" s="48">
        <v>36</v>
      </c>
      <c r="G13" s="48" t="s">
        <v>37</v>
      </c>
      <c r="H13" s="48">
        <v>1121</v>
      </c>
      <c r="I13" s="48">
        <v>577</v>
      </c>
      <c r="J13" s="48">
        <v>544</v>
      </c>
      <c r="K13" s="57" t="s">
        <v>31</v>
      </c>
      <c r="L13" s="46">
        <v>-738</v>
      </c>
      <c r="M13" s="48" t="s">
        <v>37</v>
      </c>
      <c r="N13" s="48" t="s">
        <v>37</v>
      </c>
      <c r="O13" s="48" t="s">
        <v>37</v>
      </c>
      <c r="P13" s="48" t="s">
        <v>37</v>
      </c>
      <c r="Q13" s="48" t="s">
        <v>37</v>
      </c>
      <c r="R13" s="48" t="s">
        <v>37</v>
      </c>
      <c r="S13" s="48">
        <v>1</v>
      </c>
      <c r="T13" s="48">
        <v>1</v>
      </c>
      <c r="U13" s="48" t="s">
        <v>37</v>
      </c>
      <c r="V13" s="48">
        <v>10</v>
      </c>
      <c r="W13" s="48">
        <v>4</v>
      </c>
      <c r="X13" s="48">
        <v>6</v>
      </c>
      <c r="Y13" s="48">
        <v>221</v>
      </c>
      <c r="Z13" s="45">
        <v>86</v>
      </c>
      <c r="AA13" s="3"/>
    </row>
    <row r="14" spans="1:27" ht="14.25">
      <c r="A14" s="43" t="s">
        <v>38</v>
      </c>
      <c r="B14" s="48">
        <v>49270</v>
      </c>
      <c r="C14" s="48">
        <v>311</v>
      </c>
      <c r="D14" s="48">
        <v>166</v>
      </c>
      <c r="E14" s="48">
        <v>145</v>
      </c>
      <c r="F14" s="48">
        <v>21</v>
      </c>
      <c r="G14" s="48" t="s">
        <v>37</v>
      </c>
      <c r="H14" s="48">
        <v>829</v>
      </c>
      <c r="I14" s="48">
        <v>412</v>
      </c>
      <c r="J14" s="48">
        <v>417</v>
      </c>
      <c r="K14" s="57" t="s">
        <v>31</v>
      </c>
      <c r="L14" s="46">
        <v>-518</v>
      </c>
      <c r="M14" s="48" t="s">
        <v>37</v>
      </c>
      <c r="N14" s="48" t="s">
        <v>37</v>
      </c>
      <c r="O14" s="48" t="s">
        <v>37</v>
      </c>
      <c r="P14" s="48" t="s">
        <v>37</v>
      </c>
      <c r="Q14" s="48" t="s">
        <v>37</v>
      </c>
      <c r="R14" s="48" t="s">
        <v>37</v>
      </c>
      <c r="S14" s="48" t="s">
        <v>37</v>
      </c>
      <c r="T14" s="48" t="s">
        <v>37</v>
      </c>
      <c r="U14" s="48" t="s">
        <v>37</v>
      </c>
      <c r="V14" s="48">
        <v>6</v>
      </c>
      <c r="W14" s="48">
        <v>1</v>
      </c>
      <c r="X14" s="48">
        <v>5</v>
      </c>
      <c r="Y14" s="48">
        <v>184</v>
      </c>
      <c r="Z14" s="45">
        <v>75</v>
      </c>
      <c r="AA14" s="3"/>
    </row>
    <row r="15" spans="1:27" ht="14.25">
      <c r="A15" s="43" t="s">
        <v>39</v>
      </c>
      <c r="B15" s="48">
        <v>189016</v>
      </c>
      <c r="C15" s="48">
        <v>1478</v>
      </c>
      <c r="D15" s="48">
        <v>769</v>
      </c>
      <c r="E15" s="48">
        <v>709</v>
      </c>
      <c r="F15" s="48">
        <v>150</v>
      </c>
      <c r="G15" s="48">
        <v>2</v>
      </c>
      <c r="H15" s="48">
        <v>2578</v>
      </c>
      <c r="I15" s="48">
        <v>1336</v>
      </c>
      <c r="J15" s="48">
        <v>1242</v>
      </c>
      <c r="K15" s="57" t="s">
        <v>31</v>
      </c>
      <c r="L15" s="46">
        <v>-1100</v>
      </c>
      <c r="M15" s="48">
        <v>10</v>
      </c>
      <c r="N15" s="48">
        <v>3</v>
      </c>
      <c r="O15" s="48">
        <v>7</v>
      </c>
      <c r="P15" s="48">
        <v>4</v>
      </c>
      <c r="Q15" s="48" t="s">
        <v>37</v>
      </c>
      <c r="R15" s="48">
        <v>4</v>
      </c>
      <c r="S15" s="48">
        <v>9</v>
      </c>
      <c r="T15" s="48">
        <v>5</v>
      </c>
      <c r="U15" s="48">
        <v>4</v>
      </c>
      <c r="V15" s="48">
        <v>42</v>
      </c>
      <c r="W15" s="48">
        <v>16</v>
      </c>
      <c r="X15" s="48">
        <v>26</v>
      </c>
      <c r="Y15" s="48">
        <v>898</v>
      </c>
      <c r="Z15" s="45">
        <v>361</v>
      </c>
      <c r="AA15" s="3"/>
    </row>
    <row r="16" spans="1:27" ht="14.25">
      <c r="A16" s="44" t="s">
        <v>32</v>
      </c>
      <c r="B16" s="48"/>
      <c r="C16" s="48" t="s">
        <v>32</v>
      </c>
      <c r="D16" s="48" t="s">
        <v>32</v>
      </c>
      <c r="E16" s="48" t="s">
        <v>32</v>
      </c>
      <c r="F16" s="48" t="s">
        <v>32</v>
      </c>
      <c r="G16" s="48" t="s">
        <v>32</v>
      </c>
      <c r="H16" s="48" t="s">
        <v>32</v>
      </c>
      <c r="I16" s="48" t="s">
        <v>32</v>
      </c>
      <c r="J16" s="48" t="s">
        <v>32</v>
      </c>
      <c r="K16" s="57" t="s">
        <v>32</v>
      </c>
      <c r="L16" s="46" t="s">
        <v>32</v>
      </c>
      <c r="M16" s="48" t="s">
        <v>32</v>
      </c>
      <c r="N16" s="48" t="s">
        <v>32</v>
      </c>
      <c r="O16" s="48" t="s">
        <v>32</v>
      </c>
      <c r="P16" s="48" t="s">
        <v>32</v>
      </c>
      <c r="Q16" s="48" t="s">
        <v>32</v>
      </c>
      <c r="R16" s="48" t="s">
        <v>32</v>
      </c>
      <c r="S16" s="48" t="s">
        <v>32</v>
      </c>
      <c r="T16" s="48" t="s">
        <v>32</v>
      </c>
      <c r="U16" s="48" t="s">
        <v>32</v>
      </c>
      <c r="V16" s="48" t="s">
        <v>32</v>
      </c>
      <c r="W16" s="48" t="s">
        <v>32</v>
      </c>
      <c r="X16" s="48" t="s">
        <v>32</v>
      </c>
      <c r="Y16" s="48" t="s">
        <v>32</v>
      </c>
      <c r="Z16" s="45" t="s">
        <v>32</v>
      </c>
      <c r="AA16" s="3"/>
    </row>
    <row r="17" spans="1:27" ht="14.25">
      <c r="A17" s="42" t="s">
        <v>40</v>
      </c>
      <c r="B17" s="48">
        <v>710923</v>
      </c>
      <c r="C17" s="48">
        <v>6698</v>
      </c>
      <c r="D17" s="48">
        <v>3440</v>
      </c>
      <c r="E17" s="48">
        <v>3258</v>
      </c>
      <c r="F17" s="48">
        <v>601</v>
      </c>
      <c r="G17" s="48">
        <v>9</v>
      </c>
      <c r="H17" s="48">
        <v>6167</v>
      </c>
      <c r="I17" s="48">
        <v>3215</v>
      </c>
      <c r="J17" s="48">
        <v>2952</v>
      </c>
      <c r="K17" s="57" t="s">
        <v>32</v>
      </c>
      <c r="L17" s="46">
        <v>531</v>
      </c>
      <c r="M17" s="48">
        <v>16</v>
      </c>
      <c r="N17" s="48">
        <v>6</v>
      </c>
      <c r="O17" s="48">
        <v>10</v>
      </c>
      <c r="P17" s="48">
        <v>10</v>
      </c>
      <c r="Q17" s="48">
        <v>2</v>
      </c>
      <c r="R17" s="48">
        <v>8</v>
      </c>
      <c r="S17" s="48">
        <v>25</v>
      </c>
      <c r="T17" s="48">
        <v>18</v>
      </c>
      <c r="U17" s="48">
        <v>7</v>
      </c>
      <c r="V17" s="48">
        <v>152</v>
      </c>
      <c r="W17" s="48">
        <v>70</v>
      </c>
      <c r="X17" s="48">
        <v>82</v>
      </c>
      <c r="Y17" s="48">
        <v>3943</v>
      </c>
      <c r="Z17" s="45">
        <v>1425</v>
      </c>
      <c r="AA17" s="3"/>
    </row>
    <row r="18" spans="1:27" ht="14.25">
      <c r="A18" s="42" t="s">
        <v>41</v>
      </c>
      <c r="B18" s="48">
        <v>476783</v>
      </c>
      <c r="C18" s="48">
        <v>4763</v>
      </c>
      <c r="D18" s="48">
        <v>2511</v>
      </c>
      <c r="E18" s="48">
        <v>2252</v>
      </c>
      <c r="F18" s="48">
        <v>413</v>
      </c>
      <c r="G18" s="48">
        <v>9</v>
      </c>
      <c r="H18" s="48">
        <v>4113</v>
      </c>
      <c r="I18" s="48">
        <v>2139</v>
      </c>
      <c r="J18" s="48">
        <v>1974</v>
      </c>
      <c r="K18" s="57" t="s">
        <v>32</v>
      </c>
      <c r="L18" s="46">
        <v>650</v>
      </c>
      <c r="M18" s="48">
        <v>9</v>
      </c>
      <c r="N18" s="48">
        <v>5</v>
      </c>
      <c r="O18" s="48">
        <v>4</v>
      </c>
      <c r="P18" s="48">
        <v>2</v>
      </c>
      <c r="Q18" s="48">
        <v>1</v>
      </c>
      <c r="R18" s="48">
        <v>1</v>
      </c>
      <c r="S18" s="48">
        <v>9</v>
      </c>
      <c r="T18" s="48">
        <v>9</v>
      </c>
      <c r="U18" s="48" t="s">
        <v>37</v>
      </c>
      <c r="V18" s="48">
        <v>131</v>
      </c>
      <c r="W18" s="48">
        <v>51</v>
      </c>
      <c r="X18" s="48">
        <v>80</v>
      </c>
      <c r="Y18" s="48">
        <v>2636</v>
      </c>
      <c r="Z18" s="45">
        <v>858</v>
      </c>
      <c r="AA18" s="3"/>
    </row>
    <row r="19" spans="1:27" ht="14.25">
      <c r="A19" s="42" t="s">
        <v>42</v>
      </c>
      <c r="B19" s="48">
        <v>210092</v>
      </c>
      <c r="C19" s="48">
        <v>1355</v>
      </c>
      <c r="D19" s="48">
        <v>707</v>
      </c>
      <c r="E19" s="48">
        <v>648</v>
      </c>
      <c r="F19" s="48">
        <v>129</v>
      </c>
      <c r="G19" s="48">
        <v>1</v>
      </c>
      <c r="H19" s="48">
        <v>2719</v>
      </c>
      <c r="I19" s="48">
        <v>1379</v>
      </c>
      <c r="J19" s="48">
        <v>1340</v>
      </c>
      <c r="K19" s="57" t="s">
        <v>31</v>
      </c>
      <c r="L19" s="46">
        <v>-1364</v>
      </c>
      <c r="M19" s="48">
        <v>1</v>
      </c>
      <c r="N19" s="48" t="s">
        <v>37</v>
      </c>
      <c r="O19" s="48">
        <v>1</v>
      </c>
      <c r="P19" s="48" t="s">
        <v>37</v>
      </c>
      <c r="Q19" s="48" t="s">
        <v>37</v>
      </c>
      <c r="R19" s="48" t="s">
        <v>37</v>
      </c>
      <c r="S19" s="48">
        <v>4</v>
      </c>
      <c r="T19" s="48">
        <v>4</v>
      </c>
      <c r="U19" s="48" t="s">
        <v>37</v>
      </c>
      <c r="V19" s="48">
        <v>24</v>
      </c>
      <c r="W19" s="48">
        <v>15</v>
      </c>
      <c r="X19" s="48">
        <v>9</v>
      </c>
      <c r="Y19" s="48">
        <v>824</v>
      </c>
      <c r="Z19" s="45">
        <v>322</v>
      </c>
      <c r="AA19" s="3"/>
    </row>
    <row r="20" spans="1:27" ht="14.25">
      <c r="A20" s="42" t="s">
        <v>43</v>
      </c>
      <c r="B20" s="48">
        <v>236811</v>
      </c>
      <c r="C20" s="48">
        <v>1647</v>
      </c>
      <c r="D20" s="48">
        <v>825</v>
      </c>
      <c r="E20" s="48">
        <v>822</v>
      </c>
      <c r="F20" s="48">
        <v>134</v>
      </c>
      <c r="G20" s="48">
        <v>1</v>
      </c>
      <c r="H20" s="48">
        <v>2880</v>
      </c>
      <c r="I20" s="48">
        <v>1460</v>
      </c>
      <c r="J20" s="48">
        <v>1420</v>
      </c>
      <c r="K20" s="57" t="s">
        <v>31</v>
      </c>
      <c r="L20" s="46">
        <v>-1233</v>
      </c>
      <c r="M20" s="48">
        <v>3</v>
      </c>
      <c r="N20" s="48">
        <v>1</v>
      </c>
      <c r="O20" s="48">
        <v>2</v>
      </c>
      <c r="P20" s="48">
        <v>1</v>
      </c>
      <c r="Q20" s="48">
        <v>1</v>
      </c>
      <c r="R20" s="48" t="s">
        <v>37</v>
      </c>
      <c r="S20" s="48">
        <v>10</v>
      </c>
      <c r="T20" s="48">
        <v>9</v>
      </c>
      <c r="U20" s="48">
        <v>1</v>
      </c>
      <c r="V20" s="48">
        <v>39</v>
      </c>
      <c r="W20" s="48">
        <v>19</v>
      </c>
      <c r="X20" s="48">
        <v>20</v>
      </c>
      <c r="Y20" s="48">
        <v>959</v>
      </c>
      <c r="Z20" s="45">
        <v>366</v>
      </c>
      <c r="AA20" s="3"/>
    </row>
    <row r="21" spans="1:27" ht="14.25">
      <c r="A21" s="42" t="s">
        <v>44</v>
      </c>
      <c r="B21" s="48">
        <v>67838</v>
      </c>
      <c r="C21" s="48">
        <v>383</v>
      </c>
      <c r="D21" s="48">
        <v>193</v>
      </c>
      <c r="E21" s="48">
        <v>190</v>
      </c>
      <c r="F21" s="48">
        <v>36</v>
      </c>
      <c r="G21" s="48" t="s">
        <v>37</v>
      </c>
      <c r="H21" s="48">
        <v>1121</v>
      </c>
      <c r="I21" s="48">
        <v>577</v>
      </c>
      <c r="J21" s="48">
        <v>544</v>
      </c>
      <c r="K21" s="57" t="s">
        <v>31</v>
      </c>
      <c r="L21" s="46">
        <v>-738</v>
      </c>
      <c r="M21" s="48" t="s">
        <v>37</v>
      </c>
      <c r="N21" s="48" t="s">
        <v>37</v>
      </c>
      <c r="O21" s="48" t="s">
        <v>37</v>
      </c>
      <c r="P21" s="48" t="s">
        <v>37</v>
      </c>
      <c r="Q21" s="48" t="s">
        <v>37</v>
      </c>
      <c r="R21" s="48" t="s">
        <v>37</v>
      </c>
      <c r="S21" s="48">
        <v>1</v>
      </c>
      <c r="T21" s="48">
        <v>1</v>
      </c>
      <c r="U21" s="48" t="s">
        <v>37</v>
      </c>
      <c r="V21" s="48">
        <v>10</v>
      </c>
      <c r="W21" s="48">
        <v>4</v>
      </c>
      <c r="X21" s="48">
        <v>6</v>
      </c>
      <c r="Y21" s="48">
        <v>221</v>
      </c>
      <c r="Z21" s="45">
        <v>86</v>
      </c>
      <c r="AA21" s="3"/>
    </row>
    <row r="22" spans="1:27" ht="14.25">
      <c r="A22" s="42" t="s">
        <v>45</v>
      </c>
      <c r="B22" s="48">
        <v>49270</v>
      </c>
      <c r="C22" s="48">
        <v>311</v>
      </c>
      <c r="D22" s="48">
        <v>166</v>
      </c>
      <c r="E22" s="48">
        <v>145</v>
      </c>
      <c r="F22" s="48">
        <v>21</v>
      </c>
      <c r="G22" s="48" t="s">
        <v>37</v>
      </c>
      <c r="H22" s="48">
        <v>829</v>
      </c>
      <c r="I22" s="48">
        <v>412</v>
      </c>
      <c r="J22" s="48">
        <v>417</v>
      </c>
      <c r="K22" s="57" t="s">
        <v>31</v>
      </c>
      <c r="L22" s="46">
        <v>-518</v>
      </c>
      <c r="M22" s="48" t="s">
        <v>37</v>
      </c>
      <c r="N22" s="48" t="s">
        <v>37</v>
      </c>
      <c r="O22" s="48" t="s">
        <v>37</v>
      </c>
      <c r="P22" s="48" t="s">
        <v>37</v>
      </c>
      <c r="Q22" s="48" t="s">
        <v>37</v>
      </c>
      <c r="R22" s="48" t="s">
        <v>37</v>
      </c>
      <c r="S22" s="48" t="s">
        <v>37</v>
      </c>
      <c r="T22" s="48" t="s">
        <v>37</v>
      </c>
      <c r="U22" s="48" t="s">
        <v>37</v>
      </c>
      <c r="V22" s="48">
        <v>6</v>
      </c>
      <c r="W22" s="48">
        <v>1</v>
      </c>
      <c r="X22" s="48">
        <v>5</v>
      </c>
      <c r="Y22" s="48">
        <v>184</v>
      </c>
      <c r="Z22" s="45">
        <v>75</v>
      </c>
      <c r="AA22" s="3"/>
    </row>
    <row r="23" spans="1:27" ht="14.25">
      <c r="A23" s="42" t="s">
        <v>46</v>
      </c>
      <c r="B23" s="48">
        <v>189016</v>
      </c>
      <c r="C23" s="48">
        <v>1478</v>
      </c>
      <c r="D23" s="48">
        <v>769</v>
      </c>
      <c r="E23" s="48">
        <v>709</v>
      </c>
      <c r="F23" s="48">
        <v>150</v>
      </c>
      <c r="G23" s="48">
        <v>2</v>
      </c>
      <c r="H23" s="48">
        <v>2578</v>
      </c>
      <c r="I23" s="48">
        <v>1336</v>
      </c>
      <c r="J23" s="48">
        <v>1242</v>
      </c>
      <c r="K23" s="57" t="s">
        <v>31</v>
      </c>
      <c r="L23" s="46">
        <v>-1100</v>
      </c>
      <c r="M23" s="48">
        <v>10</v>
      </c>
      <c r="N23" s="48">
        <v>3</v>
      </c>
      <c r="O23" s="48">
        <v>7</v>
      </c>
      <c r="P23" s="48">
        <v>4</v>
      </c>
      <c r="Q23" s="48" t="s">
        <v>37</v>
      </c>
      <c r="R23" s="48">
        <v>4</v>
      </c>
      <c r="S23" s="48">
        <v>9</v>
      </c>
      <c r="T23" s="48">
        <v>5</v>
      </c>
      <c r="U23" s="48">
        <v>4</v>
      </c>
      <c r="V23" s="48">
        <v>42</v>
      </c>
      <c r="W23" s="48">
        <v>16</v>
      </c>
      <c r="X23" s="48">
        <v>26</v>
      </c>
      <c r="Y23" s="48">
        <v>898</v>
      </c>
      <c r="Z23" s="45">
        <v>361</v>
      </c>
      <c r="AA23" s="3"/>
    </row>
    <row r="24" spans="1:27" ht="14.25">
      <c r="A24" s="44" t="s">
        <v>32</v>
      </c>
      <c r="B24" s="48"/>
      <c r="C24" s="48" t="s">
        <v>32</v>
      </c>
      <c r="D24" s="48" t="s">
        <v>32</v>
      </c>
      <c r="E24" s="48" t="s">
        <v>32</v>
      </c>
      <c r="F24" s="48" t="s">
        <v>32</v>
      </c>
      <c r="G24" s="48" t="s">
        <v>32</v>
      </c>
      <c r="H24" s="48" t="s">
        <v>32</v>
      </c>
      <c r="I24" s="48" t="s">
        <v>32</v>
      </c>
      <c r="J24" s="48" t="s">
        <v>32</v>
      </c>
      <c r="K24" s="57" t="s">
        <v>32</v>
      </c>
      <c r="L24" s="46" t="s">
        <v>32</v>
      </c>
      <c r="M24" s="48" t="s">
        <v>32</v>
      </c>
      <c r="N24" s="48" t="s">
        <v>32</v>
      </c>
      <c r="O24" s="48" t="s">
        <v>32</v>
      </c>
      <c r="P24" s="48" t="s">
        <v>32</v>
      </c>
      <c r="Q24" s="48" t="s">
        <v>32</v>
      </c>
      <c r="R24" s="48" t="s">
        <v>32</v>
      </c>
      <c r="S24" s="48" t="s">
        <v>32</v>
      </c>
      <c r="T24" s="48" t="s">
        <v>32</v>
      </c>
      <c r="U24" s="48" t="s">
        <v>32</v>
      </c>
      <c r="V24" s="48" t="s">
        <v>32</v>
      </c>
      <c r="W24" s="48" t="s">
        <v>32</v>
      </c>
      <c r="X24" s="48" t="s">
        <v>32</v>
      </c>
      <c r="Y24" s="48" t="s">
        <v>32</v>
      </c>
      <c r="Z24" s="45" t="s">
        <v>32</v>
      </c>
      <c r="AA24" s="4"/>
    </row>
    <row r="25" spans="1:27" ht="14.25">
      <c r="A25" s="41" t="s">
        <v>47</v>
      </c>
      <c r="B25" s="48">
        <v>710923</v>
      </c>
      <c r="C25" s="48">
        <v>6698</v>
      </c>
      <c r="D25" s="48">
        <v>3440</v>
      </c>
      <c r="E25" s="48">
        <v>3258</v>
      </c>
      <c r="F25" s="48">
        <v>601</v>
      </c>
      <c r="G25" s="48">
        <v>9</v>
      </c>
      <c r="H25" s="48">
        <v>6167</v>
      </c>
      <c r="I25" s="48">
        <v>3215</v>
      </c>
      <c r="J25" s="48">
        <v>2952</v>
      </c>
      <c r="K25" s="57" t="s">
        <v>32</v>
      </c>
      <c r="L25" s="46">
        <v>531</v>
      </c>
      <c r="M25" s="48">
        <v>16</v>
      </c>
      <c r="N25" s="48">
        <v>6</v>
      </c>
      <c r="O25" s="48">
        <v>10</v>
      </c>
      <c r="P25" s="48">
        <v>10</v>
      </c>
      <c r="Q25" s="48">
        <v>2</v>
      </c>
      <c r="R25" s="48">
        <v>8</v>
      </c>
      <c r="S25" s="48">
        <v>25</v>
      </c>
      <c r="T25" s="48">
        <v>18</v>
      </c>
      <c r="U25" s="48">
        <v>7</v>
      </c>
      <c r="V25" s="48">
        <v>152</v>
      </c>
      <c r="W25" s="48">
        <v>70</v>
      </c>
      <c r="X25" s="48">
        <v>82</v>
      </c>
      <c r="Y25" s="48">
        <v>3943</v>
      </c>
      <c r="Z25" s="45">
        <v>1425</v>
      </c>
      <c r="AA25" s="4"/>
    </row>
    <row r="26" spans="1:27" ht="14.25">
      <c r="A26" s="41" t="s">
        <v>48</v>
      </c>
      <c r="B26" s="48">
        <v>476783</v>
      </c>
      <c r="C26" s="48">
        <v>4763</v>
      </c>
      <c r="D26" s="48">
        <v>2511</v>
      </c>
      <c r="E26" s="48">
        <v>2252</v>
      </c>
      <c r="F26" s="48">
        <v>413</v>
      </c>
      <c r="G26" s="48">
        <v>9</v>
      </c>
      <c r="H26" s="48">
        <v>4113</v>
      </c>
      <c r="I26" s="48">
        <v>2139</v>
      </c>
      <c r="J26" s="48">
        <v>1974</v>
      </c>
      <c r="K26" s="57" t="s">
        <v>32</v>
      </c>
      <c r="L26" s="46">
        <v>650</v>
      </c>
      <c r="M26" s="48">
        <v>9</v>
      </c>
      <c r="N26" s="48">
        <v>5</v>
      </c>
      <c r="O26" s="48">
        <v>4</v>
      </c>
      <c r="P26" s="48">
        <v>2</v>
      </c>
      <c r="Q26" s="48">
        <v>1</v>
      </c>
      <c r="R26" s="48">
        <v>1</v>
      </c>
      <c r="S26" s="48">
        <v>9</v>
      </c>
      <c r="T26" s="48">
        <v>9</v>
      </c>
      <c r="U26" s="48" t="s">
        <v>37</v>
      </c>
      <c r="V26" s="48">
        <v>131</v>
      </c>
      <c r="W26" s="48">
        <v>51</v>
      </c>
      <c r="X26" s="48">
        <v>80</v>
      </c>
      <c r="Y26" s="48">
        <v>2636</v>
      </c>
      <c r="Z26" s="45">
        <v>858</v>
      </c>
      <c r="AA26" s="4"/>
    </row>
    <row r="27" spans="1:27" ht="14.25">
      <c r="A27" s="41" t="s">
        <v>49</v>
      </c>
      <c r="B27" s="48">
        <v>105954</v>
      </c>
      <c r="C27" s="48">
        <v>924</v>
      </c>
      <c r="D27" s="48">
        <v>490</v>
      </c>
      <c r="E27" s="48">
        <v>434</v>
      </c>
      <c r="F27" s="48">
        <v>96</v>
      </c>
      <c r="G27" s="48">
        <v>1</v>
      </c>
      <c r="H27" s="48">
        <v>1262</v>
      </c>
      <c r="I27" s="48">
        <v>643</v>
      </c>
      <c r="J27" s="48">
        <v>619</v>
      </c>
      <c r="K27" s="57" t="s">
        <v>31</v>
      </c>
      <c r="L27" s="46">
        <v>-338</v>
      </c>
      <c r="M27" s="48">
        <v>4</v>
      </c>
      <c r="N27" s="48">
        <v>2</v>
      </c>
      <c r="O27" s="48">
        <v>2</v>
      </c>
      <c r="P27" s="48">
        <v>1</v>
      </c>
      <c r="Q27" s="48" t="s">
        <v>37</v>
      </c>
      <c r="R27" s="48">
        <v>1</v>
      </c>
      <c r="S27" s="48">
        <v>4</v>
      </c>
      <c r="T27" s="48">
        <v>3</v>
      </c>
      <c r="U27" s="48">
        <v>1</v>
      </c>
      <c r="V27" s="48">
        <v>29</v>
      </c>
      <c r="W27" s="48">
        <v>12</v>
      </c>
      <c r="X27" s="48">
        <v>17</v>
      </c>
      <c r="Y27" s="48">
        <v>537</v>
      </c>
      <c r="Z27" s="45">
        <v>226</v>
      </c>
      <c r="AA27" s="4"/>
    </row>
    <row r="28" spans="1:27" ht="14.25">
      <c r="A28" s="41" t="s">
        <v>50</v>
      </c>
      <c r="B28" s="48">
        <v>63676</v>
      </c>
      <c r="C28" s="48">
        <v>388</v>
      </c>
      <c r="D28" s="48">
        <v>208</v>
      </c>
      <c r="E28" s="48">
        <v>180</v>
      </c>
      <c r="F28" s="48">
        <v>30</v>
      </c>
      <c r="G28" s="48" t="s">
        <v>37</v>
      </c>
      <c r="H28" s="48">
        <v>774</v>
      </c>
      <c r="I28" s="48">
        <v>389</v>
      </c>
      <c r="J28" s="48">
        <v>385</v>
      </c>
      <c r="K28" s="57" t="s">
        <v>31</v>
      </c>
      <c r="L28" s="46">
        <v>-386</v>
      </c>
      <c r="M28" s="48" t="s">
        <v>37</v>
      </c>
      <c r="N28" s="48" t="s">
        <v>37</v>
      </c>
      <c r="O28" s="48" t="s">
        <v>37</v>
      </c>
      <c r="P28" s="48" t="s">
        <v>37</v>
      </c>
      <c r="Q28" s="48" t="s">
        <v>37</v>
      </c>
      <c r="R28" s="48" t="s">
        <v>37</v>
      </c>
      <c r="S28" s="48">
        <v>1</v>
      </c>
      <c r="T28" s="48">
        <v>1</v>
      </c>
      <c r="U28" s="48" t="s">
        <v>37</v>
      </c>
      <c r="V28" s="48">
        <v>5</v>
      </c>
      <c r="W28" s="48">
        <v>3</v>
      </c>
      <c r="X28" s="48">
        <v>2</v>
      </c>
      <c r="Y28" s="48">
        <v>273</v>
      </c>
      <c r="Z28" s="45">
        <v>86</v>
      </c>
      <c r="AA28" s="4"/>
    </row>
    <row r="29" spans="1:27" ht="14.25">
      <c r="A29" s="41" t="s">
        <v>51</v>
      </c>
      <c r="B29" s="48">
        <v>53475</v>
      </c>
      <c r="C29" s="48">
        <v>311</v>
      </c>
      <c r="D29" s="48">
        <v>160</v>
      </c>
      <c r="E29" s="48">
        <v>151</v>
      </c>
      <c r="F29" s="48">
        <v>22</v>
      </c>
      <c r="G29" s="48" t="s">
        <v>37</v>
      </c>
      <c r="H29" s="48">
        <v>717</v>
      </c>
      <c r="I29" s="48">
        <v>385</v>
      </c>
      <c r="J29" s="48">
        <v>332</v>
      </c>
      <c r="K29" s="57" t="s">
        <v>31</v>
      </c>
      <c r="L29" s="46">
        <v>-406</v>
      </c>
      <c r="M29" s="48">
        <v>1</v>
      </c>
      <c r="N29" s="48">
        <v>1</v>
      </c>
      <c r="O29" s="48" t="s">
        <v>37</v>
      </c>
      <c r="P29" s="48">
        <v>1</v>
      </c>
      <c r="Q29" s="48">
        <v>1</v>
      </c>
      <c r="R29" s="48" t="s">
        <v>37</v>
      </c>
      <c r="S29" s="48">
        <v>4</v>
      </c>
      <c r="T29" s="48">
        <v>3</v>
      </c>
      <c r="U29" s="48">
        <v>1</v>
      </c>
      <c r="V29" s="48">
        <v>6</v>
      </c>
      <c r="W29" s="48">
        <v>4</v>
      </c>
      <c r="X29" s="48">
        <v>2</v>
      </c>
      <c r="Y29" s="48">
        <v>177</v>
      </c>
      <c r="Z29" s="45">
        <v>85</v>
      </c>
      <c r="AA29" s="4"/>
    </row>
    <row r="30" spans="1:27" ht="14.25">
      <c r="A30" s="41"/>
      <c r="B30" s="48"/>
      <c r="C30" s="48" t="s">
        <v>32</v>
      </c>
      <c r="D30" s="48" t="s">
        <v>32</v>
      </c>
      <c r="E30" s="48" t="s">
        <v>32</v>
      </c>
      <c r="F30" s="48" t="s">
        <v>32</v>
      </c>
      <c r="G30" s="48" t="s">
        <v>32</v>
      </c>
      <c r="H30" s="48" t="s">
        <v>32</v>
      </c>
      <c r="I30" s="48" t="s">
        <v>32</v>
      </c>
      <c r="J30" s="48" t="s">
        <v>32</v>
      </c>
      <c r="K30" s="57"/>
      <c r="L30" s="46"/>
      <c r="M30" s="48" t="s">
        <v>32</v>
      </c>
      <c r="N30" s="48" t="s">
        <v>32</v>
      </c>
      <c r="O30" s="48" t="s">
        <v>32</v>
      </c>
      <c r="P30" s="48" t="s">
        <v>32</v>
      </c>
      <c r="Q30" s="48" t="s">
        <v>32</v>
      </c>
      <c r="R30" s="48" t="s">
        <v>32</v>
      </c>
      <c r="S30" s="48" t="s">
        <v>32</v>
      </c>
      <c r="T30" s="48" t="s">
        <v>32</v>
      </c>
      <c r="U30" s="48" t="s">
        <v>32</v>
      </c>
      <c r="V30" s="48" t="s">
        <v>32</v>
      </c>
      <c r="W30" s="48" t="s">
        <v>32</v>
      </c>
      <c r="X30" s="48" t="s">
        <v>32</v>
      </c>
      <c r="Y30" s="48" t="s">
        <v>32</v>
      </c>
      <c r="Z30" s="45" t="s">
        <v>32</v>
      </c>
      <c r="AA30" s="4"/>
    </row>
    <row r="31" spans="1:27" ht="14.25">
      <c r="A31" s="40" t="s">
        <v>52</v>
      </c>
      <c r="B31" s="48">
        <v>43378</v>
      </c>
      <c r="C31" s="48">
        <v>262</v>
      </c>
      <c r="D31" s="48">
        <v>128</v>
      </c>
      <c r="E31" s="48">
        <v>134</v>
      </c>
      <c r="F31" s="48">
        <v>18</v>
      </c>
      <c r="G31" s="48" t="s">
        <v>37</v>
      </c>
      <c r="H31" s="48">
        <v>617</v>
      </c>
      <c r="I31" s="48">
        <v>317</v>
      </c>
      <c r="J31" s="48">
        <v>300</v>
      </c>
      <c r="K31" s="57" t="s">
        <v>31</v>
      </c>
      <c r="L31" s="46">
        <v>-355</v>
      </c>
      <c r="M31" s="48">
        <v>1</v>
      </c>
      <c r="N31" s="48" t="s">
        <v>37</v>
      </c>
      <c r="O31" s="48">
        <v>1</v>
      </c>
      <c r="P31" s="48" t="s">
        <v>37</v>
      </c>
      <c r="Q31" s="48" t="s">
        <v>37</v>
      </c>
      <c r="R31" s="48" t="s">
        <v>37</v>
      </c>
      <c r="S31" s="48">
        <v>1</v>
      </c>
      <c r="T31" s="48">
        <v>1</v>
      </c>
      <c r="U31" s="48" t="s">
        <v>37</v>
      </c>
      <c r="V31" s="48">
        <v>7</v>
      </c>
      <c r="W31" s="48">
        <v>2</v>
      </c>
      <c r="X31" s="48">
        <v>5</v>
      </c>
      <c r="Y31" s="48">
        <v>165</v>
      </c>
      <c r="Z31" s="45">
        <v>68</v>
      </c>
      <c r="AA31" s="4"/>
    </row>
    <row r="32" spans="1:27" ht="14.25">
      <c r="A32" s="41" t="s">
        <v>53</v>
      </c>
      <c r="B32" s="48">
        <v>66147</v>
      </c>
      <c r="C32" s="48">
        <v>561</v>
      </c>
      <c r="D32" s="48">
        <v>273</v>
      </c>
      <c r="E32" s="48">
        <v>288</v>
      </c>
      <c r="F32" s="48">
        <v>44</v>
      </c>
      <c r="G32" s="48" t="s">
        <v>37</v>
      </c>
      <c r="H32" s="48">
        <v>636</v>
      </c>
      <c r="I32" s="48">
        <v>302</v>
      </c>
      <c r="J32" s="48">
        <v>334</v>
      </c>
      <c r="K32" s="57" t="s">
        <v>31</v>
      </c>
      <c r="L32" s="46">
        <v>-75</v>
      </c>
      <c r="M32" s="48" t="s">
        <v>37</v>
      </c>
      <c r="N32" s="48" t="s">
        <v>37</v>
      </c>
      <c r="O32" s="48" t="s">
        <v>37</v>
      </c>
      <c r="P32" s="48" t="s">
        <v>37</v>
      </c>
      <c r="Q32" s="48" t="s">
        <v>37</v>
      </c>
      <c r="R32" s="48" t="s">
        <v>37</v>
      </c>
      <c r="S32" s="48">
        <v>3</v>
      </c>
      <c r="T32" s="48">
        <v>3</v>
      </c>
      <c r="U32" s="48" t="s">
        <v>37</v>
      </c>
      <c r="V32" s="48">
        <v>15</v>
      </c>
      <c r="W32" s="48">
        <v>7</v>
      </c>
      <c r="X32" s="48">
        <v>8</v>
      </c>
      <c r="Y32" s="48">
        <v>320</v>
      </c>
      <c r="Z32" s="45">
        <v>107</v>
      </c>
      <c r="AA32" s="4"/>
    </row>
    <row r="33" spans="1:27" ht="14.25">
      <c r="A33" s="41" t="s">
        <v>54</v>
      </c>
      <c r="B33" s="48">
        <v>34506</v>
      </c>
      <c r="C33" s="48">
        <v>169</v>
      </c>
      <c r="D33" s="48">
        <v>79</v>
      </c>
      <c r="E33" s="48">
        <v>90</v>
      </c>
      <c r="F33" s="48">
        <v>20</v>
      </c>
      <c r="G33" s="48" t="s">
        <v>37</v>
      </c>
      <c r="H33" s="48">
        <v>573</v>
      </c>
      <c r="I33" s="48">
        <v>299</v>
      </c>
      <c r="J33" s="48">
        <v>274</v>
      </c>
      <c r="K33" s="57" t="s">
        <v>31</v>
      </c>
      <c r="L33" s="46">
        <v>-404</v>
      </c>
      <c r="M33" s="48" t="s">
        <v>37</v>
      </c>
      <c r="N33" s="48" t="s">
        <v>37</v>
      </c>
      <c r="O33" s="48" t="s">
        <v>37</v>
      </c>
      <c r="P33" s="48" t="s">
        <v>37</v>
      </c>
      <c r="Q33" s="48" t="s">
        <v>37</v>
      </c>
      <c r="R33" s="48" t="s">
        <v>37</v>
      </c>
      <c r="S33" s="48" t="s">
        <v>37</v>
      </c>
      <c r="T33" s="48" t="s">
        <v>37</v>
      </c>
      <c r="U33" s="48" t="s">
        <v>37</v>
      </c>
      <c r="V33" s="48">
        <v>6</v>
      </c>
      <c r="W33" s="48">
        <v>2</v>
      </c>
      <c r="X33" s="48">
        <v>4</v>
      </c>
      <c r="Y33" s="48">
        <v>125</v>
      </c>
      <c r="Z33" s="45">
        <v>41</v>
      </c>
      <c r="AA33" s="4"/>
    </row>
    <row r="34" spans="1:27" ht="14.25">
      <c r="A34" s="41" t="s">
        <v>55</v>
      </c>
      <c r="B34" s="48">
        <v>33332</v>
      </c>
      <c r="C34" s="48">
        <v>214</v>
      </c>
      <c r="D34" s="48">
        <v>114</v>
      </c>
      <c r="E34" s="48">
        <v>100</v>
      </c>
      <c r="F34" s="48">
        <v>16</v>
      </c>
      <c r="G34" s="48" t="s">
        <v>37</v>
      </c>
      <c r="H34" s="48">
        <v>548</v>
      </c>
      <c r="I34" s="48">
        <v>278</v>
      </c>
      <c r="J34" s="48">
        <v>270</v>
      </c>
      <c r="K34" s="57" t="s">
        <v>31</v>
      </c>
      <c r="L34" s="46">
        <v>-334</v>
      </c>
      <c r="M34" s="48" t="s">
        <v>37</v>
      </c>
      <c r="N34" s="48" t="s">
        <v>37</v>
      </c>
      <c r="O34" s="48" t="s">
        <v>37</v>
      </c>
      <c r="P34" s="48" t="s">
        <v>37</v>
      </c>
      <c r="Q34" s="48" t="s">
        <v>37</v>
      </c>
      <c r="R34" s="48" t="s">
        <v>37</v>
      </c>
      <c r="S34" s="48">
        <v>1</v>
      </c>
      <c r="T34" s="48">
        <v>1</v>
      </c>
      <c r="U34" s="48" t="s">
        <v>37</v>
      </c>
      <c r="V34" s="48">
        <v>4</v>
      </c>
      <c r="W34" s="48">
        <v>2</v>
      </c>
      <c r="X34" s="48">
        <v>2</v>
      </c>
      <c r="Y34" s="48">
        <v>96</v>
      </c>
      <c r="Z34" s="45">
        <v>45</v>
      </c>
      <c r="AA34" s="4"/>
    </row>
    <row r="35" spans="1:27" ht="14.25">
      <c r="A35" s="41" t="s">
        <v>56</v>
      </c>
      <c r="B35" s="48">
        <v>37279</v>
      </c>
      <c r="C35" s="48">
        <v>250</v>
      </c>
      <c r="D35" s="48">
        <v>128</v>
      </c>
      <c r="E35" s="48">
        <v>122</v>
      </c>
      <c r="F35" s="48">
        <v>26</v>
      </c>
      <c r="G35" s="48" t="s">
        <v>37</v>
      </c>
      <c r="H35" s="48">
        <v>497</v>
      </c>
      <c r="I35" s="48">
        <v>266</v>
      </c>
      <c r="J35" s="48">
        <v>231</v>
      </c>
      <c r="K35" s="57" t="s">
        <v>31</v>
      </c>
      <c r="L35" s="46">
        <v>-247</v>
      </c>
      <c r="M35" s="48" t="s">
        <v>37</v>
      </c>
      <c r="N35" s="48" t="s">
        <v>37</v>
      </c>
      <c r="O35" s="48" t="s">
        <v>37</v>
      </c>
      <c r="P35" s="48" t="s">
        <v>37</v>
      </c>
      <c r="Q35" s="48" t="s">
        <v>37</v>
      </c>
      <c r="R35" s="48" t="s">
        <v>37</v>
      </c>
      <c r="S35" s="48">
        <v>2</v>
      </c>
      <c r="T35" s="48">
        <v>2</v>
      </c>
      <c r="U35" s="48" t="s">
        <v>37</v>
      </c>
      <c r="V35" s="48">
        <v>8</v>
      </c>
      <c r="W35" s="48">
        <v>6</v>
      </c>
      <c r="X35" s="48">
        <v>2</v>
      </c>
      <c r="Y35" s="48">
        <v>154</v>
      </c>
      <c r="Z35" s="45">
        <v>67</v>
      </c>
      <c r="AA35" s="4"/>
    </row>
    <row r="36" spans="1:27" ht="14.25">
      <c r="A36" s="41"/>
      <c r="B36" s="48"/>
      <c r="C36" s="48" t="s">
        <v>32</v>
      </c>
      <c r="D36" s="48" t="s">
        <v>32</v>
      </c>
      <c r="E36" s="48" t="s">
        <v>32</v>
      </c>
      <c r="F36" s="48" t="s">
        <v>32</v>
      </c>
      <c r="G36" s="48" t="s">
        <v>32</v>
      </c>
      <c r="H36" s="48" t="s">
        <v>32</v>
      </c>
      <c r="I36" s="48" t="s">
        <v>32</v>
      </c>
      <c r="J36" s="48" t="s">
        <v>32</v>
      </c>
      <c r="K36" s="57"/>
      <c r="L36" s="46"/>
      <c r="M36" s="48" t="s">
        <v>32</v>
      </c>
      <c r="N36" s="48" t="s">
        <v>32</v>
      </c>
      <c r="O36" s="48" t="s">
        <v>32</v>
      </c>
      <c r="P36" s="48" t="s">
        <v>32</v>
      </c>
      <c r="Q36" s="48" t="s">
        <v>32</v>
      </c>
      <c r="R36" s="48" t="s">
        <v>32</v>
      </c>
      <c r="S36" s="48" t="s">
        <v>32</v>
      </c>
      <c r="T36" s="48" t="s">
        <v>32</v>
      </c>
      <c r="U36" s="48" t="s">
        <v>32</v>
      </c>
      <c r="V36" s="48" t="s">
        <v>32</v>
      </c>
      <c r="W36" s="48" t="s">
        <v>32</v>
      </c>
      <c r="X36" s="48" t="s">
        <v>32</v>
      </c>
      <c r="Y36" s="48" t="s">
        <v>32</v>
      </c>
      <c r="Z36" s="45" t="s">
        <v>32</v>
      </c>
      <c r="AA36" s="4"/>
    </row>
    <row r="37" spans="1:27" ht="14.25">
      <c r="A37" s="41" t="s">
        <v>57</v>
      </c>
      <c r="B37" s="48">
        <v>37783</v>
      </c>
      <c r="C37" s="48">
        <v>269</v>
      </c>
      <c r="D37" s="48">
        <v>145</v>
      </c>
      <c r="E37" s="48">
        <v>124</v>
      </c>
      <c r="F37" s="48">
        <v>26</v>
      </c>
      <c r="G37" s="48" t="s">
        <v>37</v>
      </c>
      <c r="H37" s="48">
        <v>500</v>
      </c>
      <c r="I37" s="48">
        <v>247</v>
      </c>
      <c r="J37" s="48">
        <v>253</v>
      </c>
      <c r="K37" s="57" t="s">
        <v>31</v>
      </c>
      <c r="L37" s="46">
        <v>-231</v>
      </c>
      <c r="M37" s="48">
        <v>1</v>
      </c>
      <c r="N37" s="48" t="s">
        <v>37</v>
      </c>
      <c r="O37" s="48">
        <v>1</v>
      </c>
      <c r="P37" s="48" t="s">
        <v>37</v>
      </c>
      <c r="Q37" s="48" t="s">
        <v>37</v>
      </c>
      <c r="R37" s="48" t="s">
        <v>37</v>
      </c>
      <c r="S37" s="48" t="s">
        <v>37</v>
      </c>
      <c r="T37" s="48" t="s">
        <v>37</v>
      </c>
      <c r="U37" s="48" t="s">
        <v>37</v>
      </c>
      <c r="V37" s="48">
        <v>3</v>
      </c>
      <c r="W37" s="48">
        <v>3</v>
      </c>
      <c r="X37" s="48" t="s">
        <v>37</v>
      </c>
      <c r="Y37" s="48">
        <v>138</v>
      </c>
      <c r="Z37" s="45">
        <v>54</v>
      </c>
      <c r="AA37" s="4"/>
    </row>
    <row r="38" spans="1:27" ht="14.25">
      <c r="A38" s="41" t="s">
        <v>58</v>
      </c>
      <c r="B38" s="48">
        <v>43327</v>
      </c>
      <c r="C38" s="48">
        <v>294</v>
      </c>
      <c r="D38" s="48">
        <v>149</v>
      </c>
      <c r="E38" s="48">
        <v>145</v>
      </c>
      <c r="F38" s="48">
        <v>27</v>
      </c>
      <c r="G38" s="48">
        <v>1</v>
      </c>
      <c r="H38" s="48">
        <v>484</v>
      </c>
      <c r="I38" s="48">
        <v>246</v>
      </c>
      <c r="J38" s="48">
        <v>238</v>
      </c>
      <c r="K38" s="57" t="s">
        <v>31</v>
      </c>
      <c r="L38" s="46">
        <v>-190</v>
      </c>
      <c r="M38" s="48" t="s">
        <v>37</v>
      </c>
      <c r="N38" s="48" t="s">
        <v>37</v>
      </c>
      <c r="O38" s="48" t="s">
        <v>37</v>
      </c>
      <c r="P38" s="48" t="s">
        <v>37</v>
      </c>
      <c r="Q38" s="48" t="s">
        <v>37</v>
      </c>
      <c r="R38" s="48" t="s">
        <v>37</v>
      </c>
      <c r="S38" s="48">
        <v>1</v>
      </c>
      <c r="T38" s="48">
        <v>1</v>
      </c>
      <c r="U38" s="48" t="s">
        <v>37</v>
      </c>
      <c r="V38" s="48">
        <v>6</v>
      </c>
      <c r="W38" s="48">
        <v>3</v>
      </c>
      <c r="X38" s="48">
        <v>3</v>
      </c>
      <c r="Y38" s="48">
        <v>161</v>
      </c>
      <c r="Z38" s="45">
        <v>88</v>
      </c>
      <c r="AA38" s="4"/>
    </row>
    <row r="39" spans="1:27" ht="14.25">
      <c r="A39" s="41" t="s">
        <v>59</v>
      </c>
      <c r="B39" s="48">
        <v>48331</v>
      </c>
      <c r="C39" s="48">
        <v>307</v>
      </c>
      <c r="D39" s="48">
        <v>164</v>
      </c>
      <c r="E39" s="48">
        <v>143</v>
      </c>
      <c r="F39" s="48">
        <v>21</v>
      </c>
      <c r="G39" s="48" t="s">
        <v>37</v>
      </c>
      <c r="H39" s="48">
        <v>811</v>
      </c>
      <c r="I39" s="48">
        <v>404</v>
      </c>
      <c r="J39" s="48">
        <v>407</v>
      </c>
      <c r="K39" s="57" t="s">
        <v>31</v>
      </c>
      <c r="L39" s="46">
        <v>-504</v>
      </c>
      <c r="M39" s="48" t="s">
        <v>37</v>
      </c>
      <c r="N39" s="48" t="s">
        <v>37</v>
      </c>
      <c r="O39" s="48" t="s">
        <v>37</v>
      </c>
      <c r="P39" s="48" t="s">
        <v>37</v>
      </c>
      <c r="Q39" s="48" t="s">
        <v>37</v>
      </c>
      <c r="R39" s="48" t="s">
        <v>37</v>
      </c>
      <c r="S39" s="48" t="s">
        <v>37</v>
      </c>
      <c r="T39" s="48" t="s">
        <v>37</v>
      </c>
      <c r="U39" s="48" t="s">
        <v>37</v>
      </c>
      <c r="V39" s="48">
        <v>6</v>
      </c>
      <c r="W39" s="48">
        <v>1</v>
      </c>
      <c r="X39" s="48">
        <v>5</v>
      </c>
      <c r="Y39" s="48">
        <v>180</v>
      </c>
      <c r="Z39" s="45">
        <v>72</v>
      </c>
      <c r="AA39" s="4"/>
    </row>
    <row r="40" spans="1:27" ht="14.25">
      <c r="A40" s="41" t="s">
        <v>60</v>
      </c>
      <c r="B40" s="48">
        <v>30064</v>
      </c>
      <c r="C40" s="48">
        <v>189</v>
      </c>
      <c r="D40" s="48">
        <v>81</v>
      </c>
      <c r="E40" s="48">
        <v>108</v>
      </c>
      <c r="F40" s="48">
        <v>20</v>
      </c>
      <c r="G40" s="48">
        <v>1</v>
      </c>
      <c r="H40" s="48">
        <v>525</v>
      </c>
      <c r="I40" s="48">
        <v>265</v>
      </c>
      <c r="J40" s="48">
        <v>260</v>
      </c>
      <c r="K40" s="57" t="s">
        <v>31</v>
      </c>
      <c r="L40" s="46">
        <v>-336</v>
      </c>
      <c r="M40" s="48">
        <v>2</v>
      </c>
      <c r="N40" s="48" t="s">
        <v>37</v>
      </c>
      <c r="O40" s="48">
        <v>2</v>
      </c>
      <c r="P40" s="48">
        <v>1</v>
      </c>
      <c r="Q40" s="48" t="s">
        <v>37</v>
      </c>
      <c r="R40" s="48">
        <v>1</v>
      </c>
      <c r="S40" s="48">
        <v>1</v>
      </c>
      <c r="T40" s="48" t="s">
        <v>37</v>
      </c>
      <c r="U40" s="48">
        <v>1</v>
      </c>
      <c r="V40" s="48">
        <v>3</v>
      </c>
      <c r="W40" s="48">
        <v>2</v>
      </c>
      <c r="X40" s="48">
        <v>1</v>
      </c>
      <c r="Y40" s="48">
        <v>131</v>
      </c>
      <c r="Z40" s="45">
        <v>50</v>
      </c>
      <c r="AA40" s="4"/>
    </row>
    <row r="41" spans="1:27" ht="14.25">
      <c r="A41" s="41" t="s">
        <v>61</v>
      </c>
      <c r="B41" s="48">
        <v>35782</v>
      </c>
      <c r="C41" s="48">
        <v>227</v>
      </c>
      <c r="D41" s="48">
        <v>106</v>
      </c>
      <c r="E41" s="48">
        <v>121</v>
      </c>
      <c r="F41" s="48">
        <v>25</v>
      </c>
      <c r="G41" s="48">
        <v>1</v>
      </c>
      <c r="H41" s="48">
        <v>457</v>
      </c>
      <c r="I41" s="48">
        <v>236</v>
      </c>
      <c r="J41" s="48">
        <v>221</v>
      </c>
      <c r="K41" s="57" t="s">
        <v>31</v>
      </c>
      <c r="L41" s="46">
        <v>-230</v>
      </c>
      <c r="M41" s="48">
        <v>1</v>
      </c>
      <c r="N41" s="48" t="s">
        <v>37</v>
      </c>
      <c r="O41" s="48">
        <v>1</v>
      </c>
      <c r="P41" s="48" t="s">
        <v>37</v>
      </c>
      <c r="Q41" s="48" t="s">
        <v>37</v>
      </c>
      <c r="R41" s="48" t="s">
        <v>37</v>
      </c>
      <c r="S41" s="48" t="s">
        <v>37</v>
      </c>
      <c r="T41" s="48" t="s">
        <v>37</v>
      </c>
      <c r="U41" s="48" t="s">
        <v>37</v>
      </c>
      <c r="V41" s="48">
        <v>6</v>
      </c>
      <c r="W41" s="48">
        <v>2</v>
      </c>
      <c r="X41" s="48">
        <v>4</v>
      </c>
      <c r="Y41" s="48">
        <v>138</v>
      </c>
      <c r="Z41" s="45">
        <v>43</v>
      </c>
      <c r="AA41" s="4"/>
    </row>
    <row r="42" spans="1:27" ht="14.25">
      <c r="A42" s="41"/>
      <c r="B42" s="48"/>
      <c r="C42" s="48" t="s">
        <v>32</v>
      </c>
      <c r="D42" s="48" t="s">
        <v>32</v>
      </c>
      <c r="E42" s="48" t="s">
        <v>32</v>
      </c>
      <c r="F42" s="48" t="s">
        <v>32</v>
      </c>
      <c r="G42" s="48" t="s">
        <v>32</v>
      </c>
      <c r="H42" s="48" t="s">
        <v>32</v>
      </c>
      <c r="I42" s="48" t="s">
        <v>32</v>
      </c>
      <c r="J42" s="48" t="s">
        <v>32</v>
      </c>
      <c r="K42" s="57"/>
      <c r="L42" s="46"/>
      <c r="M42" s="48" t="s">
        <v>32</v>
      </c>
      <c r="N42" s="48" t="s">
        <v>32</v>
      </c>
      <c r="O42" s="48" t="s">
        <v>32</v>
      </c>
      <c r="P42" s="48" t="s">
        <v>32</v>
      </c>
      <c r="Q42" s="48" t="s">
        <v>32</v>
      </c>
      <c r="R42" s="48" t="s">
        <v>32</v>
      </c>
      <c r="S42" s="48" t="s">
        <v>32</v>
      </c>
      <c r="T42" s="48" t="s">
        <v>32</v>
      </c>
      <c r="U42" s="48" t="s">
        <v>32</v>
      </c>
      <c r="V42" s="48" t="s">
        <v>32</v>
      </c>
      <c r="W42" s="48" t="s">
        <v>32</v>
      </c>
      <c r="X42" s="48" t="s">
        <v>32</v>
      </c>
      <c r="Y42" s="48" t="s">
        <v>32</v>
      </c>
      <c r="Z42" s="45" t="s">
        <v>32</v>
      </c>
      <c r="AA42" s="4"/>
    </row>
    <row r="43" spans="1:27" ht="14.25">
      <c r="A43" s="41" t="s">
        <v>62</v>
      </c>
      <c r="B43" s="48"/>
      <c r="C43" s="48" t="s">
        <v>32</v>
      </c>
      <c r="D43" s="48" t="s">
        <v>32</v>
      </c>
      <c r="E43" s="48" t="s">
        <v>32</v>
      </c>
      <c r="F43" s="48" t="s">
        <v>32</v>
      </c>
      <c r="G43" s="48" t="s">
        <v>32</v>
      </c>
      <c r="H43" s="48" t="s">
        <v>32</v>
      </c>
      <c r="I43" s="48" t="s">
        <v>32</v>
      </c>
      <c r="J43" s="48" t="s">
        <v>32</v>
      </c>
      <c r="K43" s="57" t="s">
        <v>32</v>
      </c>
      <c r="L43" s="46" t="s">
        <v>32</v>
      </c>
      <c r="M43" s="48" t="s">
        <v>32</v>
      </c>
      <c r="N43" s="48" t="s">
        <v>32</v>
      </c>
      <c r="O43" s="48" t="s">
        <v>32</v>
      </c>
      <c r="P43" s="48" t="s">
        <v>32</v>
      </c>
      <c r="Q43" s="48" t="s">
        <v>32</v>
      </c>
      <c r="R43" s="48" t="s">
        <v>32</v>
      </c>
      <c r="S43" s="48" t="s">
        <v>32</v>
      </c>
      <c r="T43" s="48" t="s">
        <v>32</v>
      </c>
      <c r="U43" s="48" t="s">
        <v>32</v>
      </c>
      <c r="V43" s="48" t="s">
        <v>32</v>
      </c>
      <c r="W43" s="48" t="s">
        <v>32</v>
      </c>
      <c r="X43" s="48" t="s">
        <v>32</v>
      </c>
      <c r="Y43" s="48" t="s">
        <v>32</v>
      </c>
      <c r="Z43" s="45" t="s">
        <v>32</v>
      </c>
      <c r="AA43" s="4"/>
    </row>
    <row r="44" spans="1:27" ht="14.25">
      <c r="A44" s="41" t="s">
        <v>63</v>
      </c>
      <c r="B44" s="48">
        <v>15268</v>
      </c>
      <c r="C44" s="48">
        <v>88</v>
      </c>
      <c r="D44" s="48">
        <v>48</v>
      </c>
      <c r="E44" s="48">
        <v>40</v>
      </c>
      <c r="F44" s="48">
        <v>14</v>
      </c>
      <c r="G44" s="48" t="s">
        <v>37</v>
      </c>
      <c r="H44" s="48">
        <v>226</v>
      </c>
      <c r="I44" s="48">
        <v>117</v>
      </c>
      <c r="J44" s="48">
        <v>109</v>
      </c>
      <c r="K44" s="57" t="s">
        <v>31</v>
      </c>
      <c r="L44" s="46">
        <v>-138</v>
      </c>
      <c r="M44" s="48" t="s">
        <v>37</v>
      </c>
      <c r="N44" s="48" t="s">
        <v>37</v>
      </c>
      <c r="O44" s="48" t="s">
        <v>37</v>
      </c>
      <c r="P44" s="48" t="s">
        <v>37</v>
      </c>
      <c r="Q44" s="48" t="s">
        <v>37</v>
      </c>
      <c r="R44" s="48" t="s">
        <v>37</v>
      </c>
      <c r="S44" s="48" t="s">
        <v>37</v>
      </c>
      <c r="T44" s="48" t="s">
        <v>37</v>
      </c>
      <c r="U44" s="48" t="s">
        <v>37</v>
      </c>
      <c r="V44" s="48">
        <v>2</v>
      </c>
      <c r="W44" s="48" t="s">
        <v>37</v>
      </c>
      <c r="X44" s="48">
        <v>2</v>
      </c>
      <c r="Y44" s="48">
        <v>60</v>
      </c>
      <c r="Z44" s="45">
        <v>15</v>
      </c>
      <c r="AA44" s="4"/>
    </row>
    <row r="45" spans="1:27" ht="14.25">
      <c r="A45" s="41" t="s">
        <v>64</v>
      </c>
      <c r="B45" s="48"/>
      <c r="C45" s="48" t="s">
        <v>32</v>
      </c>
      <c r="D45" s="48" t="s">
        <v>32</v>
      </c>
      <c r="E45" s="48" t="s">
        <v>32</v>
      </c>
      <c r="F45" s="48" t="s">
        <v>32</v>
      </c>
      <c r="G45" s="48" t="s">
        <v>32</v>
      </c>
      <c r="H45" s="48" t="s">
        <v>32</v>
      </c>
      <c r="I45" s="48" t="s">
        <v>32</v>
      </c>
      <c r="J45" s="48" t="s">
        <v>32</v>
      </c>
      <c r="K45" s="57" t="s">
        <v>32</v>
      </c>
      <c r="L45" s="46" t="s">
        <v>32</v>
      </c>
      <c r="M45" s="48" t="s">
        <v>32</v>
      </c>
      <c r="N45" s="48" t="s">
        <v>32</v>
      </c>
      <c r="O45" s="48" t="s">
        <v>32</v>
      </c>
      <c r="P45" s="48" t="s">
        <v>32</v>
      </c>
      <c r="Q45" s="48" t="s">
        <v>32</v>
      </c>
      <c r="R45" s="48" t="s">
        <v>32</v>
      </c>
      <c r="S45" s="48" t="s">
        <v>32</v>
      </c>
      <c r="T45" s="48" t="s">
        <v>32</v>
      </c>
      <c r="U45" s="48" t="s">
        <v>32</v>
      </c>
      <c r="V45" s="48" t="s">
        <v>32</v>
      </c>
      <c r="W45" s="48" t="s">
        <v>32</v>
      </c>
      <c r="X45" s="48" t="s">
        <v>32</v>
      </c>
      <c r="Y45" s="48" t="s">
        <v>32</v>
      </c>
      <c r="Z45" s="45" t="s">
        <v>32</v>
      </c>
      <c r="AA45" s="4"/>
    </row>
    <row r="46" spans="1:27" ht="14.25">
      <c r="A46" s="41" t="s">
        <v>65</v>
      </c>
      <c r="B46" s="48">
        <v>12191</v>
      </c>
      <c r="C46" s="48">
        <v>110</v>
      </c>
      <c r="D46" s="48">
        <v>56</v>
      </c>
      <c r="E46" s="48">
        <v>54</v>
      </c>
      <c r="F46" s="48">
        <v>13</v>
      </c>
      <c r="G46" s="48" t="s">
        <v>37</v>
      </c>
      <c r="H46" s="48">
        <v>108</v>
      </c>
      <c r="I46" s="48">
        <v>56</v>
      </c>
      <c r="J46" s="48">
        <v>52</v>
      </c>
      <c r="K46" s="57" t="s">
        <v>32</v>
      </c>
      <c r="L46" s="46">
        <v>2</v>
      </c>
      <c r="M46" s="48" t="s">
        <v>37</v>
      </c>
      <c r="N46" s="48" t="s">
        <v>37</v>
      </c>
      <c r="O46" s="48" t="s">
        <v>37</v>
      </c>
      <c r="P46" s="48" t="s">
        <v>37</v>
      </c>
      <c r="Q46" s="48" t="s">
        <v>37</v>
      </c>
      <c r="R46" s="48" t="s">
        <v>37</v>
      </c>
      <c r="S46" s="48" t="s">
        <v>37</v>
      </c>
      <c r="T46" s="48" t="s">
        <v>37</v>
      </c>
      <c r="U46" s="48" t="s">
        <v>37</v>
      </c>
      <c r="V46" s="48" t="s">
        <v>37</v>
      </c>
      <c r="W46" s="48" t="s">
        <v>37</v>
      </c>
      <c r="X46" s="48" t="s">
        <v>37</v>
      </c>
      <c r="Y46" s="48">
        <v>71</v>
      </c>
      <c r="Z46" s="45">
        <v>27</v>
      </c>
      <c r="AA46" s="4"/>
    </row>
    <row r="47" spans="1:27" ht="14.25">
      <c r="A47" s="41" t="s">
        <v>66</v>
      </c>
      <c r="B47" s="48"/>
      <c r="C47" s="48" t="s">
        <v>32</v>
      </c>
      <c r="D47" s="48" t="s">
        <v>32</v>
      </c>
      <c r="E47" s="48" t="s">
        <v>32</v>
      </c>
      <c r="F47" s="48" t="s">
        <v>32</v>
      </c>
      <c r="G47" s="48" t="s">
        <v>32</v>
      </c>
      <c r="H47" s="48" t="s">
        <v>32</v>
      </c>
      <c r="I47" s="48" t="s">
        <v>32</v>
      </c>
      <c r="J47" s="48" t="s">
        <v>32</v>
      </c>
      <c r="K47" s="57" t="s">
        <v>32</v>
      </c>
      <c r="L47" s="46" t="s">
        <v>32</v>
      </c>
      <c r="M47" s="48" t="s">
        <v>32</v>
      </c>
      <c r="N47" s="48" t="s">
        <v>32</v>
      </c>
      <c r="O47" s="48" t="s">
        <v>32</v>
      </c>
      <c r="P47" s="48" t="s">
        <v>32</v>
      </c>
      <c r="Q47" s="48" t="s">
        <v>32</v>
      </c>
      <c r="R47" s="48" t="s">
        <v>32</v>
      </c>
      <c r="S47" s="48" t="s">
        <v>32</v>
      </c>
      <c r="T47" s="48" t="s">
        <v>32</v>
      </c>
      <c r="U47" s="48" t="s">
        <v>32</v>
      </c>
      <c r="V47" s="48" t="s">
        <v>32</v>
      </c>
      <c r="W47" s="48" t="s">
        <v>32</v>
      </c>
      <c r="X47" s="48" t="s">
        <v>32</v>
      </c>
      <c r="Y47" s="48" t="s">
        <v>32</v>
      </c>
      <c r="Z47" s="45" t="s">
        <v>32</v>
      </c>
      <c r="AA47" s="4"/>
    </row>
    <row r="48" spans="1:27" ht="14.25">
      <c r="A48" s="41" t="s">
        <v>67</v>
      </c>
      <c r="B48" s="48">
        <v>10867</v>
      </c>
      <c r="C48" s="48">
        <v>84</v>
      </c>
      <c r="D48" s="48">
        <v>51</v>
      </c>
      <c r="E48" s="48">
        <v>33</v>
      </c>
      <c r="F48" s="48">
        <v>6</v>
      </c>
      <c r="G48" s="48" t="s">
        <v>37</v>
      </c>
      <c r="H48" s="48">
        <v>122</v>
      </c>
      <c r="I48" s="48">
        <v>57</v>
      </c>
      <c r="J48" s="48">
        <v>65</v>
      </c>
      <c r="K48" s="57" t="s">
        <v>31</v>
      </c>
      <c r="L48" s="46">
        <v>-38</v>
      </c>
      <c r="M48" s="48" t="s">
        <v>37</v>
      </c>
      <c r="N48" s="48" t="s">
        <v>37</v>
      </c>
      <c r="O48" s="48" t="s">
        <v>37</v>
      </c>
      <c r="P48" s="48" t="s">
        <v>37</v>
      </c>
      <c r="Q48" s="48" t="s">
        <v>37</v>
      </c>
      <c r="R48" s="48" t="s">
        <v>37</v>
      </c>
      <c r="S48" s="48">
        <v>1</v>
      </c>
      <c r="T48" s="48">
        <v>1</v>
      </c>
      <c r="U48" s="48" t="s">
        <v>37</v>
      </c>
      <c r="V48" s="48">
        <v>2</v>
      </c>
      <c r="W48" s="48">
        <v>2</v>
      </c>
      <c r="X48" s="48" t="s">
        <v>37</v>
      </c>
      <c r="Y48" s="48">
        <v>44</v>
      </c>
      <c r="Z48" s="45">
        <v>22</v>
      </c>
      <c r="AA48" s="4"/>
    </row>
    <row r="49" spans="1:27" ht="14.25">
      <c r="A49" s="41"/>
      <c r="B49" s="48"/>
      <c r="C49" s="48" t="s">
        <v>32</v>
      </c>
      <c r="D49" s="48" t="s">
        <v>32</v>
      </c>
      <c r="E49" s="48" t="s">
        <v>32</v>
      </c>
      <c r="F49" s="48" t="s">
        <v>32</v>
      </c>
      <c r="G49" s="48" t="s">
        <v>32</v>
      </c>
      <c r="H49" s="48" t="s">
        <v>32</v>
      </c>
      <c r="I49" s="48" t="s">
        <v>32</v>
      </c>
      <c r="J49" s="48" t="s">
        <v>32</v>
      </c>
      <c r="K49" s="57"/>
      <c r="L49" s="46"/>
      <c r="M49" s="48" t="s">
        <v>32</v>
      </c>
      <c r="N49" s="48" t="s">
        <v>32</v>
      </c>
      <c r="O49" s="48" t="s">
        <v>32</v>
      </c>
      <c r="P49" s="48" t="s">
        <v>32</v>
      </c>
      <c r="Q49" s="48" t="s">
        <v>32</v>
      </c>
      <c r="R49" s="48" t="s">
        <v>32</v>
      </c>
      <c r="S49" s="48" t="s">
        <v>32</v>
      </c>
      <c r="T49" s="48" t="s">
        <v>32</v>
      </c>
      <c r="U49" s="48" t="s">
        <v>32</v>
      </c>
      <c r="V49" s="48" t="s">
        <v>32</v>
      </c>
      <c r="W49" s="48" t="s">
        <v>32</v>
      </c>
      <c r="X49" s="48" t="s">
        <v>32</v>
      </c>
      <c r="Y49" s="48" t="s">
        <v>32</v>
      </c>
      <c r="Z49" s="45" t="s">
        <v>32</v>
      </c>
      <c r="AA49" s="4"/>
    </row>
    <row r="50" spans="1:27" ht="14.25">
      <c r="A50" s="41" t="s">
        <v>68</v>
      </c>
      <c r="B50" s="48"/>
      <c r="C50" s="48" t="s">
        <v>32</v>
      </c>
      <c r="D50" s="48" t="s">
        <v>32</v>
      </c>
      <c r="E50" s="48" t="s">
        <v>32</v>
      </c>
      <c r="F50" s="48" t="s">
        <v>32</v>
      </c>
      <c r="G50" s="48" t="s">
        <v>32</v>
      </c>
      <c r="H50" s="48" t="s">
        <v>32</v>
      </c>
      <c r="I50" s="48" t="s">
        <v>32</v>
      </c>
      <c r="J50" s="48" t="s">
        <v>32</v>
      </c>
      <c r="K50" s="57" t="s">
        <v>32</v>
      </c>
      <c r="L50" s="46" t="s">
        <v>32</v>
      </c>
      <c r="M50" s="48" t="s">
        <v>32</v>
      </c>
      <c r="N50" s="48" t="s">
        <v>32</v>
      </c>
      <c r="O50" s="48" t="s">
        <v>32</v>
      </c>
      <c r="P50" s="48" t="s">
        <v>32</v>
      </c>
      <c r="Q50" s="48" t="s">
        <v>32</v>
      </c>
      <c r="R50" s="48" t="s">
        <v>32</v>
      </c>
      <c r="S50" s="48" t="s">
        <v>32</v>
      </c>
      <c r="T50" s="48" t="s">
        <v>32</v>
      </c>
      <c r="U50" s="48" t="s">
        <v>32</v>
      </c>
      <c r="V50" s="48" t="s">
        <v>32</v>
      </c>
      <c r="W50" s="48" t="s">
        <v>32</v>
      </c>
      <c r="X50" s="48" t="s">
        <v>32</v>
      </c>
      <c r="Y50" s="48" t="s">
        <v>32</v>
      </c>
      <c r="Z50" s="45" t="s">
        <v>32</v>
      </c>
      <c r="AA50" s="4"/>
    </row>
    <row r="51" spans="1:27" ht="14.25">
      <c r="A51" s="41" t="s">
        <v>69</v>
      </c>
      <c r="B51" s="48">
        <v>14971</v>
      </c>
      <c r="C51" s="48">
        <v>92</v>
      </c>
      <c r="D51" s="48">
        <v>51</v>
      </c>
      <c r="E51" s="48">
        <v>41</v>
      </c>
      <c r="F51" s="48">
        <v>6</v>
      </c>
      <c r="G51" s="48" t="s">
        <v>37</v>
      </c>
      <c r="H51" s="48">
        <v>223</v>
      </c>
      <c r="I51" s="48">
        <v>107</v>
      </c>
      <c r="J51" s="48">
        <v>116</v>
      </c>
      <c r="K51" s="57" t="s">
        <v>31</v>
      </c>
      <c r="L51" s="46">
        <v>-131</v>
      </c>
      <c r="M51" s="48" t="s">
        <v>37</v>
      </c>
      <c r="N51" s="48" t="s">
        <v>37</v>
      </c>
      <c r="O51" s="48" t="s">
        <v>37</v>
      </c>
      <c r="P51" s="48" t="s">
        <v>37</v>
      </c>
      <c r="Q51" s="48" t="s">
        <v>37</v>
      </c>
      <c r="R51" s="48" t="s">
        <v>37</v>
      </c>
      <c r="S51" s="48">
        <v>1</v>
      </c>
      <c r="T51" s="48">
        <v>1</v>
      </c>
      <c r="U51" s="48" t="s">
        <v>37</v>
      </c>
      <c r="V51" s="48">
        <v>3</v>
      </c>
      <c r="W51" s="48">
        <v>2</v>
      </c>
      <c r="X51" s="48">
        <v>1</v>
      </c>
      <c r="Y51" s="48">
        <v>44</v>
      </c>
      <c r="Z51" s="45">
        <v>14</v>
      </c>
      <c r="AA51" s="4"/>
    </row>
    <row r="52" spans="1:27" ht="14.25">
      <c r="A52" s="41" t="s">
        <v>70</v>
      </c>
      <c r="B52" s="48"/>
      <c r="C52" s="48" t="s">
        <v>32</v>
      </c>
      <c r="D52" s="48" t="s">
        <v>32</v>
      </c>
      <c r="E52" s="48" t="s">
        <v>32</v>
      </c>
      <c r="F52" s="48" t="s">
        <v>32</v>
      </c>
      <c r="G52" s="48" t="s">
        <v>32</v>
      </c>
      <c r="H52" s="48" t="s">
        <v>32</v>
      </c>
      <c r="I52" s="48" t="s">
        <v>32</v>
      </c>
      <c r="J52" s="48" t="s">
        <v>32</v>
      </c>
      <c r="K52" s="57" t="s">
        <v>32</v>
      </c>
      <c r="L52" s="46" t="s">
        <v>32</v>
      </c>
      <c r="M52" s="48" t="s">
        <v>32</v>
      </c>
      <c r="N52" s="48" t="s">
        <v>32</v>
      </c>
      <c r="O52" s="48" t="s">
        <v>32</v>
      </c>
      <c r="P52" s="48" t="s">
        <v>32</v>
      </c>
      <c r="Q52" s="48" t="s">
        <v>32</v>
      </c>
      <c r="R52" s="48" t="s">
        <v>32</v>
      </c>
      <c r="S52" s="48" t="s">
        <v>32</v>
      </c>
      <c r="T52" s="48" t="s">
        <v>32</v>
      </c>
      <c r="U52" s="48" t="s">
        <v>32</v>
      </c>
      <c r="V52" s="48" t="s">
        <v>32</v>
      </c>
      <c r="W52" s="48" t="s">
        <v>32</v>
      </c>
      <c r="X52" s="48" t="s">
        <v>32</v>
      </c>
      <c r="Y52" s="48" t="s">
        <v>32</v>
      </c>
      <c r="Z52" s="45" t="s">
        <v>32</v>
      </c>
      <c r="AA52" s="4"/>
    </row>
    <row r="53" spans="1:27" ht="14.25">
      <c r="A53" s="41" t="s">
        <v>71</v>
      </c>
      <c r="B53" s="48">
        <v>939</v>
      </c>
      <c r="C53" s="48">
        <v>4</v>
      </c>
      <c r="D53" s="48">
        <v>2</v>
      </c>
      <c r="E53" s="48">
        <v>2</v>
      </c>
      <c r="F53" s="48" t="s">
        <v>37</v>
      </c>
      <c r="G53" s="48" t="s">
        <v>37</v>
      </c>
      <c r="H53" s="48">
        <v>18</v>
      </c>
      <c r="I53" s="48">
        <v>8</v>
      </c>
      <c r="J53" s="48">
        <v>10</v>
      </c>
      <c r="K53" s="57" t="s">
        <v>31</v>
      </c>
      <c r="L53" s="46">
        <v>-14</v>
      </c>
      <c r="M53" s="48" t="s">
        <v>37</v>
      </c>
      <c r="N53" s="48" t="s">
        <v>37</v>
      </c>
      <c r="O53" s="48" t="s">
        <v>37</v>
      </c>
      <c r="P53" s="48" t="s">
        <v>37</v>
      </c>
      <c r="Q53" s="48" t="s">
        <v>37</v>
      </c>
      <c r="R53" s="48" t="s">
        <v>37</v>
      </c>
      <c r="S53" s="48" t="s">
        <v>37</v>
      </c>
      <c r="T53" s="48" t="s">
        <v>37</v>
      </c>
      <c r="U53" s="48" t="s">
        <v>37</v>
      </c>
      <c r="V53" s="48" t="s">
        <v>37</v>
      </c>
      <c r="W53" s="48" t="s">
        <v>37</v>
      </c>
      <c r="X53" s="48" t="s">
        <v>37</v>
      </c>
      <c r="Y53" s="48">
        <v>4</v>
      </c>
      <c r="Z53" s="45">
        <v>3</v>
      </c>
      <c r="AA53" s="4"/>
    </row>
    <row r="54" spans="1:27" ht="14.25">
      <c r="A54" s="41" t="s">
        <v>72</v>
      </c>
      <c r="B54" s="48"/>
      <c r="C54" s="48" t="s">
        <v>32</v>
      </c>
      <c r="D54" s="48" t="s">
        <v>32</v>
      </c>
      <c r="E54" s="48" t="s">
        <v>32</v>
      </c>
      <c r="F54" s="48" t="s">
        <v>32</v>
      </c>
      <c r="G54" s="48" t="s">
        <v>32</v>
      </c>
      <c r="H54" s="48" t="s">
        <v>32</v>
      </c>
      <c r="I54" s="48" t="s">
        <v>32</v>
      </c>
      <c r="J54" s="48" t="s">
        <v>32</v>
      </c>
      <c r="K54" s="57" t="s">
        <v>32</v>
      </c>
      <c r="L54" s="46" t="s">
        <v>32</v>
      </c>
      <c r="M54" s="48" t="s">
        <v>32</v>
      </c>
      <c r="N54" s="48" t="s">
        <v>32</v>
      </c>
      <c r="O54" s="48" t="s">
        <v>32</v>
      </c>
      <c r="P54" s="48" t="s">
        <v>32</v>
      </c>
      <c r="Q54" s="48" t="s">
        <v>32</v>
      </c>
      <c r="R54" s="48" t="s">
        <v>32</v>
      </c>
      <c r="S54" s="48" t="s">
        <v>32</v>
      </c>
      <c r="T54" s="48" t="s">
        <v>32</v>
      </c>
      <c r="U54" s="48" t="s">
        <v>32</v>
      </c>
      <c r="V54" s="48" t="s">
        <v>32</v>
      </c>
      <c r="W54" s="48" t="s">
        <v>32</v>
      </c>
      <c r="X54" s="48" t="s">
        <v>32</v>
      </c>
      <c r="Y54" s="48" t="s">
        <v>32</v>
      </c>
      <c r="Z54" s="45" t="s">
        <v>32</v>
      </c>
      <c r="AA54" s="4"/>
    </row>
    <row r="55" spans="1:27" ht="14.25">
      <c r="A55" s="41" t="s">
        <v>73</v>
      </c>
      <c r="B55" s="48">
        <v>13564</v>
      </c>
      <c r="C55" s="48">
        <v>98</v>
      </c>
      <c r="D55" s="48">
        <v>48</v>
      </c>
      <c r="E55" s="48">
        <v>50</v>
      </c>
      <c r="F55" s="48">
        <v>6</v>
      </c>
      <c r="G55" s="48" t="s">
        <v>37</v>
      </c>
      <c r="H55" s="48">
        <v>214</v>
      </c>
      <c r="I55" s="48">
        <v>129</v>
      </c>
      <c r="J55" s="48">
        <v>85</v>
      </c>
      <c r="K55" s="57" t="s">
        <v>31</v>
      </c>
      <c r="L55" s="46">
        <v>-116</v>
      </c>
      <c r="M55" s="48" t="s">
        <v>37</v>
      </c>
      <c r="N55" s="48" t="s">
        <v>37</v>
      </c>
      <c r="O55" s="48" t="s">
        <v>37</v>
      </c>
      <c r="P55" s="48" t="s">
        <v>37</v>
      </c>
      <c r="Q55" s="48" t="s">
        <v>37</v>
      </c>
      <c r="R55" s="48" t="s">
        <v>37</v>
      </c>
      <c r="S55" s="48">
        <v>1</v>
      </c>
      <c r="T55" s="48">
        <v>1</v>
      </c>
      <c r="U55" s="48" t="s">
        <v>37</v>
      </c>
      <c r="V55" s="48">
        <v>2</v>
      </c>
      <c r="W55" s="48">
        <v>1</v>
      </c>
      <c r="X55" s="48">
        <v>1</v>
      </c>
      <c r="Y55" s="48">
        <v>51</v>
      </c>
      <c r="Z55" s="45">
        <v>19</v>
      </c>
      <c r="AA55" s="5"/>
    </row>
    <row r="56" spans="1:27" ht="14.25">
      <c r="A56" s="41"/>
      <c r="B56" s="48"/>
      <c r="C56" s="48" t="s">
        <v>32</v>
      </c>
      <c r="D56" s="48" t="s">
        <v>32</v>
      </c>
      <c r="E56" s="48" t="s">
        <v>32</v>
      </c>
      <c r="F56" s="48" t="s">
        <v>32</v>
      </c>
      <c r="G56" s="48" t="s">
        <v>32</v>
      </c>
      <c r="H56" s="48" t="s">
        <v>32</v>
      </c>
      <c r="I56" s="48" t="s">
        <v>32</v>
      </c>
      <c r="J56" s="48" t="s">
        <v>32</v>
      </c>
      <c r="K56" s="57"/>
      <c r="L56" s="46"/>
      <c r="M56" s="48" t="s">
        <v>32</v>
      </c>
      <c r="N56" s="48" t="s">
        <v>32</v>
      </c>
      <c r="O56" s="48" t="s">
        <v>32</v>
      </c>
      <c r="P56" s="48" t="s">
        <v>32</v>
      </c>
      <c r="Q56" s="48" t="s">
        <v>32</v>
      </c>
      <c r="R56" s="48" t="s">
        <v>32</v>
      </c>
      <c r="S56" s="48" t="s">
        <v>32</v>
      </c>
      <c r="T56" s="48" t="s">
        <v>32</v>
      </c>
      <c r="U56" s="48" t="s">
        <v>32</v>
      </c>
      <c r="V56" s="48" t="s">
        <v>32</v>
      </c>
      <c r="W56" s="48" t="s">
        <v>32</v>
      </c>
      <c r="X56" s="48" t="s">
        <v>32</v>
      </c>
      <c r="Y56" s="48" t="s">
        <v>32</v>
      </c>
      <c r="Z56" s="45" t="s">
        <v>32</v>
      </c>
      <c r="AA56" s="5"/>
    </row>
    <row r="57" spans="1:27" ht="14.25">
      <c r="A57" s="41" t="s">
        <v>74</v>
      </c>
      <c r="B57" s="48"/>
      <c r="C57" s="48" t="s">
        <v>32</v>
      </c>
      <c r="D57" s="48" t="s">
        <v>32</v>
      </c>
      <c r="E57" s="48" t="s">
        <v>32</v>
      </c>
      <c r="F57" s="48" t="s">
        <v>32</v>
      </c>
      <c r="G57" s="48" t="s">
        <v>32</v>
      </c>
      <c r="H57" s="48" t="s">
        <v>32</v>
      </c>
      <c r="I57" s="48" t="s">
        <v>32</v>
      </c>
      <c r="J57" s="48" t="s">
        <v>32</v>
      </c>
      <c r="K57" s="57" t="s">
        <v>32</v>
      </c>
      <c r="L57" s="46" t="s">
        <v>32</v>
      </c>
      <c r="M57" s="48" t="s">
        <v>32</v>
      </c>
      <c r="N57" s="48" t="s">
        <v>32</v>
      </c>
      <c r="O57" s="48" t="s">
        <v>32</v>
      </c>
      <c r="P57" s="48" t="s">
        <v>32</v>
      </c>
      <c r="Q57" s="48" t="s">
        <v>32</v>
      </c>
      <c r="R57" s="48" t="s">
        <v>32</v>
      </c>
      <c r="S57" s="48" t="s">
        <v>32</v>
      </c>
      <c r="T57" s="48" t="s">
        <v>32</v>
      </c>
      <c r="U57" s="48" t="s">
        <v>32</v>
      </c>
      <c r="V57" s="48" t="s">
        <v>32</v>
      </c>
      <c r="W57" s="48" t="s">
        <v>32</v>
      </c>
      <c r="X57" s="48" t="s">
        <v>32</v>
      </c>
      <c r="Y57" s="48" t="s">
        <v>32</v>
      </c>
      <c r="Z57" s="45" t="s">
        <v>32</v>
      </c>
      <c r="AA57" s="5"/>
    </row>
    <row r="58" spans="1:27" ht="14.25">
      <c r="A58" s="41" t="s">
        <v>75</v>
      </c>
      <c r="B58" s="48">
        <v>11161</v>
      </c>
      <c r="C58" s="48">
        <v>96</v>
      </c>
      <c r="D58" s="48">
        <v>50</v>
      </c>
      <c r="E58" s="48">
        <v>46</v>
      </c>
      <c r="F58" s="48">
        <v>14</v>
      </c>
      <c r="G58" s="48" t="s">
        <v>37</v>
      </c>
      <c r="H58" s="48">
        <v>146</v>
      </c>
      <c r="I58" s="48">
        <v>72</v>
      </c>
      <c r="J58" s="48">
        <v>74</v>
      </c>
      <c r="K58" s="57" t="s">
        <v>31</v>
      </c>
      <c r="L58" s="46">
        <v>-50</v>
      </c>
      <c r="M58" s="48">
        <v>3</v>
      </c>
      <c r="N58" s="48" t="s">
        <v>37</v>
      </c>
      <c r="O58" s="48">
        <v>3</v>
      </c>
      <c r="P58" s="48">
        <v>2</v>
      </c>
      <c r="Q58" s="48" t="s">
        <v>37</v>
      </c>
      <c r="R58" s="48">
        <v>2</v>
      </c>
      <c r="S58" s="48">
        <v>2</v>
      </c>
      <c r="T58" s="48" t="s">
        <v>37</v>
      </c>
      <c r="U58" s="48">
        <v>2</v>
      </c>
      <c r="V58" s="48">
        <v>3</v>
      </c>
      <c r="W58" s="48" t="s">
        <v>37</v>
      </c>
      <c r="X58" s="48">
        <v>3</v>
      </c>
      <c r="Y58" s="48">
        <v>56</v>
      </c>
      <c r="Z58" s="45">
        <v>31</v>
      </c>
      <c r="AA58" s="5"/>
    </row>
    <row r="59" spans="1:27" ht="14.25">
      <c r="A59" s="41" t="s">
        <v>76</v>
      </c>
      <c r="B59" s="48">
        <v>6046</v>
      </c>
      <c r="C59" s="48">
        <v>41</v>
      </c>
      <c r="D59" s="48">
        <v>23</v>
      </c>
      <c r="E59" s="48">
        <v>18</v>
      </c>
      <c r="F59" s="48">
        <v>5</v>
      </c>
      <c r="G59" s="48" t="s">
        <v>37</v>
      </c>
      <c r="H59" s="48">
        <v>74</v>
      </c>
      <c r="I59" s="48">
        <v>43</v>
      </c>
      <c r="J59" s="48">
        <v>31</v>
      </c>
      <c r="K59" s="57" t="s">
        <v>31</v>
      </c>
      <c r="L59" s="46">
        <v>-33</v>
      </c>
      <c r="M59" s="48" t="s">
        <v>37</v>
      </c>
      <c r="N59" s="48" t="s">
        <v>37</v>
      </c>
      <c r="O59" s="48" t="s">
        <v>37</v>
      </c>
      <c r="P59" s="48" t="s">
        <v>37</v>
      </c>
      <c r="Q59" s="48" t="s">
        <v>37</v>
      </c>
      <c r="R59" s="48" t="s">
        <v>37</v>
      </c>
      <c r="S59" s="48" t="s">
        <v>37</v>
      </c>
      <c r="T59" s="48" t="s">
        <v>37</v>
      </c>
      <c r="U59" s="48" t="s">
        <v>37</v>
      </c>
      <c r="V59" s="48" t="s">
        <v>37</v>
      </c>
      <c r="W59" s="48" t="s">
        <v>37</v>
      </c>
      <c r="X59" s="48" t="s">
        <v>37</v>
      </c>
      <c r="Y59" s="48">
        <v>31</v>
      </c>
      <c r="Z59" s="45">
        <v>6</v>
      </c>
      <c r="AA59" s="4"/>
    </row>
    <row r="60" spans="1:27" ht="14.25">
      <c r="A60" s="41" t="s">
        <v>77</v>
      </c>
      <c r="B60" s="48"/>
      <c r="C60" s="48" t="s">
        <v>32</v>
      </c>
      <c r="D60" s="48" t="s">
        <v>32</v>
      </c>
      <c r="E60" s="48" t="s">
        <v>32</v>
      </c>
      <c r="F60" s="48" t="s">
        <v>32</v>
      </c>
      <c r="G60" s="48" t="s">
        <v>32</v>
      </c>
      <c r="H60" s="48" t="s">
        <v>32</v>
      </c>
      <c r="I60" s="48" t="s">
        <v>32</v>
      </c>
      <c r="J60" s="48" t="s">
        <v>32</v>
      </c>
      <c r="K60" s="57" t="s">
        <v>32</v>
      </c>
      <c r="L60" s="46" t="s">
        <v>32</v>
      </c>
      <c r="M60" s="48" t="s">
        <v>32</v>
      </c>
      <c r="N60" s="48" t="s">
        <v>32</v>
      </c>
      <c r="O60" s="48" t="s">
        <v>32</v>
      </c>
      <c r="P60" s="48" t="s">
        <v>32</v>
      </c>
      <c r="Q60" s="48" t="s">
        <v>32</v>
      </c>
      <c r="R60" s="48" t="s">
        <v>32</v>
      </c>
      <c r="S60" s="48" t="s">
        <v>32</v>
      </c>
      <c r="T60" s="48" t="s">
        <v>32</v>
      </c>
      <c r="U60" s="48" t="s">
        <v>32</v>
      </c>
      <c r="V60" s="48" t="s">
        <v>32</v>
      </c>
      <c r="W60" s="48" t="s">
        <v>32</v>
      </c>
      <c r="X60" s="48" t="s">
        <v>32</v>
      </c>
      <c r="Y60" s="48" t="s">
        <v>32</v>
      </c>
      <c r="Z60" s="45" t="s">
        <v>32</v>
      </c>
      <c r="AA60" s="4"/>
    </row>
    <row r="61" spans="1:27" ht="14.25">
      <c r="A61" s="41" t="s">
        <v>78</v>
      </c>
      <c r="B61" s="48">
        <v>1493</v>
      </c>
      <c r="C61" s="48">
        <v>14</v>
      </c>
      <c r="D61" s="48">
        <v>8</v>
      </c>
      <c r="E61" s="48">
        <v>6</v>
      </c>
      <c r="F61" s="48">
        <v>1</v>
      </c>
      <c r="G61" s="48" t="s">
        <v>37</v>
      </c>
      <c r="H61" s="48">
        <v>24</v>
      </c>
      <c r="I61" s="48">
        <v>10</v>
      </c>
      <c r="J61" s="48">
        <v>14</v>
      </c>
      <c r="K61" s="57" t="s">
        <v>31</v>
      </c>
      <c r="L61" s="46">
        <v>-10</v>
      </c>
      <c r="M61" s="48" t="s">
        <v>37</v>
      </c>
      <c r="N61" s="48" t="s">
        <v>37</v>
      </c>
      <c r="O61" s="48" t="s">
        <v>37</v>
      </c>
      <c r="P61" s="48" t="s">
        <v>37</v>
      </c>
      <c r="Q61" s="48" t="s">
        <v>37</v>
      </c>
      <c r="R61" s="48" t="s">
        <v>37</v>
      </c>
      <c r="S61" s="48" t="s">
        <v>37</v>
      </c>
      <c r="T61" s="48" t="s">
        <v>37</v>
      </c>
      <c r="U61" s="48" t="s">
        <v>37</v>
      </c>
      <c r="V61" s="48" t="s">
        <v>37</v>
      </c>
      <c r="W61" s="48" t="s">
        <v>37</v>
      </c>
      <c r="X61" s="48" t="s">
        <v>37</v>
      </c>
      <c r="Y61" s="48">
        <v>7</v>
      </c>
      <c r="Z61" s="45">
        <v>5</v>
      </c>
      <c r="AA61" s="4"/>
    </row>
    <row r="62" spans="1:27" ht="14.25">
      <c r="A62" s="41"/>
      <c r="B62" s="48"/>
      <c r="C62" s="48" t="s">
        <v>32</v>
      </c>
      <c r="D62" s="48" t="s">
        <v>32</v>
      </c>
      <c r="E62" s="48" t="s">
        <v>32</v>
      </c>
      <c r="F62" s="48" t="s">
        <v>32</v>
      </c>
      <c r="G62" s="48" t="s">
        <v>32</v>
      </c>
      <c r="H62" s="48" t="s">
        <v>32</v>
      </c>
      <c r="I62" s="48" t="s">
        <v>32</v>
      </c>
      <c r="J62" s="48" t="s">
        <v>32</v>
      </c>
      <c r="K62" s="57"/>
      <c r="L62" s="46"/>
      <c r="M62" s="48" t="s">
        <v>32</v>
      </c>
      <c r="N62" s="48" t="s">
        <v>32</v>
      </c>
      <c r="O62" s="48" t="s">
        <v>32</v>
      </c>
      <c r="P62" s="48" t="s">
        <v>32</v>
      </c>
      <c r="Q62" s="48" t="s">
        <v>32</v>
      </c>
      <c r="R62" s="48" t="s">
        <v>32</v>
      </c>
      <c r="S62" s="48" t="s">
        <v>32</v>
      </c>
      <c r="T62" s="48" t="s">
        <v>32</v>
      </c>
      <c r="U62" s="48" t="s">
        <v>32</v>
      </c>
      <c r="V62" s="48" t="s">
        <v>32</v>
      </c>
      <c r="W62" s="48" t="s">
        <v>32</v>
      </c>
      <c r="X62" s="48" t="s">
        <v>32</v>
      </c>
      <c r="Y62" s="48" t="s">
        <v>32</v>
      </c>
      <c r="Z62" s="45" t="s">
        <v>32</v>
      </c>
      <c r="AA62" s="4"/>
    </row>
    <row r="63" spans="1:27" ht="14.25">
      <c r="A63" s="41" t="s">
        <v>79</v>
      </c>
      <c r="B63" s="48"/>
      <c r="C63" s="48" t="s">
        <v>32</v>
      </c>
      <c r="D63" s="48" t="s">
        <v>32</v>
      </c>
      <c r="E63" s="48" t="s">
        <v>32</v>
      </c>
      <c r="F63" s="48" t="s">
        <v>32</v>
      </c>
      <c r="G63" s="48" t="s">
        <v>32</v>
      </c>
      <c r="H63" s="48" t="s">
        <v>32</v>
      </c>
      <c r="I63" s="48" t="s">
        <v>32</v>
      </c>
      <c r="J63" s="48" t="s">
        <v>32</v>
      </c>
      <c r="K63" s="57" t="s">
        <v>32</v>
      </c>
      <c r="L63" s="46" t="s">
        <v>32</v>
      </c>
      <c r="M63" s="48" t="s">
        <v>32</v>
      </c>
      <c r="N63" s="48" t="s">
        <v>32</v>
      </c>
      <c r="O63" s="48" t="s">
        <v>32</v>
      </c>
      <c r="P63" s="48" t="s">
        <v>32</v>
      </c>
      <c r="Q63" s="48" t="s">
        <v>32</v>
      </c>
      <c r="R63" s="48" t="s">
        <v>32</v>
      </c>
      <c r="S63" s="48" t="s">
        <v>32</v>
      </c>
      <c r="T63" s="48" t="s">
        <v>32</v>
      </c>
      <c r="U63" s="48" t="s">
        <v>32</v>
      </c>
      <c r="V63" s="48" t="s">
        <v>32</v>
      </c>
      <c r="W63" s="48" t="s">
        <v>32</v>
      </c>
      <c r="X63" s="48" t="s">
        <v>32</v>
      </c>
      <c r="Y63" s="48" t="s">
        <v>32</v>
      </c>
      <c r="Z63" s="45" t="s">
        <v>32</v>
      </c>
      <c r="AA63" s="4"/>
    </row>
    <row r="64" spans="1:27" ht="14.25">
      <c r="A64" s="41" t="s">
        <v>80</v>
      </c>
      <c r="B64" s="48">
        <v>5246</v>
      </c>
      <c r="C64" s="48">
        <v>15</v>
      </c>
      <c r="D64" s="48">
        <v>10</v>
      </c>
      <c r="E64" s="48">
        <v>5</v>
      </c>
      <c r="F64" s="48">
        <v>1</v>
      </c>
      <c r="G64" s="48" t="s">
        <v>37</v>
      </c>
      <c r="H64" s="48">
        <v>96</v>
      </c>
      <c r="I64" s="48">
        <v>51</v>
      </c>
      <c r="J64" s="48">
        <v>45</v>
      </c>
      <c r="K64" s="57" t="s">
        <v>31</v>
      </c>
      <c r="L64" s="46">
        <v>-81</v>
      </c>
      <c r="M64" s="48" t="s">
        <v>37</v>
      </c>
      <c r="N64" s="48" t="s">
        <v>37</v>
      </c>
      <c r="O64" s="48" t="s">
        <v>37</v>
      </c>
      <c r="P64" s="48" t="s">
        <v>37</v>
      </c>
      <c r="Q64" s="48" t="s">
        <v>37</v>
      </c>
      <c r="R64" s="48" t="s">
        <v>37</v>
      </c>
      <c r="S64" s="48" t="s">
        <v>37</v>
      </c>
      <c r="T64" s="48" t="s">
        <v>37</v>
      </c>
      <c r="U64" s="48" t="s">
        <v>37</v>
      </c>
      <c r="V64" s="48">
        <v>1</v>
      </c>
      <c r="W64" s="48" t="s">
        <v>37</v>
      </c>
      <c r="X64" s="48">
        <v>1</v>
      </c>
      <c r="Y64" s="48">
        <v>11</v>
      </c>
      <c r="Z64" s="45">
        <v>8</v>
      </c>
      <c r="AA64" s="4"/>
    </row>
    <row r="65" spans="1:27" ht="14.25">
      <c r="A65" s="41" t="s">
        <v>81</v>
      </c>
      <c r="B65" s="48">
        <v>15488</v>
      </c>
      <c r="C65" s="48">
        <v>101</v>
      </c>
      <c r="D65" s="48">
        <v>59</v>
      </c>
      <c r="E65" s="48">
        <v>42</v>
      </c>
      <c r="F65" s="48">
        <v>7</v>
      </c>
      <c r="G65" s="48" t="s">
        <v>37</v>
      </c>
      <c r="H65" s="48">
        <v>237</v>
      </c>
      <c r="I65" s="48">
        <v>123</v>
      </c>
      <c r="J65" s="48">
        <v>114</v>
      </c>
      <c r="K65" s="57" t="s">
        <v>31</v>
      </c>
      <c r="L65" s="46">
        <v>-136</v>
      </c>
      <c r="M65" s="48">
        <v>1</v>
      </c>
      <c r="N65" s="48">
        <v>1</v>
      </c>
      <c r="O65" s="48" t="s">
        <v>37</v>
      </c>
      <c r="P65" s="48" t="s">
        <v>37</v>
      </c>
      <c r="Q65" s="48" t="s">
        <v>37</v>
      </c>
      <c r="R65" s="48" t="s">
        <v>37</v>
      </c>
      <c r="S65" s="48">
        <v>1</v>
      </c>
      <c r="T65" s="48">
        <v>1</v>
      </c>
      <c r="U65" s="48" t="s">
        <v>37</v>
      </c>
      <c r="V65" s="48">
        <v>4</v>
      </c>
      <c r="W65" s="48">
        <v>1</v>
      </c>
      <c r="X65" s="48">
        <v>3</v>
      </c>
      <c r="Y65" s="48">
        <v>74</v>
      </c>
      <c r="Z65" s="45">
        <v>16</v>
      </c>
      <c r="AA65" s="4"/>
    </row>
    <row r="66" spans="1:27" ht="14.25">
      <c r="A66" s="41" t="s">
        <v>82</v>
      </c>
      <c r="B66" s="48"/>
      <c r="C66" s="48" t="s">
        <v>32</v>
      </c>
      <c r="D66" s="48" t="s">
        <v>32</v>
      </c>
      <c r="E66" s="48" t="s">
        <v>32</v>
      </c>
      <c r="F66" s="48" t="s">
        <v>32</v>
      </c>
      <c r="G66" s="48" t="s">
        <v>32</v>
      </c>
      <c r="H66" s="48" t="s">
        <v>32</v>
      </c>
      <c r="I66" s="48" t="s">
        <v>32</v>
      </c>
      <c r="J66" s="48" t="s">
        <v>32</v>
      </c>
      <c r="K66" s="57" t="s">
        <v>32</v>
      </c>
      <c r="L66" s="46" t="s">
        <v>32</v>
      </c>
      <c r="M66" s="48" t="s">
        <v>32</v>
      </c>
      <c r="N66" s="48" t="s">
        <v>32</v>
      </c>
      <c r="O66" s="48" t="s">
        <v>32</v>
      </c>
      <c r="P66" s="48" t="s">
        <v>32</v>
      </c>
      <c r="Q66" s="48" t="s">
        <v>32</v>
      </c>
      <c r="R66" s="48" t="s">
        <v>32</v>
      </c>
      <c r="S66" s="48" t="s">
        <v>32</v>
      </c>
      <c r="T66" s="48" t="s">
        <v>32</v>
      </c>
      <c r="U66" s="48" t="s">
        <v>32</v>
      </c>
      <c r="V66" s="48" t="s">
        <v>32</v>
      </c>
      <c r="W66" s="48" t="s">
        <v>32</v>
      </c>
      <c r="X66" s="48" t="s">
        <v>32</v>
      </c>
      <c r="Y66" s="48" t="s">
        <v>32</v>
      </c>
      <c r="Z66" s="45" t="s">
        <v>32</v>
      </c>
      <c r="AA66" s="5"/>
    </row>
    <row r="67" spans="1:27" ht="14.25">
      <c r="A67" s="41" t="s">
        <v>83</v>
      </c>
      <c r="B67" s="48">
        <v>12759</v>
      </c>
      <c r="C67" s="48">
        <v>66</v>
      </c>
      <c r="D67" s="48">
        <v>29</v>
      </c>
      <c r="E67" s="48">
        <v>37</v>
      </c>
      <c r="F67" s="48">
        <v>6</v>
      </c>
      <c r="G67" s="48" t="s">
        <v>37</v>
      </c>
      <c r="H67" s="48">
        <v>238</v>
      </c>
      <c r="I67" s="48">
        <v>114</v>
      </c>
      <c r="J67" s="48">
        <v>124</v>
      </c>
      <c r="K67" s="57" t="s">
        <v>31</v>
      </c>
      <c r="L67" s="46">
        <v>-172</v>
      </c>
      <c r="M67" s="48" t="s">
        <v>37</v>
      </c>
      <c r="N67" s="48" t="s">
        <v>37</v>
      </c>
      <c r="O67" s="48" t="s">
        <v>37</v>
      </c>
      <c r="P67" s="48" t="s">
        <v>37</v>
      </c>
      <c r="Q67" s="48" t="s">
        <v>37</v>
      </c>
      <c r="R67" s="48" t="s">
        <v>37</v>
      </c>
      <c r="S67" s="48" t="s">
        <v>37</v>
      </c>
      <c r="T67" s="48" t="s">
        <v>37</v>
      </c>
      <c r="U67" s="48" t="s">
        <v>37</v>
      </c>
      <c r="V67" s="48" t="s">
        <v>37</v>
      </c>
      <c r="W67" s="48" t="s">
        <v>37</v>
      </c>
      <c r="X67" s="48" t="s">
        <v>37</v>
      </c>
      <c r="Y67" s="48">
        <v>38</v>
      </c>
      <c r="Z67" s="45">
        <v>12</v>
      </c>
      <c r="AA67" s="4"/>
    </row>
    <row r="68" spans="1:27" ht="15" thickBot="1">
      <c r="A68" s="39"/>
      <c r="B68" s="38"/>
      <c r="C68" s="38" t="s">
        <v>32</v>
      </c>
      <c r="D68" s="38" t="s">
        <v>32</v>
      </c>
      <c r="E68" s="38" t="s">
        <v>32</v>
      </c>
      <c r="F68" s="38" t="s">
        <v>32</v>
      </c>
      <c r="G68" s="38" t="s">
        <v>32</v>
      </c>
      <c r="H68" s="38" t="s">
        <v>32</v>
      </c>
      <c r="I68" s="37" t="s">
        <v>32</v>
      </c>
      <c r="J68" s="38" t="s">
        <v>32</v>
      </c>
      <c r="K68" s="38"/>
      <c r="L68" s="36"/>
      <c r="M68" s="38"/>
      <c r="N68" s="38"/>
      <c r="O68" s="38"/>
      <c r="P68" s="38"/>
      <c r="Q68" s="38"/>
      <c r="R68" s="38"/>
      <c r="S68" s="38"/>
      <c r="T68" s="38"/>
      <c r="U68" s="38"/>
      <c r="V68" s="38"/>
      <c r="W68" s="38"/>
      <c r="X68" s="38"/>
      <c r="Y68" s="38"/>
      <c r="Z68" s="35"/>
      <c r="AA68" s="4"/>
    </row>
    <row r="69" spans="1:27" ht="14.25">
      <c r="A69" s="34" t="s">
        <v>84</v>
      </c>
      <c r="B69" s="33"/>
      <c r="C69" s="33"/>
      <c r="D69" s="33"/>
      <c r="E69" s="33"/>
      <c r="F69" s="33"/>
      <c r="G69" s="33"/>
      <c r="H69" s="33"/>
      <c r="I69" s="32"/>
      <c r="J69" s="33"/>
      <c r="K69" s="33"/>
      <c r="L69" s="33"/>
      <c r="M69" s="31"/>
      <c r="N69" s="33"/>
      <c r="O69" s="33"/>
      <c r="P69" s="33"/>
      <c r="Q69" s="33"/>
      <c r="R69" s="33"/>
      <c r="S69" s="33"/>
      <c r="T69" s="33"/>
      <c r="U69" s="33"/>
      <c r="V69" s="33"/>
      <c r="W69" s="33"/>
      <c r="X69" s="33"/>
      <c r="Y69" s="33"/>
      <c r="Z69" s="33"/>
      <c r="AA69" s="4"/>
    </row>
    <row r="70" spans="1:27" ht="14.25">
      <c r="A70" s="30" t="s">
        <v>85</v>
      </c>
      <c r="B70" s="33"/>
      <c r="C70" s="33"/>
      <c r="D70" s="33"/>
      <c r="E70" s="33"/>
      <c r="F70" s="33"/>
      <c r="G70" s="33"/>
      <c r="H70" s="33"/>
      <c r="I70" s="32"/>
      <c r="J70" s="33"/>
      <c r="K70" s="33"/>
      <c r="L70" s="33"/>
      <c r="M70" s="34"/>
      <c r="N70" s="33"/>
      <c r="O70" s="33"/>
      <c r="P70" s="33"/>
      <c r="Q70" s="33"/>
      <c r="R70" s="33"/>
      <c r="S70" s="33"/>
      <c r="T70" s="33"/>
      <c r="U70" s="33"/>
      <c r="V70" s="33"/>
      <c r="W70" s="33"/>
      <c r="X70" s="33"/>
      <c r="Y70" s="33"/>
      <c r="Z70" s="33"/>
      <c r="AA70" s="4"/>
    </row>
    <row r="71" spans="1:27" ht="14.25">
      <c r="A71" s="29" t="s">
        <v>86</v>
      </c>
      <c r="B71" s="28"/>
      <c r="C71" s="28"/>
      <c r="D71" s="28"/>
      <c r="E71" s="28"/>
      <c r="F71" s="28"/>
      <c r="G71" s="28"/>
      <c r="H71" s="28"/>
      <c r="I71" s="28"/>
      <c r="J71" s="28"/>
      <c r="K71" s="28"/>
      <c r="L71" s="28"/>
      <c r="M71" s="28"/>
      <c r="N71" s="27"/>
      <c r="O71" s="27"/>
      <c r="P71" s="28"/>
      <c r="Q71" s="28"/>
      <c r="R71" s="28"/>
      <c r="S71" s="28"/>
      <c r="T71" s="28"/>
      <c r="U71" s="26"/>
      <c r="V71" s="28"/>
      <c r="W71" s="28"/>
      <c r="X71" s="28"/>
      <c r="Y71" s="28"/>
      <c r="Z71" s="28"/>
      <c r="AA71" s="4"/>
    </row>
    <row r="72" spans="1:27" ht="14.25">
      <c r="A72" s="29" t="s">
        <v>87</v>
      </c>
      <c r="B72" s="28"/>
      <c r="C72" s="28"/>
      <c r="D72" s="28"/>
      <c r="E72" s="28"/>
      <c r="F72" s="28"/>
      <c r="G72" s="28"/>
      <c r="H72" s="28"/>
      <c r="I72" s="28"/>
      <c r="J72" s="28"/>
      <c r="K72" s="28"/>
      <c r="L72" s="28"/>
      <c r="M72" s="28"/>
      <c r="N72" s="27"/>
      <c r="O72" s="27"/>
      <c r="P72" s="28"/>
      <c r="Q72" s="28"/>
      <c r="R72" s="28"/>
      <c r="S72" s="28"/>
      <c r="T72" s="28"/>
      <c r="U72" s="26"/>
      <c r="V72" s="28"/>
      <c r="W72" s="28"/>
      <c r="X72" s="28"/>
      <c r="Y72" s="28"/>
      <c r="Z72" s="28"/>
      <c r="AA72" s="4"/>
    </row>
    <row r="73" spans="1:27" ht="14.25">
      <c r="A73" s="25"/>
      <c r="B73" s="28"/>
      <c r="C73" s="28"/>
      <c r="D73" s="28"/>
      <c r="E73" s="28"/>
      <c r="F73" s="28"/>
      <c r="G73" s="28"/>
      <c r="H73" s="28"/>
      <c r="I73" s="28"/>
      <c r="J73" s="28"/>
      <c r="K73" s="28"/>
      <c r="L73" s="28"/>
      <c r="M73" s="28"/>
      <c r="N73" s="27"/>
      <c r="O73" s="27"/>
      <c r="P73" s="28"/>
      <c r="Q73" s="28"/>
      <c r="R73" s="28"/>
      <c r="S73" s="28"/>
      <c r="T73" s="28"/>
      <c r="U73" s="26"/>
      <c r="V73" s="28"/>
      <c r="W73" s="28"/>
      <c r="X73" s="28"/>
      <c r="Y73" s="28"/>
      <c r="Z73" s="28"/>
      <c r="AA73" s="4"/>
    </row>
    <row r="74" spans="1:27" ht="14.25">
      <c r="A74" s="25"/>
      <c r="B74" s="28"/>
      <c r="C74" s="28"/>
      <c r="D74" s="28"/>
      <c r="E74" s="28"/>
      <c r="F74" s="28"/>
      <c r="G74" s="28"/>
      <c r="H74" s="28"/>
      <c r="I74" s="28"/>
      <c r="J74" s="28"/>
      <c r="K74" s="28"/>
      <c r="L74" s="28"/>
      <c r="M74" s="28"/>
      <c r="N74" s="27"/>
      <c r="O74" s="27"/>
      <c r="P74" s="28"/>
      <c r="Q74" s="28"/>
      <c r="R74" s="28"/>
      <c r="S74" s="28"/>
      <c r="T74" s="28"/>
      <c r="U74" s="26"/>
      <c r="V74" s="28"/>
      <c r="W74" s="28"/>
      <c r="X74" s="28"/>
      <c r="Y74" s="28"/>
      <c r="Z74" s="28"/>
      <c r="AA74" s="4"/>
    </row>
    <row r="75" spans="1:27" ht="14.25">
      <c r="A75" s="25"/>
      <c r="B75" s="28"/>
      <c r="C75" s="28"/>
      <c r="D75" s="28"/>
      <c r="E75" s="28"/>
      <c r="F75" s="28"/>
      <c r="G75" s="28"/>
      <c r="H75" s="28"/>
      <c r="I75" s="28"/>
      <c r="J75" s="28"/>
      <c r="K75" s="28"/>
      <c r="L75" s="28"/>
      <c r="M75" s="28"/>
      <c r="N75" s="27"/>
      <c r="O75" s="27"/>
      <c r="P75" s="28"/>
      <c r="Q75" s="28"/>
      <c r="R75" s="28"/>
      <c r="S75" s="28"/>
      <c r="T75" s="28"/>
      <c r="U75" s="26"/>
      <c r="V75" s="28"/>
      <c r="W75" s="28"/>
      <c r="X75" s="28"/>
      <c r="Y75" s="28"/>
      <c r="Z75" s="28"/>
      <c r="AA75" s="4"/>
    </row>
    <row r="76" spans="1:27" ht="14.25">
      <c r="A76" s="25"/>
      <c r="B76" s="28"/>
      <c r="C76" s="28"/>
      <c r="D76" s="28"/>
      <c r="E76" s="28"/>
      <c r="F76" s="28"/>
      <c r="G76" s="28"/>
      <c r="H76" s="28"/>
      <c r="I76" s="28"/>
      <c r="J76" s="28"/>
      <c r="K76" s="28"/>
      <c r="L76" s="28"/>
      <c r="M76" s="28"/>
      <c r="N76" s="27"/>
      <c r="O76" s="27"/>
      <c r="P76" s="28"/>
      <c r="Q76" s="28"/>
      <c r="R76" s="28"/>
      <c r="S76" s="28"/>
      <c r="T76" s="28"/>
      <c r="U76" s="26"/>
      <c r="V76" s="28"/>
      <c r="W76" s="28"/>
      <c r="X76" s="28"/>
      <c r="Y76" s="28"/>
      <c r="Z76" s="28"/>
      <c r="AA76" s="4"/>
    </row>
    <row r="77" spans="1:27" ht="14.25">
      <c r="A77" s="25"/>
      <c r="B77" s="28"/>
      <c r="C77" s="28"/>
      <c r="D77" s="28"/>
      <c r="E77" s="28"/>
      <c r="F77" s="28"/>
      <c r="G77" s="28"/>
      <c r="H77" s="28"/>
      <c r="I77" s="28"/>
      <c r="J77" s="28"/>
      <c r="K77" s="28"/>
      <c r="L77" s="28"/>
      <c r="M77" s="28"/>
      <c r="N77" s="27"/>
      <c r="O77" s="27"/>
      <c r="P77" s="28"/>
      <c r="Q77" s="28"/>
      <c r="R77" s="28"/>
      <c r="S77" s="28"/>
      <c r="T77" s="28"/>
      <c r="U77" s="26"/>
      <c r="V77" s="28"/>
      <c r="W77" s="28"/>
      <c r="X77" s="28"/>
      <c r="Y77" s="28"/>
      <c r="Z77" s="28"/>
      <c r="AA77" s="4"/>
    </row>
    <row r="78" spans="1:27" ht="14.25">
      <c r="A78" s="25"/>
      <c r="B78" s="28"/>
      <c r="C78" s="28"/>
      <c r="D78" s="28"/>
      <c r="E78" s="28"/>
      <c r="F78" s="28"/>
      <c r="G78" s="28"/>
      <c r="H78" s="28"/>
      <c r="I78" s="28"/>
      <c r="J78" s="28"/>
      <c r="K78" s="28"/>
      <c r="L78" s="28"/>
      <c r="M78" s="28"/>
      <c r="N78" s="27"/>
      <c r="O78" s="27"/>
      <c r="P78" s="28"/>
      <c r="Q78" s="28"/>
      <c r="R78" s="28"/>
      <c r="S78" s="28"/>
      <c r="T78" s="28"/>
      <c r="U78" s="26"/>
      <c r="V78" s="28"/>
      <c r="W78" s="28"/>
      <c r="X78" s="28"/>
      <c r="Y78" s="28"/>
      <c r="Z78" s="28"/>
      <c r="AA78" s="4"/>
    </row>
    <row r="79" spans="1:27" ht="14.25">
      <c r="A79" s="25"/>
      <c r="B79" s="28"/>
      <c r="C79" s="28"/>
      <c r="D79" s="28"/>
      <c r="E79" s="28"/>
      <c r="F79" s="28"/>
      <c r="G79" s="28"/>
      <c r="H79" s="28"/>
      <c r="I79" s="28"/>
      <c r="J79" s="28"/>
      <c r="K79" s="28"/>
      <c r="L79" s="28"/>
      <c r="M79" s="28"/>
      <c r="N79" s="27"/>
      <c r="O79" s="27"/>
      <c r="P79" s="28"/>
      <c r="Q79" s="28"/>
      <c r="R79" s="28"/>
      <c r="S79" s="28"/>
      <c r="T79" s="28"/>
      <c r="U79" s="26"/>
      <c r="V79" s="28"/>
      <c r="W79" s="28"/>
      <c r="X79" s="28"/>
      <c r="Y79" s="28"/>
      <c r="Z79" s="28"/>
      <c r="AA79" s="4"/>
    </row>
    <row r="80" spans="1:27" ht="14.25">
      <c r="A80" s="25"/>
      <c r="B80" s="28"/>
      <c r="C80" s="28"/>
      <c r="D80" s="28"/>
      <c r="E80" s="28"/>
      <c r="F80" s="28"/>
      <c r="G80" s="28"/>
      <c r="H80" s="28"/>
      <c r="I80" s="28"/>
      <c r="J80" s="28"/>
      <c r="K80" s="28"/>
      <c r="L80" s="28"/>
      <c r="M80" s="28"/>
      <c r="N80" s="27"/>
      <c r="O80" s="27"/>
      <c r="P80" s="28"/>
      <c r="Q80" s="28"/>
      <c r="R80" s="28"/>
      <c r="S80" s="28"/>
      <c r="T80" s="28"/>
      <c r="U80" s="26"/>
      <c r="V80" s="28"/>
      <c r="W80" s="28"/>
      <c r="X80" s="28"/>
      <c r="Y80" s="28"/>
      <c r="Z80" s="28"/>
      <c r="AA80" s="4"/>
    </row>
    <row r="81" spans="2:27" ht="14.25">
      <c r="B81" s="28"/>
      <c r="C81" s="28"/>
      <c r="D81" s="28"/>
      <c r="E81" s="28"/>
      <c r="F81" s="28"/>
      <c r="G81" s="28"/>
      <c r="H81" s="28"/>
      <c r="I81" s="28"/>
      <c r="J81" s="28"/>
      <c r="K81" s="28"/>
      <c r="L81" s="28"/>
      <c r="M81" s="28"/>
      <c r="N81" s="27"/>
      <c r="O81" s="27"/>
      <c r="P81" s="28"/>
      <c r="Q81" s="28"/>
      <c r="R81" s="28"/>
      <c r="S81" s="28"/>
      <c r="T81" s="28"/>
      <c r="U81" s="26"/>
      <c r="V81" s="28"/>
      <c r="W81" s="28"/>
      <c r="X81" s="28"/>
      <c r="Y81" s="28"/>
      <c r="Z81" s="28"/>
      <c r="AA81" s="4"/>
    </row>
    <row r="82" spans="2:27" ht="14.25">
      <c r="B82" s="28"/>
      <c r="C82" s="28"/>
      <c r="D82" s="28"/>
      <c r="E82" s="28"/>
      <c r="F82" s="28"/>
      <c r="G82" s="28"/>
      <c r="H82" s="28"/>
      <c r="I82" s="28"/>
      <c r="J82" s="28"/>
      <c r="K82" s="28"/>
      <c r="L82" s="28"/>
      <c r="M82" s="28"/>
      <c r="N82" s="27"/>
      <c r="O82" s="27"/>
      <c r="P82" s="28"/>
      <c r="Q82" s="28"/>
      <c r="R82" s="28"/>
      <c r="S82" s="28"/>
      <c r="T82" s="28"/>
      <c r="U82" s="26"/>
      <c r="V82" s="28"/>
      <c r="W82" s="28"/>
      <c r="X82" s="28"/>
      <c r="Y82" s="28"/>
      <c r="Z82" s="28"/>
      <c r="AA82" s="4"/>
    </row>
    <row r="83" spans="2:27" ht="14.25">
      <c r="B83" s="28"/>
      <c r="C83" s="28"/>
      <c r="D83" s="28"/>
      <c r="E83" s="28"/>
      <c r="F83" s="28"/>
      <c r="G83" s="28"/>
      <c r="H83" s="28"/>
      <c r="I83" s="28"/>
      <c r="J83" s="28"/>
      <c r="K83" s="28"/>
      <c r="L83" s="28"/>
      <c r="M83" s="28"/>
      <c r="N83" s="27"/>
      <c r="O83" s="27"/>
      <c r="P83" s="28"/>
      <c r="Q83" s="28"/>
      <c r="R83" s="28"/>
      <c r="S83" s="28"/>
      <c r="T83" s="28"/>
      <c r="U83" s="26"/>
      <c r="V83" s="28"/>
      <c r="W83" s="28"/>
      <c r="X83" s="28"/>
      <c r="Y83" s="28"/>
      <c r="Z83" s="28"/>
      <c r="AA83" s="4"/>
    </row>
    <row r="84" spans="2:27" ht="14.25">
      <c r="B84" s="28"/>
      <c r="C84" s="28"/>
      <c r="D84" s="28"/>
      <c r="E84" s="28"/>
      <c r="F84" s="28"/>
      <c r="G84" s="28"/>
      <c r="H84" s="28"/>
      <c r="I84" s="28"/>
      <c r="J84" s="28"/>
      <c r="K84" s="28"/>
      <c r="L84" s="28"/>
      <c r="M84" s="28"/>
      <c r="N84" s="27"/>
      <c r="O84" s="27"/>
      <c r="P84" s="28"/>
      <c r="Q84" s="28"/>
      <c r="R84" s="28"/>
      <c r="S84" s="28"/>
      <c r="T84" s="28"/>
      <c r="U84" s="26"/>
      <c r="V84" s="28"/>
      <c r="W84" s="28"/>
      <c r="X84" s="28"/>
      <c r="Y84" s="28"/>
      <c r="Z84" s="28"/>
      <c r="AA84" s="4"/>
    </row>
    <row r="85" spans="2:27" ht="14.25">
      <c r="B85" s="28"/>
      <c r="C85" s="28"/>
      <c r="D85" s="28"/>
      <c r="E85" s="28"/>
      <c r="F85" s="28"/>
      <c r="G85" s="28"/>
      <c r="H85" s="28"/>
      <c r="I85" s="28"/>
      <c r="J85" s="28"/>
      <c r="K85" s="28"/>
      <c r="L85" s="28"/>
      <c r="M85" s="28"/>
      <c r="N85" s="27"/>
      <c r="O85" s="27"/>
      <c r="P85" s="28"/>
      <c r="Q85" s="28"/>
      <c r="R85" s="28"/>
      <c r="S85" s="28"/>
      <c r="T85" s="28"/>
      <c r="U85" s="26"/>
      <c r="V85" s="28"/>
      <c r="W85" s="28"/>
      <c r="X85" s="28"/>
      <c r="Y85" s="28"/>
      <c r="Z85" s="28"/>
      <c r="AA85" s="4"/>
    </row>
    <row r="86" spans="2:27" ht="14.25">
      <c r="B86" s="28"/>
      <c r="C86" s="28"/>
      <c r="D86" s="28"/>
      <c r="E86" s="28"/>
      <c r="F86" s="28"/>
      <c r="G86" s="28"/>
      <c r="H86" s="28"/>
      <c r="I86" s="28"/>
      <c r="J86" s="28"/>
      <c r="K86" s="28"/>
      <c r="L86" s="28"/>
      <c r="M86" s="28"/>
      <c r="N86" s="27"/>
      <c r="O86" s="27"/>
      <c r="P86" s="28"/>
      <c r="Q86" s="28"/>
      <c r="R86" s="28"/>
      <c r="S86" s="28"/>
      <c r="T86" s="28"/>
      <c r="U86" s="26"/>
      <c r="V86" s="28"/>
      <c r="W86" s="28"/>
      <c r="X86" s="28"/>
      <c r="Y86" s="28"/>
      <c r="Z86" s="28"/>
      <c r="AA86" s="4"/>
    </row>
    <row r="87" spans="2:27" ht="14.25">
      <c r="B87" s="28"/>
      <c r="C87" s="28"/>
      <c r="D87" s="28"/>
      <c r="E87" s="28"/>
      <c r="F87" s="28"/>
      <c r="G87" s="28"/>
      <c r="H87" s="28"/>
      <c r="I87" s="28"/>
      <c r="J87" s="28"/>
      <c r="K87" s="28"/>
      <c r="L87" s="28"/>
      <c r="M87" s="28"/>
      <c r="N87" s="27"/>
      <c r="O87" s="27"/>
      <c r="P87" s="28"/>
      <c r="Q87" s="28"/>
      <c r="R87" s="28"/>
      <c r="S87" s="28"/>
      <c r="T87" s="28"/>
      <c r="U87" s="26"/>
      <c r="V87" s="28"/>
      <c r="W87" s="28"/>
      <c r="X87" s="28"/>
      <c r="Y87" s="28"/>
      <c r="Z87" s="28"/>
      <c r="AA87" s="4"/>
    </row>
    <row r="88" spans="2:27" ht="14.25">
      <c r="B88" s="28"/>
      <c r="C88" s="28"/>
      <c r="D88" s="28"/>
      <c r="E88" s="28"/>
      <c r="F88" s="28"/>
      <c r="G88" s="28"/>
      <c r="H88" s="28"/>
      <c r="I88" s="28"/>
      <c r="J88" s="28"/>
      <c r="K88" s="28"/>
      <c r="L88" s="28"/>
      <c r="M88" s="28"/>
      <c r="N88" s="27"/>
      <c r="O88" s="27"/>
      <c r="P88" s="28"/>
      <c r="Q88" s="28"/>
      <c r="R88" s="28"/>
      <c r="S88" s="28"/>
      <c r="T88" s="28"/>
      <c r="U88" s="26"/>
      <c r="V88" s="28"/>
      <c r="W88" s="28"/>
      <c r="X88" s="28"/>
      <c r="Y88" s="28"/>
      <c r="Z88" s="28"/>
      <c r="AA88" s="4"/>
    </row>
    <row r="89" spans="2:27" ht="14.25">
      <c r="B89" s="28"/>
      <c r="C89" s="28"/>
      <c r="D89" s="28"/>
      <c r="E89" s="28"/>
      <c r="F89" s="28"/>
      <c r="G89" s="28"/>
      <c r="H89" s="28"/>
      <c r="I89" s="28"/>
      <c r="J89" s="28"/>
      <c r="K89" s="28"/>
      <c r="L89" s="28"/>
      <c r="M89" s="28"/>
      <c r="N89" s="27"/>
      <c r="O89" s="27"/>
      <c r="P89" s="28"/>
      <c r="Q89" s="28"/>
      <c r="R89" s="28"/>
      <c r="S89" s="28"/>
      <c r="T89" s="28"/>
      <c r="U89" s="26"/>
      <c r="V89" s="28"/>
      <c r="W89" s="28"/>
      <c r="X89" s="28"/>
      <c r="Y89" s="28"/>
      <c r="Z89" s="28"/>
      <c r="AA89" s="4"/>
    </row>
    <row r="90" spans="2:27" ht="14.25">
      <c r="B90" s="28"/>
      <c r="C90" s="28"/>
      <c r="D90" s="28"/>
      <c r="E90" s="28"/>
      <c r="F90" s="28"/>
      <c r="G90" s="28"/>
      <c r="H90" s="28"/>
      <c r="I90" s="28"/>
      <c r="J90" s="28"/>
      <c r="K90" s="28"/>
      <c r="L90" s="28"/>
      <c r="M90" s="28"/>
      <c r="N90" s="27"/>
      <c r="O90" s="27"/>
      <c r="P90" s="28"/>
      <c r="Q90" s="28"/>
      <c r="R90" s="28"/>
      <c r="S90" s="28"/>
      <c r="T90" s="28"/>
      <c r="U90" s="26"/>
      <c r="V90" s="28"/>
      <c r="W90" s="28"/>
      <c r="X90" s="28"/>
      <c r="Y90" s="28"/>
      <c r="Z90" s="28"/>
      <c r="AA90" s="4"/>
    </row>
    <row r="91" spans="2:27" ht="14.25">
      <c r="B91" s="28"/>
      <c r="C91" s="28"/>
      <c r="D91" s="28"/>
      <c r="E91" s="28"/>
      <c r="F91" s="28"/>
      <c r="G91" s="28"/>
      <c r="H91" s="28"/>
      <c r="I91" s="28"/>
      <c r="J91" s="28"/>
      <c r="K91" s="28"/>
      <c r="L91" s="28"/>
      <c r="M91" s="28"/>
      <c r="N91" s="27"/>
      <c r="O91" s="27"/>
      <c r="P91" s="28"/>
      <c r="Q91" s="28"/>
      <c r="R91" s="28"/>
      <c r="S91" s="28"/>
      <c r="T91" s="28"/>
      <c r="U91" s="26"/>
      <c r="V91" s="28"/>
      <c r="W91" s="28"/>
      <c r="X91" s="28"/>
      <c r="Y91" s="28"/>
      <c r="Z91" s="28"/>
      <c r="AA91" s="4"/>
    </row>
    <row r="92" spans="2:27" ht="14.25">
      <c r="B92" s="28"/>
      <c r="C92" s="28"/>
      <c r="D92" s="28"/>
      <c r="E92" s="28"/>
      <c r="F92" s="28"/>
      <c r="G92" s="28"/>
      <c r="H92" s="28"/>
      <c r="I92" s="28"/>
      <c r="J92" s="28"/>
      <c r="K92" s="28"/>
      <c r="L92" s="28"/>
      <c r="M92" s="28"/>
      <c r="N92" s="27"/>
      <c r="O92" s="27"/>
      <c r="P92" s="28"/>
      <c r="Q92" s="28"/>
      <c r="R92" s="28"/>
      <c r="S92" s="28"/>
      <c r="T92" s="28"/>
      <c r="U92" s="26"/>
      <c r="V92" s="28"/>
      <c r="W92" s="28"/>
      <c r="X92" s="28"/>
      <c r="Y92" s="28"/>
      <c r="Z92" s="28"/>
      <c r="AA92" s="4"/>
    </row>
    <row r="93" spans="2:27" ht="14.25">
      <c r="B93" s="28"/>
      <c r="C93" s="28"/>
      <c r="D93" s="28"/>
      <c r="E93" s="28"/>
      <c r="F93" s="28"/>
      <c r="G93" s="28"/>
      <c r="H93" s="28"/>
      <c r="I93" s="28"/>
      <c r="J93" s="28"/>
      <c r="K93" s="28"/>
      <c r="L93" s="28"/>
      <c r="M93" s="28"/>
      <c r="N93" s="27"/>
      <c r="O93" s="27"/>
      <c r="P93" s="28"/>
      <c r="Q93" s="28"/>
      <c r="R93" s="28"/>
      <c r="S93" s="28"/>
      <c r="T93" s="28"/>
      <c r="U93" s="26"/>
      <c r="V93" s="28"/>
      <c r="W93" s="28"/>
      <c r="X93" s="28"/>
      <c r="Y93" s="28"/>
      <c r="Z93" s="28"/>
      <c r="AA93" s="4"/>
    </row>
    <row r="94" spans="2:27" ht="14.25">
      <c r="B94" s="28"/>
      <c r="C94" s="28"/>
      <c r="D94" s="28"/>
      <c r="E94" s="28"/>
      <c r="F94" s="28"/>
      <c r="G94" s="28"/>
      <c r="H94" s="28"/>
      <c r="I94" s="28"/>
      <c r="J94" s="28"/>
      <c r="K94" s="28"/>
      <c r="L94" s="28"/>
      <c r="M94" s="28"/>
      <c r="N94" s="27"/>
      <c r="O94" s="27"/>
      <c r="P94" s="28"/>
      <c r="Q94" s="28"/>
      <c r="R94" s="28"/>
      <c r="S94" s="28"/>
      <c r="T94" s="28"/>
      <c r="U94" s="26"/>
      <c r="V94" s="28"/>
      <c r="W94" s="28"/>
      <c r="X94" s="28"/>
      <c r="Y94" s="28"/>
      <c r="Z94" s="28"/>
      <c r="AA94" s="4"/>
    </row>
    <row r="95" spans="2:27" ht="14.25">
      <c r="B95" s="28"/>
      <c r="C95" s="28"/>
      <c r="D95" s="28"/>
      <c r="E95" s="28"/>
      <c r="F95" s="28"/>
      <c r="G95" s="28"/>
      <c r="H95" s="28"/>
      <c r="I95" s="28"/>
      <c r="J95" s="28"/>
      <c r="K95" s="28"/>
      <c r="L95" s="28"/>
      <c r="M95" s="28"/>
      <c r="N95" s="27"/>
      <c r="O95" s="27"/>
      <c r="P95" s="28"/>
      <c r="Q95" s="28"/>
      <c r="R95" s="28"/>
      <c r="S95" s="28"/>
      <c r="T95" s="28"/>
      <c r="U95" s="26"/>
      <c r="V95" s="28"/>
      <c r="W95" s="28"/>
      <c r="X95" s="28"/>
      <c r="Y95" s="28"/>
      <c r="Z95" s="28"/>
      <c r="AA95" s="4"/>
    </row>
    <row r="96" spans="2:27" ht="14.25">
      <c r="B96" s="28"/>
      <c r="C96" s="28"/>
      <c r="D96" s="28"/>
      <c r="E96" s="28"/>
      <c r="F96" s="28"/>
      <c r="G96" s="28"/>
      <c r="H96" s="28"/>
      <c r="I96" s="28"/>
      <c r="J96" s="28"/>
      <c r="K96" s="28"/>
      <c r="L96" s="28"/>
      <c r="M96" s="28"/>
      <c r="N96" s="27"/>
      <c r="O96" s="27"/>
      <c r="P96" s="28"/>
      <c r="Q96" s="28"/>
      <c r="R96" s="28"/>
      <c r="S96" s="28"/>
      <c r="T96" s="28"/>
      <c r="U96" s="26"/>
      <c r="V96" s="28"/>
      <c r="W96" s="28"/>
      <c r="X96" s="28"/>
      <c r="Y96" s="28"/>
      <c r="Z96" s="28"/>
      <c r="AA96" s="4"/>
    </row>
    <row r="97" spans="2:27" ht="14.25">
      <c r="B97" s="28"/>
      <c r="C97" s="28"/>
      <c r="D97" s="28"/>
      <c r="E97" s="28"/>
      <c r="F97" s="28"/>
      <c r="G97" s="28"/>
      <c r="H97" s="28"/>
      <c r="I97" s="28"/>
      <c r="J97" s="28"/>
      <c r="K97" s="28"/>
      <c r="L97" s="28"/>
      <c r="M97" s="28"/>
      <c r="N97" s="27"/>
      <c r="O97" s="27"/>
      <c r="P97" s="28"/>
      <c r="Q97" s="28"/>
      <c r="R97" s="28"/>
      <c r="S97" s="28"/>
      <c r="T97" s="28"/>
      <c r="U97" s="26"/>
      <c r="V97" s="28"/>
      <c r="W97" s="28"/>
      <c r="X97" s="28"/>
      <c r="Y97" s="28"/>
      <c r="Z97" s="28"/>
      <c r="AA97" s="4"/>
    </row>
    <row r="98" spans="2:27" ht="14.25">
      <c r="B98" s="28"/>
      <c r="C98" s="28"/>
      <c r="D98" s="28"/>
      <c r="E98" s="28"/>
      <c r="F98" s="28"/>
      <c r="G98" s="28"/>
      <c r="H98" s="28"/>
      <c r="I98" s="28"/>
      <c r="J98" s="28"/>
      <c r="K98" s="28"/>
      <c r="L98" s="28"/>
      <c r="M98" s="28"/>
      <c r="N98" s="27"/>
      <c r="O98" s="27"/>
      <c r="P98" s="28"/>
      <c r="Q98" s="28"/>
      <c r="R98" s="28"/>
      <c r="S98" s="28"/>
      <c r="T98" s="28"/>
      <c r="U98" s="26"/>
      <c r="V98" s="28"/>
      <c r="W98" s="28"/>
      <c r="X98" s="28"/>
      <c r="Y98" s="28"/>
      <c r="Z98" s="28"/>
      <c r="AA98" s="4"/>
    </row>
    <row r="99" spans="2:27" ht="14.25">
      <c r="B99" s="28"/>
      <c r="C99" s="28"/>
      <c r="D99" s="28"/>
      <c r="E99" s="28"/>
      <c r="F99" s="28"/>
      <c r="G99" s="28"/>
      <c r="H99" s="28"/>
      <c r="I99" s="28"/>
      <c r="J99" s="28"/>
      <c r="K99" s="28"/>
      <c r="L99" s="28"/>
      <c r="M99" s="28"/>
      <c r="N99" s="27"/>
      <c r="O99" s="27"/>
      <c r="P99" s="28"/>
      <c r="Q99" s="28"/>
      <c r="R99" s="28"/>
      <c r="S99" s="28"/>
      <c r="T99" s="28"/>
      <c r="U99" s="26"/>
      <c r="V99" s="28"/>
      <c r="W99" s="28"/>
      <c r="X99" s="28"/>
      <c r="Y99" s="28"/>
      <c r="Z99" s="28"/>
      <c r="AA99" s="4"/>
    </row>
    <row r="100" spans="2:27" ht="14.25">
      <c r="B100" s="28"/>
      <c r="C100" s="28"/>
      <c r="D100" s="28"/>
      <c r="E100" s="28"/>
      <c r="F100" s="28"/>
      <c r="G100" s="28"/>
      <c r="H100" s="28"/>
      <c r="I100" s="28"/>
      <c r="J100" s="28"/>
      <c r="K100" s="28"/>
      <c r="L100" s="28"/>
      <c r="M100" s="28"/>
      <c r="N100" s="27"/>
      <c r="O100" s="27"/>
      <c r="P100" s="28"/>
      <c r="Q100" s="28"/>
      <c r="R100" s="28"/>
      <c r="S100" s="28"/>
      <c r="T100" s="28"/>
      <c r="U100" s="26"/>
      <c r="V100" s="28"/>
      <c r="W100" s="28"/>
      <c r="X100" s="28"/>
      <c r="Y100" s="28"/>
      <c r="Z100" s="28"/>
      <c r="AA100" s="4"/>
    </row>
    <row r="101" spans="2:27" ht="14.25">
      <c r="B101" s="28"/>
      <c r="C101" s="28"/>
      <c r="D101" s="28"/>
      <c r="E101" s="28"/>
      <c r="F101" s="28"/>
      <c r="G101" s="28"/>
      <c r="H101" s="28"/>
      <c r="I101" s="28"/>
      <c r="J101" s="28"/>
      <c r="K101" s="28"/>
      <c r="L101" s="28"/>
      <c r="M101" s="28"/>
      <c r="N101" s="27"/>
      <c r="O101" s="27"/>
      <c r="P101" s="28"/>
      <c r="Q101" s="28"/>
      <c r="R101" s="28"/>
      <c r="S101" s="28"/>
      <c r="T101" s="28"/>
      <c r="U101" s="26"/>
      <c r="V101" s="28"/>
      <c r="W101" s="28"/>
      <c r="X101" s="28"/>
      <c r="Y101" s="28"/>
      <c r="Z101" s="28"/>
      <c r="AA101" s="4"/>
    </row>
    <row r="102" spans="2:27" ht="14.25">
      <c r="B102" s="28"/>
      <c r="C102" s="28"/>
      <c r="D102" s="28"/>
      <c r="E102" s="28"/>
      <c r="F102" s="28"/>
      <c r="G102" s="28"/>
      <c r="H102" s="28"/>
      <c r="I102" s="28"/>
      <c r="J102" s="28"/>
      <c r="K102" s="28"/>
      <c r="L102" s="28"/>
      <c r="M102" s="28"/>
      <c r="N102" s="27"/>
      <c r="O102" s="27"/>
      <c r="P102" s="28"/>
      <c r="Q102" s="28"/>
      <c r="R102" s="28"/>
      <c r="S102" s="28"/>
      <c r="T102" s="28"/>
      <c r="U102" s="26"/>
      <c r="V102" s="28"/>
      <c r="W102" s="28"/>
      <c r="X102" s="28"/>
      <c r="Y102" s="28"/>
      <c r="Z102" s="28"/>
      <c r="AA102" s="4"/>
    </row>
    <row r="103" spans="2:27" ht="14.25">
      <c r="B103" s="28"/>
      <c r="C103" s="28"/>
      <c r="D103" s="28"/>
      <c r="E103" s="28"/>
      <c r="F103" s="28"/>
      <c r="G103" s="28"/>
      <c r="H103" s="28"/>
      <c r="I103" s="28"/>
      <c r="J103" s="28"/>
      <c r="K103" s="28"/>
      <c r="L103" s="28"/>
      <c r="M103" s="28"/>
      <c r="N103" s="27"/>
      <c r="O103" s="27"/>
      <c r="P103" s="28"/>
      <c r="Q103" s="28"/>
      <c r="R103" s="28"/>
      <c r="S103" s="28"/>
      <c r="T103" s="28"/>
      <c r="U103" s="26"/>
      <c r="V103" s="28"/>
      <c r="W103" s="28"/>
      <c r="X103" s="28"/>
      <c r="Y103" s="28"/>
      <c r="Z103" s="28"/>
      <c r="AA103" s="4"/>
    </row>
    <row r="104" spans="2:27" ht="14.25">
      <c r="B104" s="28"/>
      <c r="C104" s="28"/>
      <c r="D104" s="28"/>
      <c r="E104" s="28"/>
      <c r="F104" s="28"/>
      <c r="G104" s="28"/>
      <c r="H104" s="28"/>
      <c r="I104" s="28"/>
      <c r="J104" s="28"/>
      <c r="K104" s="28"/>
      <c r="L104" s="28"/>
      <c r="M104" s="28"/>
      <c r="N104" s="27"/>
      <c r="O104" s="27"/>
      <c r="P104" s="28"/>
      <c r="Q104" s="28"/>
      <c r="R104" s="28"/>
      <c r="S104" s="28"/>
      <c r="T104" s="28"/>
      <c r="U104" s="26"/>
      <c r="V104" s="28"/>
      <c r="W104" s="28"/>
      <c r="X104" s="28"/>
      <c r="Y104" s="28"/>
      <c r="Z104" s="28"/>
      <c r="AA104" s="4"/>
    </row>
    <row r="105" spans="2:27" ht="14.25">
      <c r="B105" s="28"/>
      <c r="C105" s="28"/>
      <c r="D105" s="28"/>
      <c r="E105" s="28"/>
      <c r="F105" s="28"/>
      <c r="G105" s="28"/>
      <c r="H105" s="28"/>
      <c r="I105" s="28"/>
      <c r="J105" s="28"/>
      <c r="K105" s="28"/>
      <c r="L105" s="28"/>
      <c r="M105" s="28"/>
      <c r="N105" s="27"/>
      <c r="O105" s="27"/>
      <c r="P105" s="28"/>
      <c r="Q105" s="28"/>
      <c r="R105" s="28"/>
      <c r="S105" s="28"/>
      <c r="T105" s="28"/>
      <c r="U105" s="26"/>
      <c r="V105" s="28"/>
      <c r="W105" s="28"/>
      <c r="X105" s="28"/>
      <c r="Y105" s="28"/>
      <c r="Z105" s="28"/>
      <c r="AA105" s="4"/>
    </row>
    <row r="106" spans="2:27" ht="14.25">
      <c r="B106" s="28"/>
      <c r="C106" s="28"/>
      <c r="D106" s="28"/>
      <c r="E106" s="28"/>
      <c r="F106" s="28"/>
      <c r="G106" s="28"/>
      <c r="H106" s="28"/>
      <c r="I106" s="28"/>
      <c r="J106" s="28"/>
      <c r="K106" s="28"/>
      <c r="L106" s="28"/>
      <c r="M106" s="28"/>
      <c r="N106" s="27"/>
      <c r="O106" s="27"/>
      <c r="P106" s="28"/>
      <c r="Q106" s="28"/>
      <c r="R106" s="28"/>
      <c r="S106" s="28"/>
      <c r="T106" s="28"/>
      <c r="U106" s="26"/>
      <c r="V106" s="28"/>
      <c r="W106" s="28"/>
      <c r="X106" s="28"/>
      <c r="Y106" s="28"/>
      <c r="Z106" s="28"/>
      <c r="AA106" s="4"/>
    </row>
    <row r="107" spans="2:27" ht="14.25">
      <c r="B107" s="28"/>
      <c r="C107" s="28"/>
      <c r="D107" s="28"/>
      <c r="E107" s="28"/>
      <c r="F107" s="28"/>
      <c r="G107" s="28"/>
      <c r="H107" s="28"/>
      <c r="I107" s="28"/>
      <c r="J107" s="28"/>
      <c r="K107" s="28"/>
      <c r="L107" s="28"/>
      <c r="M107" s="28"/>
      <c r="N107" s="27"/>
      <c r="O107" s="27"/>
      <c r="P107" s="28"/>
      <c r="Q107" s="28"/>
      <c r="R107" s="28"/>
      <c r="S107" s="28"/>
      <c r="T107" s="28"/>
      <c r="U107" s="26"/>
      <c r="V107" s="28"/>
      <c r="W107" s="28"/>
      <c r="X107" s="28"/>
      <c r="Y107" s="28"/>
      <c r="Z107" s="28"/>
      <c r="AA107" s="4"/>
    </row>
    <row r="108" spans="2:27" ht="14.25">
      <c r="B108" s="28"/>
      <c r="C108" s="28"/>
      <c r="D108" s="28"/>
      <c r="E108" s="28"/>
      <c r="F108" s="28"/>
      <c r="G108" s="28"/>
      <c r="H108" s="28"/>
      <c r="I108" s="28"/>
      <c r="J108" s="28"/>
      <c r="K108" s="28"/>
      <c r="L108" s="28"/>
      <c r="M108" s="28"/>
      <c r="N108" s="27"/>
      <c r="O108" s="27"/>
      <c r="P108" s="28"/>
      <c r="Q108" s="28"/>
      <c r="R108" s="28"/>
      <c r="S108" s="28"/>
      <c r="T108" s="28"/>
      <c r="U108" s="26"/>
      <c r="V108" s="28"/>
      <c r="W108" s="28"/>
      <c r="X108" s="28"/>
      <c r="Y108" s="28"/>
      <c r="Z108" s="28"/>
      <c r="AA108" s="4"/>
    </row>
    <row r="109" spans="2:27" ht="14.25">
      <c r="B109" s="28"/>
      <c r="C109" s="28"/>
      <c r="D109" s="28"/>
      <c r="E109" s="28"/>
      <c r="F109" s="28"/>
      <c r="G109" s="28"/>
      <c r="H109" s="28"/>
      <c r="I109" s="28"/>
      <c r="J109" s="28"/>
      <c r="K109" s="28"/>
      <c r="L109" s="28"/>
      <c r="M109" s="28"/>
      <c r="N109" s="27"/>
      <c r="O109" s="27"/>
      <c r="P109" s="28"/>
      <c r="Q109" s="28"/>
      <c r="R109" s="28"/>
      <c r="S109" s="28"/>
      <c r="T109" s="28"/>
      <c r="U109" s="26"/>
      <c r="V109" s="28"/>
      <c r="W109" s="28"/>
      <c r="X109" s="28"/>
      <c r="Y109" s="28"/>
      <c r="Z109" s="28"/>
      <c r="AA109" s="4"/>
    </row>
    <row r="110" spans="2:27" ht="14.25">
      <c r="B110" s="28"/>
      <c r="C110" s="28"/>
      <c r="D110" s="28"/>
      <c r="E110" s="28"/>
      <c r="F110" s="28"/>
      <c r="G110" s="28"/>
      <c r="H110" s="28"/>
      <c r="I110" s="28"/>
      <c r="J110" s="28"/>
      <c r="K110" s="28"/>
      <c r="L110" s="28"/>
      <c r="M110" s="28"/>
      <c r="N110" s="27"/>
      <c r="O110" s="27"/>
      <c r="P110" s="28"/>
      <c r="Q110" s="28"/>
      <c r="R110" s="28"/>
      <c r="S110" s="28"/>
      <c r="T110" s="28"/>
      <c r="U110" s="26"/>
      <c r="V110" s="28"/>
      <c r="W110" s="28"/>
      <c r="X110" s="28"/>
      <c r="Y110" s="28"/>
      <c r="Z110" s="28"/>
      <c r="AA110" s="4"/>
    </row>
    <row r="111" spans="2:27" ht="14.25">
      <c r="B111" s="25"/>
      <c r="C111" s="25"/>
      <c r="D111" s="25"/>
      <c r="E111" s="25"/>
      <c r="F111" s="25"/>
      <c r="G111" s="25"/>
      <c r="H111" s="25"/>
      <c r="I111" s="25"/>
      <c r="J111" s="25"/>
      <c r="K111" s="25"/>
      <c r="L111" s="25"/>
      <c r="M111" s="25"/>
      <c r="N111" s="25"/>
      <c r="O111" s="25"/>
      <c r="P111" s="25"/>
      <c r="Q111" s="25"/>
      <c r="R111" s="25"/>
      <c r="S111" s="25"/>
      <c r="T111" s="25"/>
      <c r="U111" s="23"/>
      <c r="V111" s="25"/>
      <c r="W111" s="25"/>
      <c r="X111" s="25"/>
      <c r="Y111" s="25"/>
      <c r="Z111" s="25"/>
      <c r="AA111" s="1"/>
    </row>
    <row r="112" spans="2:27" ht="14.25">
      <c r="B112" s="25"/>
      <c r="C112" s="25"/>
      <c r="D112" s="25"/>
      <c r="E112" s="25"/>
      <c r="F112" s="25"/>
      <c r="G112" s="25"/>
      <c r="H112" s="25"/>
      <c r="I112" s="25"/>
      <c r="J112" s="25"/>
      <c r="K112" s="25"/>
      <c r="L112" s="25"/>
      <c r="M112" s="25"/>
      <c r="N112" s="25"/>
      <c r="O112" s="25"/>
      <c r="P112" s="25"/>
      <c r="Q112" s="25"/>
      <c r="R112" s="25"/>
      <c r="S112" s="25"/>
      <c r="T112" s="25"/>
      <c r="U112" s="23"/>
      <c r="V112" s="25"/>
      <c r="W112" s="25"/>
      <c r="X112" s="25"/>
      <c r="Y112" s="25"/>
      <c r="Z112" s="25"/>
      <c r="AA112" s="1"/>
    </row>
    <row r="113" spans="21:21" ht="14.25">
      <c r="U113" s="23"/>
    </row>
    <row r="114" spans="21:21" ht="14.25">
      <c r="U114" s="23"/>
    </row>
    <row r="115" spans="21:21" ht="14.25">
      <c r="U115" s="23"/>
    </row>
    <row r="116" spans="21:21" ht="14.25">
      <c r="U116" s="23"/>
    </row>
    <row r="117" spans="21:21" ht="14.25">
      <c r="U117" s="23"/>
    </row>
    <row r="118" spans="21:21" ht="14.25">
      <c r="U118" s="23"/>
    </row>
    <row r="119" spans="21:21" ht="14.25">
      <c r="U119" s="23"/>
    </row>
    <row r="120" spans="21:21" ht="14.25">
      <c r="U120" s="23"/>
    </row>
    <row r="121" spans="21:21" ht="14.25">
      <c r="U121" s="23"/>
    </row>
    <row r="122" spans="21:21" ht="14.25">
      <c r="U122" s="23"/>
    </row>
    <row r="123" spans="21:21" ht="14.25">
      <c r="U123" s="23"/>
    </row>
    <row r="124" spans="21:21" ht="14.25">
      <c r="U124" s="23"/>
    </row>
    <row r="125" spans="21:21" ht="14.25">
      <c r="U125" s="23"/>
    </row>
    <row r="126" spans="21:21" ht="14.25">
      <c r="U126" s="23"/>
    </row>
    <row r="127" spans="21:21" ht="14.25">
      <c r="U127" s="23"/>
    </row>
    <row r="128" spans="21:21" ht="14.25">
      <c r="U128" s="23"/>
    </row>
    <row r="129" spans="21:21" ht="14.25">
      <c r="U129" s="23"/>
    </row>
    <row r="130" spans="21:21" ht="14.25">
      <c r="U130" s="23"/>
    </row>
    <row r="131" spans="21:21" ht="14.25">
      <c r="U131" s="23"/>
    </row>
    <row r="132" spans="21:21" ht="14.25">
      <c r="U132" s="23"/>
    </row>
    <row r="133" spans="21:21" ht="14.25">
      <c r="U133" s="23"/>
    </row>
    <row r="134" spans="21:21" ht="14.25">
      <c r="U134" s="23"/>
    </row>
    <row r="135" spans="21:21" ht="14.25">
      <c r="U135" s="23"/>
    </row>
    <row r="136" spans="21:21" ht="14.25">
      <c r="U136" s="23"/>
    </row>
    <row r="137" spans="21:21" ht="14.25">
      <c r="U137" s="23"/>
    </row>
    <row r="138" spans="21:21" ht="14.25">
      <c r="U138" s="23"/>
    </row>
    <row r="139" spans="21:21" ht="14.25">
      <c r="U139" s="23"/>
    </row>
    <row r="140" spans="21:21" ht="14.25">
      <c r="U140" s="23"/>
    </row>
    <row r="141" spans="21:21" ht="14.25">
      <c r="U141" s="23"/>
    </row>
    <row r="142" spans="21:21" ht="14.25">
      <c r="U142" s="23"/>
    </row>
    <row r="143" spans="21:21" ht="14.25">
      <c r="U143" s="23"/>
    </row>
    <row r="144" spans="21:21" ht="14.25">
      <c r="U144" s="23"/>
    </row>
    <row r="145" spans="21:21" ht="14.25">
      <c r="U145" s="23"/>
    </row>
    <row r="146" spans="21:21" ht="14.25">
      <c r="U146" s="23"/>
    </row>
    <row r="147" spans="21:21" ht="14.25">
      <c r="U147" s="23"/>
    </row>
    <row r="148" spans="21:21" ht="14.25">
      <c r="U148" s="23"/>
    </row>
    <row r="149" spans="21:21" ht="14.25">
      <c r="U149" s="23"/>
    </row>
    <row r="150" spans="21:21" ht="14.25">
      <c r="U150" s="23"/>
    </row>
    <row r="151" spans="21:21" ht="14.25">
      <c r="U151" s="23"/>
    </row>
    <row r="152" spans="21:21" ht="14.25">
      <c r="U152" s="23"/>
    </row>
    <row r="153" spans="21:21" ht="14.25">
      <c r="U153" s="23"/>
    </row>
    <row r="154" spans="21:21" ht="14.25">
      <c r="U154" s="23"/>
    </row>
    <row r="155" spans="21:21" ht="14.25">
      <c r="U155" s="23"/>
    </row>
    <row r="156" spans="21:21" ht="14.25">
      <c r="U156" s="23"/>
    </row>
    <row r="157" spans="21:21" ht="14.25">
      <c r="U157" s="23"/>
    </row>
    <row r="158" spans="21:21" ht="14.25">
      <c r="U158" s="23"/>
    </row>
    <row r="159" spans="21:21" ht="14.25">
      <c r="U159" s="23"/>
    </row>
    <row r="160" spans="21:21" ht="14.25">
      <c r="U160" s="23"/>
    </row>
    <row r="161" spans="21:21" ht="14.25">
      <c r="U161" s="23"/>
    </row>
    <row r="162" spans="21:21" ht="14.25">
      <c r="U162" s="23"/>
    </row>
    <row r="163" spans="21:21" ht="14.25">
      <c r="U163" s="23"/>
    </row>
    <row r="164" spans="21:21" ht="14.25">
      <c r="U164" s="23"/>
    </row>
    <row r="165" spans="21:21" ht="14.25">
      <c r="U165" s="23"/>
    </row>
    <row r="166" spans="21:21" ht="14.25">
      <c r="U166" s="23"/>
    </row>
    <row r="167" spans="21:21" ht="14.25">
      <c r="U167" s="23"/>
    </row>
    <row r="168" spans="21:21" ht="14.25">
      <c r="U168" s="23"/>
    </row>
    <row r="169" spans="21:21" ht="14.25">
      <c r="U169" s="23"/>
    </row>
    <row r="170" spans="21:21" ht="14.25">
      <c r="U170" s="23"/>
    </row>
    <row r="171" spans="21:21" ht="14.25">
      <c r="U171" s="23"/>
    </row>
    <row r="172" spans="21:21" ht="14.25">
      <c r="U172" s="23"/>
    </row>
    <row r="173" spans="21:21" ht="14.25">
      <c r="U173" s="23"/>
    </row>
    <row r="174" spans="21:21" ht="14.25">
      <c r="U174" s="23"/>
    </row>
    <row r="175" spans="21:21" ht="14.25">
      <c r="U175" s="23"/>
    </row>
    <row r="176" spans="21:21" ht="14.25">
      <c r="U176" s="23"/>
    </row>
    <row r="177" spans="21:21" ht="14.25">
      <c r="U177" s="23"/>
    </row>
    <row r="178" spans="21:21" ht="14.25">
      <c r="U178" s="23"/>
    </row>
    <row r="179" spans="21:21" ht="14.25">
      <c r="U179" s="23"/>
    </row>
    <row r="180" spans="21:21" ht="14.25">
      <c r="U180" s="23"/>
    </row>
    <row r="181" spans="21:21" ht="14.25">
      <c r="U181" s="23"/>
    </row>
    <row r="182" spans="21:21" ht="14.25">
      <c r="U182" s="23"/>
    </row>
    <row r="183" spans="21:21" ht="14.25">
      <c r="U183" s="23"/>
    </row>
    <row r="184" spans="21:21" ht="14.25">
      <c r="U184" s="23"/>
    </row>
    <row r="185" spans="21:21" ht="14.25">
      <c r="U185" s="23"/>
    </row>
    <row r="186" spans="21:21" ht="14.25">
      <c r="U186" s="23"/>
    </row>
    <row r="187" spans="21:21" ht="14.25">
      <c r="U187" s="23"/>
    </row>
    <row r="188" spans="21:21" ht="14.25">
      <c r="U188" s="23"/>
    </row>
    <row r="189" spans="21:21" ht="14.25">
      <c r="U189" s="23"/>
    </row>
    <row r="190" spans="21:21" ht="14.25">
      <c r="U190" s="23"/>
    </row>
    <row r="191" spans="21:21" ht="14.25">
      <c r="U191" s="23"/>
    </row>
    <row r="192" spans="21:21" ht="14.25">
      <c r="U192" s="23"/>
    </row>
    <row r="193" spans="21:21" ht="14.25">
      <c r="U193" s="23"/>
    </row>
    <row r="194" spans="21:21" ht="14.25">
      <c r="U194" s="23"/>
    </row>
    <row r="195" spans="21:21" ht="14.25">
      <c r="U195" s="23"/>
    </row>
    <row r="196" spans="21:21" ht="14.25">
      <c r="U196" s="23"/>
    </row>
    <row r="197" spans="21:21" ht="14.25">
      <c r="U197" s="23"/>
    </row>
    <row r="198" spans="21:21" ht="14.25">
      <c r="U198" s="23"/>
    </row>
    <row r="199" spans="21:21" ht="14.25">
      <c r="U199" s="23"/>
    </row>
  </sheetData>
  <mergeCells count="2">
    <mergeCell ref="F3:G3"/>
    <mergeCell ref="K4:L4"/>
  </mergeCells>
  <phoneticPr fontId="34"/>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sheetViews>
  <sheetFormatPr defaultRowHeight="14.25"/>
  <cols>
    <col min="1" max="1" width="2.625" style="125" customWidth="1"/>
    <col min="2" max="2" width="37.5" style="125" customWidth="1"/>
    <col min="3" max="6" width="21.875" style="125" customWidth="1"/>
    <col min="7" max="7" width="2.625" style="112" customWidth="1"/>
  </cols>
  <sheetData>
    <row r="1" spans="2:6">
      <c r="B1" s="179" t="s">
        <v>848</v>
      </c>
    </row>
    <row r="2" spans="2:6" ht="15" thickBot="1">
      <c r="F2" s="192" t="s">
        <v>2</v>
      </c>
    </row>
    <row r="3" spans="2:6">
      <c r="B3" s="272"/>
      <c r="C3" s="670" t="s">
        <v>849</v>
      </c>
      <c r="D3" s="671"/>
      <c r="E3" s="670" t="s">
        <v>850</v>
      </c>
      <c r="F3" s="672"/>
    </row>
    <row r="4" spans="2:6">
      <c r="B4" s="137" t="s">
        <v>851</v>
      </c>
      <c r="C4" s="145"/>
      <c r="D4" s="534"/>
      <c r="E4" s="145"/>
      <c r="F4" s="673"/>
    </row>
    <row r="5" spans="2:6">
      <c r="B5" s="291"/>
      <c r="C5" s="613" t="s">
        <v>852</v>
      </c>
      <c r="D5" s="613" t="s">
        <v>853</v>
      </c>
      <c r="E5" s="613" t="s">
        <v>852</v>
      </c>
      <c r="F5" s="615" t="s">
        <v>853</v>
      </c>
    </row>
    <row r="6" spans="2:6">
      <c r="B6" s="162"/>
      <c r="C6" s="540"/>
      <c r="D6" s="540"/>
      <c r="E6" s="540"/>
      <c r="F6" s="541"/>
    </row>
    <row r="7" spans="2:6">
      <c r="B7" s="137" t="s">
        <v>29</v>
      </c>
      <c r="C7" s="674">
        <v>30.7</v>
      </c>
      <c r="D7" s="674">
        <v>42.1</v>
      </c>
      <c r="E7" s="674">
        <v>29</v>
      </c>
      <c r="F7" s="675">
        <v>38.9</v>
      </c>
    </row>
    <row r="8" spans="2:6">
      <c r="B8" s="137"/>
      <c r="C8" s="674"/>
      <c r="D8" s="674"/>
      <c r="E8" s="674"/>
      <c r="F8" s="675"/>
    </row>
    <row r="9" spans="2:6">
      <c r="B9" s="137" t="s">
        <v>33</v>
      </c>
      <c r="C9" s="674">
        <v>30</v>
      </c>
      <c r="D9" s="674">
        <v>41.4</v>
      </c>
      <c r="E9" s="674">
        <v>28.4</v>
      </c>
      <c r="F9" s="675">
        <v>38.799999999999997</v>
      </c>
    </row>
    <row r="10" spans="2:6">
      <c r="B10" s="137" t="s">
        <v>32</v>
      </c>
      <c r="C10" s="674" t="s">
        <v>32</v>
      </c>
      <c r="D10" s="674" t="s">
        <v>32</v>
      </c>
      <c r="E10" s="674" t="s">
        <v>32</v>
      </c>
      <c r="F10" s="675" t="s">
        <v>32</v>
      </c>
    </row>
    <row r="11" spans="2:6">
      <c r="B11" s="137" t="s">
        <v>32</v>
      </c>
      <c r="C11" s="674" t="s">
        <v>32</v>
      </c>
      <c r="D11" s="674" t="s">
        <v>32</v>
      </c>
      <c r="E11" s="674" t="s">
        <v>32</v>
      </c>
      <c r="F11" s="675" t="s">
        <v>32</v>
      </c>
    </row>
    <row r="12" spans="2:6">
      <c r="B12" s="542" t="s">
        <v>34</v>
      </c>
      <c r="C12" s="674">
        <v>30.1</v>
      </c>
      <c r="D12" s="674">
        <v>42</v>
      </c>
      <c r="E12" s="674">
        <v>28.6</v>
      </c>
      <c r="F12" s="675">
        <v>39.299999999999997</v>
      </c>
    </row>
    <row r="13" spans="2:6">
      <c r="B13" s="158" t="s">
        <v>35</v>
      </c>
      <c r="C13" s="674">
        <v>29.9</v>
      </c>
      <c r="D13" s="674">
        <v>41.1</v>
      </c>
      <c r="E13" s="674">
        <v>28.3</v>
      </c>
      <c r="F13" s="675">
        <v>38.299999999999997</v>
      </c>
    </row>
    <row r="14" spans="2:6">
      <c r="B14" s="158" t="s">
        <v>36</v>
      </c>
      <c r="C14" s="674">
        <v>30.5</v>
      </c>
      <c r="D14" s="674">
        <v>41.5</v>
      </c>
      <c r="E14" s="674">
        <v>27.8</v>
      </c>
      <c r="F14" s="675">
        <v>39.9</v>
      </c>
    </row>
    <row r="15" spans="2:6">
      <c r="B15" s="158" t="s">
        <v>38</v>
      </c>
      <c r="C15" s="674">
        <v>30.1</v>
      </c>
      <c r="D15" s="674">
        <v>39.5</v>
      </c>
      <c r="E15" s="674">
        <v>28</v>
      </c>
      <c r="F15" s="675">
        <v>37.1</v>
      </c>
    </row>
    <row r="16" spans="2:6">
      <c r="B16" s="158" t="s">
        <v>39</v>
      </c>
      <c r="C16" s="674">
        <v>29.6</v>
      </c>
      <c r="D16" s="674">
        <v>40.700000000000003</v>
      </c>
      <c r="E16" s="674">
        <v>28</v>
      </c>
      <c r="F16" s="675">
        <v>38.799999999999997</v>
      </c>
    </row>
    <row r="17" spans="2:6">
      <c r="B17" s="158" t="s">
        <v>32</v>
      </c>
      <c r="C17" s="674" t="s">
        <v>32</v>
      </c>
      <c r="D17" s="674" t="s">
        <v>32</v>
      </c>
      <c r="E17" s="674" t="s">
        <v>32</v>
      </c>
      <c r="F17" s="675" t="s">
        <v>32</v>
      </c>
    </row>
    <row r="18" spans="2:6">
      <c r="B18" s="161" t="s">
        <v>40</v>
      </c>
      <c r="C18" s="674">
        <v>30.2</v>
      </c>
      <c r="D18" s="674">
        <v>42</v>
      </c>
      <c r="E18" s="674">
        <v>28.7</v>
      </c>
      <c r="F18" s="675">
        <v>39.5</v>
      </c>
    </row>
    <row r="19" spans="2:6">
      <c r="B19" s="161" t="s">
        <v>41</v>
      </c>
      <c r="C19" s="676">
        <v>29.8</v>
      </c>
      <c r="D19" s="674">
        <v>41.6</v>
      </c>
      <c r="E19" s="674">
        <v>28.3</v>
      </c>
      <c r="F19" s="675">
        <v>38.799999999999997</v>
      </c>
    </row>
    <row r="20" spans="2:6">
      <c r="B20" s="161" t="s">
        <v>102</v>
      </c>
      <c r="C20" s="674">
        <v>30</v>
      </c>
      <c r="D20" s="674">
        <v>41.6</v>
      </c>
      <c r="E20" s="674">
        <v>28.5</v>
      </c>
      <c r="F20" s="675">
        <v>38.4</v>
      </c>
    </row>
    <row r="21" spans="2:6">
      <c r="B21" s="161" t="s">
        <v>103</v>
      </c>
      <c r="C21" s="674">
        <v>30.4</v>
      </c>
      <c r="D21" s="674">
        <v>39.6</v>
      </c>
      <c r="E21" s="674">
        <v>28.3</v>
      </c>
      <c r="F21" s="675">
        <v>37.1</v>
      </c>
    </row>
    <row r="22" spans="2:6">
      <c r="B22" s="161" t="s">
        <v>104</v>
      </c>
      <c r="C22" s="674">
        <v>30.5</v>
      </c>
      <c r="D22" s="674">
        <v>41.5</v>
      </c>
      <c r="E22" s="674">
        <v>27.8</v>
      </c>
      <c r="F22" s="675">
        <v>39.9</v>
      </c>
    </row>
    <row r="23" spans="2:6">
      <c r="B23" s="161"/>
      <c r="C23" s="674"/>
      <c r="D23" s="674"/>
      <c r="E23" s="674"/>
      <c r="F23" s="675"/>
    </row>
    <row r="24" spans="2:6">
      <c r="B24" s="161" t="s">
        <v>45</v>
      </c>
      <c r="C24" s="674">
        <v>30.1</v>
      </c>
      <c r="D24" s="674">
        <v>39.5</v>
      </c>
      <c r="E24" s="674">
        <v>28</v>
      </c>
      <c r="F24" s="675">
        <v>37.1</v>
      </c>
    </row>
    <row r="25" spans="2:6">
      <c r="B25" s="161" t="s">
        <v>105</v>
      </c>
      <c r="C25" s="674">
        <v>29.6</v>
      </c>
      <c r="D25" s="674">
        <v>40.700000000000003</v>
      </c>
      <c r="E25" s="674">
        <v>28</v>
      </c>
      <c r="F25" s="675">
        <v>38.799999999999997</v>
      </c>
    </row>
    <row r="26" spans="2:6">
      <c r="B26" s="161" t="s">
        <v>32</v>
      </c>
      <c r="C26" s="674" t="s">
        <v>32</v>
      </c>
      <c r="D26" s="674" t="s">
        <v>32</v>
      </c>
      <c r="E26" s="674" t="s">
        <v>32</v>
      </c>
      <c r="F26" s="675" t="s">
        <v>32</v>
      </c>
    </row>
    <row r="27" spans="2:6">
      <c r="B27" s="162" t="s">
        <v>47</v>
      </c>
      <c r="C27" s="674">
        <v>30.2</v>
      </c>
      <c r="D27" s="674">
        <v>42</v>
      </c>
      <c r="E27" s="674">
        <v>28.7</v>
      </c>
      <c r="F27" s="675">
        <v>39.5</v>
      </c>
    </row>
    <row r="28" spans="2:6">
      <c r="B28" s="162" t="s">
        <v>48</v>
      </c>
      <c r="C28" s="674">
        <v>29.8</v>
      </c>
      <c r="D28" s="674">
        <v>41.6</v>
      </c>
      <c r="E28" s="674">
        <v>28.3</v>
      </c>
      <c r="F28" s="675">
        <v>38.799999999999997</v>
      </c>
    </row>
    <row r="29" spans="2:6">
      <c r="B29" s="162" t="s">
        <v>49</v>
      </c>
      <c r="C29" s="674">
        <v>30</v>
      </c>
      <c r="D29" s="674">
        <v>39.9</v>
      </c>
      <c r="E29" s="674">
        <v>28.2</v>
      </c>
      <c r="F29" s="675">
        <v>38</v>
      </c>
    </row>
    <row r="30" spans="2:6">
      <c r="B30" s="162" t="s">
        <v>50</v>
      </c>
      <c r="C30" s="674">
        <v>29.9</v>
      </c>
      <c r="D30" s="674">
        <v>41.6</v>
      </c>
      <c r="E30" s="674">
        <v>28.4</v>
      </c>
      <c r="F30" s="675">
        <v>37.700000000000003</v>
      </c>
    </row>
    <row r="31" spans="2:6">
      <c r="B31" s="162" t="s">
        <v>51</v>
      </c>
      <c r="C31" s="674">
        <v>29.3</v>
      </c>
      <c r="D31" s="674">
        <v>38.799999999999997</v>
      </c>
      <c r="E31" s="674">
        <v>27.6</v>
      </c>
      <c r="F31" s="675">
        <v>35.4</v>
      </c>
    </row>
    <row r="32" spans="2:6">
      <c r="B32" s="162" t="s">
        <v>32</v>
      </c>
      <c r="C32" s="674" t="s">
        <v>32</v>
      </c>
      <c r="D32" s="674" t="s">
        <v>32</v>
      </c>
      <c r="E32" s="674" t="s">
        <v>32</v>
      </c>
      <c r="F32" s="675" t="s">
        <v>32</v>
      </c>
    </row>
    <row r="33" spans="2:6">
      <c r="B33" s="162" t="s">
        <v>52</v>
      </c>
      <c r="C33" s="674">
        <v>30.5</v>
      </c>
      <c r="D33" s="674">
        <v>42.7</v>
      </c>
      <c r="E33" s="674">
        <v>28.5</v>
      </c>
      <c r="F33" s="675">
        <v>38.299999999999997</v>
      </c>
    </row>
    <row r="34" spans="2:6">
      <c r="B34" s="162" t="s">
        <v>53</v>
      </c>
      <c r="C34" s="674">
        <v>30.4</v>
      </c>
      <c r="D34" s="674">
        <v>40.200000000000003</v>
      </c>
      <c r="E34" s="674">
        <v>28.5</v>
      </c>
      <c r="F34" s="675">
        <v>37.799999999999997</v>
      </c>
    </row>
    <row r="35" spans="2:6">
      <c r="B35" s="162" t="s">
        <v>54</v>
      </c>
      <c r="C35" s="674">
        <v>30.5</v>
      </c>
      <c r="D35" s="674">
        <v>42.9</v>
      </c>
      <c r="E35" s="674">
        <v>27.8</v>
      </c>
      <c r="F35" s="675">
        <v>40.9</v>
      </c>
    </row>
    <row r="36" spans="2:6">
      <c r="B36" s="162" t="s">
        <v>55</v>
      </c>
      <c r="C36" s="674">
        <v>30.5</v>
      </c>
      <c r="D36" s="674">
        <v>39.9</v>
      </c>
      <c r="E36" s="674">
        <v>27.9</v>
      </c>
      <c r="F36" s="675">
        <v>38.299999999999997</v>
      </c>
    </row>
    <row r="37" spans="2:6">
      <c r="B37" s="163" t="s">
        <v>56</v>
      </c>
      <c r="C37" s="674">
        <v>29.4</v>
      </c>
      <c r="D37" s="674">
        <v>37.799999999999997</v>
      </c>
      <c r="E37" s="674">
        <v>27.7</v>
      </c>
      <c r="F37" s="675">
        <v>35.9</v>
      </c>
    </row>
    <row r="38" spans="2:6">
      <c r="B38" s="162" t="s">
        <v>32</v>
      </c>
      <c r="C38" s="674" t="s">
        <v>32</v>
      </c>
      <c r="D38" s="674" t="s">
        <v>32</v>
      </c>
      <c r="E38" s="674" t="s">
        <v>32</v>
      </c>
      <c r="F38" s="675" t="s">
        <v>32</v>
      </c>
    </row>
    <row r="39" spans="2:6">
      <c r="B39" s="162" t="s">
        <v>57</v>
      </c>
      <c r="C39" s="674">
        <v>30.7</v>
      </c>
      <c r="D39" s="674">
        <v>43.7</v>
      </c>
      <c r="E39" s="674">
        <v>29.4</v>
      </c>
      <c r="F39" s="675">
        <v>40.5</v>
      </c>
    </row>
    <row r="40" spans="2:6">
      <c r="B40" s="162" t="s">
        <v>58</v>
      </c>
      <c r="C40" s="674">
        <v>29.8</v>
      </c>
      <c r="D40" s="674">
        <v>42.9</v>
      </c>
      <c r="E40" s="674">
        <v>28.6</v>
      </c>
      <c r="F40" s="675">
        <v>40.1</v>
      </c>
    </row>
    <row r="41" spans="2:6">
      <c r="B41" s="162" t="s">
        <v>59</v>
      </c>
      <c r="C41" s="674">
        <v>30</v>
      </c>
      <c r="D41" s="674">
        <v>39.200000000000003</v>
      </c>
      <c r="E41" s="674">
        <v>28</v>
      </c>
      <c r="F41" s="675">
        <v>37.4</v>
      </c>
    </row>
    <row r="42" spans="2:6">
      <c r="B42" s="162" t="s">
        <v>60</v>
      </c>
      <c r="C42" s="674">
        <v>28.3</v>
      </c>
      <c r="D42" s="674">
        <v>41.7</v>
      </c>
      <c r="E42" s="674">
        <v>27.4</v>
      </c>
      <c r="F42" s="675">
        <v>41.5</v>
      </c>
    </row>
    <row r="43" spans="2:6">
      <c r="B43" s="162" t="s">
        <v>61</v>
      </c>
      <c r="C43" s="674">
        <v>30.3</v>
      </c>
      <c r="D43" s="674">
        <v>36</v>
      </c>
      <c r="E43" s="674">
        <v>28.4</v>
      </c>
      <c r="F43" s="675">
        <v>34.200000000000003</v>
      </c>
    </row>
    <row r="44" spans="2:6">
      <c r="B44" s="162" t="s">
        <v>32</v>
      </c>
      <c r="C44" s="674" t="s">
        <v>32</v>
      </c>
      <c r="D44" s="674" t="s">
        <v>32</v>
      </c>
      <c r="E44" s="674" t="s">
        <v>32</v>
      </c>
      <c r="F44" s="675" t="s">
        <v>32</v>
      </c>
    </row>
    <row r="45" spans="2:6">
      <c r="B45" s="162" t="s">
        <v>62</v>
      </c>
      <c r="C45" s="674" t="s">
        <v>32</v>
      </c>
      <c r="D45" s="674" t="s">
        <v>32</v>
      </c>
      <c r="E45" s="674" t="s">
        <v>32</v>
      </c>
      <c r="F45" s="675" t="s">
        <v>32</v>
      </c>
    </row>
    <row r="46" spans="2:6">
      <c r="B46" s="162" t="s">
        <v>63</v>
      </c>
      <c r="C46" s="674">
        <v>30.2</v>
      </c>
      <c r="D46" s="674">
        <v>44.2</v>
      </c>
      <c r="E46" s="674">
        <v>28.6</v>
      </c>
      <c r="F46" s="675">
        <v>42.2</v>
      </c>
    </row>
    <row r="47" spans="2:6">
      <c r="B47" s="162" t="s">
        <v>64</v>
      </c>
      <c r="C47" s="674" t="s">
        <v>32</v>
      </c>
      <c r="D47" s="674" t="s">
        <v>32</v>
      </c>
      <c r="E47" s="674" t="s">
        <v>32</v>
      </c>
      <c r="F47" s="675" t="s">
        <v>32</v>
      </c>
    </row>
    <row r="48" spans="2:6">
      <c r="B48" s="162" t="s">
        <v>65</v>
      </c>
      <c r="C48" s="674">
        <v>31.3</v>
      </c>
      <c r="D48" s="674">
        <v>36.9</v>
      </c>
      <c r="E48" s="674">
        <v>28.5</v>
      </c>
      <c r="F48" s="675">
        <v>39.6</v>
      </c>
    </row>
    <row r="49" spans="2:6">
      <c r="B49" s="162" t="s">
        <v>66</v>
      </c>
      <c r="C49" s="674" t="s">
        <v>32</v>
      </c>
      <c r="D49" s="674" t="s">
        <v>32</v>
      </c>
      <c r="E49" s="674" t="s">
        <v>32</v>
      </c>
      <c r="F49" s="675" t="s">
        <v>32</v>
      </c>
    </row>
    <row r="50" spans="2:6">
      <c r="B50" s="162" t="s">
        <v>67</v>
      </c>
      <c r="C50" s="674">
        <v>30.9</v>
      </c>
      <c r="D50" s="674">
        <v>40.200000000000003</v>
      </c>
      <c r="E50" s="674">
        <v>27.6</v>
      </c>
      <c r="F50" s="675">
        <v>40</v>
      </c>
    </row>
    <row r="51" spans="2:6">
      <c r="B51" s="162" t="s">
        <v>32</v>
      </c>
      <c r="C51" s="674" t="s">
        <v>32</v>
      </c>
      <c r="D51" s="674" t="s">
        <v>32</v>
      </c>
      <c r="E51" s="674" t="s">
        <v>32</v>
      </c>
      <c r="F51" s="675" t="s">
        <v>32</v>
      </c>
    </row>
    <row r="52" spans="2:6">
      <c r="B52" s="162" t="s">
        <v>68</v>
      </c>
      <c r="C52" s="674" t="s">
        <v>32</v>
      </c>
      <c r="D52" s="674" t="s">
        <v>32</v>
      </c>
      <c r="E52" s="674" t="s">
        <v>32</v>
      </c>
      <c r="F52" s="675" t="s">
        <v>32</v>
      </c>
    </row>
    <row r="53" spans="2:6">
      <c r="B53" s="162" t="s">
        <v>69</v>
      </c>
      <c r="C53" s="674">
        <v>31.4</v>
      </c>
      <c r="D53" s="674">
        <v>38.1</v>
      </c>
      <c r="E53" s="674">
        <v>29.4</v>
      </c>
      <c r="F53" s="675">
        <v>37.299999999999997</v>
      </c>
    </row>
    <row r="54" spans="2:6">
      <c r="B54" s="162" t="s">
        <v>70</v>
      </c>
      <c r="C54" s="674" t="s">
        <v>32</v>
      </c>
      <c r="D54" s="674" t="s">
        <v>32</v>
      </c>
      <c r="E54" s="674" t="s">
        <v>32</v>
      </c>
      <c r="F54" s="675" t="s">
        <v>32</v>
      </c>
    </row>
    <row r="55" spans="2:6">
      <c r="B55" s="162" t="s">
        <v>71</v>
      </c>
      <c r="C55" s="674">
        <v>35.6</v>
      </c>
      <c r="D55" s="674">
        <v>41.3</v>
      </c>
      <c r="E55" s="674" t="s">
        <v>37</v>
      </c>
      <c r="F55" s="675">
        <v>35.6</v>
      </c>
    </row>
    <row r="56" spans="2:6">
      <c r="B56" s="162" t="s">
        <v>72</v>
      </c>
      <c r="C56" s="674" t="s">
        <v>32</v>
      </c>
      <c r="D56" s="674" t="s">
        <v>32</v>
      </c>
      <c r="E56" s="674" t="s">
        <v>32</v>
      </c>
      <c r="F56" s="675" t="s">
        <v>32</v>
      </c>
    </row>
    <row r="57" spans="2:6">
      <c r="B57" s="162" t="s">
        <v>73</v>
      </c>
      <c r="C57" s="674">
        <v>28.4</v>
      </c>
      <c r="D57" s="674">
        <v>42</v>
      </c>
      <c r="E57" s="674">
        <v>27.2</v>
      </c>
      <c r="F57" s="675">
        <v>37</v>
      </c>
    </row>
    <row r="58" spans="2:6">
      <c r="B58" s="162" t="s">
        <v>32</v>
      </c>
      <c r="C58" s="674" t="s">
        <v>32</v>
      </c>
      <c r="D58" s="674" t="s">
        <v>32</v>
      </c>
      <c r="E58" s="674" t="s">
        <v>32</v>
      </c>
      <c r="F58" s="675" t="s">
        <v>32</v>
      </c>
    </row>
    <row r="59" spans="2:6">
      <c r="B59" s="162" t="s">
        <v>74</v>
      </c>
      <c r="C59" s="674" t="s">
        <v>32</v>
      </c>
      <c r="D59" s="674" t="s">
        <v>32</v>
      </c>
      <c r="E59" s="674" t="s">
        <v>32</v>
      </c>
      <c r="F59" s="675" t="s">
        <v>32</v>
      </c>
    </row>
    <row r="60" spans="2:6">
      <c r="B60" s="162" t="s">
        <v>75</v>
      </c>
      <c r="C60" s="674">
        <v>28.4</v>
      </c>
      <c r="D60" s="674">
        <v>40.9</v>
      </c>
      <c r="E60" s="674">
        <v>27</v>
      </c>
      <c r="F60" s="675">
        <v>39.299999999999997</v>
      </c>
    </row>
    <row r="61" spans="2:6">
      <c r="B61" s="162" t="s">
        <v>76</v>
      </c>
      <c r="C61" s="674">
        <v>27.4</v>
      </c>
      <c r="D61" s="674">
        <v>38.1</v>
      </c>
      <c r="E61" s="674">
        <v>27</v>
      </c>
      <c r="F61" s="675">
        <v>50</v>
      </c>
    </row>
    <row r="62" spans="2:6">
      <c r="B62" s="162" t="s">
        <v>77</v>
      </c>
      <c r="C62" s="674" t="s">
        <v>32</v>
      </c>
      <c r="D62" s="674" t="s">
        <v>32</v>
      </c>
      <c r="E62" s="674" t="s">
        <v>32</v>
      </c>
      <c r="F62" s="675" t="s">
        <v>32</v>
      </c>
    </row>
    <row r="63" spans="2:6">
      <c r="B63" s="162" t="s">
        <v>78</v>
      </c>
      <c r="C63" s="674">
        <v>29.3</v>
      </c>
      <c r="D63" s="674">
        <v>31.8</v>
      </c>
      <c r="E63" s="674">
        <v>25.6</v>
      </c>
      <c r="F63" s="675">
        <v>39.299999999999997</v>
      </c>
    </row>
    <row r="64" spans="2:6">
      <c r="B64" s="162" t="s">
        <v>32</v>
      </c>
      <c r="C64" s="674" t="s">
        <v>32</v>
      </c>
      <c r="D64" s="674" t="s">
        <v>32</v>
      </c>
      <c r="E64" s="674" t="s">
        <v>32</v>
      </c>
      <c r="F64" s="675" t="s">
        <v>32</v>
      </c>
    </row>
    <row r="65" spans="2:7">
      <c r="B65" s="162" t="s">
        <v>79</v>
      </c>
      <c r="C65" s="674" t="s">
        <v>32</v>
      </c>
      <c r="D65" s="674" t="s">
        <v>32</v>
      </c>
      <c r="E65" s="674" t="s">
        <v>32</v>
      </c>
      <c r="F65" s="675" t="s">
        <v>32</v>
      </c>
    </row>
    <row r="66" spans="2:7">
      <c r="B66" s="162" t="s">
        <v>80</v>
      </c>
      <c r="C66" s="674">
        <v>39.9</v>
      </c>
      <c r="D66" s="674">
        <v>33.4</v>
      </c>
      <c r="E66" s="674">
        <v>33.9</v>
      </c>
      <c r="F66" s="675">
        <v>39</v>
      </c>
    </row>
    <row r="67" spans="2:7">
      <c r="B67" s="162" t="s">
        <v>81</v>
      </c>
      <c r="C67" s="674">
        <v>29.9</v>
      </c>
      <c r="D67" s="674">
        <v>48.7</v>
      </c>
      <c r="E67" s="674">
        <v>28.7</v>
      </c>
      <c r="F67" s="675">
        <v>39.9</v>
      </c>
    </row>
    <row r="68" spans="2:7">
      <c r="B68" s="162" t="s">
        <v>82</v>
      </c>
      <c r="C68" s="674" t="s">
        <v>32</v>
      </c>
      <c r="D68" s="674" t="s">
        <v>32</v>
      </c>
      <c r="E68" s="674" t="s">
        <v>32</v>
      </c>
      <c r="F68" s="675" t="s">
        <v>32</v>
      </c>
    </row>
    <row r="69" spans="2:7">
      <c r="B69" s="162" t="s">
        <v>83</v>
      </c>
      <c r="C69" s="674">
        <v>31.1</v>
      </c>
      <c r="D69" s="674">
        <v>35.299999999999997</v>
      </c>
      <c r="E69" s="674">
        <v>29.3</v>
      </c>
      <c r="F69" s="675">
        <v>35.5</v>
      </c>
    </row>
    <row r="70" spans="2:7" ht="15" thickBot="1">
      <c r="B70" s="162" t="s">
        <v>32</v>
      </c>
      <c r="C70" s="674" t="s">
        <v>32</v>
      </c>
      <c r="D70" s="674" t="s">
        <v>32</v>
      </c>
      <c r="E70" s="674" t="s">
        <v>32</v>
      </c>
      <c r="F70" s="675" t="s">
        <v>32</v>
      </c>
    </row>
    <row r="71" spans="2:7">
      <c r="B71" s="677" t="s">
        <v>854</v>
      </c>
      <c r="C71" s="678"/>
      <c r="D71" s="678"/>
      <c r="E71" s="678"/>
      <c r="F71" s="678"/>
      <c r="G71" s="202"/>
    </row>
    <row r="72" spans="2:7">
      <c r="B72" s="191" t="s">
        <v>817</v>
      </c>
      <c r="G72" s="202"/>
    </row>
    <row r="77" spans="2:7">
      <c r="C77" s="198"/>
      <c r="D77" s="198"/>
      <c r="E77" s="198"/>
      <c r="F77" s="198"/>
    </row>
  </sheetData>
  <phoneticPr fontId="34"/>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heetViews>
  <sheetFormatPr defaultRowHeight="14.25"/>
  <cols>
    <col min="1" max="1" width="2.625" style="112" customWidth="1"/>
    <col min="2" max="2" width="12.875" style="112" customWidth="1"/>
    <col min="3" max="13" width="9.625" style="112" customWidth="1"/>
  </cols>
  <sheetData>
    <row r="1" spans="2:13">
      <c r="B1" s="174" t="s">
        <v>855</v>
      </c>
    </row>
    <row r="2" spans="2:13" ht="15" thickBot="1">
      <c r="L2" s="269"/>
      <c r="M2" s="270" t="s">
        <v>856</v>
      </c>
    </row>
    <row r="3" spans="2:13">
      <c r="B3" s="679"/>
      <c r="C3" s="200"/>
      <c r="D3" s="680"/>
      <c r="E3" s="680"/>
      <c r="F3" s="680"/>
      <c r="G3" s="681"/>
      <c r="H3" s="681" t="s">
        <v>857</v>
      </c>
      <c r="I3" s="680"/>
      <c r="J3" s="680"/>
      <c r="K3" s="680"/>
      <c r="L3" s="680"/>
      <c r="M3" s="682"/>
    </row>
    <row r="4" spans="2:13">
      <c r="B4" s="456" t="s">
        <v>858</v>
      </c>
      <c r="C4" s="752" t="s">
        <v>859</v>
      </c>
      <c r="D4" s="115" t="s">
        <v>860</v>
      </c>
      <c r="E4" s="114" t="s">
        <v>861</v>
      </c>
      <c r="F4" s="114" t="s">
        <v>862</v>
      </c>
      <c r="G4" s="114" t="s">
        <v>863</v>
      </c>
      <c r="H4" s="114" t="s">
        <v>864</v>
      </c>
      <c r="I4" s="114" t="s">
        <v>865</v>
      </c>
      <c r="J4" s="114" t="s">
        <v>866</v>
      </c>
      <c r="K4" s="114" t="s">
        <v>867</v>
      </c>
      <c r="L4" s="114" t="s">
        <v>868</v>
      </c>
      <c r="M4" s="175" t="s">
        <v>869</v>
      </c>
    </row>
    <row r="5" spans="2:13">
      <c r="B5" s="683"/>
      <c r="C5" s="753"/>
      <c r="D5" s="116" t="s">
        <v>109</v>
      </c>
      <c r="E5" s="336" t="s">
        <v>870</v>
      </c>
      <c r="F5" s="336" t="s">
        <v>871</v>
      </c>
      <c r="G5" s="336" t="s">
        <v>872</v>
      </c>
      <c r="H5" s="336" t="s">
        <v>873</v>
      </c>
      <c r="I5" s="336" t="s">
        <v>874</v>
      </c>
      <c r="J5" s="336" t="s">
        <v>875</v>
      </c>
      <c r="K5" s="336" t="s">
        <v>876</v>
      </c>
      <c r="L5" s="336" t="s">
        <v>877</v>
      </c>
      <c r="M5" s="337"/>
    </row>
    <row r="6" spans="2:13">
      <c r="B6" s="684" t="s">
        <v>878</v>
      </c>
      <c r="C6" s="118">
        <f>SUM(D6:M6)</f>
        <v>3493</v>
      </c>
      <c r="D6" s="119">
        <f t="shared" ref="D6:M6" si="0">SUM(D7:D13)</f>
        <v>258</v>
      </c>
      <c r="E6" s="118">
        <f t="shared" si="0"/>
        <v>241</v>
      </c>
      <c r="F6" s="118">
        <f t="shared" si="0"/>
        <v>265</v>
      </c>
      <c r="G6" s="118">
        <f t="shared" si="0"/>
        <v>220</v>
      </c>
      <c r="H6" s="118">
        <f t="shared" si="0"/>
        <v>210</v>
      </c>
      <c r="I6" s="118">
        <f t="shared" si="0"/>
        <v>721</v>
      </c>
      <c r="J6" s="118">
        <f t="shared" si="0"/>
        <v>472</v>
      </c>
      <c r="K6" s="118">
        <f t="shared" si="0"/>
        <v>326</v>
      </c>
      <c r="L6" s="118">
        <f t="shared" si="0"/>
        <v>530</v>
      </c>
      <c r="M6" s="685">
        <f t="shared" si="0"/>
        <v>250</v>
      </c>
    </row>
    <row r="7" spans="2:13">
      <c r="B7" s="686" t="s">
        <v>879</v>
      </c>
      <c r="C7" s="118">
        <f>SUM(D7:M7)</f>
        <v>3061</v>
      </c>
      <c r="D7" s="119">
        <v>227</v>
      </c>
      <c r="E7" s="118">
        <v>217</v>
      </c>
      <c r="F7" s="118">
        <v>233</v>
      </c>
      <c r="G7" s="118">
        <v>201</v>
      </c>
      <c r="H7" s="118">
        <v>177</v>
      </c>
      <c r="I7" s="118">
        <v>635</v>
      </c>
      <c r="J7" s="118">
        <v>410</v>
      </c>
      <c r="K7" s="118">
        <v>280</v>
      </c>
      <c r="L7" s="118">
        <v>459</v>
      </c>
      <c r="M7" s="176">
        <v>222</v>
      </c>
    </row>
    <row r="8" spans="2:13">
      <c r="B8" s="686" t="s">
        <v>880</v>
      </c>
      <c r="C8" s="118">
        <f>SUM(D8:M8)</f>
        <v>341</v>
      </c>
      <c r="D8" s="119">
        <v>27</v>
      </c>
      <c r="E8" s="118">
        <v>19</v>
      </c>
      <c r="F8" s="118">
        <v>26</v>
      </c>
      <c r="G8" s="118">
        <v>18</v>
      </c>
      <c r="H8" s="118">
        <v>26</v>
      </c>
      <c r="I8" s="118">
        <v>72</v>
      </c>
      <c r="J8" s="118">
        <v>47</v>
      </c>
      <c r="K8" s="118">
        <v>38</v>
      </c>
      <c r="L8" s="118">
        <v>50</v>
      </c>
      <c r="M8" s="176">
        <v>18</v>
      </c>
    </row>
    <row r="9" spans="2:13">
      <c r="B9" s="686" t="s">
        <v>881</v>
      </c>
      <c r="C9" s="120">
        <f>SUM(D9:M9)</f>
        <v>3</v>
      </c>
      <c r="D9" s="117">
        <v>1</v>
      </c>
      <c r="E9" s="118">
        <v>1</v>
      </c>
      <c r="F9" s="118">
        <v>0</v>
      </c>
      <c r="G9" s="118">
        <v>0</v>
      </c>
      <c r="H9" s="118">
        <v>0</v>
      </c>
      <c r="I9" s="118">
        <v>0</v>
      </c>
      <c r="J9" s="118">
        <v>0</v>
      </c>
      <c r="K9" s="118">
        <v>0</v>
      </c>
      <c r="L9" s="118">
        <v>0</v>
      </c>
      <c r="M9" s="176">
        <v>1</v>
      </c>
    </row>
    <row r="10" spans="2:13">
      <c r="B10" s="686" t="s">
        <v>882</v>
      </c>
      <c r="C10" s="118">
        <f>SUM(D10:M10)</f>
        <v>42</v>
      </c>
      <c r="D10" s="119">
        <v>1</v>
      </c>
      <c r="E10" s="118">
        <v>2</v>
      </c>
      <c r="F10" s="118">
        <v>4</v>
      </c>
      <c r="G10" s="118">
        <v>1</v>
      </c>
      <c r="H10" s="118">
        <v>0</v>
      </c>
      <c r="I10" s="118">
        <v>8</v>
      </c>
      <c r="J10" s="118">
        <v>10</v>
      </c>
      <c r="K10" s="118">
        <v>4</v>
      </c>
      <c r="L10" s="118">
        <v>8</v>
      </c>
      <c r="M10" s="176">
        <v>4</v>
      </c>
    </row>
    <row r="11" spans="2:13">
      <c r="B11" s="686" t="s">
        <v>883</v>
      </c>
      <c r="C11" s="118" t="s">
        <v>884</v>
      </c>
      <c r="D11" s="119">
        <v>0</v>
      </c>
      <c r="E11" s="118">
        <v>0</v>
      </c>
      <c r="F11" s="118">
        <v>0</v>
      </c>
      <c r="G11" s="118">
        <v>0</v>
      </c>
      <c r="H11" s="118">
        <v>0</v>
      </c>
      <c r="I11" s="118">
        <v>0</v>
      </c>
      <c r="J11" s="118">
        <v>0</v>
      </c>
      <c r="K11" s="118">
        <v>0</v>
      </c>
      <c r="L11" s="118">
        <v>0</v>
      </c>
      <c r="M11" s="176">
        <v>0</v>
      </c>
    </row>
    <row r="12" spans="2:13">
      <c r="B12" s="686" t="s">
        <v>885</v>
      </c>
      <c r="C12" s="118">
        <f>SUM(D12:M12)</f>
        <v>46</v>
      </c>
      <c r="D12" s="119">
        <v>2</v>
      </c>
      <c r="E12" s="118">
        <v>2</v>
      </c>
      <c r="F12" s="118">
        <v>2</v>
      </c>
      <c r="G12" s="118">
        <v>0</v>
      </c>
      <c r="H12" s="118">
        <v>7</v>
      </c>
      <c r="I12" s="118">
        <v>6</v>
      </c>
      <c r="J12" s="118">
        <v>5</v>
      </c>
      <c r="K12" s="118">
        <v>4</v>
      </c>
      <c r="L12" s="118">
        <v>13</v>
      </c>
      <c r="M12" s="176">
        <v>5</v>
      </c>
    </row>
    <row r="13" spans="2:13" ht="15" thickBot="1">
      <c r="B13" s="687"/>
      <c r="C13" s="121"/>
      <c r="D13" s="201"/>
      <c r="E13" s="121"/>
      <c r="F13" s="121"/>
      <c r="G13" s="121"/>
      <c r="H13" s="121"/>
      <c r="I13" s="121"/>
      <c r="J13" s="121"/>
      <c r="K13" s="121"/>
      <c r="L13" s="121"/>
      <c r="M13" s="177"/>
    </row>
    <row r="14" spans="2:13">
      <c r="B14" s="189" t="s">
        <v>886</v>
      </c>
    </row>
    <row r="17" spans="2:13">
      <c r="B17" s="174" t="s">
        <v>887</v>
      </c>
    </row>
    <row r="18" spans="2:13" ht="15" thickBot="1">
      <c r="L18" s="269"/>
      <c r="M18" s="270" t="s">
        <v>856</v>
      </c>
    </row>
    <row r="19" spans="2:13">
      <c r="B19" s="754" t="s">
        <v>888</v>
      </c>
      <c r="C19" s="757" t="s">
        <v>857</v>
      </c>
      <c r="D19" s="758"/>
      <c r="E19" s="758"/>
      <c r="F19" s="758"/>
      <c r="G19" s="758"/>
      <c r="H19" s="758"/>
      <c r="I19" s="758"/>
      <c r="J19" s="758"/>
      <c r="K19" s="758"/>
      <c r="L19" s="688"/>
      <c r="M19" s="689"/>
    </row>
    <row r="20" spans="2:13">
      <c r="B20" s="755"/>
      <c r="C20" s="759"/>
      <c r="D20" s="760"/>
      <c r="E20" s="760"/>
      <c r="F20" s="760"/>
      <c r="G20" s="760"/>
      <c r="H20" s="760"/>
      <c r="I20" s="760"/>
      <c r="J20" s="760"/>
      <c r="K20" s="760"/>
      <c r="M20" s="524"/>
    </row>
    <row r="21" spans="2:13">
      <c r="B21" s="755"/>
      <c r="C21" s="761"/>
      <c r="D21" s="762"/>
      <c r="E21" s="762"/>
      <c r="F21" s="762"/>
      <c r="G21" s="762"/>
      <c r="H21" s="762"/>
      <c r="I21" s="762"/>
      <c r="J21" s="762"/>
      <c r="K21" s="762"/>
      <c r="L21" s="690"/>
      <c r="M21" s="525"/>
    </row>
    <row r="22" spans="2:13">
      <c r="B22" s="755"/>
      <c r="C22" s="752" t="s">
        <v>889</v>
      </c>
      <c r="D22" s="115" t="s">
        <v>860</v>
      </c>
      <c r="E22" s="114" t="s">
        <v>861</v>
      </c>
      <c r="F22" s="114" t="s">
        <v>862</v>
      </c>
      <c r="G22" s="114" t="s">
        <v>863</v>
      </c>
      <c r="H22" s="114" t="s">
        <v>864</v>
      </c>
      <c r="I22" s="114" t="s">
        <v>865</v>
      </c>
      <c r="J22" s="114" t="s">
        <v>866</v>
      </c>
      <c r="K22" s="114" t="s">
        <v>867</v>
      </c>
      <c r="L22" s="114" t="s">
        <v>868</v>
      </c>
      <c r="M22" s="175" t="s">
        <v>869</v>
      </c>
    </row>
    <row r="23" spans="2:13">
      <c r="B23" s="755"/>
      <c r="C23" s="763"/>
      <c r="D23" s="115"/>
      <c r="E23" s="114"/>
      <c r="F23" s="114"/>
      <c r="G23" s="114"/>
      <c r="H23" s="114"/>
      <c r="I23" s="114"/>
      <c r="J23" s="114"/>
      <c r="K23" s="114"/>
      <c r="L23" s="114"/>
      <c r="M23" s="175"/>
    </row>
    <row r="24" spans="2:13">
      <c r="B24" s="756"/>
      <c r="C24" s="753"/>
      <c r="D24" s="116" t="s">
        <v>109</v>
      </c>
      <c r="E24" s="336" t="s">
        <v>870</v>
      </c>
      <c r="F24" s="336" t="s">
        <v>871</v>
      </c>
      <c r="G24" s="336" t="s">
        <v>872</v>
      </c>
      <c r="H24" s="336" t="s">
        <v>873</v>
      </c>
      <c r="I24" s="336" t="s">
        <v>874</v>
      </c>
      <c r="J24" s="336" t="s">
        <v>875</v>
      </c>
      <c r="K24" s="336" t="s">
        <v>876</v>
      </c>
      <c r="L24" s="336" t="s">
        <v>877</v>
      </c>
      <c r="M24" s="337"/>
    </row>
    <row r="25" spans="2:13">
      <c r="B25" s="113" t="s">
        <v>131</v>
      </c>
      <c r="C25" s="691">
        <f>SUM(D25:M25)</f>
        <v>3493</v>
      </c>
      <c r="D25" s="692">
        <f>SUM(D26:D31)</f>
        <v>258</v>
      </c>
      <c r="E25" s="693">
        <f>SUM(E26:E31)</f>
        <v>241</v>
      </c>
      <c r="F25" s="693">
        <f t="shared" ref="F25:M25" si="1">SUM(F26:F31)</f>
        <v>265</v>
      </c>
      <c r="G25" s="693">
        <f t="shared" si="1"/>
        <v>220</v>
      </c>
      <c r="H25" s="693">
        <f t="shared" si="1"/>
        <v>210</v>
      </c>
      <c r="I25" s="693">
        <f t="shared" si="1"/>
        <v>721</v>
      </c>
      <c r="J25" s="693">
        <f t="shared" si="1"/>
        <v>472</v>
      </c>
      <c r="K25" s="693">
        <f t="shared" si="1"/>
        <v>326</v>
      </c>
      <c r="L25" s="693">
        <f t="shared" si="1"/>
        <v>530</v>
      </c>
      <c r="M25" s="694">
        <f t="shared" si="1"/>
        <v>250</v>
      </c>
    </row>
    <row r="26" spans="2:13">
      <c r="B26" s="113" t="s">
        <v>890</v>
      </c>
      <c r="C26" s="695">
        <f t="shared" ref="C26:C31" si="2">SUM(D26:M26)</f>
        <v>1467</v>
      </c>
      <c r="D26" s="696">
        <v>163</v>
      </c>
      <c r="E26" s="697">
        <v>127</v>
      </c>
      <c r="F26" s="697">
        <v>129</v>
      </c>
      <c r="G26" s="697">
        <v>93</v>
      </c>
      <c r="H26" s="697">
        <v>75</v>
      </c>
      <c r="I26" s="697">
        <v>218</v>
      </c>
      <c r="J26" s="697">
        <v>121</v>
      </c>
      <c r="K26" s="697">
        <v>66</v>
      </c>
      <c r="L26" s="697">
        <v>354</v>
      </c>
      <c r="M26" s="698">
        <v>121</v>
      </c>
    </row>
    <row r="27" spans="2:13">
      <c r="B27" s="113" t="s">
        <v>891</v>
      </c>
      <c r="C27" s="695">
        <f t="shared" si="2"/>
        <v>861</v>
      </c>
      <c r="D27" s="696">
        <v>77</v>
      </c>
      <c r="E27" s="697">
        <v>85</v>
      </c>
      <c r="F27" s="697">
        <v>94</v>
      </c>
      <c r="G27" s="697">
        <v>77</v>
      </c>
      <c r="H27" s="697">
        <v>59</v>
      </c>
      <c r="I27" s="697">
        <v>151</v>
      </c>
      <c r="J27" s="697">
        <v>89</v>
      </c>
      <c r="K27" s="697">
        <v>58</v>
      </c>
      <c r="L27" s="697">
        <v>103</v>
      </c>
      <c r="M27" s="698">
        <v>68</v>
      </c>
    </row>
    <row r="28" spans="2:13">
      <c r="B28" s="113" t="s">
        <v>892</v>
      </c>
      <c r="C28" s="695">
        <f t="shared" si="2"/>
        <v>797</v>
      </c>
      <c r="D28" s="696">
        <v>13</v>
      </c>
      <c r="E28" s="697">
        <v>19</v>
      </c>
      <c r="F28" s="697">
        <v>33</v>
      </c>
      <c r="G28" s="697">
        <v>38</v>
      </c>
      <c r="H28" s="697">
        <v>58</v>
      </c>
      <c r="I28" s="697">
        <v>253</v>
      </c>
      <c r="J28" s="697">
        <v>173</v>
      </c>
      <c r="K28" s="697">
        <v>116</v>
      </c>
      <c r="L28" s="697">
        <v>56</v>
      </c>
      <c r="M28" s="698">
        <v>38</v>
      </c>
    </row>
    <row r="29" spans="2:13">
      <c r="B29" s="113" t="s">
        <v>893</v>
      </c>
      <c r="C29" s="695">
        <f t="shared" si="2"/>
        <v>306</v>
      </c>
      <c r="D29" s="696">
        <v>4</v>
      </c>
      <c r="E29" s="697">
        <v>9</v>
      </c>
      <c r="F29" s="697">
        <v>8</v>
      </c>
      <c r="G29" s="697">
        <v>11</v>
      </c>
      <c r="H29" s="697">
        <v>17</v>
      </c>
      <c r="I29" s="697">
        <v>85</v>
      </c>
      <c r="J29" s="697">
        <v>72</v>
      </c>
      <c r="K29" s="697">
        <v>71</v>
      </c>
      <c r="L29" s="697">
        <v>11</v>
      </c>
      <c r="M29" s="698">
        <v>18</v>
      </c>
    </row>
    <row r="30" spans="2:13">
      <c r="B30" s="113" t="s">
        <v>894</v>
      </c>
      <c r="C30" s="695">
        <f t="shared" si="2"/>
        <v>50</v>
      </c>
      <c r="D30" s="118">
        <v>1</v>
      </c>
      <c r="E30" s="118">
        <v>0</v>
      </c>
      <c r="F30" s="697">
        <v>1</v>
      </c>
      <c r="G30" s="697">
        <v>0</v>
      </c>
      <c r="H30" s="697">
        <v>0</v>
      </c>
      <c r="I30" s="697">
        <v>13</v>
      </c>
      <c r="J30" s="697">
        <v>14</v>
      </c>
      <c r="K30" s="697">
        <v>13</v>
      </c>
      <c r="L30" s="697">
        <v>4</v>
      </c>
      <c r="M30" s="698">
        <v>4</v>
      </c>
    </row>
    <row r="31" spans="2:13">
      <c r="B31" s="113" t="s">
        <v>895</v>
      </c>
      <c r="C31" s="695">
        <f t="shared" si="2"/>
        <v>12</v>
      </c>
      <c r="D31" s="118">
        <v>0</v>
      </c>
      <c r="E31" s="118">
        <v>1</v>
      </c>
      <c r="F31" s="118">
        <v>0</v>
      </c>
      <c r="G31" s="118">
        <v>1</v>
      </c>
      <c r="H31" s="118">
        <v>1</v>
      </c>
      <c r="I31" s="697">
        <v>1</v>
      </c>
      <c r="J31" s="697">
        <v>3</v>
      </c>
      <c r="K31" s="697">
        <v>2</v>
      </c>
      <c r="L31" s="697">
        <v>2</v>
      </c>
      <c r="M31" s="698">
        <v>1</v>
      </c>
    </row>
    <row r="32" spans="2:13" ht="15" thickBot="1">
      <c r="B32" s="699"/>
      <c r="C32" s="700"/>
      <c r="D32" s="122"/>
      <c r="E32" s="123"/>
      <c r="F32" s="123"/>
      <c r="G32" s="123"/>
      <c r="H32" s="123"/>
      <c r="I32" s="123"/>
      <c r="J32" s="123"/>
      <c r="K32" s="123"/>
      <c r="L32" s="123"/>
      <c r="M32" s="177"/>
    </row>
    <row r="33" spans="2:2">
      <c r="B33" s="189" t="s">
        <v>886</v>
      </c>
    </row>
  </sheetData>
  <mergeCells count="4">
    <mergeCell ref="C4:C5"/>
    <mergeCell ref="B19:B24"/>
    <mergeCell ref="C19:K21"/>
    <mergeCell ref="C22:C24"/>
  </mergeCells>
  <phoneticPr fontId="34"/>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G13" sqref="G13"/>
    </sheetView>
  </sheetViews>
  <sheetFormatPr defaultRowHeight="13.5"/>
  <cols>
    <col min="1" max="1" width="25.25" style="24" customWidth="1"/>
    <col min="2" max="14" width="9" style="24"/>
  </cols>
  <sheetData>
    <row r="1" spans="1:14" ht="14.25">
      <c r="A1" s="22" t="s">
        <v>88</v>
      </c>
      <c r="B1" s="21"/>
      <c r="C1" s="21"/>
      <c r="D1" s="21"/>
      <c r="E1" s="21"/>
      <c r="F1" s="21"/>
      <c r="G1" s="21"/>
      <c r="H1" s="21"/>
      <c r="I1" s="21"/>
      <c r="J1" s="21"/>
      <c r="K1" s="21"/>
      <c r="L1" s="21"/>
      <c r="M1" s="20"/>
      <c r="N1" s="20"/>
    </row>
    <row r="2" spans="1:14" ht="15" thickBot="1">
      <c r="A2" s="19" t="s">
        <v>89</v>
      </c>
      <c r="B2" s="18"/>
      <c r="C2" s="18"/>
      <c r="D2" s="18"/>
      <c r="E2" s="18"/>
      <c r="F2" s="18"/>
      <c r="G2" s="18"/>
      <c r="H2" s="18"/>
      <c r="I2" s="18"/>
      <c r="J2" s="18"/>
      <c r="K2" s="18"/>
      <c r="L2" s="18"/>
      <c r="M2" s="18"/>
      <c r="N2" s="17" t="s">
        <v>90</v>
      </c>
    </row>
    <row r="3" spans="1:14" ht="14.25">
      <c r="A3" s="16"/>
      <c r="B3" s="15"/>
      <c r="C3" s="15"/>
      <c r="D3" s="15"/>
      <c r="E3" s="14"/>
      <c r="F3" s="15"/>
      <c r="G3" s="15"/>
      <c r="H3" s="13"/>
      <c r="I3" s="12" t="s">
        <v>91</v>
      </c>
      <c r="J3" s="11"/>
      <c r="K3" s="15"/>
      <c r="L3" s="15"/>
      <c r="M3" s="15"/>
      <c r="N3" s="10"/>
    </row>
    <row r="4" spans="1:14" ht="14.25">
      <c r="A4" s="9" t="s">
        <v>10</v>
      </c>
      <c r="B4" s="8" t="s">
        <v>92</v>
      </c>
      <c r="C4" s="8" t="s">
        <v>93</v>
      </c>
      <c r="D4" s="7" t="s">
        <v>23</v>
      </c>
      <c r="E4" s="6"/>
      <c r="F4" s="8" t="s">
        <v>94</v>
      </c>
      <c r="G4" s="8" t="s">
        <v>95</v>
      </c>
      <c r="H4" s="83"/>
      <c r="I4" s="8"/>
      <c r="J4" s="84"/>
      <c r="K4" s="8" t="s">
        <v>96</v>
      </c>
      <c r="L4" s="8" t="s">
        <v>97</v>
      </c>
      <c r="M4" s="8" t="s">
        <v>98</v>
      </c>
      <c r="N4" s="85" t="s">
        <v>99</v>
      </c>
    </row>
    <row r="5" spans="1:14" ht="14.25">
      <c r="A5" s="9" t="s">
        <v>18</v>
      </c>
      <c r="B5" s="83"/>
      <c r="C5" s="83"/>
      <c r="D5" s="7" t="s">
        <v>100</v>
      </c>
      <c r="E5" s="6"/>
      <c r="F5" s="8" t="s">
        <v>93</v>
      </c>
      <c r="G5" s="8" t="s">
        <v>93</v>
      </c>
      <c r="H5" s="8" t="s">
        <v>22</v>
      </c>
      <c r="I5" s="8" t="s">
        <v>23</v>
      </c>
      <c r="J5" s="8" t="s">
        <v>24</v>
      </c>
      <c r="K5" s="8" t="s">
        <v>93</v>
      </c>
      <c r="L5" s="83"/>
      <c r="M5" s="83"/>
      <c r="N5" s="85" t="s">
        <v>101</v>
      </c>
    </row>
    <row r="6" spans="1:14" ht="14.25">
      <c r="A6" s="86"/>
      <c r="B6" s="87"/>
      <c r="C6" s="87"/>
      <c r="D6" s="87"/>
      <c r="E6" s="88"/>
      <c r="F6" s="87"/>
      <c r="G6" s="87"/>
      <c r="H6" s="87"/>
      <c r="I6" s="87"/>
      <c r="J6" s="87"/>
      <c r="K6" s="87"/>
      <c r="L6" s="87"/>
      <c r="M6" s="87"/>
      <c r="N6" s="89"/>
    </row>
    <row r="7" spans="1:14" ht="14.25">
      <c r="A7" s="9" t="s">
        <v>29</v>
      </c>
      <c r="B7" s="90">
        <v>8.3000000000000007</v>
      </c>
      <c r="C7" s="90">
        <v>9.9</v>
      </c>
      <c r="D7" s="91" t="s">
        <v>31</v>
      </c>
      <c r="E7" s="92">
        <v>-1.6</v>
      </c>
      <c r="F7" s="90">
        <v>2.2999999999999998</v>
      </c>
      <c r="G7" s="90">
        <v>1.1000000000000001</v>
      </c>
      <c r="H7" s="90">
        <v>23.9</v>
      </c>
      <c r="I7" s="90">
        <v>11.1</v>
      </c>
      <c r="J7" s="90">
        <v>12.8</v>
      </c>
      <c r="K7" s="90">
        <v>4.0999999999999996</v>
      </c>
      <c r="L7" s="90">
        <v>5.2</v>
      </c>
      <c r="M7" s="93">
        <v>1.87</v>
      </c>
      <c r="N7" s="94">
        <v>1.39</v>
      </c>
    </row>
    <row r="8" spans="1:14" ht="14.25">
      <c r="A8" s="95"/>
      <c r="B8" s="90"/>
      <c r="C8" s="90"/>
      <c r="D8" s="91"/>
      <c r="E8" s="92"/>
      <c r="F8" s="90"/>
      <c r="G8" s="90"/>
      <c r="H8" s="90"/>
      <c r="I8" s="90"/>
      <c r="J8" s="90"/>
      <c r="K8" s="90"/>
      <c r="L8" s="90"/>
      <c r="M8" s="96"/>
      <c r="N8" s="97"/>
    </row>
    <row r="9" spans="1:14" ht="14.25">
      <c r="A9" s="9" t="s">
        <v>33</v>
      </c>
      <c r="B9" s="98">
        <v>8.6999999999999993</v>
      </c>
      <c r="C9" s="98">
        <v>10.6</v>
      </c>
      <c r="D9" s="91" t="s">
        <v>31</v>
      </c>
      <c r="E9" s="99">
        <v>-2</v>
      </c>
      <c r="F9" s="98">
        <v>2.2999999999999998</v>
      </c>
      <c r="G9" s="98">
        <v>1</v>
      </c>
      <c r="H9" s="98">
        <v>23.7</v>
      </c>
      <c r="I9" s="98">
        <v>10.3</v>
      </c>
      <c r="J9" s="98">
        <v>13.4</v>
      </c>
      <c r="K9" s="98">
        <v>3.5</v>
      </c>
      <c r="L9" s="98">
        <v>5</v>
      </c>
      <c r="M9" s="100">
        <v>1.82</v>
      </c>
      <c r="N9" s="97">
        <v>1.48</v>
      </c>
    </row>
    <row r="10" spans="1:14" ht="14.25">
      <c r="A10" s="9"/>
      <c r="B10" s="98"/>
      <c r="C10" s="98"/>
      <c r="D10" s="91"/>
      <c r="E10" s="99"/>
      <c r="F10" s="98"/>
      <c r="G10" s="98"/>
      <c r="H10" s="98"/>
      <c r="I10" s="98"/>
      <c r="J10" s="98"/>
      <c r="K10" s="98"/>
      <c r="L10" s="98"/>
      <c r="M10" s="100"/>
      <c r="N10" s="101"/>
    </row>
    <row r="11" spans="1:14" ht="14.25">
      <c r="A11" s="102" t="s">
        <v>34</v>
      </c>
      <c r="B11" s="98">
        <v>8.6999999999999993</v>
      </c>
      <c r="C11" s="98">
        <v>9.6</v>
      </c>
      <c r="D11" s="91" t="s">
        <v>31</v>
      </c>
      <c r="E11" s="99">
        <v>-0.9</v>
      </c>
      <c r="F11" s="98">
        <v>2.1</v>
      </c>
      <c r="G11" s="98">
        <v>1.2</v>
      </c>
      <c r="H11" s="98">
        <v>21.4</v>
      </c>
      <c r="I11" s="98">
        <v>10.3</v>
      </c>
      <c r="J11" s="98">
        <v>11.1</v>
      </c>
      <c r="K11" s="98">
        <v>3.6</v>
      </c>
      <c r="L11" s="98">
        <v>5.2</v>
      </c>
      <c r="M11" s="100">
        <v>1.9</v>
      </c>
      <c r="N11" s="103">
        <v>1.42</v>
      </c>
    </row>
    <row r="12" spans="1:14" ht="14.25">
      <c r="A12" s="102" t="s">
        <v>35</v>
      </c>
      <c r="B12" s="98">
        <v>9</v>
      </c>
      <c r="C12" s="98">
        <v>9.8000000000000007</v>
      </c>
      <c r="D12" s="91" t="s">
        <v>31</v>
      </c>
      <c r="E12" s="99">
        <v>-0.8</v>
      </c>
      <c r="F12" s="98">
        <v>1.9</v>
      </c>
      <c r="G12" s="98">
        <v>0.5</v>
      </c>
      <c r="H12" s="98">
        <v>25.8</v>
      </c>
      <c r="I12" s="98">
        <v>10.6</v>
      </c>
      <c r="J12" s="98">
        <v>15.2</v>
      </c>
      <c r="K12" s="98">
        <v>3</v>
      </c>
      <c r="L12" s="98">
        <v>5</v>
      </c>
      <c r="M12" s="100">
        <v>1.72</v>
      </c>
      <c r="N12" s="103">
        <v>1.56</v>
      </c>
    </row>
    <row r="13" spans="1:14" ht="14.25">
      <c r="A13" s="102" t="s">
        <v>36</v>
      </c>
      <c r="B13" s="98">
        <v>5.6</v>
      </c>
      <c r="C13" s="98">
        <v>16.5</v>
      </c>
      <c r="D13" s="91" t="s">
        <v>31</v>
      </c>
      <c r="E13" s="99">
        <v>-10.9</v>
      </c>
      <c r="F13" s="98" t="s">
        <v>37</v>
      </c>
      <c r="G13" s="98" t="s">
        <v>37</v>
      </c>
      <c r="H13" s="98">
        <v>25.4</v>
      </c>
      <c r="I13" s="98">
        <v>10.199999999999999</v>
      </c>
      <c r="J13" s="98">
        <v>15.3</v>
      </c>
      <c r="K13" s="98">
        <v>2.6</v>
      </c>
      <c r="L13" s="98">
        <v>3.3</v>
      </c>
      <c r="M13" s="100">
        <v>1.27</v>
      </c>
      <c r="N13" s="103">
        <v>1.41</v>
      </c>
    </row>
    <row r="14" spans="1:14" ht="14.25">
      <c r="A14" s="102" t="s">
        <v>38</v>
      </c>
      <c r="B14" s="98">
        <v>6.3</v>
      </c>
      <c r="C14" s="98">
        <v>16.8</v>
      </c>
      <c r="D14" s="91" t="s">
        <v>31</v>
      </c>
      <c r="E14" s="99">
        <v>-10.5</v>
      </c>
      <c r="F14" s="98" t="s">
        <v>37</v>
      </c>
      <c r="G14" s="98" t="s">
        <v>37</v>
      </c>
      <c r="H14" s="98">
        <v>18.899999999999999</v>
      </c>
      <c r="I14" s="98">
        <v>3.2</v>
      </c>
      <c r="J14" s="98">
        <v>15.8</v>
      </c>
      <c r="K14" s="98" t="s">
        <v>37</v>
      </c>
      <c r="L14" s="98">
        <v>3.7</v>
      </c>
      <c r="M14" s="100">
        <v>1.52</v>
      </c>
      <c r="N14" s="103">
        <v>1.68</v>
      </c>
    </row>
    <row r="15" spans="1:14" ht="14.25">
      <c r="A15" s="102" t="s">
        <v>39</v>
      </c>
      <c r="B15" s="98">
        <v>7.8</v>
      </c>
      <c r="C15" s="98">
        <v>13.6</v>
      </c>
      <c r="D15" s="91" t="s">
        <v>31</v>
      </c>
      <c r="E15" s="99">
        <v>-5.8</v>
      </c>
      <c r="F15" s="98">
        <v>6.8</v>
      </c>
      <c r="G15" s="98">
        <v>2.7</v>
      </c>
      <c r="H15" s="98">
        <v>27.6</v>
      </c>
      <c r="I15" s="98">
        <v>10.5</v>
      </c>
      <c r="J15" s="98">
        <v>17.100000000000001</v>
      </c>
      <c r="K15" s="98">
        <v>6.1</v>
      </c>
      <c r="L15" s="98">
        <v>4.8</v>
      </c>
      <c r="M15" s="100">
        <v>1.91</v>
      </c>
      <c r="N15" s="103">
        <v>1.61</v>
      </c>
    </row>
    <row r="16" spans="1:14" ht="14.25">
      <c r="A16" s="95"/>
      <c r="B16" s="98"/>
      <c r="C16" s="98"/>
      <c r="D16" s="90"/>
      <c r="E16" s="99"/>
      <c r="F16" s="98"/>
      <c r="G16" s="98"/>
      <c r="H16" s="98"/>
      <c r="I16" s="98"/>
      <c r="J16" s="98"/>
      <c r="K16" s="98"/>
      <c r="L16" s="98"/>
      <c r="M16" s="100"/>
      <c r="N16" s="103"/>
    </row>
    <row r="17" spans="1:15" ht="14.25">
      <c r="A17" s="104" t="s">
        <v>40</v>
      </c>
      <c r="B17" s="98">
        <v>9.4</v>
      </c>
      <c r="C17" s="98">
        <v>8.6999999999999993</v>
      </c>
      <c r="D17" s="91" t="s">
        <v>32</v>
      </c>
      <c r="E17" s="99">
        <v>0.7</v>
      </c>
      <c r="F17" s="98">
        <v>2.4</v>
      </c>
      <c r="G17" s="98">
        <v>1.5</v>
      </c>
      <c r="H17" s="98">
        <v>22.2</v>
      </c>
      <c r="I17" s="98">
        <v>10.199999999999999</v>
      </c>
      <c r="J17" s="98">
        <v>12</v>
      </c>
      <c r="K17" s="98">
        <v>3.7</v>
      </c>
      <c r="L17" s="98">
        <v>5.5</v>
      </c>
      <c r="M17" s="100">
        <v>2</v>
      </c>
      <c r="N17" s="103">
        <v>1.43</v>
      </c>
      <c r="O17" s="81"/>
    </row>
    <row r="18" spans="1:15" ht="14.25">
      <c r="A18" s="104" t="s">
        <v>41</v>
      </c>
      <c r="B18" s="98">
        <v>10</v>
      </c>
      <c r="C18" s="98">
        <v>8.6</v>
      </c>
      <c r="D18" s="91" t="s">
        <v>32</v>
      </c>
      <c r="E18" s="99">
        <v>1.4</v>
      </c>
      <c r="F18" s="98">
        <v>1.9</v>
      </c>
      <c r="G18" s="98">
        <v>0.4</v>
      </c>
      <c r="H18" s="98">
        <v>26.8</v>
      </c>
      <c r="I18" s="98">
        <v>10.4</v>
      </c>
      <c r="J18" s="98">
        <v>16.3</v>
      </c>
      <c r="K18" s="98">
        <v>1.9</v>
      </c>
      <c r="L18" s="98">
        <v>5.5</v>
      </c>
      <c r="M18" s="100">
        <v>1.8</v>
      </c>
      <c r="N18" s="103">
        <v>1.64</v>
      </c>
      <c r="O18" s="81"/>
    </row>
    <row r="19" spans="1:15" ht="14.25">
      <c r="A19" s="104" t="s">
        <v>102</v>
      </c>
      <c r="B19" s="98">
        <v>6.4</v>
      </c>
      <c r="C19" s="98">
        <v>12.9</v>
      </c>
      <c r="D19" s="91" t="s">
        <v>31</v>
      </c>
      <c r="E19" s="99">
        <v>-6.5</v>
      </c>
      <c r="F19" s="98">
        <v>0.7</v>
      </c>
      <c r="G19" s="98" t="s">
        <v>37</v>
      </c>
      <c r="H19" s="98">
        <v>17.399999999999999</v>
      </c>
      <c r="I19" s="98">
        <v>10.9</v>
      </c>
      <c r="J19" s="98">
        <v>6.5</v>
      </c>
      <c r="K19" s="98">
        <v>2.9</v>
      </c>
      <c r="L19" s="98">
        <v>3.9</v>
      </c>
      <c r="M19" s="100">
        <v>1.53</v>
      </c>
      <c r="N19" s="103">
        <v>1.38</v>
      </c>
      <c r="O19" s="81"/>
    </row>
    <row r="20" spans="1:15" ht="14.25">
      <c r="A20" s="104" t="s">
        <v>103</v>
      </c>
      <c r="B20" s="98">
        <v>7</v>
      </c>
      <c r="C20" s="98">
        <v>12.2</v>
      </c>
      <c r="D20" s="91" t="s">
        <v>31</v>
      </c>
      <c r="E20" s="99">
        <v>-5.2</v>
      </c>
      <c r="F20" s="98">
        <v>1.8</v>
      </c>
      <c r="G20" s="98">
        <v>0.6</v>
      </c>
      <c r="H20" s="98">
        <v>23.1</v>
      </c>
      <c r="I20" s="98">
        <v>11.3</v>
      </c>
      <c r="J20" s="98">
        <v>11.9</v>
      </c>
      <c r="K20" s="98">
        <v>6</v>
      </c>
      <c r="L20" s="98">
        <v>4</v>
      </c>
      <c r="M20" s="100">
        <v>1.55</v>
      </c>
      <c r="N20" s="103">
        <v>1.36</v>
      </c>
      <c r="O20" s="81"/>
    </row>
    <row r="21" spans="1:15" ht="14.25">
      <c r="A21" s="104" t="s">
        <v>104</v>
      </c>
      <c r="B21" s="98">
        <v>5.6</v>
      </c>
      <c r="C21" s="98">
        <v>16.5</v>
      </c>
      <c r="D21" s="91" t="s">
        <v>31</v>
      </c>
      <c r="E21" s="99">
        <v>-10.9</v>
      </c>
      <c r="F21" s="98" t="s">
        <v>37</v>
      </c>
      <c r="G21" s="98" t="s">
        <v>37</v>
      </c>
      <c r="H21" s="98">
        <v>25.4</v>
      </c>
      <c r="I21" s="98">
        <v>10.199999999999999</v>
      </c>
      <c r="J21" s="98">
        <v>15.3</v>
      </c>
      <c r="K21" s="98">
        <v>2.6</v>
      </c>
      <c r="L21" s="98">
        <v>3.3</v>
      </c>
      <c r="M21" s="100">
        <v>1.27</v>
      </c>
      <c r="N21" s="103">
        <v>1.41</v>
      </c>
      <c r="O21" s="81"/>
    </row>
    <row r="22" spans="1:15" ht="14.25">
      <c r="A22" s="104" t="s">
        <v>45</v>
      </c>
      <c r="B22" s="98">
        <v>6.3</v>
      </c>
      <c r="C22" s="98">
        <v>16.8</v>
      </c>
      <c r="D22" s="91" t="s">
        <v>31</v>
      </c>
      <c r="E22" s="99">
        <v>-10.5</v>
      </c>
      <c r="F22" s="98" t="s">
        <v>37</v>
      </c>
      <c r="G22" s="98" t="s">
        <v>37</v>
      </c>
      <c r="H22" s="98">
        <v>18.899999999999999</v>
      </c>
      <c r="I22" s="98">
        <v>3.2</v>
      </c>
      <c r="J22" s="98">
        <v>15.8</v>
      </c>
      <c r="K22" s="98" t="s">
        <v>37</v>
      </c>
      <c r="L22" s="98">
        <v>3.7</v>
      </c>
      <c r="M22" s="100">
        <v>1.52</v>
      </c>
      <c r="N22" s="103">
        <v>1.68</v>
      </c>
      <c r="O22" s="81"/>
    </row>
    <row r="23" spans="1:15" ht="14.25">
      <c r="A23" s="104" t="s">
        <v>105</v>
      </c>
      <c r="B23" s="98">
        <v>7.8</v>
      </c>
      <c r="C23" s="98">
        <v>13.6</v>
      </c>
      <c r="D23" s="91" t="s">
        <v>31</v>
      </c>
      <c r="E23" s="99">
        <v>-5.8</v>
      </c>
      <c r="F23" s="98">
        <v>6.8</v>
      </c>
      <c r="G23" s="98">
        <v>2.7</v>
      </c>
      <c r="H23" s="98">
        <v>27.6</v>
      </c>
      <c r="I23" s="98">
        <v>10.5</v>
      </c>
      <c r="J23" s="98">
        <v>17.100000000000001</v>
      </c>
      <c r="K23" s="98">
        <v>6.1</v>
      </c>
      <c r="L23" s="98">
        <v>4.8</v>
      </c>
      <c r="M23" s="100">
        <v>1.91</v>
      </c>
      <c r="N23" s="103">
        <v>1.61</v>
      </c>
      <c r="O23" s="81"/>
    </row>
    <row r="24" spans="1:15" ht="14.25">
      <c r="A24" s="95"/>
      <c r="B24" s="98"/>
      <c r="C24" s="98"/>
      <c r="D24" s="90"/>
      <c r="E24" s="99"/>
      <c r="F24" s="98"/>
      <c r="G24" s="98"/>
      <c r="H24" s="98"/>
      <c r="I24" s="98"/>
      <c r="J24" s="98"/>
      <c r="K24" s="98"/>
      <c r="L24" s="98"/>
      <c r="M24" s="100"/>
      <c r="N24" s="103"/>
      <c r="O24" s="81"/>
    </row>
    <row r="25" spans="1:15" ht="14.25">
      <c r="A25" s="95" t="s">
        <v>47</v>
      </c>
      <c r="B25" s="98">
        <v>9.4</v>
      </c>
      <c r="C25" s="98">
        <v>8.6999999999999993</v>
      </c>
      <c r="D25" s="91" t="s">
        <v>32</v>
      </c>
      <c r="E25" s="99">
        <v>0.7</v>
      </c>
      <c r="F25" s="98">
        <v>2.4</v>
      </c>
      <c r="G25" s="98">
        <v>1.5</v>
      </c>
      <c r="H25" s="98">
        <v>22.2</v>
      </c>
      <c r="I25" s="98">
        <v>10.199999999999999</v>
      </c>
      <c r="J25" s="98">
        <v>12</v>
      </c>
      <c r="K25" s="98">
        <v>3.7</v>
      </c>
      <c r="L25" s="98">
        <v>5.5</v>
      </c>
      <c r="M25" s="100">
        <v>2</v>
      </c>
      <c r="N25" s="103">
        <v>1.43</v>
      </c>
      <c r="O25" s="81"/>
    </row>
    <row r="26" spans="1:15" ht="14.25">
      <c r="A26" s="95" t="s">
        <v>48</v>
      </c>
      <c r="B26" s="98">
        <v>10</v>
      </c>
      <c r="C26" s="98">
        <v>8.6</v>
      </c>
      <c r="D26" s="91" t="s">
        <v>32</v>
      </c>
      <c r="E26" s="99">
        <v>1.4</v>
      </c>
      <c r="F26" s="98">
        <v>1.9</v>
      </c>
      <c r="G26" s="98">
        <v>0.4</v>
      </c>
      <c r="H26" s="98">
        <v>26.8</v>
      </c>
      <c r="I26" s="98">
        <v>10.4</v>
      </c>
      <c r="J26" s="98">
        <v>16.3</v>
      </c>
      <c r="K26" s="98">
        <v>1.9</v>
      </c>
      <c r="L26" s="98">
        <v>5.5</v>
      </c>
      <c r="M26" s="100">
        <v>1.8</v>
      </c>
      <c r="N26" s="103">
        <v>1.64</v>
      </c>
      <c r="O26" s="81"/>
    </row>
    <row r="27" spans="1:15" ht="14.25">
      <c r="A27" s="95" t="s">
        <v>49</v>
      </c>
      <c r="B27" s="98">
        <v>8.6999999999999993</v>
      </c>
      <c r="C27" s="98">
        <v>11.9</v>
      </c>
      <c r="D27" s="91" t="s">
        <v>31</v>
      </c>
      <c r="E27" s="99">
        <v>-3.2</v>
      </c>
      <c r="F27" s="98">
        <v>4.3</v>
      </c>
      <c r="G27" s="98">
        <v>1.1000000000000001</v>
      </c>
      <c r="H27" s="98">
        <v>30.4</v>
      </c>
      <c r="I27" s="98">
        <v>12.6</v>
      </c>
      <c r="J27" s="98">
        <v>17.8</v>
      </c>
      <c r="K27" s="98">
        <v>4.3</v>
      </c>
      <c r="L27" s="98">
        <v>5.0999999999999996</v>
      </c>
      <c r="M27" s="100">
        <v>2.13</v>
      </c>
      <c r="N27" s="103">
        <v>1.62</v>
      </c>
      <c r="O27" s="82"/>
    </row>
    <row r="28" spans="1:15" ht="14.25">
      <c r="A28" s="95" t="s">
        <v>50</v>
      </c>
      <c r="B28" s="98">
        <v>6.1</v>
      </c>
      <c r="C28" s="98">
        <v>12.2</v>
      </c>
      <c r="D28" s="91" t="s">
        <v>31</v>
      </c>
      <c r="E28" s="99">
        <v>-6.1</v>
      </c>
      <c r="F28" s="98" t="s">
        <v>37</v>
      </c>
      <c r="G28" s="98" t="s">
        <v>37</v>
      </c>
      <c r="H28" s="98">
        <v>12.7</v>
      </c>
      <c r="I28" s="98">
        <v>7.6</v>
      </c>
      <c r="J28" s="98">
        <v>5.0999999999999996</v>
      </c>
      <c r="K28" s="98">
        <v>2.6</v>
      </c>
      <c r="L28" s="98">
        <v>4.3</v>
      </c>
      <c r="M28" s="100">
        <v>1.35</v>
      </c>
      <c r="N28" s="103">
        <v>1.31</v>
      </c>
      <c r="O28" s="81"/>
    </row>
    <row r="29" spans="1:15" ht="14.25">
      <c r="A29" s="95" t="s">
        <v>51</v>
      </c>
      <c r="B29" s="98">
        <v>5.8</v>
      </c>
      <c r="C29" s="98">
        <v>13.4</v>
      </c>
      <c r="D29" s="91" t="s">
        <v>31</v>
      </c>
      <c r="E29" s="99">
        <v>-7.6</v>
      </c>
      <c r="F29" s="98">
        <v>3.2</v>
      </c>
      <c r="G29" s="98">
        <v>3.2</v>
      </c>
      <c r="H29" s="98">
        <v>18.899999999999999</v>
      </c>
      <c r="I29" s="98">
        <v>12.6</v>
      </c>
      <c r="J29" s="98">
        <v>6.3</v>
      </c>
      <c r="K29" s="98">
        <v>12.7</v>
      </c>
      <c r="L29" s="98">
        <v>3.3</v>
      </c>
      <c r="M29" s="100">
        <v>1.59</v>
      </c>
      <c r="N29" s="103">
        <v>1.27</v>
      </c>
      <c r="O29" s="81"/>
    </row>
    <row r="30" spans="1:15" ht="14.25">
      <c r="A30" s="95"/>
      <c r="B30" s="98"/>
      <c r="C30" s="98"/>
      <c r="D30" s="91"/>
      <c r="E30" s="99"/>
      <c r="F30" s="98"/>
      <c r="G30" s="98"/>
      <c r="H30" s="98"/>
      <c r="I30" s="98"/>
      <c r="J30" s="98"/>
      <c r="K30" s="98"/>
      <c r="L30" s="98"/>
      <c r="M30" s="100"/>
      <c r="N30" s="103"/>
      <c r="O30" s="81"/>
    </row>
    <row r="31" spans="1:15" ht="14.25">
      <c r="A31" s="95" t="s">
        <v>52</v>
      </c>
      <c r="B31" s="98">
        <v>6</v>
      </c>
      <c r="C31" s="98">
        <v>14.2</v>
      </c>
      <c r="D31" s="91" t="s">
        <v>31</v>
      </c>
      <c r="E31" s="99">
        <v>-8.1999999999999993</v>
      </c>
      <c r="F31" s="98">
        <v>3.8</v>
      </c>
      <c r="G31" s="98" t="s">
        <v>37</v>
      </c>
      <c r="H31" s="98">
        <v>26</v>
      </c>
      <c r="I31" s="98">
        <v>7.4</v>
      </c>
      <c r="J31" s="98">
        <v>18.600000000000001</v>
      </c>
      <c r="K31" s="98">
        <v>3.8</v>
      </c>
      <c r="L31" s="98">
        <v>3.8</v>
      </c>
      <c r="M31" s="100">
        <v>1.57</v>
      </c>
      <c r="N31" s="103">
        <v>1.31</v>
      </c>
      <c r="O31" s="81"/>
    </row>
    <row r="32" spans="1:15" ht="14.25">
      <c r="A32" s="95" t="s">
        <v>53</v>
      </c>
      <c r="B32" s="98">
        <v>8.5</v>
      </c>
      <c r="C32" s="98">
        <v>9.6</v>
      </c>
      <c r="D32" s="91" t="s">
        <v>31</v>
      </c>
      <c r="E32" s="99">
        <v>-1.1000000000000001</v>
      </c>
      <c r="F32" s="98" t="s">
        <v>37</v>
      </c>
      <c r="G32" s="98" t="s">
        <v>37</v>
      </c>
      <c r="H32" s="98">
        <v>26</v>
      </c>
      <c r="I32" s="98">
        <v>12.2</v>
      </c>
      <c r="J32" s="98">
        <v>13.9</v>
      </c>
      <c r="K32" s="98">
        <v>5.3</v>
      </c>
      <c r="L32" s="98">
        <v>4.8</v>
      </c>
      <c r="M32" s="100">
        <v>1.62</v>
      </c>
      <c r="N32" s="103">
        <v>1.45</v>
      </c>
      <c r="O32" s="81"/>
    </row>
    <row r="33" spans="1:14" ht="14.25">
      <c r="A33" s="95" t="s">
        <v>54</v>
      </c>
      <c r="B33" s="98">
        <v>4.9000000000000004</v>
      </c>
      <c r="C33" s="98">
        <v>16.600000000000001</v>
      </c>
      <c r="D33" s="91" t="s">
        <v>31</v>
      </c>
      <c r="E33" s="99">
        <v>-11.7</v>
      </c>
      <c r="F33" s="98" t="s">
        <v>37</v>
      </c>
      <c r="G33" s="98" t="s">
        <v>37</v>
      </c>
      <c r="H33" s="98">
        <v>34.299999999999997</v>
      </c>
      <c r="I33" s="98">
        <v>11.4</v>
      </c>
      <c r="J33" s="98">
        <v>22.9</v>
      </c>
      <c r="K33" s="98" t="s">
        <v>37</v>
      </c>
      <c r="L33" s="98">
        <v>3.6</v>
      </c>
      <c r="M33" s="100">
        <v>1.19</v>
      </c>
      <c r="N33" s="103">
        <v>1.24</v>
      </c>
    </row>
    <row r="34" spans="1:14" ht="14.25">
      <c r="A34" s="95" t="s">
        <v>55</v>
      </c>
      <c r="B34" s="98">
        <v>6.4</v>
      </c>
      <c r="C34" s="98">
        <v>16.399999999999999</v>
      </c>
      <c r="D34" s="91" t="s">
        <v>31</v>
      </c>
      <c r="E34" s="99">
        <v>-10</v>
      </c>
      <c r="F34" s="98" t="s">
        <v>37</v>
      </c>
      <c r="G34" s="98" t="s">
        <v>37</v>
      </c>
      <c r="H34" s="98">
        <v>18.3</v>
      </c>
      <c r="I34" s="98">
        <v>9.1999999999999993</v>
      </c>
      <c r="J34" s="98">
        <v>9.1999999999999993</v>
      </c>
      <c r="K34" s="98">
        <v>4.7</v>
      </c>
      <c r="L34" s="98">
        <v>2.9</v>
      </c>
      <c r="M34" s="100">
        <v>1.35</v>
      </c>
      <c r="N34" s="103">
        <v>1.61</v>
      </c>
    </row>
    <row r="35" spans="1:14" ht="14.25">
      <c r="A35" s="95" t="s">
        <v>56</v>
      </c>
      <c r="B35" s="98">
        <v>6.7</v>
      </c>
      <c r="C35" s="98">
        <v>13.3</v>
      </c>
      <c r="D35" s="90" t="s">
        <v>31</v>
      </c>
      <c r="E35" s="99">
        <v>-6.6</v>
      </c>
      <c r="F35" s="98" t="s">
        <v>37</v>
      </c>
      <c r="G35" s="98" t="s">
        <v>37</v>
      </c>
      <c r="H35" s="98">
        <v>31</v>
      </c>
      <c r="I35" s="98">
        <v>23.3</v>
      </c>
      <c r="J35" s="98">
        <v>7.8</v>
      </c>
      <c r="K35" s="98">
        <v>7.9</v>
      </c>
      <c r="L35" s="98">
        <v>4.0999999999999996</v>
      </c>
      <c r="M35" s="100">
        <v>1.8</v>
      </c>
      <c r="N35" s="103">
        <v>1.51</v>
      </c>
    </row>
    <row r="36" spans="1:14" ht="14.25">
      <c r="A36" s="95"/>
      <c r="B36" s="98"/>
      <c r="C36" s="98"/>
      <c r="D36" s="91"/>
      <c r="E36" s="99"/>
      <c r="F36" s="98"/>
      <c r="G36" s="98"/>
      <c r="H36" s="98"/>
      <c r="I36" s="98"/>
      <c r="J36" s="98"/>
      <c r="K36" s="98"/>
      <c r="L36" s="98"/>
      <c r="M36" s="100"/>
      <c r="N36" s="103"/>
    </row>
    <row r="37" spans="1:14" ht="14.25">
      <c r="A37" s="95" t="s">
        <v>57</v>
      </c>
      <c r="B37" s="98">
        <v>7.1</v>
      </c>
      <c r="C37" s="98">
        <v>13.2</v>
      </c>
      <c r="D37" s="91" t="s">
        <v>31</v>
      </c>
      <c r="E37" s="99">
        <v>-6.1</v>
      </c>
      <c r="F37" s="98">
        <v>3.7</v>
      </c>
      <c r="G37" s="98" t="s">
        <v>37</v>
      </c>
      <c r="H37" s="98">
        <v>11</v>
      </c>
      <c r="I37" s="98">
        <v>11</v>
      </c>
      <c r="J37" s="98" t="s">
        <v>37</v>
      </c>
      <c r="K37" s="98" t="s">
        <v>37</v>
      </c>
      <c r="L37" s="98">
        <v>3.7</v>
      </c>
      <c r="M37" s="100">
        <v>1.43</v>
      </c>
      <c r="N37" s="103">
        <v>1.44</v>
      </c>
    </row>
    <row r="38" spans="1:14" ht="14.25">
      <c r="A38" s="95" t="s">
        <v>58</v>
      </c>
      <c r="B38" s="98">
        <v>6.8</v>
      </c>
      <c r="C38" s="98">
        <v>11.2</v>
      </c>
      <c r="D38" s="91" t="s">
        <v>31</v>
      </c>
      <c r="E38" s="99">
        <v>-4.4000000000000004</v>
      </c>
      <c r="F38" s="98" t="s">
        <v>37</v>
      </c>
      <c r="G38" s="98" t="s">
        <v>37</v>
      </c>
      <c r="H38" s="98">
        <v>20</v>
      </c>
      <c r="I38" s="98">
        <v>10</v>
      </c>
      <c r="J38" s="98">
        <v>10</v>
      </c>
      <c r="K38" s="98">
        <v>3.4</v>
      </c>
      <c r="L38" s="98">
        <v>3.7</v>
      </c>
      <c r="M38" s="100">
        <v>2.0299999999999998</v>
      </c>
      <c r="N38" s="103">
        <v>1.33</v>
      </c>
    </row>
    <row r="39" spans="1:14" ht="14.25">
      <c r="A39" s="95" t="s">
        <v>59</v>
      </c>
      <c r="B39" s="98">
        <v>6.4</v>
      </c>
      <c r="C39" s="98">
        <v>16.8</v>
      </c>
      <c r="D39" s="91" t="s">
        <v>31</v>
      </c>
      <c r="E39" s="99">
        <v>-10.4</v>
      </c>
      <c r="F39" s="98" t="s">
        <v>37</v>
      </c>
      <c r="G39" s="98" t="s">
        <v>37</v>
      </c>
      <c r="H39" s="98">
        <v>19.2</v>
      </c>
      <c r="I39" s="98">
        <v>3.2</v>
      </c>
      <c r="J39" s="98">
        <v>16</v>
      </c>
      <c r="K39" s="98" t="s">
        <v>37</v>
      </c>
      <c r="L39" s="98">
        <v>3.7</v>
      </c>
      <c r="M39" s="100">
        <v>1.49</v>
      </c>
      <c r="N39" s="103">
        <v>1.68</v>
      </c>
    </row>
    <row r="40" spans="1:14" ht="14.25">
      <c r="A40" s="95" t="s">
        <v>60</v>
      </c>
      <c r="B40" s="98">
        <v>6.3</v>
      </c>
      <c r="C40" s="98">
        <v>17.5</v>
      </c>
      <c r="D40" s="91" t="s">
        <v>31</v>
      </c>
      <c r="E40" s="99">
        <v>-11.2</v>
      </c>
      <c r="F40" s="98">
        <v>10.6</v>
      </c>
      <c r="G40" s="98">
        <v>5.3</v>
      </c>
      <c r="H40" s="98">
        <v>15.6</v>
      </c>
      <c r="I40" s="98">
        <v>10.4</v>
      </c>
      <c r="J40" s="98">
        <v>5.2</v>
      </c>
      <c r="K40" s="98">
        <v>5.3</v>
      </c>
      <c r="L40" s="98">
        <v>4.4000000000000004</v>
      </c>
      <c r="M40" s="100">
        <v>1.66</v>
      </c>
      <c r="N40" s="103">
        <v>1.6</v>
      </c>
    </row>
    <row r="41" spans="1:14" ht="14.25">
      <c r="A41" s="95" t="s">
        <v>61</v>
      </c>
      <c r="B41" s="98">
        <v>6.3</v>
      </c>
      <c r="C41" s="98">
        <v>12.8</v>
      </c>
      <c r="D41" s="91" t="s">
        <v>31</v>
      </c>
      <c r="E41" s="99">
        <v>-6.4</v>
      </c>
      <c r="F41" s="98">
        <v>4.4000000000000004</v>
      </c>
      <c r="G41" s="98" t="s">
        <v>37</v>
      </c>
      <c r="H41" s="98">
        <v>25.8</v>
      </c>
      <c r="I41" s="98">
        <v>8.6</v>
      </c>
      <c r="J41" s="98">
        <v>17.2</v>
      </c>
      <c r="K41" s="98" t="s">
        <v>37</v>
      </c>
      <c r="L41" s="98">
        <v>3.9</v>
      </c>
      <c r="M41" s="100">
        <v>1.2</v>
      </c>
      <c r="N41" s="103">
        <v>1.28</v>
      </c>
    </row>
    <row r="42" spans="1:14" ht="14.25">
      <c r="A42" s="95"/>
      <c r="B42" s="98"/>
      <c r="C42" s="98"/>
      <c r="D42" s="91"/>
      <c r="E42" s="99"/>
      <c r="F42" s="98"/>
      <c r="G42" s="98"/>
      <c r="H42" s="98"/>
      <c r="I42" s="98"/>
      <c r="J42" s="98"/>
      <c r="K42" s="98"/>
      <c r="L42" s="98"/>
      <c r="M42" s="100"/>
      <c r="N42" s="103"/>
    </row>
    <row r="43" spans="1:14" ht="14.25">
      <c r="A43" s="95" t="s">
        <v>62</v>
      </c>
      <c r="B43" s="98" t="s">
        <v>32</v>
      </c>
      <c r="C43" s="98" t="s">
        <v>32</v>
      </c>
      <c r="D43" s="91"/>
      <c r="E43" s="99"/>
      <c r="F43" s="98" t="s">
        <v>32</v>
      </c>
      <c r="G43" s="98" t="s">
        <v>32</v>
      </c>
      <c r="H43" s="98" t="s">
        <v>32</v>
      </c>
      <c r="I43" s="98" t="s">
        <v>32</v>
      </c>
      <c r="J43" s="98" t="s">
        <v>32</v>
      </c>
      <c r="K43" s="98" t="s">
        <v>32</v>
      </c>
      <c r="L43" s="98" t="s">
        <v>32</v>
      </c>
      <c r="M43" s="100" t="s">
        <v>32</v>
      </c>
      <c r="N43" s="103"/>
    </row>
    <row r="44" spans="1:14" ht="14.25">
      <c r="A44" s="95" t="s">
        <v>63</v>
      </c>
      <c r="B44" s="98">
        <v>5.8</v>
      </c>
      <c r="C44" s="98">
        <v>14.8</v>
      </c>
      <c r="D44" s="91" t="s">
        <v>31</v>
      </c>
      <c r="E44" s="99">
        <v>-9</v>
      </c>
      <c r="F44" s="98" t="s">
        <v>37</v>
      </c>
      <c r="G44" s="98" t="s">
        <v>37</v>
      </c>
      <c r="H44" s="98">
        <v>22.2</v>
      </c>
      <c r="I44" s="98" t="s">
        <v>37</v>
      </c>
      <c r="J44" s="98">
        <v>22.2</v>
      </c>
      <c r="K44" s="98" t="s">
        <v>37</v>
      </c>
      <c r="L44" s="98">
        <v>3.9</v>
      </c>
      <c r="M44" s="100">
        <v>0.98</v>
      </c>
      <c r="N44" s="103">
        <v>1.29</v>
      </c>
    </row>
    <row r="45" spans="1:14" ht="14.25">
      <c r="A45" s="95" t="s">
        <v>64</v>
      </c>
      <c r="B45" s="98" t="s">
        <v>32</v>
      </c>
      <c r="C45" s="98" t="s">
        <v>32</v>
      </c>
      <c r="D45" s="91"/>
      <c r="E45" s="99"/>
      <c r="F45" s="98" t="s">
        <v>32</v>
      </c>
      <c r="G45" s="98" t="s">
        <v>32</v>
      </c>
      <c r="H45" s="98" t="s">
        <v>32</v>
      </c>
      <c r="I45" s="98" t="s">
        <v>32</v>
      </c>
      <c r="J45" s="98" t="s">
        <v>32</v>
      </c>
      <c r="K45" s="98" t="s">
        <v>32</v>
      </c>
      <c r="L45" s="98" t="s">
        <v>32</v>
      </c>
      <c r="M45" s="100" t="s">
        <v>32</v>
      </c>
      <c r="N45" s="103"/>
    </row>
    <row r="46" spans="1:14" ht="14.25">
      <c r="A46" s="95" t="s">
        <v>65</v>
      </c>
      <c r="B46" s="98">
        <v>9</v>
      </c>
      <c r="C46" s="98">
        <v>8.9</v>
      </c>
      <c r="D46" s="91" t="s">
        <v>32</v>
      </c>
      <c r="E46" s="99">
        <v>0.2</v>
      </c>
      <c r="F46" s="98" t="s">
        <v>37</v>
      </c>
      <c r="G46" s="98" t="s">
        <v>37</v>
      </c>
      <c r="H46" s="98" t="s">
        <v>37</v>
      </c>
      <c r="I46" s="98" t="s">
        <v>37</v>
      </c>
      <c r="J46" s="98" t="s">
        <v>37</v>
      </c>
      <c r="K46" s="98" t="s">
        <v>37</v>
      </c>
      <c r="L46" s="98">
        <v>5.8</v>
      </c>
      <c r="M46" s="100">
        <v>2.21</v>
      </c>
      <c r="N46" s="103">
        <v>1.43</v>
      </c>
    </row>
    <row r="47" spans="1:14" ht="14.25">
      <c r="A47" s="95" t="s">
        <v>66</v>
      </c>
      <c r="B47" s="98" t="s">
        <v>32</v>
      </c>
      <c r="C47" s="98" t="s">
        <v>32</v>
      </c>
      <c r="D47" s="91"/>
      <c r="E47" s="99"/>
      <c r="F47" s="98" t="s">
        <v>32</v>
      </c>
      <c r="G47" s="98" t="s">
        <v>32</v>
      </c>
      <c r="H47" s="98" t="s">
        <v>32</v>
      </c>
      <c r="I47" s="98" t="s">
        <v>32</v>
      </c>
      <c r="J47" s="98" t="s">
        <v>32</v>
      </c>
      <c r="K47" s="98" t="s">
        <v>32</v>
      </c>
      <c r="L47" s="98" t="s">
        <v>32</v>
      </c>
      <c r="M47" s="100" t="s">
        <v>32</v>
      </c>
      <c r="N47" s="103"/>
    </row>
    <row r="48" spans="1:14" ht="14.25">
      <c r="A48" s="95" t="s">
        <v>67</v>
      </c>
      <c r="B48" s="98">
        <v>7.7</v>
      </c>
      <c r="C48" s="98">
        <v>11.2</v>
      </c>
      <c r="D48" s="91" t="s">
        <v>31</v>
      </c>
      <c r="E48" s="99">
        <v>-3.5</v>
      </c>
      <c r="F48" s="98" t="s">
        <v>37</v>
      </c>
      <c r="G48" s="98" t="s">
        <v>37</v>
      </c>
      <c r="H48" s="98">
        <v>23.3</v>
      </c>
      <c r="I48" s="98">
        <v>23.3</v>
      </c>
      <c r="J48" s="98" t="s">
        <v>37</v>
      </c>
      <c r="K48" s="98">
        <v>11.8</v>
      </c>
      <c r="L48" s="98">
        <v>4</v>
      </c>
      <c r="M48" s="100">
        <v>2.02</v>
      </c>
      <c r="N48" s="103">
        <v>1.42</v>
      </c>
    </row>
    <row r="49" spans="1:14" ht="14.25">
      <c r="A49" s="95"/>
      <c r="B49" s="98"/>
      <c r="C49" s="98"/>
      <c r="D49" s="91"/>
      <c r="E49" s="99"/>
      <c r="F49" s="98"/>
      <c r="G49" s="98"/>
      <c r="H49" s="98"/>
      <c r="I49" s="98"/>
      <c r="J49" s="98"/>
      <c r="K49" s="98"/>
      <c r="L49" s="98"/>
      <c r="M49" s="100"/>
      <c r="N49" s="103"/>
    </row>
    <row r="50" spans="1:14" ht="14.25">
      <c r="A50" s="95" t="s">
        <v>68</v>
      </c>
      <c r="B50" s="98" t="s">
        <v>32</v>
      </c>
      <c r="C50" s="98" t="s">
        <v>32</v>
      </c>
      <c r="D50" s="91"/>
      <c r="E50" s="99"/>
      <c r="F50" s="98" t="s">
        <v>32</v>
      </c>
      <c r="G50" s="98" t="s">
        <v>32</v>
      </c>
      <c r="H50" s="98" t="s">
        <v>32</v>
      </c>
      <c r="I50" s="98" t="s">
        <v>32</v>
      </c>
      <c r="J50" s="98" t="s">
        <v>32</v>
      </c>
      <c r="K50" s="98" t="s">
        <v>32</v>
      </c>
      <c r="L50" s="98" t="s">
        <v>32</v>
      </c>
      <c r="M50" s="100" t="s">
        <v>32</v>
      </c>
      <c r="N50" s="103"/>
    </row>
    <row r="51" spans="1:14" ht="14.25">
      <c r="A51" s="95" t="s">
        <v>69</v>
      </c>
      <c r="B51" s="98">
        <v>6.1</v>
      </c>
      <c r="C51" s="98">
        <v>14.9</v>
      </c>
      <c r="D51" s="91" t="s">
        <v>31</v>
      </c>
      <c r="E51" s="99">
        <v>-8.8000000000000007</v>
      </c>
      <c r="F51" s="98" t="s">
        <v>37</v>
      </c>
      <c r="G51" s="98" t="s">
        <v>37</v>
      </c>
      <c r="H51" s="98">
        <v>31.6</v>
      </c>
      <c r="I51" s="98">
        <v>21.1</v>
      </c>
      <c r="J51" s="98">
        <v>10.5</v>
      </c>
      <c r="K51" s="98">
        <v>10.8</v>
      </c>
      <c r="L51" s="98">
        <v>2.9</v>
      </c>
      <c r="M51" s="100">
        <v>0.94</v>
      </c>
      <c r="N51" s="103">
        <v>1.36</v>
      </c>
    </row>
    <row r="52" spans="1:14" ht="14.25">
      <c r="A52" s="95" t="s">
        <v>70</v>
      </c>
      <c r="B52" s="98" t="s">
        <v>32</v>
      </c>
      <c r="C52" s="98" t="s">
        <v>32</v>
      </c>
      <c r="D52" s="91"/>
      <c r="E52" s="99"/>
      <c r="F52" s="98" t="s">
        <v>32</v>
      </c>
      <c r="G52" s="98" t="s">
        <v>32</v>
      </c>
      <c r="H52" s="98" t="s">
        <v>32</v>
      </c>
      <c r="I52" s="98" t="s">
        <v>32</v>
      </c>
      <c r="J52" s="98" t="s">
        <v>32</v>
      </c>
      <c r="K52" s="98" t="s">
        <v>32</v>
      </c>
      <c r="L52" s="98" t="s">
        <v>32</v>
      </c>
      <c r="M52" s="100" t="s">
        <v>32</v>
      </c>
      <c r="N52" s="103"/>
    </row>
    <row r="53" spans="1:14" ht="14.25">
      <c r="A53" s="95" t="s">
        <v>71</v>
      </c>
      <c r="B53" s="98">
        <v>4.3</v>
      </c>
      <c r="C53" s="98">
        <v>19.2</v>
      </c>
      <c r="D53" s="91" t="s">
        <v>31</v>
      </c>
      <c r="E53" s="99">
        <v>-14.9</v>
      </c>
      <c r="F53" s="98" t="s">
        <v>37</v>
      </c>
      <c r="G53" s="98" t="s">
        <v>37</v>
      </c>
      <c r="H53" s="98" t="s">
        <v>37</v>
      </c>
      <c r="I53" s="98" t="s">
        <v>37</v>
      </c>
      <c r="J53" s="98" t="s">
        <v>37</v>
      </c>
      <c r="K53" s="98" t="s">
        <v>37</v>
      </c>
      <c r="L53" s="98">
        <v>4.3</v>
      </c>
      <c r="M53" s="100">
        <v>3.19</v>
      </c>
      <c r="N53" s="103">
        <v>1.94</v>
      </c>
    </row>
    <row r="54" spans="1:14" ht="14.25">
      <c r="A54" s="95" t="s">
        <v>72</v>
      </c>
      <c r="B54" s="98" t="s">
        <v>32</v>
      </c>
      <c r="C54" s="98" t="s">
        <v>32</v>
      </c>
      <c r="D54" s="91"/>
      <c r="E54" s="99"/>
      <c r="F54" s="98" t="s">
        <v>32</v>
      </c>
      <c r="G54" s="98" t="s">
        <v>32</v>
      </c>
      <c r="H54" s="98" t="s">
        <v>32</v>
      </c>
      <c r="I54" s="98" t="s">
        <v>32</v>
      </c>
      <c r="J54" s="98" t="s">
        <v>32</v>
      </c>
      <c r="K54" s="98" t="s">
        <v>32</v>
      </c>
      <c r="L54" s="98" t="s">
        <v>32</v>
      </c>
      <c r="M54" s="100" t="s">
        <v>32</v>
      </c>
      <c r="N54" s="103"/>
    </row>
    <row r="55" spans="1:14" ht="14.25">
      <c r="A55" s="95" t="s">
        <v>73</v>
      </c>
      <c r="B55" s="98">
        <v>7.2</v>
      </c>
      <c r="C55" s="98">
        <v>15.8</v>
      </c>
      <c r="D55" s="91" t="s">
        <v>31</v>
      </c>
      <c r="E55" s="99">
        <v>-8.6</v>
      </c>
      <c r="F55" s="98" t="s">
        <v>37</v>
      </c>
      <c r="G55" s="98" t="s">
        <v>37</v>
      </c>
      <c r="H55" s="98">
        <v>20</v>
      </c>
      <c r="I55" s="98">
        <v>10</v>
      </c>
      <c r="J55" s="98">
        <v>10</v>
      </c>
      <c r="K55" s="98">
        <v>10.1</v>
      </c>
      <c r="L55" s="98">
        <v>3.8</v>
      </c>
      <c r="M55" s="100">
        <v>1.4</v>
      </c>
      <c r="N55" s="103">
        <v>1.7</v>
      </c>
    </row>
    <row r="56" spans="1:14" ht="14.25">
      <c r="A56" s="95"/>
      <c r="B56" s="98"/>
      <c r="C56" s="98"/>
      <c r="D56" s="91"/>
      <c r="E56" s="99"/>
      <c r="F56" s="98"/>
      <c r="G56" s="98"/>
      <c r="H56" s="98"/>
      <c r="I56" s="98"/>
      <c r="J56" s="98"/>
      <c r="K56" s="98"/>
      <c r="L56" s="98"/>
      <c r="M56" s="100"/>
      <c r="N56" s="103"/>
    </row>
    <row r="57" spans="1:14" ht="14.25">
      <c r="A57" s="95" t="s">
        <v>74</v>
      </c>
      <c r="B57" s="98" t="s">
        <v>32</v>
      </c>
      <c r="C57" s="98" t="s">
        <v>32</v>
      </c>
      <c r="D57" s="91"/>
      <c r="E57" s="99"/>
      <c r="F57" s="98" t="s">
        <v>32</v>
      </c>
      <c r="G57" s="98" t="s">
        <v>32</v>
      </c>
      <c r="H57" s="98" t="s">
        <v>32</v>
      </c>
      <c r="I57" s="98" t="s">
        <v>32</v>
      </c>
      <c r="J57" s="98" t="s">
        <v>32</v>
      </c>
      <c r="K57" s="98" t="s">
        <v>32</v>
      </c>
      <c r="L57" s="98" t="s">
        <v>32</v>
      </c>
      <c r="M57" s="100" t="s">
        <v>32</v>
      </c>
      <c r="N57" s="103"/>
    </row>
    <row r="58" spans="1:14" ht="14.25">
      <c r="A58" s="95" t="s">
        <v>75</v>
      </c>
      <c r="B58" s="98">
        <v>8.6</v>
      </c>
      <c r="C58" s="98">
        <v>13.1</v>
      </c>
      <c r="D58" s="91" t="s">
        <v>31</v>
      </c>
      <c r="E58" s="99">
        <v>-4.5</v>
      </c>
      <c r="F58" s="98">
        <v>31.3</v>
      </c>
      <c r="G58" s="98">
        <v>20.8</v>
      </c>
      <c r="H58" s="98">
        <v>30.3</v>
      </c>
      <c r="I58" s="98" t="s">
        <v>37</v>
      </c>
      <c r="J58" s="98">
        <v>30.3</v>
      </c>
      <c r="K58" s="98">
        <v>20.8</v>
      </c>
      <c r="L58" s="98">
        <v>5</v>
      </c>
      <c r="M58" s="100">
        <v>2.78</v>
      </c>
      <c r="N58" s="103">
        <v>1.59</v>
      </c>
    </row>
    <row r="59" spans="1:14" ht="14.25">
      <c r="A59" s="95" t="s">
        <v>76</v>
      </c>
      <c r="B59" s="98">
        <v>6.8</v>
      </c>
      <c r="C59" s="98">
        <v>12.2</v>
      </c>
      <c r="D59" s="91" t="s">
        <v>31</v>
      </c>
      <c r="E59" s="99">
        <v>-5.5</v>
      </c>
      <c r="F59" s="98" t="s">
        <v>37</v>
      </c>
      <c r="G59" s="98" t="s">
        <v>37</v>
      </c>
      <c r="H59" s="98" t="s">
        <v>37</v>
      </c>
      <c r="I59" s="98" t="s">
        <v>37</v>
      </c>
      <c r="J59" s="98" t="s">
        <v>37</v>
      </c>
      <c r="K59" s="98" t="s">
        <v>37</v>
      </c>
      <c r="L59" s="98">
        <v>5.0999999999999996</v>
      </c>
      <c r="M59" s="100">
        <v>0.99</v>
      </c>
      <c r="N59" s="103">
        <v>1.77</v>
      </c>
    </row>
    <row r="60" spans="1:14" ht="14.25">
      <c r="A60" s="95" t="s">
        <v>77</v>
      </c>
      <c r="B60" s="98" t="s">
        <v>32</v>
      </c>
      <c r="C60" s="98" t="s">
        <v>32</v>
      </c>
      <c r="D60" s="91"/>
      <c r="E60" s="99"/>
      <c r="F60" s="98" t="s">
        <v>32</v>
      </c>
      <c r="G60" s="98" t="s">
        <v>32</v>
      </c>
      <c r="H60" s="98" t="s">
        <v>32</v>
      </c>
      <c r="I60" s="98" t="s">
        <v>32</v>
      </c>
      <c r="J60" s="98" t="s">
        <v>32</v>
      </c>
      <c r="K60" s="98" t="s">
        <v>32</v>
      </c>
      <c r="L60" s="98" t="s">
        <v>32</v>
      </c>
      <c r="M60" s="100" t="s">
        <v>32</v>
      </c>
      <c r="N60" s="103"/>
    </row>
    <row r="61" spans="1:14" ht="14.25">
      <c r="A61" s="95" t="s">
        <v>78</v>
      </c>
      <c r="B61" s="98">
        <v>9.4</v>
      </c>
      <c r="C61" s="98">
        <v>16.100000000000001</v>
      </c>
      <c r="D61" s="91" t="s">
        <v>31</v>
      </c>
      <c r="E61" s="99">
        <v>-6.7</v>
      </c>
      <c r="F61" s="98" t="s">
        <v>37</v>
      </c>
      <c r="G61" s="98" t="s">
        <v>37</v>
      </c>
      <c r="H61" s="98" t="s">
        <v>37</v>
      </c>
      <c r="I61" s="98" t="s">
        <v>37</v>
      </c>
      <c r="J61" s="98" t="s">
        <v>37</v>
      </c>
      <c r="K61" s="98" t="s">
        <v>37</v>
      </c>
      <c r="L61" s="98">
        <v>4.7</v>
      </c>
      <c r="M61" s="100">
        <v>3.35</v>
      </c>
      <c r="N61" s="103">
        <v>1.92</v>
      </c>
    </row>
    <row r="62" spans="1:14" ht="14.25">
      <c r="A62" s="95"/>
      <c r="B62" s="98"/>
      <c r="C62" s="98"/>
      <c r="D62" s="91"/>
      <c r="E62" s="99"/>
      <c r="F62" s="98"/>
      <c r="G62" s="98"/>
      <c r="H62" s="98"/>
      <c r="I62" s="98"/>
      <c r="J62" s="98"/>
      <c r="K62" s="98"/>
      <c r="L62" s="98"/>
      <c r="M62" s="100"/>
      <c r="N62" s="103"/>
    </row>
    <row r="63" spans="1:14" ht="14.25">
      <c r="A63" s="95" t="s">
        <v>79</v>
      </c>
      <c r="B63" s="98" t="s">
        <v>32</v>
      </c>
      <c r="C63" s="98" t="s">
        <v>32</v>
      </c>
      <c r="D63" s="91"/>
      <c r="E63" s="99"/>
      <c r="F63" s="98" t="s">
        <v>32</v>
      </c>
      <c r="G63" s="98" t="s">
        <v>32</v>
      </c>
      <c r="H63" s="98" t="s">
        <v>32</v>
      </c>
      <c r="I63" s="98" t="s">
        <v>32</v>
      </c>
      <c r="J63" s="98" t="s">
        <v>32</v>
      </c>
      <c r="K63" s="98" t="s">
        <v>32</v>
      </c>
      <c r="L63" s="98" t="s">
        <v>32</v>
      </c>
      <c r="M63" s="100" t="s">
        <v>32</v>
      </c>
      <c r="N63" s="103"/>
    </row>
    <row r="64" spans="1:14" ht="14.25">
      <c r="A64" s="95" t="s">
        <v>80</v>
      </c>
      <c r="B64" s="98">
        <v>2.9</v>
      </c>
      <c r="C64" s="98">
        <v>18.3</v>
      </c>
      <c r="D64" s="91" t="s">
        <v>31</v>
      </c>
      <c r="E64" s="99">
        <v>-15.4</v>
      </c>
      <c r="F64" s="98" t="s">
        <v>37</v>
      </c>
      <c r="G64" s="98" t="s">
        <v>37</v>
      </c>
      <c r="H64" s="98">
        <v>62.5</v>
      </c>
      <c r="I64" s="98" t="s">
        <v>37</v>
      </c>
      <c r="J64" s="98">
        <v>62.5</v>
      </c>
      <c r="K64" s="98" t="s">
        <v>37</v>
      </c>
      <c r="L64" s="98">
        <v>2.1</v>
      </c>
      <c r="M64" s="100">
        <v>1.52</v>
      </c>
      <c r="N64" s="103">
        <v>0.83</v>
      </c>
    </row>
    <row r="65" spans="1:14" ht="14.25">
      <c r="A65" s="95" t="s">
        <v>81</v>
      </c>
      <c r="B65" s="98">
        <v>6.5</v>
      </c>
      <c r="C65" s="98">
        <v>15.3</v>
      </c>
      <c r="D65" s="91" t="s">
        <v>31</v>
      </c>
      <c r="E65" s="99">
        <v>-8.8000000000000007</v>
      </c>
      <c r="F65" s="98">
        <v>9.9</v>
      </c>
      <c r="G65" s="98" t="s">
        <v>37</v>
      </c>
      <c r="H65" s="98">
        <v>38.1</v>
      </c>
      <c r="I65" s="98">
        <v>9.5</v>
      </c>
      <c r="J65" s="98">
        <v>28.6</v>
      </c>
      <c r="K65" s="98">
        <v>9.8000000000000007</v>
      </c>
      <c r="L65" s="98">
        <v>4.8</v>
      </c>
      <c r="M65" s="100">
        <v>1.03</v>
      </c>
      <c r="N65" s="103">
        <v>1.65</v>
      </c>
    </row>
    <row r="66" spans="1:14" ht="14.25">
      <c r="A66" s="95" t="s">
        <v>82</v>
      </c>
      <c r="B66" s="98" t="s">
        <v>32</v>
      </c>
      <c r="C66" s="98" t="s">
        <v>32</v>
      </c>
      <c r="D66" s="91"/>
      <c r="E66" s="99"/>
      <c r="F66" s="98" t="s">
        <v>32</v>
      </c>
      <c r="G66" s="98" t="s">
        <v>32</v>
      </c>
      <c r="H66" s="98" t="s">
        <v>32</v>
      </c>
      <c r="I66" s="98" t="s">
        <v>32</v>
      </c>
      <c r="J66" s="98" t="s">
        <v>32</v>
      </c>
      <c r="K66" s="98" t="s">
        <v>32</v>
      </c>
      <c r="L66" s="98" t="s">
        <v>32</v>
      </c>
      <c r="M66" s="100" t="s">
        <v>32</v>
      </c>
      <c r="N66" s="103"/>
    </row>
    <row r="67" spans="1:14" ht="14.25">
      <c r="A67" s="95" t="s">
        <v>83</v>
      </c>
      <c r="B67" s="98">
        <v>5.2</v>
      </c>
      <c r="C67" s="98">
        <v>18.7</v>
      </c>
      <c r="D67" s="91" t="s">
        <v>31</v>
      </c>
      <c r="E67" s="99">
        <v>-13.5</v>
      </c>
      <c r="F67" s="98" t="s">
        <v>37</v>
      </c>
      <c r="G67" s="98" t="s">
        <v>37</v>
      </c>
      <c r="H67" s="98" t="s">
        <v>37</v>
      </c>
      <c r="I67" s="98" t="s">
        <v>37</v>
      </c>
      <c r="J67" s="98" t="s">
        <v>37</v>
      </c>
      <c r="K67" s="98" t="s">
        <v>37</v>
      </c>
      <c r="L67" s="98">
        <v>3</v>
      </c>
      <c r="M67" s="100">
        <v>0.94</v>
      </c>
      <c r="N67" s="103">
        <v>1.43</v>
      </c>
    </row>
    <row r="68" spans="1:14" ht="15" thickBot="1">
      <c r="A68" s="105"/>
      <c r="B68" s="106"/>
      <c r="C68" s="106"/>
      <c r="D68" s="107"/>
      <c r="E68" s="108"/>
      <c r="F68" s="106"/>
      <c r="G68" s="106"/>
      <c r="H68" s="106"/>
      <c r="I68" s="106"/>
      <c r="J68" s="106"/>
      <c r="K68" s="106"/>
      <c r="L68" s="106"/>
      <c r="M68" s="109"/>
      <c r="N68" s="110"/>
    </row>
    <row r="69" spans="1:14" ht="14.25">
      <c r="A69" s="111"/>
      <c r="B69" s="111"/>
      <c r="C69" s="111"/>
      <c r="D69" s="111"/>
      <c r="E69" s="111"/>
      <c r="F69" s="111"/>
      <c r="G69" s="111"/>
      <c r="H69" s="111"/>
      <c r="I69" s="111"/>
      <c r="J69" s="111"/>
      <c r="K69" s="111"/>
      <c r="L69" s="111"/>
      <c r="M69" s="111"/>
      <c r="N69" s="111"/>
    </row>
    <row r="70" spans="1:14" ht="14.25">
      <c r="A70" s="111"/>
      <c r="B70" s="111"/>
      <c r="C70" s="111"/>
      <c r="D70" s="111"/>
      <c r="E70" s="111"/>
      <c r="F70" s="111"/>
      <c r="G70" s="111"/>
      <c r="H70" s="111"/>
      <c r="I70" s="111"/>
      <c r="J70" s="111"/>
      <c r="K70" s="111"/>
      <c r="L70" s="111"/>
      <c r="M70" s="111"/>
      <c r="N70" s="111"/>
    </row>
    <row r="71" spans="1:14" ht="14.25">
      <c r="A71" s="111"/>
      <c r="B71" s="111"/>
      <c r="C71" s="111"/>
      <c r="D71" s="111"/>
      <c r="E71" s="111"/>
      <c r="F71" s="111"/>
      <c r="G71" s="111"/>
      <c r="H71" s="111"/>
      <c r="I71" s="111"/>
      <c r="J71" s="111"/>
      <c r="K71" s="111"/>
      <c r="L71" s="111"/>
      <c r="M71" s="111"/>
      <c r="N71" s="111"/>
    </row>
    <row r="72" spans="1:14" ht="14.25">
      <c r="A72" s="21"/>
      <c r="B72" s="21"/>
      <c r="C72" s="21"/>
      <c r="D72" s="21"/>
      <c r="E72" s="21"/>
      <c r="F72" s="18"/>
      <c r="G72" s="21"/>
      <c r="H72" s="21"/>
      <c r="I72" s="21"/>
      <c r="J72" s="21"/>
      <c r="K72" s="21"/>
      <c r="L72" s="21"/>
      <c r="M72" s="21"/>
      <c r="N72" s="21"/>
    </row>
  </sheetData>
  <phoneticPr fontId="3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workbookViewId="0">
      <selection activeCell="N6" sqref="N6"/>
    </sheetView>
  </sheetViews>
  <sheetFormatPr defaultRowHeight="14.25"/>
  <cols>
    <col min="1" max="1" width="2.625" style="125" customWidth="1"/>
    <col min="2" max="2" width="21.875" style="129" customWidth="1"/>
    <col min="3" max="3" width="13.75" style="125" customWidth="1"/>
    <col min="4" max="16" width="15.25" style="125" customWidth="1"/>
    <col min="17" max="17" width="15.25" style="128" customWidth="1"/>
  </cols>
  <sheetData>
    <row r="1" spans="2:17">
      <c r="B1" s="126" t="s">
        <v>118</v>
      </c>
      <c r="H1" s="127"/>
    </row>
    <row r="2" spans="2:17" ht="15" thickBot="1">
      <c r="Q2" s="130" t="s">
        <v>2</v>
      </c>
    </row>
    <row r="3" spans="2:17">
      <c r="B3" s="131" t="s">
        <v>10</v>
      </c>
      <c r="C3" s="132"/>
      <c r="D3" s="133"/>
      <c r="E3" s="132"/>
      <c r="F3" s="132"/>
      <c r="G3" s="132"/>
      <c r="H3" s="132"/>
      <c r="I3" s="134"/>
      <c r="J3" s="134"/>
      <c r="K3" s="132"/>
      <c r="L3" s="132"/>
      <c r="M3" s="132"/>
      <c r="N3" s="132"/>
      <c r="O3" s="132"/>
      <c r="P3" s="135" t="s">
        <v>107</v>
      </c>
      <c r="Q3" s="136"/>
    </row>
    <row r="4" spans="2:17">
      <c r="B4" s="137"/>
      <c r="C4" s="138" t="s">
        <v>19</v>
      </c>
      <c r="D4" s="139" t="s">
        <v>119</v>
      </c>
      <c r="E4" s="140" t="s">
        <v>120</v>
      </c>
      <c r="F4" s="138" t="s">
        <v>121</v>
      </c>
      <c r="G4" s="138" t="s">
        <v>122</v>
      </c>
      <c r="H4" s="138" t="s">
        <v>123</v>
      </c>
      <c r="I4" s="141" t="s">
        <v>124</v>
      </c>
      <c r="J4" s="141" t="s">
        <v>125</v>
      </c>
      <c r="K4" s="138" t="s">
        <v>126</v>
      </c>
      <c r="L4" s="138" t="s">
        <v>127</v>
      </c>
      <c r="M4" s="138" t="s">
        <v>128</v>
      </c>
      <c r="N4" s="138" t="s">
        <v>129</v>
      </c>
      <c r="O4" s="138" t="s">
        <v>108</v>
      </c>
      <c r="P4" s="142" t="s">
        <v>109</v>
      </c>
      <c r="Q4" s="143" t="s">
        <v>110</v>
      </c>
    </row>
    <row r="5" spans="2:17">
      <c r="B5" s="144" t="s">
        <v>18</v>
      </c>
      <c r="C5" s="145"/>
      <c r="D5" s="146" t="s">
        <v>111</v>
      </c>
      <c r="E5" s="147" t="s">
        <v>111</v>
      </c>
      <c r="F5" s="147" t="s">
        <v>111</v>
      </c>
      <c r="G5" s="147" t="s">
        <v>111</v>
      </c>
      <c r="H5" s="147" t="s">
        <v>111</v>
      </c>
      <c r="I5" s="148" t="s">
        <v>111</v>
      </c>
      <c r="J5" s="148" t="s">
        <v>111</v>
      </c>
      <c r="K5" s="148" t="s">
        <v>111</v>
      </c>
      <c r="L5" s="148" t="s">
        <v>111</v>
      </c>
      <c r="M5" s="147" t="s">
        <v>111</v>
      </c>
      <c r="N5" s="145"/>
      <c r="O5" s="145"/>
      <c r="P5" s="149" t="s">
        <v>112</v>
      </c>
      <c r="Q5" s="150"/>
    </row>
    <row r="6" spans="2:17">
      <c r="B6" s="151" t="s">
        <v>29</v>
      </c>
      <c r="C6" s="152">
        <v>1050806</v>
      </c>
      <c r="D6" s="153">
        <v>301</v>
      </c>
      <c r="E6" s="152">
        <v>2819</v>
      </c>
      <c r="F6" s="152">
        <v>4822</v>
      </c>
      <c r="G6" s="152">
        <v>12614</v>
      </c>
      <c r="H6" s="152">
        <v>79822</v>
      </c>
      <c r="I6" s="154">
        <v>405714</v>
      </c>
      <c r="J6" s="154">
        <v>431711</v>
      </c>
      <c r="K6" s="152">
        <v>104195</v>
      </c>
      <c r="L6" s="152">
        <v>8175</v>
      </c>
      <c r="M6" s="152">
        <v>384</v>
      </c>
      <c r="N6" s="154">
        <v>19</v>
      </c>
      <c r="O6" s="152">
        <v>230</v>
      </c>
      <c r="P6" s="153">
        <v>100378</v>
      </c>
      <c r="Q6" s="155">
        <v>3</v>
      </c>
    </row>
    <row r="7" spans="2:17">
      <c r="B7" s="156"/>
      <c r="C7" s="152"/>
      <c r="D7" s="153"/>
      <c r="E7" s="152"/>
      <c r="F7" s="152"/>
      <c r="G7" s="152"/>
      <c r="H7" s="152"/>
      <c r="I7" s="154"/>
      <c r="J7" s="154"/>
      <c r="K7" s="152"/>
      <c r="L7" s="152"/>
      <c r="M7" s="152"/>
      <c r="N7" s="152"/>
      <c r="O7" s="152"/>
      <c r="P7" s="153"/>
      <c r="Q7" s="155"/>
    </row>
    <row r="8" spans="2:17">
      <c r="B8" s="151" t="s">
        <v>33</v>
      </c>
      <c r="C8" s="152">
        <v>16635</v>
      </c>
      <c r="D8" s="153">
        <v>6</v>
      </c>
      <c r="E8" s="152">
        <v>48</v>
      </c>
      <c r="F8" s="152">
        <v>67</v>
      </c>
      <c r="G8" s="152">
        <v>191</v>
      </c>
      <c r="H8" s="152">
        <v>1150</v>
      </c>
      <c r="I8" s="154">
        <v>6331</v>
      </c>
      <c r="J8" s="154">
        <v>6992</v>
      </c>
      <c r="K8" s="154">
        <v>1702</v>
      </c>
      <c r="L8" s="154">
        <v>138</v>
      </c>
      <c r="M8" s="154">
        <v>9</v>
      </c>
      <c r="N8" s="154" t="s">
        <v>37</v>
      </c>
      <c r="O8" s="154">
        <v>1</v>
      </c>
      <c r="P8" s="157">
        <v>1462</v>
      </c>
      <c r="Q8" s="155">
        <v>3.01</v>
      </c>
    </row>
    <row r="9" spans="2:17">
      <c r="B9" s="151"/>
      <c r="C9" s="152"/>
      <c r="D9" s="153"/>
      <c r="E9" s="152"/>
      <c r="F9" s="152"/>
      <c r="G9" s="152"/>
      <c r="H9" s="152"/>
      <c r="I9" s="154"/>
      <c r="J9" s="154"/>
      <c r="K9" s="152"/>
      <c r="L9" s="152"/>
      <c r="M9" s="152"/>
      <c r="N9" s="152"/>
      <c r="O9" s="152"/>
      <c r="P9" s="153"/>
      <c r="Q9" s="155"/>
    </row>
    <row r="10" spans="2:17">
      <c r="B10" s="158" t="s">
        <v>34</v>
      </c>
      <c r="C10" s="152">
        <v>8053</v>
      </c>
      <c r="D10" s="153">
        <v>1</v>
      </c>
      <c r="E10" s="154">
        <v>19</v>
      </c>
      <c r="F10" s="154">
        <v>36</v>
      </c>
      <c r="G10" s="154">
        <v>88</v>
      </c>
      <c r="H10" s="154">
        <v>576</v>
      </c>
      <c r="I10" s="159">
        <v>3077</v>
      </c>
      <c r="J10" s="154">
        <v>3382</v>
      </c>
      <c r="K10" s="154">
        <v>803</v>
      </c>
      <c r="L10" s="154">
        <v>67</v>
      </c>
      <c r="M10" s="154">
        <v>4</v>
      </c>
      <c r="N10" s="152" t="s">
        <v>37</v>
      </c>
      <c r="O10" s="160" t="s">
        <v>37</v>
      </c>
      <c r="P10" s="153">
        <v>720</v>
      </c>
      <c r="Q10" s="155">
        <v>3.01</v>
      </c>
    </row>
    <row r="11" spans="2:17">
      <c r="B11" s="158" t="s">
        <v>35</v>
      </c>
      <c r="C11" s="152">
        <v>6410</v>
      </c>
      <c r="D11" s="153">
        <v>2</v>
      </c>
      <c r="E11" s="154">
        <v>20</v>
      </c>
      <c r="F11" s="154">
        <v>24</v>
      </c>
      <c r="G11" s="154">
        <v>77</v>
      </c>
      <c r="H11" s="154">
        <v>414</v>
      </c>
      <c r="I11" s="159">
        <v>2396</v>
      </c>
      <c r="J11" s="154">
        <v>2718</v>
      </c>
      <c r="K11" s="154">
        <v>701</v>
      </c>
      <c r="L11" s="154">
        <v>55</v>
      </c>
      <c r="M11" s="154">
        <v>3</v>
      </c>
      <c r="N11" s="152" t="s">
        <v>37</v>
      </c>
      <c r="O11" s="160" t="s">
        <v>37</v>
      </c>
      <c r="P11" s="153">
        <v>537</v>
      </c>
      <c r="Q11" s="155">
        <v>3.03</v>
      </c>
    </row>
    <row r="12" spans="2:17">
      <c r="B12" s="158" t="s">
        <v>36</v>
      </c>
      <c r="C12" s="152">
        <v>383</v>
      </c>
      <c r="D12" s="153" t="s">
        <v>37</v>
      </c>
      <c r="E12" s="154">
        <v>2</v>
      </c>
      <c r="F12" s="154">
        <v>2</v>
      </c>
      <c r="G12" s="154">
        <v>1</v>
      </c>
      <c r="H12" s="154">
        <v>31</v>
      </c>
      <c r="I12" s="159">
        <v>143</v>
      </c>
      <c r="J12" s="154">
        <v>160</v>
      </c>
      <c r="K12" s="154">
        <v>40</v>
      </c>
      <c r="L12" s="154">
        <v>3</v>
      </c>
      <c r="M12" s="154">
        <v>1</v>
      </c>
      <c r="N12" s="152" t="s">
        <v>37</v>
      </c>
      <c r="O12" s="160" t="s">
        <v>37</v>
      </c>
      <c r="P12" s="153">
        <v>36</v>
      </c>
      <c r="Q12" s="155">
        <v>3.02</v>
      </c>
    </row>
    <row r="13" spans="2:17">
      <c r="B13" s="158" t="s">
        <v>38</v>
      </c>
      <c r="C13" s="152">
        <v>311</v>
      </c>
      <c r="D13" s="153" t="s">
        <v>37</v>
      </c>
      <c r="E13" s="154" t="s">
        <v>37</v>
      </c>
      <c r="F13" s="154">
        <v>1</v>
      </c>
      <c r="G13" s="154">
        <v>3</v>
      </c>
      <c r="H13" s="154">
        <v>17</v>
      </c>
      <c r="I13" s="159">
        <v>116</v>
      </c>
      <c r="J13" s="154">
        <v>135</v>
      </c>
      <c r="K13" s="154">
        <v>35</v>
      </c>
      <c r="L13" s="154">
        <v>3</v>
      </c>
      <c r="M13" s="154">
        <v>1</v>
      </c>
      <c r="N13" s="152" t="s">
        <v>37</v>
      </c>
      <c r="O13" s="160" t="s">
        <v>37</v>
      </c>
      <c r="P13" s="153">
        <v>21</v>
      </c>
      <c r="Q13" s="155">
        <v>3.05</v>
      </c>
    </row>
    <row r="14" spans="2:17">
      <c r="B14" s="158" t="s">
        <v>39</v>
      </c>
      <c r="C14" s="152">
        <v>1478</v>
      </c>
      <c r="D14" s="153">
        <v>3</v>
      </c>
      <c r="E14" s="154">
        <v>7</v>
      </c>
      <c r="F14" s="154">
        <v>4</v>
      </c>
      <c r="G14" s="154">
        <v>22</v>
      </c>
      <c r="H14" s="154">
        <v>112</v>
      </c>
      <c r="I14" s="159">
        <v>599</v>
      </c>
      <c r="J14" s="154">
        <v>597</v>
      </c>
      <c r="K14" s="154">
        <v>123</v>
      </c>
      <c r="L14" s="154">
        <v>10</v>
      </c>
      <c r="M14" s="154" t="s">
        <v>37</v>
      </c>
      <c r="N14" s="152" t="s">
        <v>37</v>
      </c>
      <c r="O14" s="160">
        <v>1</v>
      </c>
      <c r="P14" s="153">
        <v>148</v>
      </c>
      <c r="Q14" s="155">
        <v>2.98</v>
      </c>
    </row>
    <row r="15" spans="2:17">
      <c r="B15" s="161"/>
      <c r="C15" s="152"/>
      <c r="D15" s="153"/>
      <c r="E15" s="154"/>
      <c r="F15" s="154"/>
      <c r="G15" s="154"/>
      <c r="H15" s="154"/>
      <c r="I15" s="159"/>
      <c r="J15" s="154"/>
      <c r="K15" s="152"/>
      <c r="L15" s="152"/>
      <c r="M15" s="152"/>
      <c r="N15" s="152"/>
      <c r="O15" s="152"/>
      <c r="P15" s="153"/>
      <c r="Q15" s="155"/>
    </row>
    <row r="16" spans="2:17">
      <c r="B16" s="161" t="s">
        <v>40</v>
      </c>
      <c r="C16" s="152">
        <v>6698</v>
      </c>
      <c r="D16" s="153">
        <v>1</v>
      </c>
      <c r="E16" s="154">
        <v>16</v>
      </c>
      <c r="F16" s="154">
        <v>27</v>
      </c>
      <c r="G16" s="154">
        <v>71</v>
      </c>
      <c r="H16" s="154">
        <v>477</v>
      </c>
      <c r="I16" s="154">
        <v>2570</v>
      </c>
      <c r="J16" s="154">
        <v>2829</v>
      </c>
      <c r="K16" s="154">
        <v>648</v>
      </c>
      <c r="L16" s="154">
        <v>55</v>
      </c>
      <c r="M16" s="154">
        <v>4</v>
      </c>
      <c r="N16" s="152" t="s">
        <v>37</v>
      </c>
      <c r="O16" s="160" t="s">
        <v>37</v>
      </c>
      <c r="P16" s="153">
        <v>592</v>
      </c>
      <c r="Q16" s="155">
        <v>3.01</v>
      </c>
    </row>
    <row r="17" spans="2:17">
      <c r="B17" s="161" t="s">
        <v>41</v>
      </c>
      <c r="C17" s="152">
        <v>4763</v>
      </c>
      <c r="D17" s="153">
        <v>2</v>
      </c>
      <c r="E17" s="154">
        <v>19</v>
      </c>
      <c r="F17" s="154">
        <v>19</v>
      </c>
      <c r="G17" s="154">
        <v>55</v>
      </c>
      <c r="H17" s="154">
        <v>309</v>
      </c>
      <c r="I17" s="159">
        <v>1802</v>
      </c>
      <c r="J17" s="154">
        <v>2024</v>
      </c>
      <c r="K17" s="154">
        <v>493</v>
      </c>
      <c r="L17" s="154">
        <v>38</v>
      </c>
      <c r="M17" s="154">
        <v>2</v>
      </c>
      <c r="N17" s="152" t="s">
        <v>37</v>
      </c>
      <c r="O17" s="160" t="s">
        <v>37</v>
      </c>
      <c r="P17" s="153">
        <v>404</v>
      </c>
      <c r="Q17" s="155">
        <v>3.02</v>
      </c>
    </row>
    <row r="18" spans="2:17">
      <c r="B18" s="161" t="s">
        <v>113</v>
      </c>
      <c r="C18" s="152">
        <v>1355</v>
      </c>
      <c r="D18" s="153" t="s">
        <v>37</v>
      </c>
      <c r="E18" s="154">
        <v>3</v>
      </c>
      <c r="F18" s="154">
        <v>9</v>
      </c>
      <c r="G18" s="154">
        <v>17</v>
      </c>
      <c r="H18" s="154">
        <v>99</v>
      </c>
      <c r="I18" s="159">
        <v>507</v>
      </c>
      <c r="J18" s="154">
        <v>553</v>
      </c>
      <c r="K18" s="154">
        <v>155</v>
      </c>
      <c r="L18" s="154">
        <v>12</v>
      </c>
      <c r="M18" s="154" t="s">
        <v>37</v>
      </c>
      <c r="N18" s="152" t="s">
        <v>37</v>
      </c>
      <c r="O18" s="160" t="s">
        <v>37</v>
      </c>
      <c r="P18" s="153">
        <v>128</v>
      </c>
      <c r="Q18" s="155">
        <v>3.01</v>
      </c>
    </row>
    <row r="19" spans="2:17">
      <c r="B19" s="161" t="s">
        <v>114</v>
      </c>
      <c r="C19" s="152">
        <v>1647</v>
      </c>
      <c r="D19" s="153" t="s">
        <v>37</v>
      </c>
      <c r="E19" s="154">
        <v>1</v>
      </c>
      <c r="F19" s="154">
        <v>5</v>
      </c>
      <c r="G19" s="154">
        <v>22</v>
      </c>
      <c r="H19" s="154">
        <v>105</v>
      </c>
      <c r="I19" s="159">
        <v>594</v>
      </c>
      <c r="J19" s="154">
        <v>694</v>
      </c>
      <c r="K19" s="154">
        <v>208</v>
      </c>
      <c r="L19" s="154">
        <v>17</v>
      </c>
      <c r="M19" s="154">
        <v>1</v>
      </c>
      <c r="N19" s="152" t="s">
        <v>37</v>
      </c>
      <c r="O19" s="160" t="s">
        <v>37</v>
      </c>
      <c r="P19" s="153">
        <v>133</v>
      </c>
      <c r="Q19" s="155">
        <v>3.05</v>
      </c>
    </row>
    <row r="20" spans="2:17">
      <c r="B20" s="161" t="s">
        <v>115</v>
      </c>
      <c r="C20" s="152">
        <v>383</v>
      </c>
      <c r="D20" s="153" t="s">
        <v>37</v>
      </c>
      <c r="E20" s="154">
        <v>2</v>
      </c>
      <c r="F20" s="154">
        <v>2</v>
      </c>
      <c r="G20" s="154">
        <v>1</v>
      </c>
      <c r="H20" s="154">
        <v>31</v>
      </c>
      <c r="I20" s="159">
        <v>143</v>
      </c>
      <c r="J20" s="154">
        <v>160</v>
      </c>
      <c r="K20" s="154">
        <v>40</v>
      </c>
      <c r="L20" s="154">
        <v>3</v>
      </c>
      <c r="M20" s="154">
        <v>1</v>
      </c>
      <c r="N20" s="152" t="s">
        <v>37</v>
      </c>
      <c r="O20" s="160" t="s">
        <v>37</v>
      </c>
      <c r="P20" s="153">
        <v>36</v>
      </c>
      <c r="Q20" s="155">
        <v>3.02</v>
      </c>
    </row>
    <row r="21" spans="2:17">
      <c r="B21" s="161"/>
      <c r="C21" s="152"/>
      <c r="D21" s="153"/>
      <c r="E21" s="154"/>
      <c r="F21" s="154"/>
      <c r="G21" s="154"/>
      <c r="H21" s="154"/>
      <c r="I21" s="159"/>
      <c r="J21" s="154"/>
      <c r="K21" s="154"/>
      <c r="L21" s="154"/>
      <c r="M21" s="154"/>
      <c r="N21" s="152"/>
      <c r="O21" s="160"/>
      <c r="P21" s="153"/>
      <c r="Q21" s="155"/>
    </row>
    <row r="22" spans="2:17">
      <c r="B22" s="161" t="s">
        <v>45</v>
      </c>
      <c r="C22" s="152">
        <v>311</v>
      </c>
      <c r="D22" s="153" t="s">
        <v>37</v>
      </c>
      <c r="E22" s="154" t="s">
        <v>37</v>
      </c>
      <c r="F22" s="154">
        <v>1</v>
      </c>
      <c r="G22" s="154">
        <v>3</v>
      </c>
      <c r="H22" s="154">
        <v>17</v>
      </c>
      <c r="I22" s="159">
        <v>116</v>
      </c>
      <c r="J22" s="154">
        <v>135</v>
      </c>
      <c r="K22" s="154">
        <v>35</v>
      </c>
      <c r="L22" s="154">
        <v>3</v>
      </c>
      <c r="M22" s="154">
        <v>1</v>
      </c>
      <c r="N22" s="152" t="s">
        <v>37</v>
      </c>
      <c r="O22" s="160" t="s">
        <v>37</v>
      </c>
      <c r="P22" s="153">
        <v>21</v>
      </c>
      <c r="Q22" s="155">
        <v>3.05</v>
      </c>
    </row>
    <row r="23" spans="2:17">
      <c r="B23" s="161" t="s">
        <v>116</v>
      </c>
      <c r="C23" s="152">
        <v>1478</v>
      </c>
      <c r="D23" s="153">
        <v>3</v>
      </c>
      <c r="E23" s="154">
        <v>7</v>
      </c>
      <c r="F23" s="154">
        <v>4</v>
      </c>
      <c r="G23" s="154">
        <v>22</v>
      </c>
      <c r="H23" s="154">
        <v>112</v>
      </c>
      <c r="I23" s="159">
        <v>599</v>
      </c>
      <c r="J23" s="154">
        <v>597</v>
      </c>
      <c r="K23" s="154">
        <v>123</v>
      </c>
      <c r="L23" s="154">
        <v>10</v>
      </c>
      <c r="M23" s="154" t="s">
        <v>37</v>
      </c>
      <c r="N23" s="152" t="s">
        <v>37</v>
      </c>
      <c r="O23" s="160">
        <v>1</v>
      </c>
      <c r="P23" s="153">
        <v>148</v>
      </c>
      <c r="Q23" s="155">
        <v>2.98</v>
      </c>
    </row>
    <row r="24" spans="2:17">
      <c r="B24" s="156"/>
      <c r="C24" s="152"/>
      <c r="D24" s="153"/>
      <c r="E24" s="152"/>
      <c r="F24" s="152"/>
      <c r="G24" s="152"/>
      <c r="H24" s="152"/>
      <c r="I24" s="154"/>
      <c r="J24" s="154"/>
      <c r="K24" s="152"/>
      <c r="L24" s="152"/>
      <c r="M24" s="152"/>
      <c r="N24" s="152"/>
      <c r="O24" s="152"/>
      <c r="P24" s="153" t="s">
        <v>32</v>
      </c>
      <c r="Q24" s="155" t="s">
        <v>32</v>
      </c>
    </row>
    <row r="25" spans="2:17">
      <c r="B25" s="162" t="s">
        <v>47</v>
      </c>
      <c r="C25" s="152">
        <v>6698</v>
      </c>
      <c r="D25" s="157">
        <v>1</v>
      </c>
      <c r="E25" s="154">
        <v>16</v>
      </c>
      <c r="F25" s="154">
        <v>27</v>
      </c>
      <c r="G25" s="154">
        <v>71</v>
      </c>
      <c r="H25" s="154">
        <v>477</v>
      </c>
      <c r="I25" s="154">
        <v>2570</v>
      </c>
      <c r="J25" s="154">
        <v>2829</v>
      </c>
      <c r="K25" s="154">
        <v>648</v>
      </c>
      <c r="L25" s="154">
        <v>55</v>
      </c>
      <c r="M25" s="154">
        <v>4</v>
      </c>
      <c r="N25" s="154" t="s">
        <v>37</v>
      </c>
      <c r="O25" s="154" t="s">
        <v>37</v>
      </c>
      <c r="P25" s="153">
        <v>592</v>
      </c>
      <c r="Q25" s="155">
        <v>3.0099999904632568</v>
      </c>
    </row>
    <row r="26" spans="2:17">
      <c r="B26" s="162" t="s">
        <v>48</v>
      </c>
      <c r="C26" s="152">
        <v>4763</v>
      </c>
      <c r="D26" s="157">
        <v>2</v>
      </c>
      <c r="E26" s="154">
        <v>19</v>
      </c>
      <c r="F26" s="154">
        <v>19</v>
      </c>
      <c r="G26" s="154">
        <v>55</v>
      </c>
      <c r="H26" s="154">
        <v>309</v>
      </c>
      <c r="I26" s="154">
        <v>1802</v>
      </c>
      <c r="J26" s="154">
        <v>2024</v>
      </c>
      <c r="K26" s="154">
        <v>493</v>
      </c>
      <c r="L26" s="154">
        <v>38</v>
      </c>
      <c r="M26" s="154">
        <v>2</v>
      </c>
      <c r="N26" s="154" t="s">
        <v>37</v>
      </c>
      <c r="O26" s="154" t="s">
        <v>37</v>
      </c>
      <c r="P26" s="153">
        <v>404</v>
      </c>
      <c r="Q26" s="155">
        <v>3.0199999809265137</v>
      </c>
    </row>
    <row r="27" spans="2:17">
      <c r="B27" s="162" t="s">
        <v>49</v>
      </c>
      <c r="C27" s="152">
        <v>924</v>
      </c>
      <c r="D27" s="157" t="s">
        <v>37</v>
      </c>
      <c r="E27" s="154">
        <v>4</v>
      </c>
      <c r="F27" s="154">
        <v>4</v>
      </c>
      <c r="G27" s="154">
        <v>14</v>
      </c>
      <c r="H27" s="154">
        <v>73</v>
      </c>
      <c r="I27" s="154">
        <v>379</v>
      </c>
      <c r="J27" s="154">
        <v>369</v>
      </c>
      <c r="K27" s="154">
        <v>73</v>
      </c>
      <c r="L27" s="154">
        <v>7</v>
      </c>
      <c r="M27" s="154" t="s">
        <v>37</v>
      </c>
      <c r="N27" s="154" t="s">
        <v>37</v>
      </c>
      <c r="O27" s="154">
        <v>1</v>
      </c>
      <c r="P27" s="153">
        <v>95</v>
      </c>
      <c r="Q27" s="155">
        <v>2.9700000286102295</v>
      </c>
    </row>
    <row r="28" spans="2:17">
      <c r="B28" s="162" t="s">
        <v>50</v>
      </c>
      <c r="C28" s="152">
        <v>388</v>
      </c>
      <c r="D28" s="157" t="s">
        <v>37</v>
      </c>
      <c r="E28" s="154">
        <v>1</v>
      </c>
      <c r="F28" s="154">
        <v>2</v>
      </c>
      <c r="G28" s="154">
        <v>6</v>
      </c>
      <c r="H28" s="154">
        <v>21</v>
      </c>
      <c r="I28" s="154">
        <v>138</v>
      </c>
      <c r="J28" s="154">
        <v>174</v>
      </c>
      <c r="K28" s="154">
        <v>43</v>
      </c>
      <c r="L28" s="154">
        <v>3</v>
      </c>
      <c r="M28" s="154" t="s">
        <v>37</v>
      </c>
      <c r="N28" s="154" t="s">
        <v>37</v>
      </c>
      <c r="O28" s="160" t="s">
        <v>37</v>
      </c>
      <c r="P28" s="153">
        <v>30</v>
      </c>
      <c r="Q28" s="155">
        <v>3.0299999713897705</v>
      </c>
    </row>
    <row r="29" spans="2:17">
      <c r="B29" s="162" t="s">
        <v>51</v>
      </c>
      <c r="C29" s="152">
        <v>311</v>
      </c>
      <c r="D29" s="157" t="s">
        <v>37</v>
      </c>
      <c r="E29" s="154" t="s">
        <v>37</v>
      </c>
      <c r="F29" s="154">
        <v>2</v>
      </c>
      <c r="G29" s="154">
        <v>4</v>
      </c>
      <c r="H29" s="154">
        <v>16</v>
      </c>
      <c r="I29" s="154">
        <v>104</v>
      </c>
      <c r="J29" s="154">
        <v>145</v>
      </c>
      <c r="K29" s="154">
        <v>38</v>
      </c>
      <c r="L29" s="154">
        <v>1</v>
      </c>
      <c r="M29" s="154">
        <v>1</v>
      </c>
      <c r="N29" s="154" t="s">
        <v>37</v>
      </c>
      <c r="O29" s="160" t="s">
        <v>37</v>
      </c>
      <c r="P29" s="153">
        <v>22</v>
      </c>
      <c r="Q29" s="155">
        <v>3.0799999237060547</v>
      </c>
    </row>
    <row r="30" spans="2:17">
      <c r="B30" s="162"/>
      <c r="C30" s="152" t="s">
        <v>32</v>
      </c>
      <c r="D30" s="157" t="s">
        <v>32</v>
      </c>
      <c r="E30" s="154" t="s">
        <v>32</v>
      </c>
      <c r="F30" s="154" t="s">
        <v>32</v>
      </c>
      <c r="G30" s="154" t="s">
        <v>32</v>
      </c>
      <c r="H30" s="154" t="s">
        <v>32</v>
      </c>
      <c r="I30" s="154" t="s">
        <v>32</v>
      </c>
      <c r="J30" s="154" t="s">
        <v>32</v>
      </c>
      <c r="K30" s="154" t="s">
        <v>32</v>
      </c>
      <c r="L30" s="154" t="s">
        <v>32</v>
      </c>
      <c r="M30" s="154" t="s">
        <v>32</v>
      </c>
      <c r="N30" s="154" t="s">
        <v>32</v>
      </c>
      <c r="O30" s="160" t="s">
        <v>32</v>
      </c>
      <c r="P30" s="153" t="s">
        <v>32</v>
      </c>
      <c r="Q30" s="155" t="s">
        <v>32</v>
      </c>
    </row>
    <row r="31" spans="2:17">
      <c r="B31" s="162" t="s">
        <v>52</v>
      </c>
      <c r="C31" s="152">
        <v>262</v>
      </c>
      <c r="D31" s="157" t="s">
        <v>37</v>
      </c>
      <c r="E31" s="154" t="s">
        <v>37</v>
      </c>
      <c r="F31" s="154" t="s">
        <v>37</v>
      </c>
      <c r="G31" s="154">
        <v>7</v>
      </c>
      <c r="H31" s="154">
        <v>11</v>
      </c>
      <c r="I31" s="154">
        <v>95</v>
      </c>
      <c r="J31" s="154">
        <v>123</v>
      </c>
      <c r="K31" s="154">
        <v>23</v>
      </c>
      <c r="L31" s="154">
        <v>3</v>
      </c>
      <c r="M31" s="154" t="s">
        <v>37</v>
      </c>
      <c r="N31" s="154" t="s">
        <v>37</v>
      </c>
      <c r="O31" s="160" t="s">
        <v>37</v>
      </c>
      <c r="P31" s="153">
        <v>18</v>
      </c>
      <c r="Q31" s="155">
        <v>3.0499999523162842</v>
      </c>
    </row>
    <row r="32" spans="2:17">
      <c r="B32" s="162" t="s">
        <v>53</v>
      </c>
      <c r="C32" s="152">
        <v>561</v>
      </c>
      <c r="D32" s="157" t="s">
        <v>37</v>
      </c>
      <c r="E32" s="154">
        <v>1</v>
      </c>
      <c r="F32" s="154">
        <v>2</v>
      </c>
      <c r="G32" s="154">
        <v>8</v>
      </c>
      <c r="H32" s="154">
        <v>33</v>
      </c>
      <c r="I32" s="154">
        <v>212</v>
      </c>
      <c r="J32" s="154">
        <v>219</v>
      </c>
      <c r="K32" s="154">
        <v>81</v>
      </c>
      <c r="L32" s="154">
        <v>5</v>
      </c>
      <c r="M32" s="154" t="s">
        <v>37</v>
      </c>
      <c r="N32" s="154" t="s">
        <v>37</v>
      </c>
      <c r="O32" s="160" t="s">
        <v>37</v>
      </c>
      <c r="P32" s="153">
        <v>44</v>
      </c>
      <c r="Q32" s="155">
        <v>3.0499999523162842</v>
      </c>
    </row>
    <row r="33" spans="2:17">
      <c r="B33" s="162" t="s">
        <v>54</v>
      </c>
      <c r="C33" s="152">
        <v>169</v>
      </c>
      <c r="D33" s="157" t="s">
        <v>37</v>
      </c>
      <c r="E33" s="154">
        <v>1</v>
      </c>
      <c r="F33" s="154">
        <v>1</v>
      </c>
      <c r="G33" s="154">
        <v>1</v>
      </c>
      <c r="H33" s="154">
        <v>17</v>
      </c>
      <c r="I33" s="154">
        <v>53</v>
      </c>
      <c r="J33" s="154">
        <v>73</v>
      </c>
      <c r="K33" s="154">
        <v>20</v>
      </c>
      <c r="L33" s="154">
        <v>2</v>
      </c>
      <c r="M33" s="154">
        <v>1</v>
      </c>
      <c r="N33" s="154" t="s">
        <v>37</v>
      </c>
      <c r="O33" s="160" t="s">
        <v>37</v>
      </c>
      <c r="P33" s="153">
        <v>20</v>
      </c>
      <c r="Q33" s="155">
        <v>3.0399999618530273</v>
      </c>
    </row>
    <row r="34" spans="2:17">
      <c r="B34" s="162" t="s">
        <v>55</v>
      </c>
      <c r="C34" s="152">
        <v>214</v>
      </c>
      <c r="D34" s="157" t="s">
        <v>37</v>
      </c>
      <c r="E34" s="154">
        <v>1</v>
      </c>
      <c r="F34" s="154">
        <v>1</v>
      </c>
      <c r="G34" s="154" t="s">
        <v>37</v>
      </c>
      <c r="H34" s="154">
        <v>14</v>
      </c>
      <c r="I34" s="154">
        <v>90</v>
      </c>
      <c r="J34" s="154">
        <v>87</v>
      </c>
      <c r="K34" s="154">
        <v>20</v>
      </c>
      <c r="L34" s="154">
        <v>1</v>
      </c>
      <c r="M34" s="154" t="s">
        <v>37</v>
      </c>
      <c r="N34" s="154" t="s">
        <v>37</v>
      </c>
      <c r="O34" s="160" t="s">
        <v>37</v>
      </c>
      <c r="P34" s="153">
        <v>16</v>
      </c>
      <c r="Q34" s="155">
        <v>3</v>
      </c>
    </row>
    <row r="35" spans="2:17">
      <c r="B35" s="162" t="s">
        <v>56</v>
      </c>
      <c r="C35" s="152">
        <v>250</v>
      </c>
      <c r="D35" s="157" t="s">
        <v>37</v>
      </c>
      <c r="E35" s="154" t="s">
        <v>37</v>
      </c>
      <c r="F35" s="154">
        <v>3</v>
      </c>
      <c r="G35" s="154">
        <v>2</v>
      </c>
      <c r="H35" s="154">
        <v>21</v>
      </c>
      <c r="I35" s="154">
        <v>97</v>
      </c>
      <c r="J35" s="154">
        <v>93</v>
      </c>
      <c r="K35" s="154">
        <v>31</v>
      </c>
      <c r="L35" s="154">
        <v>3</v>
      </c>
      <c r="M35" s="154" t="s">
        <v>37</v>
      </c>
      <c r="N35" s="154" t="s">
        <v>37</v>
      </c>
      <c r="O35" s="160" t="s">
        <v>37</v>
      </c>
      <c r="P35" s="153">
        <v>26</v>
      </c>
      <c r="Q35" s="155">
        <v>3</v>
      </c>
    </row>
    <row r="36" spans="2:17">
      <c r="B36" s="162"/>
      <c r="C36" s="152" t="s">
        <v>32</v>
      </c>
      <c r="D36" s="157" t="s">
        <v>32</v>
      </c>
      <c r="E36" s="154" t="s">
        <v>32</v>
      </c>
      <c r="F36" s="154" t="s">
        <v>32</v>
      </c>
      <c r="G36" s="154" t="s">
        <v>32</v>
      </c>
      <c r="H36" s="154" t="s">
        <v>32</v>
      </c>
      <c r="I36" s="154" t="s">
        <v>32</v>
      </c>
      <c r="J36" s="154" t="s">
        <v>32</v>
      </c>
      <c r="K36" s="154" t="s">
        <v>32</v>
      </c>
      <c r="L36" s="154" t="s">
        <v>32</v>
      </c>
      <c r="M36" s="154" t="s">
        <v>32</v>
      </c>
      <c r="N36" s="154" t="s">
        <v>32</v>
      </c>
      <c r="O36" s="160" t="s">
        <v>32</v>
      </c>
      <c r="P36" s="153" t="s">
        <v>32</v>
      </c>
      <c r="Q36" s="155" t="s">
        <v>32</v>
      </c>
    </row>
    <row r="37" spans="2:17">
      <c r="B37" s="162" t="s">
        <v>57</v>
      </c>
      <c r="C37" s="152">
        <v>269</v>
      </c>
      <c r="D37" s="157" t="s">
        <v>37</v>
      </c>
      <c r="E37" s="154">
        <v>1</v>
      </c>
      <c r="F37" s="154">
        <v>2</v>
      </c>
      <c r="G37" s="154">
        <v>3</v>
      </c>
      <c r="H37" s="154">
        <v>20</v>
      </c>
      <c r="I37" s="154">
        <v>110</v>
      </c>
      <c r="J37" s="154">
        <v>96</v>
      </c>
      <c r="K37" s="154">
        <v>34</v>
      </c>
      <c r="L37" s="154">
        <v>3</v>
      </c>
      <c r="M37" s="154" t="s">
        <v>37</v>
      </c>
      <c r="N37" s="154" t="s">
        <v>37</v>
      </c>
      <c r="O37" s="160" t="s">
        <v>37</v>
      </c>
      <c r="P37" s="153">
        <v>26</v>
      </c>
      <c r="Q37" s="155">
        <v>3.0099999904632568</v>
      </c>
    </row>
    <row r="38" spans="2:17">
      <c r="B38" s="163" t="s">
        <v>58</v>
      </c>
      <c r="C38" s="152">
        <v>294</v>
      </c>
      <c r="D38" s="157" t="s">
        <v>37</v>
      </c>
      <c r="E38" s="154" t="s">
        <v>37</v>
      </c>
      <c r="F38" s="154">
        <v>1</v>
      </c>
      <c r="G38" s="154">
        <v>5</v>
      </c>
      <c r="H38" s="154">
        <v>20</v>
      </c>
      <c r="I38" s="154">
        <v>116</v>
      </c>
      <c r="J38" s="154">
        <v>123</v>
      </c>
      <c r="K38" s="154">
        <v>28</v>
      </c>
      <c r="L38" s="154">
        <v>1</v>
      </c>
      <c r="M38" s="154" t="s">
        <v>37</v>
      </c>
      <c r="N38" s="154" t="s">
        <v>37</v>
      </c>
      <c r="O38" s="160" t="s">
        <v>37</v>
      </c>
      <c r="P38" s="153">
        <v>26</v>
      </c>
      <c r="Q38" s="155">
        <v>2.9900000095367432</v>
      </c>
    </row>
    <row r="39" spans="2:17">
      <c r="B39" s="162" t="s">
        <v>59</v>
      </c>
      <c r="C39" s="152">
        <v>307</v>
      </c>
      <c r="D39" s="157" t="s">
        <v>37</v>
      </c>
      <c r="E39" s="154" t="s">
        <v>37</v>
      </c>
      <c r="F39" s="154">
        <v>1</v>
      </c>
      <c r="G39" s="154">
        <v>3</v>
      </c>
      <c r="H39" s="154">
        <v>17</v>
      </c>
      <c r="I39" s="154">
        <v>114</v>
      </c>
      <c r="J39" s="154">
        <v>133</v>
      </c>
      <c r="K39" s="154">
        <v>35</v>
      </c>
      <c r="L39" s="154">
        <v>3</v>
      </c>
      <c r="M39" s="154">
        <v>1</v>
      </c>
      <c r="N39" s="154" t="s">
        <v>37</v>
      </c>
      <c r="O39" s="160" t="s">
        <v>37</v>
      </c>
      <c r="P39" s="153">
        <v>21</v>
      </c>
      <c r="Q39" s="155">
        <v>3.0499999523162842</v>
      </c>
    </row>
    <row r="40" spans="2:17">
      <c r="B40" s="162" t="s">
        <v>60</v>
      </c>
      <c r="C40" s="152">
        <v>189</v>
      </c>
      <c r="D40" s="157" t="s">
        <v>37</v>
      </c>
      <c r="E40" s="154">
        <v>1</v>
      </c>
      <c r="F40" s="154" t="s">
        <v>37</v>
      </c>
      <c r="G40" s="154">
        <v>3</v>
      </c>
      <c r="H40" s="154">
        <v>15</v>
      </c>
      <c r="I40" s="154">
        <v>77</v>
      </c>
      <c r="J40" s="154">
        <v>78</v>
      </c>
      <c r="K40" s="154">
        <v>14</v>
      </c>
      <c r="L40" s="154">
        <v>1</v>
      </c>
      <c r="M40" s="154" t="s">
        <v>37</v>
      </c>
      <c r="N40" s="154" t="s">
        <v>37</v>
      </c>
      <c r="O40" s="160" t="s">
        <v>37</v>
      </c>
      <c r="P40" s="153">
        <v>19</v>
      </c>
      <c r="Q40" s="155">
        <v>2.9800000190734863</v>
      </c>
    </row>
    <row r="41" spans="2:17">
      <c r="B41" s="162" t="s">
        <v>61</v>
      </c>
      <c r="C41" s="152">
        <v>227</v>
      </c>
      <c r="D41" s="157" t="s">
        <v>37</v>
      </c>
      <c r="E41" s="154" t="s">
        <v>37</v>
      </c>
      <c r="F41" s="154" t="s">
        <v>37</v>
      </c>
      <c r="G41" s="154" t="s">
        <v>37</v>
      </c>
      <c r="H41" s="154">
        <v>24</v>
      </c>
      <c r="I41" s="154">
        <v>72</v>
      </c>
      <c r="J41" s="154">
        <v>100</v>
      </c>
      <c r="K41" s="154">
        <v>29</v>
      </c>
      <c r="L41" s="154">
        <v>2</v>
      </c>
      <c r="M41" s="154" t="s">
        <v>37</v>
      </c>
      <c r="N41" s="154" t="s">
        <v>37</v>
      </c>
      <c r="O41" s="160" t="s">
        <v>37</v>
      </c>
      <c r="P41" s="153">
        <v>24</v>
      </c>
      <c r="Q41" s="155">
        <v>3.0499999523162842</v>
      </c>
    </row>
    <row r="42" spans="2:17">
      <c r="B42" s="162"/>
      <c r="C42" s="152" t="s">
        <v>32</v>
      </c>
      <c r="D42" s="157" t="s">
        <v>32</v>
      </c>
      <c r="E42" s="154" t="s">
        <v>32</v>
      </c>
      <c r="F42" s="154" t="s">
        <v>32</v>
      </c>
      <c r="G42" s="154" t="s">
        <v>32</v>
      </c>
      <c r="H42" s="154" t="s">
        <v>32</v>
      </c>
      <c r="I42" s="154" t="s">
        <v>32</v>
      </c>
      <c r="J42" s="154" t="s">
        <v>32</v>
      </c>
      <c r="K42" s="154" t="s">
        <v>32</v>
      </c>
      <c r="L42" s="154" t="s">
        <v>32</v>
      </c>
      <c r="M42" s="154" t="s">
        <v>32</v>
      </c>
      <c r="N42" s="154" t="s">
        <v>32</v>
      </c>
      <c r="O42" s="160" t="s">
        <v>32</v>
      </c>
      <c r="P42" s="153" t="s">
        <v>32</v>
      </c>
      <c r="Q42" s="155" t="s">
        <v>32</v>
      </c>
    </row>
    <row r="43" spans="2:17">
      <c r="B43" s="162" t="s">
        <v>62</v>
      </c>
      <c r="C43" s="152" t="s">
        <v>32</v>
      </c>
      <c r="D43" s="157" t="s">
        <v>32</v>
      </c>
      <c r="E43" s="154" t="s">
        <v>32</v>
      </c>
      <c r="F43" s="154" t="s">
        <v>32</v>
      </c>
      <c r="G43" s="154" t="s">
        <v>32</v>
      </c>
      <c r="H43" s="154" t="s">
        <v>32</v>
      </c>
      <c r="I43" s="154" t="s">
        <v>32</v>
      </c>
      <c r="J43" s="154" t="s">
        <v>32</v>
      </c>
      <c r="K43" s="154" t="s">
        <v>32</v>
      </c>
      <c r="L43" s="154" t="s">
        <v>32</v>
      </c>
      <c r="M43" s="154" t="s">
        <v>32</v>
      </c>
      <c r="N43" s="154" t="s">
        <v>32</v>
      </c>
      <c r="O43" s="160" t="s">
        <v>32</v>
      </c>
      <c r="P43" s="153" t="s">
        <v>32</v>
      </c>
      <c r="Q43" s="155" t="s">
        <v>32</v>
      </c>
    </row>
    <row r="44" spans="2:17">
      <c r="B44" s="162" t="s">
        <v>63</v>
      </c>
      <c r="C44" s="152">
        <v>88</v>
      </c>
      <c r="D44" s="157" t="s">
        <v>37</v>
      </c>
      <c r="E44" s="154" t="s">
        <v>37</v>
      </c>
      <c r="F44" s="154">
        <v>1</v>
      </c>
      <c r="G44" s="154">
        <v>1</v>
      </c>
      <c r="H44" s="154">
        <v>12</v>
      </c>
      <c r="I44" s="154">
        <v>28</v>
      </c>
      <c r="J44" s="154">
        <v>34</v>
      </c>
      <c r="K44" s="154">
        <v>11</v>
      </c>
      <c r="L44" s="154">
        <v>1</v>
      </c>
      <c r="M44" s="154" t="s">
        <v>37</v>
      </c>
      <c r="N44" s="154" t="s">
        <v>37</v>
      </c>
      <c r="O44" s="160" t="s">
        <v>37</v>
      </c>
      <c r="P44" s="153">
        <v>14</v>
      </c>
      <c r="Q44" s="155">
        <v>2.9800000190734863</v>
      </c>
    </row>
    <row r="45" spans="2:17">
      <c r="B45" s="162" t="s">
        <v>64</v>
      </c>
      <c r="C45" s="152" t="s">
        <v>32</v>
      </c>
      <c r="D45" s="157" t="s">
        <v>32</v>
      </c>
      <c r="E45" s="154" t="s">
        <v>32</v>
      </c>
      <c r="F45" s="154" t="s">
        <v>32</v>
      </c>
      <c r="G45" s="154" t="s">
        <v>32</v>
      </c>
      <c r="H45" s="154" t="s">
        <v>32</v>
      </c>
      <c r="I45" s="154" t="s">
        <v>32</v>
      </c>
      <c r="J45" s="154" t="s">
        <v>32</v>
      </c>
      <c r="K45" s="154" t="s">
        <v>32</v>
      </c>
      <c r="L45" s="154" t="s">
        <v>32</v>
      </c>
      <c r="M45" s="154" t="s">
        <v>32</v>
      </c>
      <c r="N45" s="154" t="s">
        <v>32</v>
      </c>
      <c r="O45" s="160" t="s">
        <v>32</v>
      </c>
      <c r="P45" s="153" t="s">
        <v>32</v>
      </c>
      <c r="Q45" s="155" t="s">
        <v>32</v>
      </c>
    </row>
    <row r="46" spans="2:17">
      <c r="B46" s="162" t="s">
        <v>65</v>
      </c>
      <c r="C46" s="152">
        <v>110</v>
      </c>
      <c r="D46" s="157" t="s">
        <v>37</v>
      </c>
      <c r="E46" s="154" t="s">
        <v>37</v>
      </c>
      <c r="F46" s="154" t="s">
        <v>37</v>
      </c>
      <c r="G46" s="154">
        <v>2</v>
      </c>
      <c r="H46" s="154">
        <v>11</v>
      </c>
      <c r="I46" s="154">
        <v>45</v>
      </c>
      <c r="J46" s="154">
        <v>41</v>
      </c>
      <c r="K46" s="154">
        <v>10</v>
      </c>
      <c r="L46" s="154">
        <v>1</v>
      </c>
      <c r="M46" s="154" t="s">
        <v>37</v>
      </c>
      <c r="N46" s="154" t="s">
        <v>37</v>
      </c>
      <c r="O46" s="160" t="s">
        <v>37</v>
      </c>
      <c r="P46" s="153">
        <v>13</v>
      </c>
      <c r="Q46" s="155">
        <v>2.9800000190734863</v>
      </c>
    </row>
    <row r="47" spans="2:17">
      <c r="B47" s="162" t="s">
        <v>66</v>
      </c>
      <c r="C47" s="152" t="s">
        <v>32</v>
      </c>
      <c r="D47" s="157" t="s">
        <v>32</v>
      </c>
      <c r="E47" s="154" t="s">
        <v>32</v>
      </c>
      <c r="F47" s="154" t="s">
        <v>32</v>
      </c>
      <c r="G47" s="154" t="s">
        <v>32</v>
      </c>
      <c r="H47" s="154" t="s">
        <v>32</v>
      </c>
      <c r="I47" s="154" t="s">
        <v>32</v>
      </c>
      <c r="J47" s="154" t="s">
        <v>32</v>
      </c>
      <c r="K47" s="154" t="s">
        <v>32</v>
      </c>
      <c r="L47" s="154" t="s">
        <v>32</v>
      </c>
      <c r="M47" s="154" t="s">
        <v>32</v>
      </c>
      <c r="N47" s="154" t="s">
        <v>32</v>
      </c>
      <c r="O47" s="160" t="s">
        <v>32</v>
      </c>
      <c r="P47" s="153" t="s">
        <v>32</v>
      </c>
      <c r="Q47" s="155" t="s">
        <v>32</v>
      </c>
    </row>
    <row r="48" spans="2:17">
      <c r="B48" s="162" t="s">
        <v>67</v>
      </c>
      <c r="C48" s="152">
        <v>84</v>
      </c>
      <c r="D48" s="157" t="s">
        <v>37</v>
      </c>
      <c r="E48" s="154" t="s">
        <v>37</v>
      </c>
      <c r="F48" s="154" t="s">
        <v>37</v>
      </c>
      <c r="G48" s="154" t="s">
        <v>37</v>
      </c>
      <c r="H48" s="154">
        <v>6</v>
      </c>
      <c r="I48" s="154">
        <v>32</v>
      </c>
      <c r="J48" s="154">
        <v>30</v>
      </c>
      <c r="K48" s="154">
        <v>14</v>
      </c>
      <c r="L48" s="154">
        <v>2</v>
      </c>
      <c r="M48" s="154" t="s">
        <v>37</v>
      </c>
      <c r="N48" s="154" t="s">
        <v>37</v>
      </c>
      <c r="O48" s="160" t="s">
        <v>37</v>
      </c>
      <c r="P48" s="153">
        <v>6</v>
      </c>
      <c r="Q48" s="155">
        <v>3.059999942779541</v>
      </c>
    </row>
    <row r="49" spans="2:17">
      <c r="B49" s="162"/>
      <c r="C49" s="152" t="s">
        <v>32</v>
      </c>
      <c r="D49" s="157" t="s">
        <v>32</v>
      </c>
      <c r="E49" s="154" t="s">
        <v>32</v>
      </c>
      <c r="F49" s="154" t="s">
        <v>32</v>
      </c>
      <c r="G49" s="154" t="s">
        <v>32</v>
      </c>
      <c r="H49" s="154" t="s">
        <v>32</v>
      </c>
      <c r="I49" s="154" t="s">
        <v>32</v>
      </c>
      <c r="J49" s="154" t="s">
        <v>32</v>
      </c>
      <c r="K49" s="154" t="s">
        <v>32</v>
      </c>
      <c r="L49" s="154" t="s">
        <v>32</v>
      </c>
      <c r="M49" s="154" t="s">
        <v>32</v>
      </c>
      <c r="N49" s="154" t="s">
        <v>32</v>
      </c>
      <c r="O49" s="160" t="s">
        <v>32</v>
      </c>
      <c r="P49" s="153" t="s">
        <v>32</v>
      </c>
      <c r="Q49" s="155" t="s">
        <v>32</v>
      </c>
    </row>
    <row r="50" spans="2:17">
      <c r="B50" s="162" t="s">
        <v>68</v>
      </c>
      <c r="C50" s="152" t="s">
        <v>32</v>
      </c>
      <c r="D50" s="157" t="s">
        <v>32</v>
      </c>
      <c r="E50" s="154" t="s">
        <v>32</v>
      </c>
      <c r="F50" s="154" t="s">
        <v>32</v>
      </c>
      <c r="G50" s="154" t="s">
        <v>32</v>
      </c>
      <c r="H50" s="154" t="s">
        <v>32</v>
      </c>
      <c r="I50" s="154" t="s">
        <v>32</v>
      </c>
      <c r="J50" s="154" t="s">
        <v>32</v>
      </c>
      <c r="K50" s="154" t="s">
        <v>32</v>
      </c>
      <c r="L50" s="154" t="s">
        <v>32</v>
      </c>
      <c r="M50" s="154" t="s">
        <v>32</v>
      </c>
      <c r="N50" s="154" t="s">
        <v>32</v>
      </c>
      <c r="O50" s="160" t="s">
        <v>32</v>
      </c>
      <c r="P50" s="153" t="s">
        <v>32</v>
      </c>
      <c r="Q50" s="155" t="s">
        <v>32</v>
      </c>
    </row>
    <row r="51" spans="2:17">
      <c r="B51" s="162" t="s">
        <v>69</v>
      </c>
      <c r="C51" s="152">
        <v>92</v>
      </c>
      <c r="D51" s="157" t="s">
        <v>37</v>
      </c>
      <c r="E51" s="154" t="s">
        <v>37</v>
      </c>
      <c r="F51" s="154">
        <v>1</v>
      </c>
      <c r="G51" s="154">
        <v>1</v>
      </c>
      <c r="H51" s="154">
        <v>4</v>
      </c>
      <c r="I51" s="154">
        <v>34</v>
      </c>
      <c r="J51" s="154">
        <v>36</v>
      </c>
      <c r="K51" s="154">
        <v>13</v>
      </c>
      <c r="L51" s="154">
        <v>3</v>
      </c>
      <c r="M51" s="154" t="s">
        <v>37</v>
      </c>
      <c r="N51" s="154" t="s">
        <v>37</v>
      </c>
      <c r="O51" s="160" t="s">
        <v>37</v>
      </c>
      <c r="P51" s="153">
        <v>6</v>
      </c>
      <c r="Q51" s="155">
        <v>3.059999942779541</v>
      </c>
    </row>
    <row r="52" spans="2:17">
      <c r="B52" s="162" t="s">
        <v>70</v>
      </c>
      <c r="C52" s="152" t="s">
        <v>32</v>
      </c>
      <c r="D52" s="157" t="s">
        <v>32</v>
      </c>
      <c r="E52" s="154" t="s">
        <v>32</v>
      </c>
      <c r="F52" s="154" t="s">
        <v>32</v>
      </c>
      <c r="G52" s="154" t="s">
        <v>32</v>
      </c>
      <c r="H52" s="154" t="s">
        <v>32</v>
      </c>
      <c r="I52" s="154" t="s">
        <v>32</v>
      </c>
      <c r="J52" s="154" t="s">
        <v>32</v>
      </c>
      <c r="K52" s="154" t="s">
        <v>32</v>
      </c>
      <c r="L52" s="154" t="s">
        <v>32</v>
      </c>
      <c r="M52" s="154" t="s">
        <v>32</v>
      </c>
      <c r="N52" s="154" t="s">
        <v>32</v>
      </c>
      <c r="O52" s="160" t="s">
        <v>32</v>
      </c>
      <c r="P52" s="153" t="s">
        <v>32</v>
      </c>
      <c r="Q52" s="155" t="s">
        <v>32</v>
      </c>
    </row>
    <row r="53" spans="2:17">
      <c r="B53" s="162" t="s">
        <v>71</v>
      </c>
      <c r="C53" s="152">
        <v>4</v>
      </c>
      <c r="D53" s="157" t="s">
        <v>37</v>
      </c>
      <c r="E53" s="154" t="s">
        <v>37</v>
      </c>
      <c r="F53" s="154" t="s">
        <v>37</v>
      </c>
      <c r="G53" s="154" t="s">
        <v>37</v>
      </c>
      <c r="H53" s="154" t="s">
        <v>37</v>
      </c>
      <c r="I53" s="154">
        <v>2</v>
      </c>
      <c r="J53" s="154">
        <v>2</v>
      </c>
      <c r="K53" s="154" t="s">
        <v>37</v>
      </c>
      <c r="L53" s="154" t="s">
        <v>37</v>
      </c>
      <c r="M53" s="154" t="s">
        <v>37</v>
      </c>
      <c r="N53" s="154" t="s">
        <v>37</v>
      </c>
      <c r="O53" s="160" t="s">
        <v>37</v>
      </c>
      <c r="P53" s="153" t="s">
        <v>37</v>
      </c>
      <c r="Q53" s="155">
        <v>2.9700000286102295</v>
      </c>
    </row>
    <row r="54" spans="2:17">
      <c r="B54" s="162" t="s">
        <v>72</v>
      </c>
      <c r="C54" s="152" t="s">
        <v>32</v>
      </c>
      <c r="D54" s="157" t="s">
        <v>32</v>
      </c>
      <c r="E54" s="154" t="s">
        <v>32</v>
      </c>
      <c r="F54" s="154" t="s">
        <v>32</v>
      </c>
      <c r="G54" s="154" t="s">
        <v>32</v>
      </c>
      <c r="H54" s="154" t="s">
        <v>32</v>
      </c>
      <c r="I54" s="154" t="s">
        <v>32</v>
      </c>
      <c r="J54" s="154" t="s">
        <v>32</v>
      </c>
      <c r="K54" s="154" t="s">
        <v>32</v>
      </c>
      <c r="L54" s="154" t="s">
        <v>32</v>
      </c>
      <c r="M54" s="154" t="s">
        <v>32</v>
      </c>
      <c r="N54" s="154" t="s">
        <v>32</v>
      </c>
      <c r="O54" s="160" t="s">
        <v>32</v>
      </c>
      <c r="P54" s="153" t="s">
        <v>32</v>
      </c>
      <c r="Q54" s="155" t="s">
        <v>32</v>
      </c>
    </row>
    <row r="55" spans="2:17">
      <c r="B55" s="162" t="s">
        <v>73</v>
      </c>
      <c r="C55" s="152">
        <v>98</v>
      </c>
      <c r="D55" s="157" t="s">
        <v>37</v>
      </c>
      <c r="E55" s="154" t="s">
        <v>37</v>
      </c>
      <c r="F55" s="154" t="s">
        <v>37</v>
      </c>
      <c r="G55" s="154">
        <v>1</v>
      </c>
      <c r="H55" s="154">
        <v>5</v>
      </c>
      <c r="I55" s="154">
        <v>37</v>
      </c>
      <c r="J55" s="154">
        <v>44</v>
      </c>
      <c r="K55" s="154">
        <v>11</v>
      </c>
      <c r="L55" s="154" t="s">
        <v>37</v>
      </c>
      <c r="M55" s="154" t="s">
        <v>37</v>
      </c>
      <c r="N55" s="154" t="s">
        <v>37</v>
      </c>
      <c r="O55" s="160" t="s">
        <v>37</v>
      </c>
      <c r="P55" s="153">
        <v>6</v>
      </c>
      <c r="Q55" s="155">
        <v>3.0499999523162842</v>
      </c>
    </row>
    <row r="56" spans="2:17">
      <c r="B56" s="162"/>
      <c r="C56" s="152" t="s">
        <v>32</v>
      </c>
      <c r="D56" s="157" t="s">
        <v>32</v>
      </c>
      <c r="E56" s="154" t="s">
        <v>32</v>
      </c>
      <c r="F56" s="154" t="s">
        <v>32</v>
      </c>
      <c r="G56" s="154" t="s">
        <v>32</v>
      </c>
      <c r="H56" s="154" t="s">
        <v>32</v>
      </c>
      <c r="I56" s="154" t="s">
        <v>32</v>
      </c>
      <c r="J56" s="154" t="s">
        <v>32</v>
      </c>
      <c r="K56" s="154" t="s">
        <v>32</v>
      </c>
      <c r="L56" s="154" t="s">
        <v>32</v>
      </c>
      <c r="M56" s="154" t="s">
        <v>32</v>
      </c>
      <c r="N56" s="154" t="s">
        <v>32</v>
      </c>
      <c r="O56" s="160" t="s">
        <v>32</v>
      </c>
      <c r="P56" s="153" t="s">
        <v>32</v>
      </c>
      <c r="Q56" s="155" t="s">
        <v>32</v>
      </c>
    </row>
    <row r="57" spans="2:17">
      <c r="B57" s="162" t="s">
        <v>74</v>
      </c>
      <c r="C57" s="152" t="s">
        <v>32</v>
      </c>
      <c r="D57" s="157" t="s">
        <v>32</v>
      </c>
      <c r="E57" s="154" t="s">
        <v>32</v>
      </c>
      <c r="F57" s="154" t="s">
        <v>32</v>
      </c>
      <c r="G57" s="154" t="s">
        <v>32</v>
      </c>
      <c r="H57" s="154" t="s">
        <v>32</v>
      </c>
      <c r="I57" s="154" t="s">
        <v>32</v>
      </c>
      <c r="J57" s="154" t="s">
        <v>32</v>
      </c>
      <c r="K57" s="154" t="s">
        <v>32</v>
      </c>
      <c r="L57" s="154" t="s">
        <v>32</v>
      </c>
      <c r="M57" s="154" t="s">
        <v>32</v>
      </c>
      <c r="N57" s="154" t="s">
        <v>32</v>
      </c>
      <c r="O57" s="160" t="s">
        <v>32</v>
      </c>
      <c r="P57" s="153" t="s">
        <v>32</v>
      </c>
      <c r="Q57" s="155" t="s">
        <v>32</v>
      </c>
    </row>
    <row r="58" spans="2:17">
      <c r="B58" s="162" t="s">
        <v>75</v>
      </c>
      <c r="C58" s="152">
        <v>96</v>
      </c>
      <c r="D58" s="157">
        <v>3</v>
      </c>
      <c r="E58" s="154" t="s">
        <v>37</v>
      </c>
      <c r="F58" s="154" t="s">
        <v>37</v>
      </c>
      <c r="G58" s="154">
        <v>2</v>
      </c>
      <c r="H58" s="154">
        <v>9</v>
      </c>
      <c r="I58" s="154">
        <v>41</v>
      </c>
      <c r="J58" s="154">
        <v>34</v>
      </c>
      <c r="K58" s="154">
        <v>6</v>
      </c>
      <c r="L58" s="154">
        <v>1</v>
      </c>
      <c r="M58" s="154" t="s">
        <v>37</v>
      </c>
      <c r="N58" s="154" t="s">
        <v>37</v>
      </c>
      <c r="O58" s="160" t="s">
        <v>37</v>
      </c>
      <c r="P58" s="153">
        <v>14</v>
      </c>
      <c r="Q58" s="155">
        <v>2.8599998950958252</v>
      </c>
    </row>
    <row r="59" spans="2:17">
      <c r="B59" s="162" t="s">
        <v>76</v>
      </c>
      <c r="C59" s="152">
        <v>41</v>
      </c>
      <c r="D59" s="157" t="s">
        <v>37</v>
      </c>
      <c r="E59" s="154" t="s">
        <v>37</v>
      </c>
      <c r="F59" s="154" t="s">
        <v>37</v>
      </c>
      <c r="G59" s="154">
        <v>1</v>
      </c>
      <c r="H59" s="154">
        <v>4</v>
      </c>
      <c r="I59" s="154">
        <v>11</v>
      </c>
      <c r="J59" s="154">
        <v>19</v>
      </c>
      <c r="K59" s="154">
        <v>6</v>
      </c>
      <c r="L59" s="154" t="s">
        <v>37</v>
      </c>
      <c r="M59" s="154" t="s">
        <v>37</v>
      </c>
      <c r="N59" s="154" t="s">
        <v>37</v>
      </c>
      <c r="O59" s="160" t="s">
        <v>37</v>
      </c>
      <c r="P59" s="153">
        <v>5</v>
      </c>
      <c r="Q59" s="155">
        <v>3.0799999237060547</v>
      </c>
    </row>
    <row r="60" spans="2:17">
      <c r="B60" s="162" t="s">
        <v>77</v>
      </c>
      <c r="C60" s="152" t="s">
        <v>32</v>
      </c>
      <c r="D60" s="157" t="s">
        <v>32</v>
      </c>
      <c r="E60" s="154" t="s">
        <v>32</v>
      </c>
      <c r="F60" s="154" t="s">
        <v>32</v>
      </c>
      <c r="G60" s="154" t="s">
        <v>32</v>
      </c>
      <c r="H60" s="154" t="s">
        <v>32</v>
      </c>
      <c r="I60" s="154" t="s">
        <v>32</v>
      </c>
      <c r="J60" s="154" t="s">
        <v>32</v>
      </c>
      <c r="K60" s="154" t="s">
        <v>32</v>
      </c>
      <c r="L60" s="154" t="s">
        <v>32</v>
      </c>
      <c r="M60" s="154" t="s">
        <v>32</v>
      </c>
      <c r="N60" s="154" t="s">
        <v>32</v>
      </c>
      <c r="O60" s="160" t="s">
        <v>32</v>
      </c>
      <c r="P60" s="153" t="s">
        <v>32</v>
      </c>
      <c r="Q60" s="155" t="s">
        <v>32</v>
      </c>
    </row>
    <row r="61" spans="2:17">
      <c r="B61" s="162" t="s">
        <v>78</v>
      </c>
      <c r="C61" s="152">
        <v>14</v>
      </c>
      <c r="D61" s="157" t="s">
        <v>37</v>
      </c>
      <c r="E61" s="154" t="s">
        <v>37</v>
      </c>
      <c r="F61" s="154" t="s">
        <v>37</v>
      </c>
      <c r="G61" s="154" t="s">
        <v>37</v>
      </c>
      <c r="H61" s="154">
        <v>1</v>
      </c>
      <c r="I61" s="154">
        <v>4</v>
      </c>
      <c r="J61" s="154">
        <v>7</v>
      </c>
      <c r="K61" s="154">
        <v>2</v>
      </c>
      <c r="L61" s="154" t="s">
        <v>37</v>
      </c>
      <c r="M61" s="154" t="s">
        <v>37</v>
      </c>
      <c r="N61" s="154" t="s">
        <v>37</v>
      </c>
      <c r="O61" s="160" t="s">
        <v>37</v>
      </c>
      <c r="P61" s="153">
        <v>1</v>
      </c>
      <c r="Q61" s="155">
        <v>3.0799999237060547</v>
      </c>
    </row>
    <row r="62" spans="2:17">
      <c r="B62" s="162"/>
      <c r="C62" s="152" t="s">
        <v>32</v>
      </c>
      <c r="D62" s="157" t="s">
        <v>32</v>
      </c>
      <c r="E62" s="154" t="s">
        <v>32</v>
      </c>
      <c r="F62" s="154" t="s">
        <v>32</v>
      </c>
      <c r="G62" s="154" t="s">
        <v>32</v>
      </c>
      <c r="H62" s="154" t="s">
        <v>32</v>
      </c>
      <c r="I62" s="154" t="s">
        <v>32</v>
      </c>
      <c r="J62" s="154" t="s">
        <v>32</v>
      </c>
      <c r="K62" s="154" t="s">
        <v>32</v>
      </c>
      <c r="L62" s="154" t="s">
        <v>32</v>
      </c>
      <c r="M62" s="154" t="s">
        <v>32</v>
      </c>
      <c r="N62" s="154" t="s">
        <v>32</v>
      </c>
      <c r="O62" s="160" t="s">
        <v>32</v>
      </c>
      <c r="P62" s="153" t="s">
        <v>32</v>
      </c>
      <c r="Q62" s="155" t="s">
        <v>32</v>
      </c>
    </row>
    <row r="63" spans="2:17">
      <c r="B63" s="162" t="s">
        <v>79</v>
      </c>
      <c r="C63" s="152" t="s">
        <v>32</v>
      </c>
      <c r="D63" s="157" t="s">
        <v>32</v>
      </c>
      <c r="E63" s="154" t="s">
        <v>32</v>
      </c>
      <c r="F63" s="154" t="s">
        <v>32</v>
      </c>
      <c r="G63" s="154" t="s">
        <v>32</v>
      </c>
      <c r="H63" s="154" t="s">
        <v>32</v>
      </c>
      <c r="I63" s="154" t="s">
        <v>32</v>
      </c>
      <c r="J63" s="154" t="s">
        <v>32</v>
      </c>
      <c r="K63" s="154" t="s">
        <v>32</v>
      </c>
      <c r="L63" s="154" t="s">
        <v>32</v>
      </c>
      <c r="M63" s="154" t="s">
        <v>32</v>
      </c>
      <c r="N63" s="154" t="s">
        <v>32</v>
      </c>
      <c r="O63" s="160" t="s">
        <v>32</v>
      </c>
      <c r="P63" s="153" t="s">
        <v>32</v>
      </c>
      <c r="Q63" s="155" t="s">
        <v>32</v>
      </c>
    </row>
    <row r="64" spans="2:17">
      <c r="B64" s="162" t="s">
        <v>80</v>
      </c>
      <c r="C64" s="152">
        <v>15</v>
      </c>
      <c r="D64" s="157" t="s">
        <v>37</v>
      </c>
      <c r="E64" s="154" t="s">
        <v>37</v>
      </c>
      <c r="F64" s="154" t="s">
        <v>37</v>
      </c>
      <c r="G64" s="154" t="s">
        <v>37</v>
      </c>
      <c r="H64" s="154">
        <v>1</v>
      </c>
      <c r="I64" s="154">
        <v>9</v>
      </c>
      <c r="J64" s="154">
        <v>5</v>
      </c>
      <c r="K64" s="154" t="s">
        <v>37</v>
      </c>
      <c r="L64" s="154" t="s">
        <v>37</v>
      </c>
      <c r="M64" s="154" t="s">
        <v>37</v>
      </c>
      <c r="N64" s="154" t="s">
        <v>37</v>
      </c>
      <c r="O64" s="160" t="s">
        <v>37</v>
      </c>
      <c r="P64" s="153">
        <v>1</v>
      </c>
      <c r="Q64" s="155">
        <v>2.8599998950958252</v>
      </c>
    </row>
    <row r="65" spans="1:17">
      <c r="B65" s="162" t="s">
        <v>81</v>
      </c>
      <c r="C65" s="152">
        <v>101</v>
      </c>
      <c r="D65" s="157" t="s">
        <v>37</v>
      </c>
      <c r="E65" s="154">
        <v>2</v>
      </c>
      <c r="F65" s="154" t="s">
        <v>37</v>
      </c>
      <c r="G65" s="154">
        <v>1</v>
      </c>
      <c r="H65" s="154">
        <v>4</v>
      </c>
      <c r="I65" s="154">
        <v>41</v>
      </c>
      <c r="J65" s="154">
        <v>41</v>
      </c>
      <c r="K65" s="154">
        <v>11</v>
      </c>
      <c r="L65" s="154">
        <v>1</v>
      </c>
      <c r="M65" s="154" t="s">
        <v>37</v>
      </c>
      <c r="N65" s="154" t="s">
        <v>37</v>
      </c>
      <c r="O65" s="160" t="s">
        <v>37</v>
      </c>
      <c r="P65" s="153">
        <v>7</v>
      </c>
      <c r="Q65" s="155">
        <v>3.0099999904632568</v>
      </c>
    </row>
    <row r="66" spans="1:17">
      <c r="B66" s="162" t="s">
        <v>82</v>
      </c>
      <c r="C66" s="152" t="s">
        <v>32</v>
      </c>
      <c r="D66" s="157" t="s">
        <v>32</v>
      </c>
      <c r="E66" s="154" t="s">
        <v>32</v>
      </c>
      <c r="F66" s="154" t="s">
        <v>32</v>
      </c>
      <c r="G66" s="154" t="s">
        <v>32</v>
      </c>
      <c r="H66" s="154" t="s">
        <v>32</v>
      </c>
      <c r="I66" s="154" t="s">
        <v>32</v>
      </c>
      <c r="J66" s="154" t="s">
        <v>32</v>
      </c>
      <c r="K66" s="154" t="s">
        <v>32</v>
      </c>
      <c r="L66" s="154" t="s">
        <v>32</v>
      </c>
      <c r="M66" s="154" t="s">
        <v>32</v>
      </c>
      <c r="N66" s="154" t="s">
        <v>32</v>
      </c>
      <c r="O66" s="160" t="s">
        <v>32</v>
      </c>
      <c r="P66" s="153" t="s">
        <v>32</v>
      </c>
      <c r="Q66" s="155" t="s">
        <v>32</v>
      </c>
    </row>
    <row r="67" spans="1:17">
      <c r="B67" s="162" t="s">
        <v>83</v>
      </c>
      <c r="C67" s="152">
        <v>66</v>
      </c>
      <c r="D67" s="157" t="s">
        <v>37</v>
      </c>
      <c r="E67" s="154">
        <v>1</v>
      </c>
      <c r="F67" s="154" t="s">
        <v>37</v>
      </c>
      <c r="G67" s="154" t="s">
        <v>37</v>
      </c>
      <c r="H67" s="154">
        <v>5</v>
      </c>
      <c r="I67" s="154">
        <v>18</v>
      </c>
      <c r="J67" s="154">
        <v>33</v>
      </c>
      <c r="K67" s="154">
        <v>8</v>
      </c>
      <c r="L67" s="154">
        <v>1</v>
      </c>
      <c r="M67" s="154" t="s">
        <v>37</v>
      </c>
      <c r="N67" s="154" t="s">
        <v>37</v>
      </c>
      <c r="O67" s="160" t="s">
        <v>37</v>
      </c>
      <c r="P67" s="153">
        <v>6</v>
      </c>
      <c r="Q67" s="155">
        <v>3.0499999523162842</v>
      </c>
    </row>
    <row r="68" spans="1:17">
      <c r="B68" s="162"/>
      <c r="C68" s="152"/>
      <c r="D68" s="157"/>
      <c r="E68" s="154"/>
      <c r="F68" s="154"/>
      <c r="G68" s="154"/>
      <c r="H68" s="154"/>
      <c r="I68" s="154"/>
      <c r="J68" s="154" t="s">
        <v>32</v>
      </c>
      <c r="K68" s="154" t="s">
        <v>32</v>
      </c>
      <c r="L68" s="154" t="s">
        <v>32</v>
      </c>
      <c r="M68" s="154" t="s">
        <v>32</v>
      </c>
      <c r="N68" s="154" t="s">
        <v>32</v>
      </c>
      <c r="O68" s="152" t="s">
        <v>32</v>
      </c>
      <c r="P68" s="157" t="s">
        <v>32</v>
      </c>
      <c r="Q68" s="155" t="s">
        <v>32</v>
      </c>
    </row>
    <row r="69" spans="1:17" ht="15" thickBot="1">
      <c r="B69" s="164"/>
      <c r="C69" s="165"/>
      <c r="D69" s="166"/>
      <c r="E69" s="167"/>
      <c r="F69" s="167"/>
      <c r="G69" s="167"/>
      <c r="H69" s="167"/>
      <c r="I69" s="167"/>
      <c r="J69" s="167"/>
      <c r="K69" s="167"/>
      <c r="L69" s="167"/>
      <c r="M69" s="167"/>
      <c r="N69" s="167"/>
      <c r="O69" s="167"/>
      <c r="P69" s="166"/>
      <c r="Q69" s="168"/>
    </row>
    <row r="70" spans="1:17" ht="13.5">
      <c r="A70" s="169"/>
      <c r="B70" s="170"/>
      <c r="C70" s="169"/>
      <c r="D70" s="169"/>
      <c r="E70" s="169"/>
      <c r="F70" s="169"/>
      <c r="G70" s="169"/>
      <c r="H70" s="169"/>
      <c r="I70" s="169"/>
      <c r="J70" s="169"/>
      <c r="K70" s="169"/>
      <c r="L70" s="169"/>
      <c r="M70" s="169"/>
      <c r="N70" s="169"/>
      <c r="O70" s="169"/>
      <c r="P70" s="169"/>
      <c r="Q70" s="169"/>
    </row>
    <row r="71" spans="1:17">
      <c r="B71" s="171" t="s">
        <v>117</v>
      </c>
      <c r="C71" s="172"/>
      <c r="D71" s="172"/>
      <c r="E71" s="172"/>
      <c r="F71" s="172"/>
      <c r="G71" s="172"/>
      <c r="H71" s="172"/>
      <c r="I71" s="172"/>
      <c r="J71" s="173"/>
      <c r="K71" s="172"/>
      <c r="L71" s="172"/>
      <c r="M71" s="172"/>
      <c r="N71" s="172"/>
      <c r="O71" s="172"/>
      <c r="P71" s="172"/>
      <c r="Q71" s="130"/>
    </row>
  </sheetData>
  <phoneticPr fontId="3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election activeCell="D10" sqref="D10"/>
    </sheetView>
  </sheetViews>
  <sheetFormatPr defaultRowHeight="14.25"/>
  <cols>
    <col min="1" max="1" width="2.625" style="125" customWidth="1"/>
    <col min="2" max="2" width="21.125" style="125" customWidth="1"/>
    <col min="3" max="8" width="19" style="125" customWidth="1"/>
    <col min="9" max="9" width="7.375" style="112" customWidth="1"/>
  </cols>
  <sheetData>
    <row r="1" spans="2:8">
      <c r="B1" s="179" t="s">
        <v>130</v>
      </c>
    </row>
    <row r="2" spans="2:8" ht="15" thickBot="1">
      <c r="H2" s="180" t="s">
        <v>2</v>
      </c>
    </row>
    <row r="3" spans="2:8">
      <c r="B3" s="131" t="s">
        <v>10</v>
      </c>
      <c r="C3" s="132"/>
      <c r="D3" s="133"/>
      <c r="E3" s="132"/>
      <c r="F3" s="132"/>
      <c r="G3" s="132"/>
      <c r="H3" s="181"/>
    </row>
    <row r="4" spans="2:8">
      <c r="B4" s="162"/>
      <c r="C4" s="138" t="s">
        <v>131</v>
      </c>
      <c r="D4" s="142" t="s">
        <v>132</v>
      </c>
      <c r="E4" s="138" t="s">
        <v>133</v>
      </c>
      <c r="F4" s="138" t="s">
        <v>134</v>
      </c>
      <c r="G4" s="138" t="s">
        <v>135</v>
      </c>
      <c r="H4" s="182" t="s">
        <v>136</v>
      </c>
    </row>
    <row r="5" spans="2:8">
      <c r="B5" s="144" t="s">
        <v>18</v>
      </c>
      <c r="C5" s="145"/>
      <c r="D5" s="183"/>
      <c r="E5" s="145"/>
      <c r="F5" s="145"/>
      <c r="G5" s="145"/>
      <c r="H5" s="184"/>
    </row>
    <row r="6" spans="2:8">
      <c r="B6" s="151" t="s">
        <v>29</v>
      </c>
      <c r="C6" s="152">
        <v>1050806</v>
      </c>
      <c r="D6" s="153">
        <v>493185</v>
      </c>
      <c r="E6" s="152">
        <v>383020</v>
      </c>
      <c r="F6" s="152">
        <v>137695</v>
      </c>
      <c r="G6" s="152">
        <v>28034</v>
      </c>
      <c r="H6" s="185">
        <v>8872</v>
      </c>
    </row>
    <row r="7" spans="2:8">
      <c r="B7" s="156"/>
      <c r="C7" s="152"/>
      <c r="D7" s="153"/>
      <c r="E7" s="152"/>
      <c r="F7" s="152"/>
      <c r="G7" s="152"/>
      <c r="H7" s="185"/>
    </row>
    <row r="8" spans="2:8">
      <c r="B8" s="158" t="s">
        <v>33</v>
      </c>
      <c r="C8" s="152">
        <v>16635</v>
      </c>
      <c r="D8" s="157">
        <v>7309</v>
      </c>
      <c r="E8" s="154">
        <v>6160</v>
      </c>
      <c r="F8" s="154">
        <v>2460</v>
      </c>
      <c r="G8" s="154">
        <v>536</v>
      </c>
      <c r="H8" s="185">
        <v>170</v>
      </c>
    </row>
    <row r="9" spans="2:8">
      <c r="B9" s="151"/>
      <c r="C9" s="152"/>
      <c r="D9" s="153"/>
      <c r="E9" s="152"/>
      <c r="F9" s="152"/>
      <c r="G9" s="152"/>
      <c r="H9" s="185"/>
    </row>
    <row r="10" spans="2:8">
      <c r="B10" s="158" t="s">
        <v>34</v>
      </c>
      <c r="C10" s="152">
        <v>8053</v>
      </c>
      <c r="D10" s="157">
        <v>3669</v>
      </c>
      <c r="E10" s="154">
        <v>2994</v>
      </c>
      <c r="F10" s="154">
        <v>1082</v>
      </c>
      <c r="G10" s="154">
        <v>232</v>
      </c>
      <c r="H10" s="185">
        <v>76</v>
      </c>
    </row>
    <row r="11" spans="2:8">
      <c r="B11" s="158" t="s">
        <v>35</v>
      </c>
      <c r="C11" s="152">
        <v>6410</v>
      </c>
      <c r="D11" s="157">
        <v>2762</v>
      </c>
      <c r="E11" s="154">
        <v>2382</v>
      </c>
      <c r="F11" s="154">
        <v>974</v>
      </c>
      <c r="G11" s="154">
        <v>221</v>
      </c>
      <c r="H11" s="185">
        <v>71</v>
      </c>
    </row>
    <row r="12" spans="2:8">
      <c r="B12" s="158" t="s">
        <v>36</v>
      </c>
      <c r="C12" s="152">
        <v>383</v>
      </c>
      <c r="D12" s="157">
        <v>139</v>
      </c>
      <c r="E12" s="154">
        <v>141</v>
      </c>
      <c r="F12" s="154">
        <v>79</v>
      </c>
      <c r="G12" s="154">
        <v>19</v>
      </c>
      <c r="H12" s="185">
        <v>5</v>
      </c>
    </row>
    <row r="13" spans="2:8">
      <c r="B13" s="158" t="s">
        <v>38</v>
      </c>
      <c r="C13" s="152">
        <v>311</v>
      </c>
      <c r="D13" s="157">
        <v>120</v>
      </c>
      <c r="E13" s="154">
        <v>119</v>
      </c>
      <c r="F13" s="154">
        <v>57</v>
      </c>
      <c r="G13" s="154">
        <v>14</v>
      </c>
      <c r="H13" s="185">
        <v>1</v>
      </c>
    </row>
    <row r="14" spans="2:8">
      <c r="B14" s="158" t="s">
        <v>39</v>
      </c>
      <c r="C14" s="152">
        <v>1478</v>
      </c>
      <c r="D14" s="157">
        <v>619</v>
      </c>
      <c r="E14" s="154">
        <v>524</v>
      </c>
      <c r="F14" s="154">
        <v>268</v>
      </c>
      <c r="G14" s="154">
        <v>50</v>
      </c>
      <c r="H14" s="185">
        <v>17</v>
      </c>
    </row>
    <row r="15" spans="2:8">
      <c r="B15" s="156"/>
      <c r="C15" s="152"/>
      <c r="D15" s="153"/>
      <c r="E15" s="152"/>
      <c r="F15" s="152"/>
      <c r="G15" s="152"/>
      <c r="H15" s="185"/>
    </row>
    <row r="16" spans="2:8">
      <c r="B16" s="161" t="s">
        <v>40</v>
      </c>
      <c r="C16" s="152">
        <v>6698</v>
      </c>
      <c r="D16" s="157">
        <v>3094</v>
      </c>
      <c r="E16" s="154">
        <v>2476</v>
      </c>
      <c r="F16" s="154">
        <v>885</v>
      </c>
      <c r="G16" s="154">
        <v>192</v>
      </c>
      <c r="H16" s="185">
        <v>51</v>
      </c>
    </row>
    <row r="17" spans="2:8">
      <c r="B17" s="161" t="s">
        <v>41</v>
      </c>
      <c r="C17" s="152">
        <v>4763</v>
      </c>
      <c r="D17" s="157">
        <v>2104</v>
      </c>
      <c r="E17" s="154">
        <v>1743</v>
      </c>
      <c r="F17" s="154">
        <v>709</v>
      </c>
      <c r="G17" s="154">
        <v>153</v>
      </c>
      <c r="H17" s="185">
        <v>54</v>
      </c>
    </row>
    <row r="18" spans="2:8">
      <c r="B18" s="161" t="s">
        <v>102</v>
      </c>
      <c r="C18" s="152">
        <v>1355</v>
      </c>
      <c r="D18" s="157">
        <v>575</v>
      </c>
      <c r="E18" s="154">
        <v>518</v>
      </c>
      <c r="F18" s="154">
        <v>197</v>
      </c>
      <c r="G18" s="154">
        <v>40</v>
      </c>
      <c r="H18" s="185">
        <v>25</v>
      </c>
    </row>
    <row r="19" spans="2:8">
      <c r="B19" s="161" t="s">
        <v>103</v>
      </c>
      <c r="C19" s="152">
        <v>1647</v>
      </c>
      <c r="D19" s="157">
        <v>658</v>
      </c>
      <c r="E19" s="154">
        <v>639</v>
      </c>
      <c r="F19" s="154">
        <v>265</v>
      </c>
      <c r="G19" s="154">
        <v>68</v>
      </c>
      <c r="H19" s="185">
        <v>17</v>
      </c>
    </row>
    <row r="20" spans="2:8">
      <c r="B20" s="161" t="s">
        <v>104</v>
      </c>
      <c r="C20" s="152">
        <v>383</v>
      </c>
      <c r="D20" s="157">
        <v>139</v>
      </c>
      <c r="E20" s="154">
        <v>141</v>
      </c>
      <c r="F20" s="154">
        <v>79</v>
      </c>
      <c r="G20" s="154">
        <v>19</v>
      </c>
      <c r="H20" s="185">
        <v>5</v>
      </c>
    </row>
    <row r="21" spans="2:8">
      <c r="B21" s="161"/>
      <c r="C21" s="152"/>
      <c r="D21" s="157"/>
      <c r="E21" s="154"/>
      <c r="F21" s="154"/>
      <c r="G21" s="154"/>
      <c r="H21" s="185"/>
    </row>
    <row r="22" spans="2:8">
      <c r="B22" s="161" t="s">
        <v>45</v>
      </c>
      <c r="C22" s="152">
        <v>311</v>
      </c>
      <c r="D22" s="157">
        <v>120</v>
      </c>
      <c r="E22" s="154">
        <v>119</v>
      </c>
      <c r="F22" s="154">
        <v>57</v>
      </c>
      <c r="G22" s="154">
        <v>14</v>
      </c>
      <c r="H22" s="185">
        <v>1</v>
      </c>
    </row>
    <row r="23" spans="2:8">
      <c r="B23" s="161" t="s">
        <v>105</v>
      </c>
      <c r="C23" s="152">
        <v>1478</v>
      </c>
      <c r="D23" s="157">
        <v>619</v>
      </c>
      <c r="E23" s="154">
        <v>524</v>
      </c>
      <c r="F23" s="154">
        <v>268</v>
      </c>
      <c r="G23" s="154">
        <v>50</v>
      </c>
      <c r="H23" s="185">
        <v>17</v>
      </c>
    </row>
    <row r="24" spans="2:8">
      <c r="B24" s="156"/>
      <c r="C24" s="152"/>
      <c r="D24" s="157"/>
      <c r="E24" s="154"/>
      <c r="F24" s="154"/>
      <c r="G24" s="154"/>
      <c r="H24" s="185"/>
    </row>
    <row r="25" spans="2:8">
      <c r="B25" s="162" t="s">
        <v>47</v>
      </c>
      <c r="C25" s="152">
        <v>6698</v>
      </c>
      <c r="D25" s="157">
        <v>3094</v>
      </c>
      <c r="E25" s="154">
        <v>2476</v>
      </c>
      <c r="F25" s="154">
        <v>885</v>
      </c>
      <c r="G25" s="154">
        <v>192</v>
      </c>
      <c r="H25" s="185">
        <v>51</v>
      </c>
    </row>
    <row r="26" spans="2:8">
      <c r="B26" s="162" t="s">
        <v>48</v>
      </c>
      <c r="C26" s="152">
        <v>4763</v>
      </c>
      <c r="D26" s="157">
        <v>2104</v>
      </c>
      <c r="E26" s="154">
        <v>1743</v>
      </c>
      <c r="F26" s="154">
        <v>709</v>
      </c>
      <c r="G26" s="154">
        <v>153</v>
      </c>
      <c r="H26" s="185">
        <v>54</v>
      </c>
    </row>
    <row r="27" spans="2:8">
      <c r="B27" s="162" t="s">
        <v>49</v>
      </c>
      <c r="C27" s="152">
        <v>924</v>
      </c>
      <c r="D27" s="157">
        <v>390</v>
      </c>
      <c r="E27" s="154">
        <v>334</v>
      </c>
      <c r="F27" s="154">
        <v>161</v>
      </c>
      <c r="G27" s="154">
        <v>31</v>
      </c>
      <c r="H27" s="185">
        <v>8</v>
      </c>
    </row>
    <row r="28" spans="2:8">
      <c r="B28" s="162" t="s">
        <v>50</v>
      </c>
      <c r="C28" s="152">
        <v>388</v>
      </c>
      <c r="D28" s="157">
        <v>167</v>
      </c>
      <c r="E28" s="154">
        <v>149</v>
      </c>
      <c r="F28" s="154">
        <v>55</v>
      </c>
      <c r="G28" s="154">
        <v>8</v>
      </c>
      <c r="H28" s="185">
        <v>9</v>
      </c>
    </row>
    <row r="29" spans="2:8">
      <c r="B29" s="162" t="s">
        <v>51</v>
      </c>
      <c r="C29" s="152">
        <v>311</v>
      </c>
      <c r="D29" s="157">
        <v>111</v>
      </c>
      <c r="E29" s="154">
        <v>128</v>
      </c>
      <c r="F29" s="154">
        <v>50</v>
      </c>
      <c r="G29" s="154">
        <v>14</v>
      </c>
      <c r="H29" s="185">
        <v>8</v>
      </c>
    </row>
    <row r="30" spans="2:8">
      <c r="B30" s="162" t="s">
        <v>32</v>
      </c>
      <c r="C30" s="152" t="s">
        <v>32</v>
      </c>
      <c r="D30" s="157" t="s">
        <v>32</v>
      </c>
      <c r="E30" s="154" t="s">
        <v>32</v>
      </c>
      <c r="F30" s="154" t="s">
        <v>32</v>
      </c>
      <c r="G30" s="154" t="s">
        <v>32</v>
      </c>
      <c r="H30" s="185" t="s">
        <v>32</v>
      </c>
    </row>
    <row r="31" spans="2:8">
      <c r="B31" s="162" t="s">
        <v>52</v>
      </c>
      <c r="C31" s="152">
        <v>262</v>
      </c>
      <c r="D31" s="157">
        <v>112</v>
      </c>
      <c r="E31" s="154">
        <v>101</v>
      </c>
      <c r="F31" s="154">
        <v>41</v>
      </c>
      <c r="G31" s="154">
        <v>8</v>
      </c>
      <c r="H31" s="185" t="s">
        <v>37</v>
      </c>
    </row>
    <row r="32" spans="2:8">
      <c r="B32" s="162" t="s">
        <v>53</v>
      </c>
      <c r="C32" s="152">
        <v>561</v>
      </c>
      <c r="D32" s="157">
        <v>223</v>
      </c>
      <c r="E32" s="154">
        <v>217</v>
      </c>
      <c r="F32" s="154">
        <v>96</v>
      </c>
      <c r="G32" s="154">
        <v>25</v>
      </c>
      <c r="H32" s="185" t="s">
        <v>37</v>
      </c>
    </row>
    <row r="33" spans="2:8">
      <c r="B33" s="162" t="s">
        <v>54</v>
      </c>
      <c r="C33" s="152">
        <v>169</v>
      </c>
      <c r="D33" s="157">
        <v>65</v>
      </c>
      <c r="E33" s="154">
        <v>67</v>
      </c>
      <c r="F33" s="154">
        <v>27</v>
      </c>
      <c r="G33" s="154">
        <v>8</v>
      </c>
      <c r="H33" s="185">
        <v>2</v>
      </c>
    </row>
    <row r="34" spans="2:8">
      <c r="B34" s="162" t="s">
        <v>55</v>
      </c>
      <c r="C34" s="152">
        <v>214</v>
      </c>
      <c r="D34" s="157">
        <v>74</v>
      </c>
      <c r="E34" s="154">
        <v>74</v>
      </c>
      <c r="F34" s="154">
        <v>52</v>
      </c>
      <c r="G34" s="154">
        <v>11</v>
      </c>
      <c r="H34" s="185">
        <v>3</v>
      </c>
    </row>
    <row r="35" spans="2:8">
      <c r="B35" s="162" t="s">
        <v>56</v>
      </c>
      <c r="C35" s="152">
        <v>250</v>
      </c>
      <c r="D35" s="157">
        <v>106</v>
      </c>
      <c r="E35" s="154">
        <v>100</v>
      </c>
      <c r="F35" s="154">
        <v>28</v>
      </c>
      <c r="G35" s="154">
        <v>12</v>
      </c>
      <c r="H35" s="185">
        <v>4</v>
      </c>
    </row>
    <row r="36" spans="2:8">
      <c r="B36" s="162" t="s">
        <v>32</v>
      </c>
      <c r="C36" s="152" t="s">
        <v>32</v>
      </c>
      <c r="D36" s="157" t="s">
        <v>32</v>
      </c>
      <c r="E36" s="154" t="s">
        <v>32</v>
      </c>
      <c r="F36" s="154" t="s">
        <v>32</v>
      </c>
      <c r="G36" s="154" t="s">
        <v>32</v>
      </c>
      <c r="H36" s="185" t="s">
        <v>32</v>
      </c>
    </row>
    <row r="37" spans="2:8">
      <c r="B37" s="162" t="s">
        <v>57</v>
      </c>
      <c r="C37" s="152">
        <v>269</v>
      </c>
      <c r="D37" s="157">
        <v>113</v>
      </c>
      <c r="E37" s="154">
        <v>109</v>
      </c>
      <c r="F37" s="154">
        <v>38</v>
      </c>
      <c r="G37" s="154">
        <v>5</v>
      </c>
      <c r="H37" s="185">
        <v>4</v>
      </c>
    </row>
    <row r="38" spans="2:8">
      <c r="B38" s="163" t="s">
        <v>58</v>
      </c>
      <c r="C38" s="152">
        <v>294</v>
      </c>
      <c r="D38" s="157">
        <v>118</v>
      </c>
      <c r="E38" s="154">
        <v>114</v>
      </c>
      <c r="F38" s="154">
        <v>51</v>
      </c>
      <c r="G38" s="154">
        <v>7</v>
      </c>
      <c r="H38" s="185">
        <v>4</v>
      </c>
    </row>
    <row r="39" spans="2:8">
      <c r="B39" s="162" t="s">
        <v>59</v>
      </c>
      <c r="C39" s="152">
        <v>307</v>
      </c>
      <c r="D39" s="157">
        <v>118</v>
      </c>
      <c r="E39" s="154">
        <v>118</v>
      </c>
      <c r="F39" s="154">
        <v>56</v>
      </c>
      <c r="G39" s="154">
        <v>14</v>
      </c>
      <c r="H39" s="185">
        <v>1</v>
      </c>
    </row>
    <row r="40" spans="2:8">
      <c r="B40" s="162" t="s">
        <v>60</v>
      </c>
      <c r="C40" s="152">
        <v>189</v>
      </c>
      <c r="D40" s="157">
        <v>86</v>
      </c>
      <c r="E40" s="154">
        <v>65</v>
      </c>
      <c r="F40" s="154">
        <v>31</v>
      </c>
      <c r="G40" s="154">
        <v>2</v>
      </c>
      <c r="H40" s="185">
        <v>5</v>
      </c>
    </row>
    <row r="41" spans="2:8">
      <c r="B41" s="162" t="s">
        <v>61</v>
      </c>
      <c r="C41" s="152">
        <v>227</v>
      </c>
      <c r="D41" s="157">
        <v>90</v>
      </c>
      <c r="E41" s="154">
        <v>81</v>
      </c>
      <c r="F41" s="154">
        <v>36</v>
      </c>
      <c r="G41" s="154">
        <v>13</v>
      </c>
      <c r="H41" s="185">
        <v>7</v>
      </c>
    </row>
    <row r="42" spans="2:8">
      <c r="B42" s="162" t="s">
        <v>32</v>
      </c>
      <c r="C42" s="152" t="s">
        <v>32</v>
      </c>
      <c r="D42" s="157" t="s">
        <v>32</v>
      </c>
      <c r="E42" s="154" t="s">
        <v>32</v>
      </c>
      <c r="F42" s="154" t="s">
        <v>32</v>
      </c>
      <c r="G42" s="154" t="s">
        <v>32</v>
      </c>
      <c r="H42" s="185" t="s">
        <v>32</v>
      </c>
    </row>
    <row r="43" spans="2:8">
      <c r="B43" s="162" t="s">
        <v>62</v>
      </c>
      <c r="C43" s="152" t="s">
        <v>32</v>
      </c>
      <c r="D43" s="157" t="s">
        <v>32</v>
      </c>
      <c r="E43" s="154" t="s">
        <v>32</v>
      </c>
      <c r="F43" s="154" t="s">
        <v>32</v>
      </c>
      <c r="G43" s="154" t="s">
        <v>32</v>
      </c>
      <c r="H43" s="185" t="s">
        <v>32</v>
      </c>
    </row>
    <row r="44" spans="2:8">
      <c r="B44" s="162" t="s">
        <v>63</v>
      </c>
      <c r="C44" s="152">
        <v>88</v>
      </c>
      <c r="D44" s="157">
        <v>45</v>
      </c>
      <c r="E44" s="154">
        <v>25</v>
      </c>
      <c r="F44" s="154">
        <v>13</v>
      </c>
      <c r="G44" s="154">
        <v>3</v>
      </c>
      <c r="H44" s="185">
        <v>2</v>
      </c>
    </row>
    <row r="45" spans="2:8">
      <c r="B45" s="162" t="s">
        <v>64</v>
      </c>
      <c r="C45" s="152" t="s">
        <v>32</v>
      </c>
      <c r="D45" s="157" t="s">
        <v>32</v>
      </c>
      <c r="E45" s="154" t="s">
        <v>32</v>
      </c>
      <c r="F45" s="154" t="s">
        <v>32</v>
      </c>
      <c r="G45" s="154" t="s">
        <v>32</v>
      </c>
      <c r="H45" s="185" t="s">
        <v>32</v>
      </c>
    </row>
    <row r="46" spans="2:8">
      <c r="B46" s="162" t="s">
        <v>65</v>
      </c>
      <c r="C46" s="152">
        <v>110</v>
      </c>
      <c r="D46" s="157">
        <v>47</v>
      </c>
      <c r="E46" s="154">
        <v>48</v>
      </c>
      <c r="F46" s="154">
        <v>12</v>
      </c>
      <c r="G46" s="154">
        <v>2</v>
      </c>
      <c r="H46" s="185">
        <v>1</v>
      </c>
    </row>
    <row r="47" spans="2:8">
      <c r="B47" s="162" t="s">
        <v>66</v>
      </c>
      <c r="C47" s="152" t="s">
        <v>32</v>
      </c>
      <c r="D47" s="157" t="s">
        <v>32</v>
      </c>
      <c r="E47" s="154" t="s">
        <v>32</v>
      </c>
      <c r="F47" s="154" t="s">
        <v>32</v>
      </c>
      <c r="G47" s="154" t="s">
        <v>32</v>
      </c>
      <c r="H47" s="185" t="s">
        <v>32</v>
      </c>
    </row>
    <row r="48" spans="2:8">
      <c r="B48" s="162" t="s">
        <v>67</v>
      </c>
      <c r="C48" s="152">
        <v>84</v>
      </c>
      <c r="D48" s="157">
        <v>40</v>
      </c>
      <c r="E48" s="154">
        <v>30</v>
      </c>
      <c r="F48" s="154">
        <v>12</v>
      </c>
      <c r="G48" s="154">
        <v>1</v>
      </c>
      <c r="H48" s="185">
        <v>1</v>
      </c>
    </row>
    <row r="49" spans="2:8">
      <c r="B49" s="162" t="s">
        <v>32</v>
      </c>
      <c r="C49" s="152" t="s">
        <v>32</v>
      </c>
      <c r="D49" s="157" t="s">
        <v>32</v>
      </c>
      <c r="E49" s="154" t="s">
        <v>32</v>
      </c>
      <c r="F49" s="154" t="s">
        <v>32</v>
      </c>
      <c r="G49" s="154" t="s">
        <v>32</v>
      </c>
      <c r="H49" s="185" t="s">
        <v>32</v>
      </c>
    </row>
    <row r="50" spans="2:8">
      <c r="B50" s="162" t="s">
        <v>68</v>
      </c>
      <c r="C50" s="152" t="s">
        <v>32</v>
      </c>
      <c r="D50" s="157" t="s">
        <v>32</v>
      </c>
      <c r="E50" s="154" t="s">
        <v>32</v>
      </c>
      <c r="F50" s="154" t="s">
        <v>32</v>
      </c>
      <c r="G50" s="154" t="s">
        <v>32</v>
      </c>
      <c r="H50" s="185" t="s">
        <v>32</v>
      </c>
    </row>
    <row r="51" spans="2:8">
      <c r="B51" s="162" t="s">
        <v>69</v>
      </c>
      <c r="C51" s="152">
        <v>92</v>
      </c>
      <c r="D51" s="157">
        <v>35</v>
      </c>
      <c r="E51" s="154">
        <v>34</v>
      </c>
      <c r="F51" s="154">
        <v>18</v>
      </c>
      <c r="G51" s="154">
        <v>5</v>
      </c>
      <c r="H51" s="185" t="s">
        <v>37</v>
      </c>
    </row>
    <row r="52" spans="2:8">
      <c r="B52" s="162" t="s">
        <v>70</v>
      </c>
      <c r="C52" s="152" t="s">
        <v>32</v>
      </c>
      <c r="D52" s="157" t="s">
        <v>32</v>
      </c>
      <c r="E52" s="154" t="s">
        <v>32</v>
      </c>
      <c r="F52" s="154" t="s">
        <v>32</v>
      </c>
      <c r="G52" s="154" t="s">
        <v>32</v>
      </c>
      <c r="H52" s="185" t="s">
        <v>32</v>
      </c>
    </row>
    <row r="53" spans="2:8">
      <c r="B53" s="162" t="s">
        <v>71</v>
      </c>
      <c r="C53" s="152">
        <v>4</v>
      </c>
      <c r="D53" s="157">
        <v>2</v>
      </c>
      <c r="E53" s="154">
        <v>1</v>
      </c>
      <c r="F53" s="154">
        <v>1</v>
      </c>
      <c r="G53" s="154" t="s">
        <v>37</v>
      </c>
      <c r="H53" s="185" t="s">
        <v>37</v>
      </c>
    </row>
    <row r="54" spans="2:8">
      <c r="B54" s="162" t="s">
        <v>72</v>
      </c>
      <c r="C54" s="152" t="s">
        <v>32</v>
      </c>
      <c r="D54" s="157" t="s">
        <v>32</v>
      </c>
      <c r="E54" s="154" t="s">
        <v>32</v>
      </c>
      <c r="F54" s="154" t="s">
        <v>32</v>
      </c>
      <c r="G54" s="154" t="s">
        <v>32</v>
      </c>
      <c r="H54" s="185" t="s">
        <v>32</v>
      </c>
    </row>
    <row r="55" spans="2:8">
      <c r="B55" s="162" t="s">
        <v>73</v>
      </c>
      <c r="C55" s="152">
        <v>98</v>
      </c>
      <c r="D55" s="157">
        <v>44</v>
      </c>
      <c r="E55" s="154">
        <v>35</v>
      </c>
      <c r="F55" s="154">
        <v>16</v>
      </c>
      <c r="G55" s="154">
        <v>2</v>
      </c>
      <c r="H55" s="185">
        <v>1</v>
      </c>
    </row>
    <row r="56" spans="2:8">
      <c r="B56" s="162" t="s">
        <v>32</v>
      </c>
      <c r="C56" s="152" t="s">
        <v>32</v>
      </c>
      <c r="D56" s="157" t="s">
        <v>32</v>
      </c>
      <c r="E56" s="154" t="s">
        <v>32</v>
      </c>
      <c r="F56" s="154" t="s">
        <v>32</v>
      </c>
      <c r="G56" s="154" t="s">
        <v>32</v>
      </c>
      <c r="H56" s="185" t="s">
        <v>32</v>
      </c>
    </row>
    <row r="57" spans="2:8">
      <c r="B57" s="162" t="s">
        <v>74</v>
      </c>
      <c r="C57" s="152" t="s">
        <v>32</v>
      </c>
      <c r="D57" s="157" t="s">
        <v>32</v>
      </c>
      <c r="E57" s="154" t="s">
        <v>32</v>
      </c>
      <c r="F57" s="154" t="s">
        <v>32</v>
      </c>
      <c r="G57" s="154" t="s">
        <v>32</v>
      </c>
      <c r="H57" s="185" t="s">
        <v>32</v>
      </c>
    </row>
    <row r="58" spans="2:8">
      <c r="B58" s="162" t="s">
        <v>75</v>
      </c>
      <c r="C58" s="152">
        <v>96</v>
      </c>
      <c r="D58" s="157">
        <v>38</v>
      </c>
      <c r="E58" s="154">
        <v>35</v>
      </c>
      <c r="F58" s="154">
        <v>18</v>
      </c>
      <c r="G58" s="154">
        <v>4</v>
      </c>
      <c r="H58" s="185">
        <v>1</v>
      </c>
    </row>
    <row r="59" spans="2:8">
      <c r="B59" s="162" t="s">
        <v>76</v>
      </c>
      <c r="C59" s="152">
        <v>41</v>
      </c>
      <c r="D59" s="157">
        <v>13</v>
      </c>
      <c r="E59" s="154">
        <v>12</v>
      </c>
      <c r="F59" s="154">
        <v>15</v>
      </c>
      <c r="G59" s="154">
        <v>1</v>
      </c>
      <c r="H59" s="185" t="s">
        <v>37</v>
      </c>
    </row>
    <row r="60" spans="2:8">
      <c r="B60" s="162" t="s">
        <v>77</v>
      </c>
      <c r="C60" s="152" t="s">
        <v>32</v>
      </c>
      <c r="D60" s="157" t="s">
        <v>32</v>
      </c>
      <c r="E60" s="154" t="s">
        <v>32</v>
      </c>
      <c r="F60" s="154" t="s">
        <v>32</v>
      </c>
      <c r="G60" s="154" t="s">
        <v>32</v>
      </c>
      <c r="H60" s="185" t="s">
        <v>32</v>
      </c>
    </row>
    <row r="61" spans="2:8">
      <c r="B61" s="162" t="s">
        <v>78</v>
      </c>
      <c r="C61" s="152">
        <v>14</v>
      </c>
      <c r="D61" s="157">
        <v>4</v>
      </c>
      <c r="E61" s="154">
        <v>6</v>
      </c>
      <c r="F61" s="154">
        <v>2</v>
      </c>
      <c r="G61" s="154">
        <v>1</v>
      </c>
      <c r="H61" s="185">
        <v>1</v>
      </c>
    </row>
    <row r="62" spans="2:8">
      <c r="B62" s="162" t="s">
        <v>32</v>
      </c>
      <c r="C62" s="152" t="s">
        <v>32</v>
      </c>
      <c r="D62" s="157" t="s">
        <v>32</v>
      </c>
      <c r="E62" s="154" t="s">
        <v>32</v>
      </c>
      <c r="F62" s="154" t="s">
        <v>32</v>
      </c>
      <c r="G62" s="154" t="s">
        <v>32</v>
      </c>
      <c r="H62" s="185" t="s">
        <v>32</v>
      </c>
    </row>
    <row r="63" spans="2:8">
      <c r="B63" s="162" t="s">
        <v>79</v>
      </c>
      <c r="C63" s="152" t="s">
        <v>32</v>
      </c>
      <c r="D63" s="157" t="s">
        <v>32</v>
      </c>
      <c r="E63" s="154" t="s">
        <v>32</v>
      </c>
      <c r="F63" s="154" t="s">
        <v>32</v>
      </c>
      <c r="G63" s="154" t="s">
        <v>32</v>
      </c>
      <c r="H63" s="185" t="s">
        <v>32</v>
      </c>
    </row>
    <row r="64" spans="2:8">
      <c r="B64" s="162" t="s">
        <v>80</v>
      </c>
      <c r="C64" s="152">
        <v>15</v>
      </c>
      <c r="D64" s="157">
        <v>5</v>
      </c>
      <c r="E64" s="154">
        <v>7</v>
      </c>
      <c r="F64" s="154">
        <v>2</v>
      </c>
      <c r="G64" s="154">
        <v>1</v>
      </c>
      <c r="H64" s="185" t="s">
        <v>37</v>
      </c>
    </row>
    <row r="65" spans="1:9">
      <c r="B65" s="162" t="s">
        <v>81</v>
      </c>
      <c r="C65" s="152">
        <v>101</v>
      </c>
      <c r="D65" s="157">
        <v>39</v>
      </c>
      <c r="E65" s="154">
        <v>30</v>
      </c>
      <c r="F65" s="154">
        <v>23</v>
      </c>
      <c r="G65" s="154">
        <v>8</v>
      </c>
      <c r="H65" s="185">
        <v>1</v>
      </c>
    </row>
    <row r="66" spans="1:9">
      <c r="B66" s="162" t="s">
        <v>82</v>
      </c>
      <c r="C66" s="152" t="s">
        <v>32</v>
      </c>
      <c r="D66" s="157" t="s">
        <v>32</v>
      </c>
      <c r="E66" s="154" t="s">
        <v>32</v>
      </c>
      <c r="F66" s="154" t="s">
        <v>32</v>
      </c>
      <c r="G66" s="154" t="s">
        <v>32</v>
      </c>
      <c r="H66" s="185" t="s">
        <v>32</v>
      </c>
    </row>
    <row r="67" spans="1:9">
      <c r="B67" s="162" t="s">
        <v>83</v>
      </c>
      <c r="C67" s="152">
        <v>66</v>
      </c>
      <c r="D67" s="157">
        <v>26</v>
      </c>
      <c r="E67" s="154">
        <v>21</v>
      </c>
      <c r="F67" s="154">
        <v>12</v>
      </c>
      <c r="G67" s="154">
        <v>5</v>
      </c>
      <c r="H67" s="185">
        <v>2</v>
      </c>
    </row>
    <row r="68" spans="1:9">
      <c r="B68" s="162" t="s">
        <v>32</v>
      </c>
      <c r="C68" s="152" t="s">
        <v>32</v>
      </c>
      <c r="D68" s="157" t="s">
        <v>32</v>
      </c>
      <c r="E68" s="154" t="s">
        <v>32</v>
      </c>
      <c r="F68" s="154" t="s">
        <v>32</v>
      </c>
      <c r="G68" s="154" t="s">
        <v>32</v>
      </c>
      <c r="H68" s="185" t="s">
        <v>32</v>
      </c>
    </row>
    <row r="69" spans="1:9">
      <c r="B69" s="162" t="s">
        <v>32</v>
      </c>
      <c r="C69" s="152" t="s">
        <v>32</v>
      </c>
      <c r="D69" s="157" t="s">
        <v>32</v>
      </c>
      <c r="E69" s="154" t="s">
        <v>32</v>
      </c>
      <c r="F69" s="154" t="s">
        <v>32</v>
      </c>
      <c r="G69" s="154" t="s">
        <v>32</v>
      </c>
      <c r="H69" s="185" t="s">
        <v>32</v>
      </c>
    </row>
    <row r="70" spans="1:9">
      <c r="B70" s="162" t="s">
        <v>32</v>
      </c>
      <c r="C70" s="152" t="s">
        <v>32</v>
      </c>
      <c r="D70" s="157" t="s">
        <v>32</v>
      </c>
      <c r="E70" s="154" t="s">
        <v>32</v>
      </c>
      <c r="F70" s="154" t="s">
        <v>32</v>
      </c>
      <c r="G70" s="154" t="s">
        <v>32</v>
      </c>
      <c r="H70" s="185" t="s">
        <v>32</v>
      </c>
    </row>
    <row r="71" spans="1:9" ht="15" thickBot="1">
      <c r="B71" s="164" t="s">
        <v>32</v>
      </c>
      <c r="C71" s="165" t="s">
        <v>32</v>
      </c>
      <c r="D71" s="166" t="s">
        <v>32</v>
      </c>
      <c r="E71" s="167" t="s">
        <v>32</v>
      </c>
      <c r="F71" s="167" t="s">
        <v>32</v>
      </c>
      <c r="G71" s="167" t="s">
        <v>32</v>
      </c>
      <c r="H71" s="186" t="s">
        <v>32</v>
      </c>
    </row>
    <row r="72" spans="1:9">
      <c r="B72" s="173" t="s">
        <v>137</v>
      </c>
      <c r="I72" s="124"/>
    </row>
    <row r="73" spans="1:9" ht="13.5">
      <c r="A73" s="187"/>
      <c r="B73" s="171" t="s">
        <v>117</v>
      </c>
      <c r="C73" s="188"/>
      <c r="D73" s="188"/>
      <c r="E73" s="188"/>
      <c r="F73" s="188"/>
      <c r="G73" s="188"/>
      <c r="H73" s="188"/>
      <c r="I73" s="178"/>
    </row>
  </sheetData>
  <phoneticPr fontId="3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workbookViewId="0">
      <selection activeCell="B1" sqref="B1"/>
    </sheetView>
  </sheetViews>
  <sheetFormatPr defaultRowHeight="14.25"/>
  <cols>
    <col min="1" max="1" width="2.625" style="125" customWidth="1"/>
    <col min="2" max="2" width="22.625" style="125" customWidth="1"/>
    <col min="3" max="3" width="14.25" style="125" customWidth="1"/>
    <col min="4" max="12" width="12.625" style="125" customWidth="1"/>
  </cols>
  <sheetData>
    <row r="1" spans="2:12">
      <c r="B1" s="179" t="s">
        <v>138</v>
      </c>
    </row>
    <row r="2" spans="2:12" ht="15" thickBot="1">
      <c r="B2" s="191"/>
      <c r="L2" s="192" t="s">
        <v>139</v>
      </c>
    </row>
    <row r="3" spans="2:12">
      <c r="B3" s="131" t="s">
        <v>10</v>
      </c>
      <c r="C3" s="132"/>
      <c r="D3" s="133"/>
      <c r="E3" s="132"/>
      <c r="F3" s="132"/>
      <c r="G3" s="132"/>
      <c r="H3" s="132"/>
      <c r="I3" s="132"/>
      <c r="J3" s="132"/>
      <c r="K3" s="132"/>
      <c r="L3" s="181"/>
    </row>
    <row r="4" spans="2:12">
      <c r="B4" s="162"/>
      <c r="C4" s="138" t="s">
        <v>19</v>
      </c>
      <c r="D4" s="142" t="s">
        <v>140</v>
      </c>
      <c r="E4" s="138" t="s">
        <v>141</v>
      </c>
      <c r="F4" s="138" t="s">
        <v>142</v>
      </c>
      <c r="G4" s="138" t="s">
        <v>143</v>
      </c>
      <c r="H4" s="138" t="s">
        <v>144</v>
      </c>
      <c r="I4" s="138" t="s">
        <v>145</v>
      </c>
      <c r="J4" s="138" t="s">
        <v>146</v>
      </c>
      <c r="K4" s="138" t="s">
        <v>147</v>
      </c>
      <c r="L4" s="182" t="s">
        <v>148</v>
      </c>
    </row>
    <row r="5" spans="2:12">
      <c r="B5" s="144" t="s">
        <v>18</v>
      </c>
      <c r="C5" s="145"/>
      <c r="D5" s="183"/>
      <c r="E5" s="145"/>
      <c r="F5" s="145"/>
      <c r="G5" s="145"/>
      <c r="H5" s="145"/>
      <c r="I5" s="145"/>
      <c r="J5" s="145"/>
      <c r="K5" s="145"/>
      <c r="L5" s="184"/>
    </row>
    <row r="6" spans="2:12">
      <c r="B6" s="151" t="s">
        <v>29</v>
      </c>
      <c r="C6" s="193">
        <v>1050806</v>
      </c>
      <c r="D6" s="153">
        <v>44</v>
      </c>
      <c r="E6" s="152">
        <v>13274</v>
      </c>
      <c r="F6" s="152">
        <v>104059</v>
      </c>
      <c r="G6" s="152">
        <v>300384</v>
      </c>
      <c r="H6" s="152">
        <v>373490</v>
      </c>
      <c r="I6" s="152">
        <v>221272</v>
      </c>
      <c r="J6" s="152">
        <v>37437</v>
      </c>
      <c r="K6" s="152">
        <v>802</v>
      </c>
      <c r="L6" s="185">
        <v>41</v>
      </c>
    </row>
    <row r="7" spans="2:12">
      <c r="B7" s="156"/>
      <c r="C7" s="193"/>
      <c r="D7" s="153"/>
      <c r="E7" s="152"/>
      <c r="F7" s="152"/>
      <c r="G7" s="152"/>
      <c r="H7" s="152"/>
      <c r="I7" s="152"/>
      <c r="J7" s="152"/>
      <c r="K7" s="152"/>
      <c r="L7" s="185"/>
    </row>
    <row r="8" spans="2:12">
      <c r="B8" s="151" t="s">
        <v>33</v>
      </c>
      <c r="C8" s="193">
        <v>16635</v>
      </c>
      <c r="D8" s="153">
        <v>1</v>
      </c>
      <c r="E8" s="154">
        <v>215</v>
      </c>
      <c r="F8" s="154">
        <v>1983</v>
      </c>
      <c r="G8" s="154">
        <v>5201</v>
      </c>
      <c r="H8" s="154">
        <v>5610</v>
      </c>
      <c r="I8" s="154">
        <v>3150</v>
      </c>
      <c r="J8" s="154">
        <v>465</v>
      </c>
      <c r="K8" s="154">
        <v>9</v>
      </c>
      <c r="L8" s="185">
        <v>1</v>
      </c>
    </row>
    <row r="9" spans="2:12">
      <c r="B9" s="151"/>
      <c r="C9" s="193"/>
      <c r="D9" s="153"/>
      <c r="E9" s="152"/>
      <c r="F9" s="152"/>
      <c r="G9" s="152"/>
      <c r="H9" s="152"/>
      <c r="I9" s="152"/>
      <c r="J9" s="152"/>
      <c r="K9" s="152"/>
      <c r="L9" s="185"/>
    </row>
    <row r="10" spans="2:12">
      <c r="B10" s="158" t="s">
        <v>34</v>
      </c>
      <c r="C10" s="152">
        <v>8053</v>
      </c>
      <c r="D10" s="153" t="s">
        <v>37</v>
      </c>
      <c r="E10" s="152">
        <v>99</v>
      </c>
      <c r="F10" s="152">
        <v>883</v>
      </c>
      <c r="G10" s="152">
        <v>2445</v>
      </c>
      <c r="H10" s="152">
        <v>2805</v>
      </c>
      <c r="I10" s="152">
        <v>1571</v>
      </c>
      <c r="J10" s="152">
        <v>242</v>
      </c>
      <c r="K10" s="152">
        <v>7</v>
      </c>
      <c r="L10" s="185">
        <v>1</v>
      </c>
    </row>
    <row r="11" spans="2:12">
      <c r="B11" s="158" t="s">
        <v>35</v>
      </c>
      <c r="C11" s="152">
        <v>6410</v>
      </c>
      <c r="D11" s="153">
        <v>1</v>
      </c>
      <c r="E11" s="152">
        <v>92</v>
      </c>
      <c r="F11" s="152">
        <v>775</v>
      </c>
      <c r="G11" s="152">
        <v>2042</v>
      </c>
      <c r="H11" s="152">
        <v>2077</v>
      </c>
      <c r="I11" s="152">
        <v>1246</v>
      </c>
      <c r="J11" s="152">
        <v>175</v>
      </c>
      <c r="K11" s="152">
        <v>2</v>
      </c>
      <c r="L11" s="185" t="s">
        <v>37</v>
      </c>
    </row>
    <row r="12" spans="2:12">
      <c r="B12" s="158" t="s">
        <v>36</v>
      </c>
      <c r="C12" s="152">
        <v>383</v>
      </c>
      <c r="D12" s="153" t="s">
        <v>37</v>
      </c>
      <c r="E12" s="152">
        <v>3</v>
      </c>
      <c r="F12" s="152">
        <v>57</v>
      </c>
      <c r="G12" s="152">
        <v>124</v>
      </c>
      <c r="H12" s="152">
        <v>133</v>
      </c>
      <c r="I12" s="152">
        <v>59</v>
      </c>
      <c r="J12" s="152">
        <v>7</v>
      </c>
      <c r="K12" s="152" t="s">
        <v>37</v>
      </c>
      <c r="L12" s="185" t="s">
        <v>37</v>
      </c>
    </row>
    <row r="13" spans="2:12">
      <c r="B13" s="158" t="s">
        <v>38</v>
      </c>
      <c r="C13" s="152">
        <v>311</v>
      </c>
      <c r="D13" s="153" t="s">
        <v>37</v>
      </c>
      <c r="E13" s="152">
        <v>1</v>
      </c>
      <c r="F13" s="152">
        <v>49</v>
      </c>
      <c r="G13" s="152">
        <v>110</v>
      </c>
      <c r="H13" s="152">
        <v>103</v>
      </c>
      <c r="I13" s="152">
        <v>45</v>
      </c>
      <c r="J13" s="152">
        <v>3</v>
      </c>
      <c r="K13" s="152" t="s">
        <v>37</v>
      </c>
      <c r="L13" s="185" t="s">
        <v>37</v>
      </c>
    </row>
    <row r="14" spans="2:12">
      <c r="B14" s="158" t="s">
        <v>39</v>
      </c>
      <c r="C14" s="152">
        <v>1478</v>
      </c>
      <c r="D14" s="153" t="s">
        <v>37</v>
      </c>
      <c r="E14" s="152">
        <v>20</v>
      </c>
      <c r="F14" s="152">
        <v>219</v>
      </c>
      <c r="G14" s="152">
        <v>480</v>
      </c>
      <c r="H14" s="152">
        <v>492</v>
      </c>
      <c r="I14" s="152">
        <v>229</v>
      </c>
      <c r="J14" s="152">
        <v>38</v>
      </c>
      <c r="K14" s="152" t="s">
        <v>37</v>
      </c>
      <c r="L14" s="185" t="s">
        <v>37</v>
      </c>
    </row>
    <row r="15" spans="2:12">
      <c r="B15" s="156"/>
      <c r="C15" s="193"/>
      <c r="D15" s="153"/>
      <c r="E15" s="152"/>
      <c r="F15" s="152"/>
      <c r="G15" s="152"/>
      <c r="H15" s="152"/>
      <c r="I15" s="152"/>
      <c r="J15" s="152"/>
      <c r="K15" s="152"/>
      <c r="L15" s="185"/>
    </row>
    <row r="16" spans="2:12">
      <c r="B16" s="161" t="s">
        <v>40</v>
      </c>
      <c r="C16" s="193">
        <v>6698</v>
      </c>
      <c r="D16" s="194" t="s">
        <v>37</v>
      </c>
      <c r="E16" s="154">
        <v>81</v>
      </c>
      <c r="F16" s="154">
        <v>661</v>
      </c>
      <c r="G16" s="154">
        <v>2033</v>
      </c>
      <c r="H16" s="154">
        <v>2363</v>
      </c>
      <c r="I16" s="154">
        <v>1348</v>
      </c>
      <c r="J16" s="154">
        <v>206</v>
      </c>
      <c r="K16" s="154">
        <v>5</v>
      </c>
      <c r="L16" s="185">
        <v>1</v>
      </c>
    </row>
    <row r="17" spans="2:12">
      <c r="B17" s="161" t="s">
        <v>41</v>
      </c>
      <c r="C17" s="193">
        <v>4763</v>
      </c>
      <c r="D17" s="153">
        <v>1</v>
      </c>
      <c r="E17" s="154">
        <v>69</v>
      </c>
      <c r="F17" s="154">
        <v>575</v>
      </c>
      <c r="G17" s="154">
        <v>1550</v>
      </c>
      <c r="H17" s="154">
        <v>1525</v>
      </c>
      <c r="I17" s="154">
        <v>913</v>
      </c>
      <c r="J17" s="154">
        <v>129</v>
      </c>
      <c r="K17" s="154">
        <v>1</v>
      </c>
      <c r="L17" s="185" t="s">
        <v>37</v>
      </c>
    </row>
    <row r="18" spans="2:12">
      <c r="B18" s="161" t="s">
        <v>102</v>
      </c>
      <c r="C18" s="193">
        <v>1355</v>
      </c>
      <c r="D18" s="153" t="s">
        <v>37</v>
      </c>
      <c r="E18" s="154">
        <v>18</v>
      </c>
      <c r="F18" s="154">
        <v>222</v>
      </c>
      <c r="G18" s="154">
        <v>412</v>
      </c>
      <c r="H18" s="154">
        <v>442</v>
      </c>
      <c r="I18" s="154">
        <v>223</v>
      </c>
      <c r="J18" s="154">
        <v>36</v>
      </c>
      <c r="K18" s="154">
        <v>2</v>
      </c>
      <c r="L18" s="185" t="s">
        <v>37</v>
      </c>
    </row>
    <row r="19" spans="2:12">
      <c r="B19" s="161" t="s">
        <v>103</v>
      </c>
      <c r="C19" s="193">
        <v>1647</v>
      </c>
      <c r="D19" s="153" t="s">
        <v>37</v>
      </c>
      <c r="E19" s="154">
        <v>23</v>
      </c>
      <c r="F19" s="154">
        <v>200</v>
      </c>
      <c r="G19" s="154">
        <v>492</v>
      </c>
      <c r="H19" s="154">
        <v>552</v>
      </c>
      <c r="I19" s="154">
        <v>333</v>
      </c>
      <c r="J19" s="154">
        <v>46</v>
      </c>
      <c r="K19" s="154">
        <v>1</v>
      </c>
      <c r="L19" s="185" t="s">
        <v>37</v>
      </c>
    </row>
    <row r="20" spans="2:12">
      <c r="B20" s="161" t="s">
        <v>104</v>
      </c>
      <c r="C20" s="193">
        <v>383</v>
      </c>
      <c r="D20" s="153" t="s">
        <v>37</v>
      </c>
      <c r="E20" s="154">
        <v>3</v>
      </c>
      <c r="F20" s="154">
        <v>57</v>
      </c>
      <c r="G20" s="154">
        <v>124</v>
      </c>
      <c r="H20" s="154">
        <v>133</v>
      </c>
      <c r="I20" s="154">
        <v>59</v>
      </c>
      <c r="J20" s="154">
        <v>7</v>
      </c>
      <c r="K20" s="154" t="s">
        <v>37</v>
      </c>
      <c r="L20" s="185" t="s">
        <v>37</v>
      </c>
    </row>
    <row r="21" spans="2:12">
      <c r="B21" s="161"/>
      <c r="C21" s="193"/>
      <c r="D21" s="153"/>
      <c r="E21" s="154"/>
      <c r="F21" s="154"/>
      <c r="G21" s="154"/>
      <c r="H21" s="154"/>
      <c r="I21" s="154"/>
      <c r="J21" s="154"/>
      <c r="K21" s="154"/>
      <c r="L21" s="185"/>
    </row>
    <row r="22" spans="2:12">
      <c r="B22" s="161" t="s">
        <v>45</v>
      </c>
      <c r="C22" s="193">
        <v>311</v>
      </c>
      <c r="D22" s="153" t="s">
        <v>37</v>
      </c>
      <c r="E22" s="154">
        <v>1</v>
      </c>
      <c r="F22" s="154">
        <v>49</v>
      </c>
      <c r="G22" s="154">
        <v>110</v>
      </c>
      <c r="H22" s="154">
        <v>103</v>
      </c>
      <c r="I22" s="154">
        <v>45</v>
      </c>
      <c r="J22" s="154">
        <v>3</v>
      </c>
      <c r="K22" s="154" t="s">
        <v>37</v>
      </c>
      <c r="L22" s="185" t="s">
        <v>37</v>
      </c>
    </row>
    <row r="23" spans="2:12">
      <c r="B23" s="161" t="s">
        <v>105</v>
      </c>
      <c r="C23" s="193">
        <v>1478</v>
      </c>
      <c r="D23" s="153" t="s">
        <v>37</v>
      </c>
      <c r="E23" s="154">
        <v>20</v>
      </c>
      <c r="F23" s="154">
        <v>219</v>
      </c>
      <c r="G23" s="154">
        <v>480</v>
      </c>
      <c r="H23" s="154">
        <v>492</v>
      </c>
      <c r="I23" s="154">
        <v>229</v>
      </c>
      <c r="J23" s="154">
        <v>38</v>
      </c>
      <c r="K23" s="154" t="s">
        <v>37</v>
      </c>
      <c r="L23" s="185" t="s">
        <v>37</v>
      </c>
    </row>
    <row r="24" spans="2:12">
      <c r="B24" s="156"/>
      <c r="C24" s="193"/>
      <c r="D24" s="153"/>
      <c r="E24" s="152"/>
      <c r="F24" s="152"/>
      <c r="G24" s="152"/>
      <c r="H24" s="152"/>
      <c r="I24" s="152"/>
      <c r="J24" s="152"/>
      <c r="K24" s="152"/>
      <c r="L24" s="185"/>
    </row>
    <row r="25" spans="2:12">
      <c r="B25" s="162" t="s">
        <v>47</v>
      </c>
      <c r="C25" s="193">
        <v>6698</v>
      </c>
      <c r="D25" s="194" t="s">
        <v>37</v>
      </c>
      <c r="E25" s="152">
        <v>81</v>
      </c>
      <c r="F25" s="152">
        <v>661</v>
      </c>
      <c r="G25" s="152">
        <v>2033</v>
      </c>
      <c r="H25" s="152">
        <v>2363</v>
      </c>
      <c r="I25" s="152">
        <v>1348</v>
      </c>
      <c r="J25" s="152">
        <v>206</v>
      </c>
      <c r="K25" s="152">
        <v>5</v>
      </c>
      <c r="L25" s="185">
        <v>1</v>
      </c>
    </row>
    <row r="26" spans="2:12">
      <c r="B26" s="162" t="s">
        <v>48</v>
      </c>
      <c r="C26" s="193">
        <v>4763</v>
      </c>
      <c r="D26" s="194">
        <v>1</v>
      </c>
      <c r="E26" s="152">
        <v>69</v>
      </c>
      <c r="F26" s="152">
        <v>575</v>
      </c>
      <c r="G26" s="152">
        <v>1550</v>
      </c>
      <c r="H26" s="152">
        <v>1525</v>
      </c>
      <c r="I26" s="152">
        <v>913</v>
      </c>
      <c r="J26" s="152">
        <v>129</v>
      </c>
      <c r="K26" s="152">
        <v>1</v>
      </c>
      <c r="L26" s="185" t="s">
        <v>37</v>
      </c>
    </row>
    <row r="27" spans="2:12">
      <c r="B27" s="162" t="s">
        <v>49</v>
      </c>
      <c r="C27" s="193">
        <v>924</v>
      </c>
      <c r="D27" s="194" t="s">
        <v>37</v>
      </c>
      <c r="E27" s="152">
        <v>10</v>
      </c>
      <c r="F27" s="152">
        <v>138</v>
      </c>
      <c r="G27" s="152">
        <v>289</v>
      </c>
      <c r="H27" s="152">
        <v>323</v>
      </c>
      <c r="I27" s="152">
        <v>142</v>
      </c>
      <c r="J27" s="152">
        <v>22</v>
      </c>
      <c r="K27" s="152" t="s">
        <v>37</v>
      </c>
      <c r="L27" s="185" t="s">
        <v>37</v>
      </c>
    </row>
    <row r="28" spans="2:12">
      <c r="B28" s="162" t="s">
        <v>50</v>
      </c>
      <c r="C28" s="193">
        <v>388</v>
      </c>
      <c r="D28" s="194" t="s">
        <v>37</v>
      </c>
      <c r="E28" s="152">
        <v>9</v>
      </c>
      <c r="F28" s="152">
        <v>75</v>
      </c>
      <c r="G28" s="152">
        <v>113</v>
      </c>
      <c r="H28" s="152">
        <v>125</v>
      </c>
      <c r="I28" s="152">
        <v>57</v>
      </c>
      <c r="J28" s="152">
        <v>8</v>
      </c>
      <c r="K28" s="152">
        <v>1</v>
      </c>
      <c r="L28" s="185" t="s">
        <v>37</v>
      </c>
    </row>
    <row r="29" spans="2:12">
      <c r="B29" s="162" t="s">
        <v>51</v>
      </c>
      <c r="C29" s="193">
        <v>311</v>
      </c>
      <c r="D29" s="194" t="s">
        <v>37</v>
      </c>
      <c r="E29" s="152">
        <v>5</v>
      </c>
      <c r="F29" s="152">
        <v>54</v>
      </c>
      <c r="G29" s="152">
        <v>89</v>
      </c>
      <c r="H29" s="152">
        <v>92</v>
      </c>
      <c r="I29" s="152">
        <v>64</v>
      </c>
      <c r="J29" s="152">
        <v>6</v>
      </c>
      <c r="K29" s="152">
        <v>1</v>
      </c>
      <c r="L29" s="185" t="s">
        <v>37</v>
      </c>
    </row>
    <row r="30" spans="2:12">
      <c r="B30" s="162" t="s">
        <v>32</v>
      </c>
      <c r="C30" s="193" t="s">
        <v>32</v>
      </c>
      <c r="D30" s="194" t="s">
        <v>32</v>
      </c>
      <c r="E30" s="152" t="s">
        <v>32</v>
      </c>
      <c r="F30" s="152" t="s">
        <v>32</v>
      </c>
      <c r="G30" s="152" t="s">
        <v>32</v>
      </c>
      <c r="H30" s="152" t="s">
        <v>32</v>
      </c>
      <c r="I30" s="152" t="s">
        <v>32</v>
      </c>
      <c r="J30" s="152" t="s">
        <v>32</v>
      </c>
      <c r="K30" s="152" t="s">
        <v>32</v>
      </c>
      <c r="L30" s="185" t="s">
        <v>32</v>
      </c>
    </row>
    <row r="31" spans="2:12">
      <c r="B31" s="162" t="s">
        <v>52</v>
      </c>
      <c r="C31" s="193">
        <v>262</v>
      </c>
      <c r="D31" s="194" t="s">
        <v>37</v>
      </c>
      <c r="E31" s="152">
        <v>2</v>
      </c>
      <c r="F31" s="152">
        <v>30</v>
      </c>
      <c r="G31" s="152">
        <v>83</v>
      </c>
      <c r="H31" s="152">
        <v>83</v>
      </c>
      <c r="I31" s="152">
        <v>55</v>
      </c>
      <c r="J31" s="152">
        <v>9</v>
      </c>
      <c r="K31" s="152" t="s">
        <v>37</v>
      </c>
      <c r="L31" s="185" t="s">
        <v>37</v>
      </c>
    </row>
    <row r="32" spans="2:12">
      <c r="B32" s="162" t="s">
        <v>53</v>
      </c>
      <c r="C32" s="193">
        <v>561</v>
      </c>
      <c r="D32" s="194" t="s">
        <v>37</v>
      </c>
      <c r="E32" s="152">
        <v>7</v>
      </c>
      <c r="F32" s="152">
        <v>62</v>
      </c>
      <c r="G32" s="152">
        <v>175</v>
      </c>
      <c r="H32" s="152">
        <v>199</v>
      </c>
      <c r="I32" s="152">
        <v>107</v>
      </c>
      <c r="J32" s="152">
        <v>11</v>
      </c>
      <c r="K32" s="152" t="s">
        <v>37</v>
      </c>
      <c r="L32" s="185" t="s">
        <v>37</v>
      </c>
    </row>
    <row r="33" spans="2:12">
      <c r="B33" s="162" t="s">
        <v>54</v>
      </c>
      <c r="C33" s="193">
        <v>169</v>
      </c>
      <c r="D33" s="194" t="s">
        <v>37</v>
      </c>
      <c r="E33" s="152">
        <v>2</v>
      </c>
      <c r="F33" s="152">
        <v>21</v>
      </c>
      <c r="G33" s="152">
        <v>61</v>
      </c>
      <c r="H33" s="152">
        <v>62</v>
      </c>
      <c r="I33" s="152">
        <v>20</v>
      </c>
      <c r="J33" s="152">
        <v>3</v>
      </c>
      <c r="K33" s="152" t="s">
        <v>37</v>
      </c>
      <c r="L33" s="185" t="s">
        <v>37</v>
      </c>
    </row>
    <row r="34" spans="2:12">
      <c r="B34" s="162" t="s">
        <v>55</v>
      </c>
      <c r="C34" s="193">
        <v>214</v>
      </c>
      <c r="D34" s="194" t="s">
        <v>37</v>
      </c>
      <c r="E34" s="152">
        <v>1</v>
      </c>
      <c r="F34" s="152">
        <v>36</v>
      </c>
      <c r="G34" s="152">
        <v>63</v>
      </c>
      <c r="H34" s="152">
        <v>71</v>
      </c>
      <c r="I34" s="152">
        <v>39</v>
      </c>
      <c r="J34" s="152">
        <v>4</v>
      </c>
      <c r="K34" s="152" t="s">
        <v>37</v>
      </c>
      <c r="L34" s="185" t="s">
        <v>37</v>
      </c>
    </row>
    <row r="35" spans="2:12">
      <c r="B35" s="162" t="s">
        <v>56</v>
      </c>
      <c r="C35" s="193">
        <v>250</v>
      </c>
      <c r="D35" s="194" t="s">
        <v>37</v>
      </c>
      <c r="E35" s="152">
        <v>3</v>
      </c>
      <c r="F35" s="152">
        <v>40</v>
      </c>
      <c r="G35" s="152">
        <v>93</v>
      </c>
      <c r="H35" s="152">
        <v>63</v>
      </c>
      <c r="I35" s="152">
        <v>45</v>
      </c>
      <c r="J35" s="152">
        <v>6</v>
      </c>
      <c r="K35" s="152" t="s">
        <v>37</v>
      </c>
      <c r="L35" s="185" t="s">
        <v>37</v>
      </c>
    </row>
    <row r="36" spans="2:12">
      <c r="B36" s="162" t="s">
        <v>32</v>
      </c>
      <c r="C36" s="193" t="s">
        <v>32</v>
      </c>
      <c r="D36" s="194" t="s">
        <v>32</v>
      </c>
      <c r="E36" s="152" t="s">
        <v>32</v>
      </c>
      <c r="F36" s="152" t="s">
        <v>32</v>
      </c>
      <c r="G36" s="152" t="s">
        <v>32</v>
      </c>
      <c r="H36" s="152" t="s">
        <v>32</v>
      </c>
      <c r="I36" s="152" t="s">
        <v>32</v>
      </c>
      <c r="J36" s="152" t="s">
        <v>32</v>
      </c>
      <c r="K36" s="152" t="s">
        <v>32</v>
      </c>
      <c r="L36" s="185" t="s">
        <v>32</v>
      </c>
    </row>
    <row r="37" spans="2:12">
      <c r="B37" s="162" t="s">
        <v>57</v>
      </c>
      <c r="C37" s="193">
        <v>269</v>
      </c>
      <c r="D37" s="194" t="s">
        <v>37</v>
      </c>
      <c r="E37" s="152">
        <v>3</v>
      </c>
      <c r="F37" s="152">
        <v>40</v>
      </c>
      <c r="G37" s="152">
        <v>72</v>
      </c>
      <c r="H37" s="152">
        <v>91</v>
      </c>
      <c r="I37" s="152">
        <v>52</v>
      </c>
      <c r="J37" s="152">
        <v>10</v>
      </c>
      <c r="K37" s="152">
        <v>1</v>
      </c>
      <c r="L37" s="185" t="s">
        <v>37</v>
      </c>
    </row>
    <row r="38" spans="2:12">
      <c r="B38" s="163" t="s">
        <v>58</v>
      </c>
      <c r="C38" s="193">
        <v>294</v>
      </c>
      <c r="D38" s="194" t="s">
        <v>37</v>
      </c>
      <c r="E38" s="152">
        <v>2</v>
      </c>
      <c r="F38" s="152">
        <v>41</v>
      </c>
      <c r="G38" s="152">
        <v>89</v>
      </c>
      <c r="H38" s="152">
        <v>110</v>
      </c>
      <c r="I38" s="152">
        <v>49</v>
      </c>
      <c r="J38" s="152">
        <v>3</v>
      </c>
      <c r="K38" s="152" t="s">
        <v>37</v>
      </c>
      <c r="L38" s="185" t="s">
        <v>37</v>
      </c>
    </row>
    <row r="39" spans="2:12">
      <c r="B39" s="162" t="s">
        <v>59</v>
      </c>
      <c r="C39" s="193">
        <v>307</v>
      </c>
      <c r="D39" s="194" t="s">
        <v>37</v>
      </c>
      <c r="E39" s="152">
        <v>1</v>
      </c>
      <c r="F39" s="152">
        <v>48</v>
      </c>
      <c r="G39" s="152">
        <v>108</v>
      </c>
      <c r="H39" s="152">
        <v>102</v>
      </c>
      <c r="I39" s="152">
        <v>45</v>
      </c>
      <c r="J39" s="152">
        <v>3</v>
      </c>
      <c r="K39" s="152" t="s">
        <v>37</v>
      </c>
      <c r="L39" s="185" t="s">
        <v>37</v>
      </c>
    </row>
    <row r="40" spans="2:12">
      <c r="B40" s="162" t="s">
        <v>60</v>
      </c>
      <c r="C40" s="193">
        <v>189</v>
      </c>
      <c r="D40" s="194" t="s">
        <v>37</v>
      </c>
      <c r="E40" s="152">
        <v>5</v>
      </c>
      <c r="F40" s="152">
        <v>29</v>
      </c>
      <c r="G40" s="152">
        <v>63</v>
      </c>
      <c r="H40" s="152">
        <v>61</v>
      </c>
      <c r="I40" s="152">
        <v>22</v>
      </c>
      <c r="J40" s="152">
        <v>9</v>
      </c>
      <c r="K40" s="152" t="s">
        <v>37</v>
      </c>
      <c r="L40" s="185" t="s">
        <v>37</v>
      </c>
    </row>
    <row r="41" spans="2:12">
      <c r="B41" s="162" t="s">
        <v>61</v>
      </c>
      <c r="C41" s="193">
        <v>227</v>
      </c>
      <c r="D41" s="194" t="s">
        <v>37</v>
      </c>
      <c r="E41" s="152">
        <v>5</v>
      </c>
      <c r="F41" s="152">
        <v>26</v>
      </c>
      <c r="G41" s="152">
        <v>62</v>
      </c>
      <c r="H41" s="152">
        <v>76</v>
      </c>
      <c r="I41" s="152">
        <v>49</v>
      </c>
      <c r="J41" s="152">
        <v>9</v>
      </c>
      <c r="K41" s="152" t="s">
        <v>37</v>
      </c>
      <c r="L41" s="185" t="s">
        <v>37</v>
      </c>
    </row>
    <row r="42" spans="2:12">
      <c r="B42" s="162" t="s">
        <v>32</v>
      </c>
      <c r="C42" s="193" t="s">
        <v>32</v>
      </c>
      <c r="D42" s="194" t="s">
        <v>32</v>
      </c>
      <c r="E42" s="152" t="s">
        <v>32</v>
      </c>
      <c r="F42" s="152" t="s">
        <v>32</v>
      </c>
      <c r="G42" s="152" t="s">
        <v>32</v>
      </c>
      <c r="H42" s="152" t="s">
        <v>32</v>
      </c>
      <c r="I42" s="152" t="s">
        <v>32</v>
      </c>
      <c r="J42" s="152" t="s">
        <v>32</v>
      </c>
      <c r="K42" s="152" t="s">
        <v>32</v>
      </c>
      <c r="L42" s="185" t="s">
        <v>32</v>
      </c>
    </row>
    <row r="43" spans="2:12">
      <c r="B43" s="162" t="s">
        <v>62</v>
      </c>
      <c r="C43" s="193" t="s">
        <v>32</v>
      </c>
      <c r="D43" s="194" t="s">
        <v>32</v>
      </c>
      <c r="E43" s="152" t="s">
        <v>32</v>
      </c>
      <c r="F43" s="152" t="s">
        <v>32</v>
      </c>
      <c r="G43" s="152" t="s">
        <v>32</v>
      </c>
      <c r="H43" s="152" t="s">
        <v>32</v>
      </c>
      <c r="I43" s="152" t="s">
        <v>32</v>
      </c>
      <c r="J43" s="152" t="s">
        <v>32</v>
      </c>
      <c r="K43" s="152" t="s">
        <v>32</v>
      </c>
      <c r="L43" s="185" t="s">
        <v>32</v>
      </c>
    </row>
    <row r="44" spans="2:12">
      <c r="B44" s="162" t="s">
        <v>63</v>
      </c>
      <c r="C44" s="193">
        <v>88</v>
      </c>
      <c r="D44" s="194" t="s">
        <v>37</v>
      </c>
      <c r="E44" s="152">
        <v>1</v>
      </c>
      <c r="F44" s="152">
        <v>14</v>
      </c>
      <c r="G44" s="152">
        <v>24</v>
      </c>
      <c r="H44" s="152">
        <v>33</v>
      </c>
      <c r="I44" s="152">
        <v>12</v>
      </c>
      <c r="J44" s="152">
        <v>4</v>
      </c>
      <c r="K44" s="152" t="s">
        <v>37</v>
      </c>
      <c r="L44" s="185" t="s">
        <v>37</v>
      </c>
    </row>
    <row r="45" spans="2:12">
      <c r="B45" s="162" t="s">
        <v>64</v>
      </c>
      <c r="C45" s="193" t="s">
        <v>32</v>
      </c>
      <c r="D45" s="194" t="s">
        <v>32</v>
      </c>
      <c r="E45" s="152" t="s">
        <v>32</v>
      </c>
      <c r="F45" s="152" t="s">
        <v>32</v>
      </c>
      <c r="G45" s="152" t="s">
        <v>32</v>
      </c>
      <c r="H45" s="152" t="s">
        <v>32</v>
      </c>
      <c r="I45" s="152" t="s">
        <v>32</v>
      </c>
      <c r="J45" s="152" t="s">
        <v>32</v>
      </c>
      <c r="K45" s="152" t="s">
        <v>32</v>
      </c>
      <c r="L45" s="185" t="s">
        <v>32</v>
      </c>
    </row>
    <row r="46" spans="2:12">
      <c r="B46" s="162" t="s">
        <v>65</v>
      </c>
      <c r="C46" s="193">
        <v>110</v>
      </c>
      <c r="D46" s="194" t="s">
        <v>37</v>
      </c>
      <c r="E46" s="152">
        <v>2</v>
      </c>
      <c r="F46" s="152">
        <v>10</v>
      </c>
      <c r="G46" s="152">
        <v>34</v>
      </c>
      <c r="H46" s="152">
        <v>39</v>
      </c>
      <c r="I46" s="152">
        <v>22</v>
      </c>
      <c r="J46" s="152">
        <v>3</v>
      </c>
      <c r="K46" s="152" t="s">
        <v>37</v>
      </c>
      <c r="L46" s="185" t="s">
        <v>37</v>
      </c>
    </row>
    <row r="47" spans="2:12">
      <c r="B47" s="162" t="s">
        <v>66</v>
      </c>
      <c r="C47" s="193" t="s">
        <v>32</v>
      </c>
      <c r="D47" s="194" t="s">
        <v>32</v>
      </c>
      <c r="E47" s="152" t="s">
        <v>32</v>
      </c>
      <c r="F47" s="152" t="s">
        <v>32</v>
      </c>
      <c r="G47" s="152" t="s">
        <v>32</v>
      </c>
      <c r="H47" s="152" t="s">
        <v>32</v>
      </c>
      <c r="I47" s="152" t="s">
        <v>32</v>
      </c>
      <c r="J47" s="152" t="s">
        <v>32</v>
      </c>
      <c r="K47" s="152" t="s">
        <v>32</v>
      </c>
      <c r="L47" s="185" t="s">
        <v>32</v>
      </c>
    </row>
    <row r="48" spans="2:12">
      <c r="B48" s="162" t="s">
        <v>67</v>
      </c>
      <c r="C48" s="193">
        <v>84</v>
      </c>
      <c r="D48" s="194" t="s">
        <v>37</v>
      </c>
      <c r="E48" s="152" t="s">
        <v>37</v>
      </c>
      <c r="F48" s="152">
        <v>12</v>
      </c>
      <c r="G48" s="152">
        <v>30</v>
      </c>
      <c r="H48" s="152">
        <v>21</v>
      </c>
      <c r="I48" s="152">
        <v>17</v>
      </c>
      <c r="J48" s="152">
        <v>4</v>
      </c>
      <c r="K48" s="152" t="s">
        <v>37</v>
      </c>
      <c r="L48" s="185" t="s">
        <v>37</v>
      </c>
    </row>
    <row r="49" spans="2:12">
      <c r="B49" s="162" t="s">
        <v>32</v>
      </c>
      <c r="C49" s="193" t="s">
        <v>32</v>
      </c>
      <c r="D49" s="194" t="s">
        <v>32</v>
      </c>
      <c r="E49" s="152" t="s">
        <v>32</v>
      </c>
      <c r="F49" s="152" t="s">
        <v>32</v>
      </c>
      <c r="G49" s="152" t="s">
        <v>32</v>
      </c>
      <c r="H49" s="152" t="s">
        <v>32</v>
      </c>
      <c r="I49" s="152" t="s">
        <v>32</v>
      </c>
      <c r="J49" s="152" t="s">
        <v>32</v>
      </c>
      <c r="K49" s="152" t="s">
        <v>32</v>
      </c>
      <c r="L49" s="185" t="s">
        <v>32</v>
      </c>
    </row>
    <row r="50" spans="2:12">
      <c r="B50" s="162" t="s">
        <v>68</v>
      </c>
      <c r="C50" s="193" t="s">
        <v>32</v>
      </c>
      <c r="D50" s="194" t="s">
        <v>32</v>
      </c>
      <c r="E50" s="152" t="s">
        <v>32</v>
      </c>
      <c r="F50" s="152" t="s">
        <v>32</v>
      </c>
      <c r="G50" s="152" t="s">
        <v>32</v>
      </c>
      <c r="H50" s="152" t="s">
        <v>32</v>
      </c>
      <c r="I50" s="152" t="s">
        <v>32</v>
      </c>
      <c r="J50" s="152" t="s">
        <v>32</v>
      </c>
      <c r="K50" s="152" t="s">
        <v>32</v>
      </c>
      <c r="L50" s="185" t="s">
        <v>32</v>
      </c>
    </row>
    <row r="51" spans="2:12">
      <c r="B51" s="162" t="s">
        <v>69</v>
      </c>
      <c r="C51" s="193">
        <v>92</v>
      </c>
      <c r="D51" s="194" t="s">
        <v>37</v>
      </c>
      <c r="E51" s="152">
        <v>2</v>
      </c>
      <c r="F51" s="152">
        <v>6</v>
      </c>
      <c r="G51" s="152">
        <v>19</v>
      </c>
      <c r="H51" s="152">
        <v>42</v>
      </c>
      <c r="I51" s="152">
        <v>19</v>
      </c>
      <c r="J51" s="152">
        <v>4</v>
      </c>
      <c r="K51" s="152" t="s">
        <v>37</v>
      </c>
      <c r="L51" s="185" t="s">
        <v>37</v>
      </c>
    </row>
    <row r="52" spans="2:12">
      <c r="B52" s="162" t="s">
        <v>70</v>
      </c>
      <c r="C52" s="193" t="s">
        <v>32</v>
      </c>
      <c r="D52" s="194" t="s">
        <v>32</v>
      </c>
      <c r="E52" s="152" t="s">
        <v>32</v>
      </c>
      <c r="F52" s="152" t="s">
        <v>32</v>
      </c>
      <c r="G52" s="152" t="s">
        <v>32</v>
      </c>
      <c r="H52" s="152" t="s">
        <v>32</v>
      </c>
      <c r="I52" s="152" t="s">
        <v>32</v>
      </c>
      <c r="J52" s="152" t="s">
        <v>32</v>
      </c>
      <c r="K52" s="152" t="s">
        <v>32</v>
      </c>
      <c r="L52" s="185" t="s">
        <v>32</v>
      </c>
    </row>
    <row r="53" spans="2:12">
      <c r="B53" s="162" t="s">
        <v>71</v>
      </c>
      <c r="C53" s="193">
        <v>4</v>
      </c>
      <c r="D53" s="194" t="s">
        <v>37</v>
      </c>
      <c r="E53" s="152" t="s">
        <v>37</v>
      </c>
      <c r="F53" s="152">
        <v>1</v>
      </c>
      <c r="G53" s="152">
        <v>2</v>
      </c>
      <c r="H53" s="152">
        <v>1</v>
      </c>
      <c r="I53" s="152" t="s">
        <v>37</v>
      </c>
      <c r="J53" s="152" t="s">
        <v>37</v>
      </c>
      <c r="K53" s="152" t="s">
        <v>37</v>
      </c>
      <c r="L53" s="185" t="s">
        <v>37</v>
      </c>
    </row>
    <row r="54" spans="2:12">
      <c r="B54" s="162" t="s">
        <v>72</v>
      </c>
      <c r="C54" s="193" t="s">
        <v>32</v>
      </c>
      <c r="D54" s="194" t="s">
        <v>32</v>
      </c>
      <c r="E54" s="152" t="s">
        <v>32</v>
      </c>
      <c r="F54" s="152" t="s">
        <v>32</v>
      </c>
      <c r="G54" s="152" t="s">
        <v>32</v>
      </c>
      <c r="H54" s="152" t="s">
        <v>32</v>
      </c>
      <c r="I54" s="152" t="s">
        <v>32</v>
      </c>
      <c r="J54" s="152" t="s">
        <v>32</v>
      </c>
      <c r="K54" s="152" t="s">
        <v>32</v>
      </c>
      <c r="L54" s="185" t="s">
        <v>32</v>
      </c>
    </row>
    <row r="55" spans="2:12">
      <c r="B55" s="162" t="s">
        <v>73</v>
      </c>
      <c r="C55" s="193">
        <v>98</v>
      </c>
      <c r="D55" s="194" t="s">
        <v>37</v>
      </c>
      <c r="E55" s="152">
        <v>1</v>
      </c>
      <c r="F55" s="152">
        <v>15</v>
      </c>
      <c r="G55" s="152">
        <v>36</v>
      </c>
      <c r="H55" s="152">
        <v>27</v>
      </c>
      <c r="I55" s="152">
        <v>17</v>
      </c>
      <c r="J55" s="152">
        <v>2</v>
      </c>
      <c r="K55" s="152" t="s">
        <v>37</v>
      </c>
      <c r="L55" s="185" t="s">
        <v>37</v>
      </c>
    </row>
    <row r="56" spans="2:12">
      <c r="B56" s="162" t="s">
        <v>32</v>
      </c>
      <c r="C56" s="193" t="s">
        <v>32</v>
      </c>
      <c r="D56" s="194" t="s">
        <v>32</v>
      </c>
      <c r="E56" s="152" t="s">
        <v>32</v>
      </c>
      <c r="F56" s="152" t="s">
        <v>32</v>
      </c>
      <c r="G56" s="152" t="s">
        <v>32</v>
      </c>
      <c r="H56" s="152" t="s">
        <v>32</v>
      </c>
      <c r="I56" s="152" t="s">
        <v>32</v>
      </c>
      <c r="J56" s="152" t="s">
        <v>32</v>
      </c>
      <c r="K56" s="152" t="s">
        <v>32</v>
      </c>
      <c r="L56" s="185" t="s">
        <v>32</v>
      </c>
    </row>
    <row r="57" spans="2:12">
      <c r="B57" s="162" t="s">
        <v>74</v>
      </c>
      <c r="C57" s="193" t="s">
        <v>32</v>
      </c>
      <c r="D57" s="194" t="s">
        <v>32</v>
      </c>
      <c r="E57" s="152" t="s">
        <v>32</v>
      </c>
      <c r="F57" s="152" t="s">
        <v>32</v>
      </c>
      <c r="G57" s="152" t="s">
        <v>32</v>
      </c>
      <c r="H57" s="152" t="s">
        <v>32</v>
      </c>
      <c r="I57" s="152" t="s">
        <v>32</v>
      </c>
      <c r="J57" s="152" t="s">
        <v>32</v>
      </c>
      <c r="K57" s="152" t="s">
        <v>32</v>
      </c>
      <c r="L57" s="185" t="s">
        <v>32</v>
      </c>
    </row>
    <row r="58" spans="2:12">
      <c r="B58" s="162" t="s">
        <v>75</v>
      </c>
      <c r="C58" s="193">
        <v>96</v>
      </c>
      <c r="D58" s="194" t="s">
        <v>37</v>
      </c>
      <c r="E58" s="152">
        <v>2</v>
      </c>
      <c r="F58" s="152">
        <v>11</v>
      </c>
      <c r="G58" s="152">
        <v>41</v>
      </c>
      <c r="H58" s="152">
        <v>25</v>
      </c>
      <c r="I58" s="152">
        <v>17</v>
      </c>
      <c r="J58" s="152" t="s">
        <v>37</v>
      </c>
      <c r="K58" s="152" t="s">
        <v>37</v>
      </c>
      <c r="L58" s="185" t="s">
        <v>37</v>
      </c>
    </row>
    <row r="59" spans="2:12">
      <c r="B59" s="162" t="s">
        <v>76</v>
      </c>
      <c r="C59" s="193">
        <v>41</v>
      </c>
      <c r="D59" s="194" t="s">
        <v>37</v>
      </c>
      <c r="E59" s="152" t="s">
        <v>37</v>
      </c>
      <c r="F59" s="152">
        <v>9</v>
      </c>
      <c r="G59" s="152">
        <v>13</v>
      </c>
      <c r="H59" s="152">
        <v>14</v>
      </c>
      <c r="I59" s="152">
        <v>5</v>
      </c>
      <c r="J59" s="152" t="s">
        <v>37</v>
      </c>
      <c r="K59" s="152" t="s">
        <v>37</v>
      </c>
      <c r="L59" s="185" t="s">
        <v>37</v>
      </c>
    </row>
    <row r="60" spans="2:12">
      <c r="B60" s="162" t="s">
        <v>77</v>
      </c>
      <c r="C60" s="193" t="s">
        <v>32</v>
      </c>
      <c r="D60" s="194" t="s">
        <v>32</v>
      </c>
      <c r="E60" s="152" t="s">
        <v>32</v>
      </c>
      <c r="F60" s="152" t="s">
        <v>32</v>
      </c>
      <c r="G60" s="152" t="s">
        <v>32</v>
      </c>
      <c r="H60" s="152" t="s">
        <v>32</v>
      </c>
      <c r="I60" s="152" t="s">
        <v>32</v>
      </c>
      <c r="J60" s="152" t="s">
        <v>32</v>
      </c>
      <c r="K60" s="152" t="s">
        <v>32</v>
      </c>
      <c r="L60" s="185" t="s">
        <v>32</v>
      </c>
    </row>
    <row r="61" spans="2:12">
      <c r="B61" s="162" t="s">
        <v>78</v>
      </c>
      <c r="C61" s="193">
        <v>14</v>
      </c>
      <c r="D61" s="194" t="s">
        <v>37</v>
      </c>
      <c r="E61" s="152">
        <v>1</v>
      </c>
      <c r="F61" s="152" t="s">
        <v>37</v>
      </c>
      <c r="G61" s="152">
        <v>4</v>
      </c>
      <c r="H61" s="152">
        <v>4</v>
      </c>
      <c r="I61" s="152">
        <v>5</v>
      </c>
      <c r="J61" s="152" t="s">
        <v>37</v>
      </c>
      <c r="K61" s="152" t="s">
        <v>37</v>
      </c>
      <c r="L61" s="185" t="s">
        <v>37</v>
      </c>
    </row>
    <row r="62" spans="2:12">
      <c r="B62" s="162" t="s">
        <v>32</v>
      </c>
      <c r="C62" s="193" t="s">
        <v>32</v>
      </c>
      <c r="D62" s="194" t="s">
        <v>32</v>
      </c>
      <c r="E62" s="152" t="s">
        <v>32</v>
      </c>
      <c r="F62" s="152" t="s">
        <v>32</v>
      </c>
      <c r="G62" s="152" t="s">
        <v>32</v>
      </c>
      <c r="H62" s="152" t="s">
        <v>32</v>
      </c>
      <c r="I62" s="152" t="s">
        <v>32</v>
      </c>
      <c r="J62" s="152" t="s">
        <v>32</v>
      </c>
      <c r="K62" s="152" t="s">
        <v>32</v>
      </c>
      <c r="L62" s="185" t="s">
        <v>32</v>
      </c>
    </row>
    <row r="63" spans="2:12">
      <c r="B63" s="162" t="s">
        <v>79</v>
      </c>
      <c r="C63" s="193" t="s">
        <v>32</v>
      </c>
      <c r="D63" s="194" t="s">
        <v>32</v>
      </c>
      <c r="E63" s="152" t="s">
        <v>32</v>
      </c>
      <c r="F63" s="152" t="s">
        <v>32</v>
      </c>
      <c r="G63" s="152" t="s">
        <v>32</v>
      </c>
      <c r="H63" s="152" t="s">
        <v>32</v>
      </c>
      <c r="I63" s="152" t="s">
        <v>32</v>
      </c>
      <c r="J63" s="152" t="s">
        <v>32</v>
      </c>
      <c r="K63" s="152" t="s">
        <v>32</v>
      </c>
      <c r="L63" s="185" t="s">
        <v>32</v>
      </c>
    </row>
    <row r="64" spans="2:12">
      <c r="B64" s="162" t="s">
        <v>80</v>
      </c>
      <c r="C64" s="193">
        <v>15</v>
      </c>
      <c r="D64" s="194" t="s">
        <v>37</v>
      </c>
      <c r="E64" s="152">
        <v>1</v>
      </c>
      <c r="F64" s="152">
        <v>2</v>
      </c>
      <c r="G64" s="152">
        <v>3</v>
      </c>
      <c r="H64" s="152">
        <v>4</v>
      </c>
      <c r="I64" s="152">
        <v>4</v>
      </c>
      <c r="J64" s="152">
        <v>1</v>
      </c>
      <c r="K64" s="152" t="s">
        <v>37</v>
      </c>
      <c r="L64" s="185" t="s">
        <v>37</v>
      </c>
    </row>
    <row r="65" spans="2:12">
      <c r="B65" s="162" t="s">
        <v>81</v>
      </c>
      <c r="C65" s="193">
        <v>101</v>
      </c>
      <c r="D65" s="194" t="s">
        <v>37</v>
      </c>
      <c r="E65" s="152" t="s">
        <v>37</v>
      </c>
      <c r="F65" s="152">
        <v>15</v>
      </c>
      <c r="G65" s="152">
        <v>31</v>
      </c>
      <c r="H65" s="152">
        <v>34</v>
      </c>
      <c r="I65" s="152">
        <v>17</v>
      </c>
      <c r="J65" s="152">
        <v>4</v>
      </c>
      <c r="K65" s="152" t="s">
        <v>37</v>
      </c>
      <c r="L65" s="185" t="s">
        <v>37</v>
      </c>
    </row>
    <row r="66" spans="2:12">
      <c r="B66" s="162" t="s">
        <v>82</v>
      </c>
      <c r="C66" s="193" t="s">
        <v>32</v>
      </c>
      <c r="D66" s="194" t="s">
        <v>32</v>
      </c>
      <c r="E66" s="152" t="s">
        <v>32</v>
      </c>
      <c r="F66" s="152" t="s">
        <v>32</v>
      </c>
      <c r="G66" s="152" t="s">
        <v>32</v>
      </c>
      <c r="H66" s="152" t="s">
        <v>32</v>
      </c>
      <c r="I66" s="152" t="s">
        <v>32</v>
      </c>
      <c r="J66" s="152" t="s">
        <v>32</v>
      </c>
      <c r="K66" s="152" t="s">
        <v>32</v>
      </c>
      <c r="L66" s="185" t="s">
        <v>32</v>
      </c>
    </row>
    <row r="67" spans="2:12">
      <c r="B67" s="162" t="s">
        <v>83</v>
      </c>
      <c r="C67" s="193">
        <v>66</v>
      </c>
      <c r="D67" s="194" t="s">
        <v>37</v>
      </c>
      <c r="E67" s="152" t="s">
        <v>37</v>
      </c>
      <c r="F67" s="152">
        <v>12</v>
      </c>
      <c r="G67" s="152">
        <v>21</v>
      </c>
      <c r="H67" s="152">
        <v>20</v>
      </c>
      <c r="I67" s="152">
        <v>8</v>
      </c>
      <c r="J67" s="152">
        <v>5</v>
      </c>
      <c r="K67" s="152" t="s">
        <v>37</v>
      </c>
      <c r="L67" s="185" t="s">
        <v>37</v>
      </c>
    </row>
    <row r="68" spans="2:12">
      <c r="B68" s="162" t="s">
        <v>32</v>
      </c>
      <c r="C68" s="193" t="s">
        <v>32</v>
      </c>
      <c r="D68" s="194" t="s">
        <v>32</v>
      </c>
      <c r="E68" s="152" t="s">
        <v>32</v>
      </c>
      <c r="F68" s="152" t="s">
        <v>32</v>
      </c>
      <c r="G68" s="152" t="s">
        <v>32</v>
      </c>
      <c r="H68" s="152" t="s">
        <v>32</v>
      </c>
      <c r="I68" s="152" t="s">
        <v>32</v>
      </c>
      <c r="J68" s="152" t="s">
        <v>32</v>
      </c>
      <c r="K68" s="152" t="s">
        <v>32</v>
      </c>
      <c r="L68" s="185" t="s">
        <v>32</v>
      </c>
    </row>
    <row r="69" spans="2:12">
      <c r="B69" s="162" t="s">
        <v>32</v>
      </c>
      <c r="C69" s="193" t="s">
        <v>32</v>
      </c>
      <c r="D69" s="194" t="s">
        <v>32</v>
      </c>
      <c r="E69" s="152" t="s">
        <v>32</v>
      </c>
      <c r="F69" s="152" t="s">
        <v>32</v>
      </c>
      <c r="G69" s="152" t="s">
        <v>32</v>
      </c>
      <c r="H69" s="152" t="s">
        <v>32</v>
      </c>
      <c r="I69" s="152" t="s">
        <v>32</v>
      </c>
      <c r="J69" s="152" t="s">
        <v>32</v>
      </c>
      <c r="K69" s="152" t="s">
        <v>32</v>
      </c>
      <c r="L69" s="185" t="s">
        <v>32</v>
      </c>
    </row>
    <row r="70" spans="2:12">
      <c r="B70" s="162" t="s">
        <v>32</v>
      </c>
      <c r="C70" s="193" t="s">
        <v>32</v>
      </c>
      <c r="D70" s="194" t="s">
        <v>32</v>
      </c>
      <c r="E70" s="152" t="s">
        <v>32</v>
      </c>
      <c r="F70" s="152" t="s">
        <v>32</v>
      </c>
      <c r="G70" s="152" t="s">
        <v>32</v>
      </c>
      <c r="H70" s="152" t="s">
        <v>32</v>
      </c>
      <c r="I70" s="152" t="s">
        <v>32</v>
      </c>
      <c r="J70" s="152" t="s">
        <v>32</v>
      </c>
      <c r="K70" s="152" t="s">
        <v>32</v>
      </c>
      <c r="L70" s="185" t="s">
        <v>32</v>
      </c>
    </row>
    <row r="71" spans="2:12" ht="15" thickBot="1">
      <c r="B71" s="164" t="s">
        <v>32</v>
      </c>
      <c r="C71" s="195" t="s">
        <v>32</v>
      </c>
      <c r="D71" s="196" t="s">
        <v>32</v>
      </c>
      <c r="E71" s="165" t="s">
        <v>32</v>
      </c>
      <c r="F71" s="165" t="s">
        <v>32</v>
      </c>
      <c r="G71" s="165" t="s">
        <v>32</v>
      </c>
      <c r="H71" s="165" t="s">
        <v>32</v>
      </c>
      <c r="I71" s="165" t="s">
        <v>32</v>
      </c>
      <c r="J71" s="165" t="s">
        <v>32</v>
      </c>
      <c r="K71" s="165" t="s">
        <v>32</v>
      </c>
      <c r="L71" s="186" t="s">
        <v>32</v>
      </c>
    </row>
    <row r="72" spans="2:12">
      <c r="B72" s="173" t="s">
        <v>149</v>
      </c>
      <c r="C72" s="197"/>
      <c r="D72" s="198"/>
      <c r="E72" s="198"/>
      <c r="F72" s="198"/>
      <c r="G72" s="198"/>
      <c r="H72" s="198"/>
      <c r="I72" s="198"/>
      <c r="J72" s="198"/>
      <c r="K72" s="198"/>
      <c r="L72" s="198"/>
    </row>
    <row r="73" spans="2:12">
      <c r="B73" s="171" t="s">
        <v>117</v>
      </c>
      <c r="C73" s="197"/>
      <c r="D73" s="199"/>
      <c r="E73" s="172"/>
      <c r="F73" s="172"/>
      <c r="G73" s="172"/>
      <c r="H73" s="172"/>
      <c r="I73" s="172"/>
      <c r="J73" s="172"/>
      <c r="K73" s="172"/>
      <c r="L73" s="172"/>
    </row>
  </sheetData>
  <phoneticPr fontId="3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4"/>
  <sheetViews>
    <sheetView topLeftCell="B1" zoomScaleNormal="100" workbookViewId="0">
      <selection activeCell="B2" sqref="B2"/>
    </sheetView>
  </sheetViews>
  <sheetFormatPr defaultRowHeight="14.25"/>
  <cols>
    <col min="1" max="1" width="2.625" style="125" customWidth="1"/>
    <col min="2" max="2" width="9.875" style="129" customWidth="1"/>
    <col min="3" max="3" width="47.625" style="125" customWidth="1"/>
    <col min="4" max="4" width="6.625" style="125" customWidth="1"/>
    <col min="5" max="5" width="8.125" style="125" customWidth="1"/>
    <col min="6" max="14" width="7.5" style="125" customWidth="1"/>
    <col min="15" max="23" width="7.625" style="125" customWidth="1"/>
    <col min="24" max="29" width="7.875" style="125" customWidth="1"/>
    <col min="30" max="32" width="7.625" style="125" customWidth="1"/>
    <col min="33" max="33" width="2.625" style="125" customWidth="1"/>
  </cols>
  <sheetData>
    <row r="1" spans="2:33">
      <c r="B1" s="179" t="s">
        <v>175</v>
      </c>
    </row>
    <row r="2" spans="2:33" ht="15" thickBot="1">
      <c r="AE2" s="191"/>
      <c r="AF2" s="203" t="s">
        <v>2</v>
      </c>
    </row>
    <row r="3" spans="2:33" ht="28.5">
      <c r="B3" s="204" t="s">
        <v>150</v>
      </c>
      <c r="C3" s="205" t="s">
        <v>151</v>
      </c>
      <c r="D3" s="206"/>
      <c r="E3" s="205" t="s">
        <v>176</v>
      </c>
      <c r="F3" s="207" t="s">
        <v>152</v>
      </c>
      <c r="G3" s="205" t="s">
        <v>153</v>
      </c>
      <c r="H3" s="205" t="s">
        <v>154</v>
      </c>
      <c r="I3" s="205" t="s">
        <v>155</v>
      </c>
      <c r="J3" s="205" t="s">
        <v>156</v>
      </c>
      <c r="K3" s="205" t="s">
        <v>157</v>
      </c>
      <c r="L3" s="205" t="s">
        <v>158</v>
      </c>
      <c r="M3" s="205" t="s">
        <v>159</v>
      </c>
      <c r="N3" s="208" t="s">
        <v>141</v>
      </c>
      <c r="O3" s="208" t="s">
        <v>142</v>
      </c>
      <c r="P3" s="205" t="s">
        <v>143</v>
      </c>
      <c r="Q3" s="205" t="s">
        <v>144</v>
      </c>
      <c r="R3" s="205" t="s">
        <v>145</v>
      </c>
      <c r="S3" s="205" t="s">
        <v>146</v>
      </c>
      <c r="T3" s="205" t="s">
        <v>147</v>
      </c>
      <c r="U3" s="205" t="s">
        <v>160</v>
      </c>
      <c r="V3" s="205" t="s">
        <v>161</v>
      </c>
      <c r="W3" s="205" t="s">
        <v>162</v>
      </c>
      <c r="X3" s="205" t="s">
        <v>163</v>
      </c>
      <c r="Y3" s="205" t="s">
        <v>164</v>
      </c>
      <c r="Z3" s="205" t="s">
        <v>165</v>
      </c>
      <c r="AA3" s="205" t="s">
        <v>166</v>
      </c>
      <c r="AB3" s="205" t="s">
        <v>167</v>
      </c>
      <c r="AC3" s="205" t="s">
        <v>168</v>
      </c>
      <c r="AD3" s="205" t="s">
        <v>169</v>
      </c>
      <c r="AE3" s="205" t="s">
        <v>170</v>
      </c>
      <c r="AF3" s="210" t="s">
        <v>171</v>
      </c>
      <c r="AG3" s="198"/>
    </row>
    <row r="4" spans="2:33">
      <c r="B4" s="211" t="s">
        <v>177</v>
      </c>
      <c r="C4" s="138" t="s">
        <v>178</v>
      </c>
      <c r="D4" s="138" t="s">
        <v>178</v>
      </c>
      <c r="E4" s="152">
        <v>20407</v>
      </c>
      <c r="F4" s="153">
        <v>39</v>
      </c>
      <c r="G4" s="152" t="s">
        <v>37</v>
      </c>
      <c r="H4" s="152">
        <v>4</v>
      </c>
      <c r="I4" s="152">
        <v>3</v>
      </c>
      <c r="J4" s="152">
        <v>4</v>
      </c>
      <c r="K4" s="152">
        <v>50</v>
      </c>
      <c r="L4" s="152">
        <v>13</v>
      </c>
      <c r="M4" s="152">
        <v>4</v>
      </c>
      <c r="N4" s="154">
        <v>24</v>
      </c>
      <c r="O4" s="154">
        <v>52</v>
      </c>
      <c r="P4" s="154">
        <v>47</v>
      </c>
      <c r="Q4" s="154">
        <v>67</v>
      </c>
      <c r="R4" s="154">
        <v>92</v>
      </c>
      <c r="S4" s="154">
        <v>127</v>
      </c>
      <c r="T4" s="154">
        <v>193</v>
      </c>
      <c r="U4" s="154">
        <v>300</v>
      </c>
      <c r="V4" s="154">
        <v>503</v>
      </c>
      <c r="W4" s="154">
        <v>1000</v>
      </c>
      <c r="X4" s="154">
        <v>1123</v>
      </c>
      <c r="Y4" s="154">
        <v>1575</v>
      </c>
      <c r="Z4" s="154">
        <v>2553</v>
      </c>
      <c r="AA4" s="154">
        <v>3734</v>
      </c>
      <c r="AB4" s="154">
        <v>3895</v>
      </c>
      <c r="AC4" s="154">
        <v>3029</v>
      </c>
      <c r="AD4" s="154">
        <v>1593</v>
      </c>
      <c r="AE4" s="154">
        <v>433</v>
      </c>
      <c r="AF4" s="154" t="s">
        <v>37</v>
      </c>
      <c r="AG4" s="198"/>
    </row>
    <row r="5" spans="2:33">
      <c r="B5" s="211" t="s">
        <v>32</v>
      </c>
      <c r="C5" s="212" t="s">
        <v>32</v>
      </c>
      <c r="D5" s="138" t="s">
        <v>20</v>
      </c>
      <c r="E5" s="152">
        <v>10518</v>
      </c>
      <c r="F5" s="153">
        <v>15</v>
      </c>
      <c r="G5" s="152" t="s">
        <v>37</v>
      </c>
      <c r="H5" s="152">
        <v>3</v>
      </c>
      <c r="I5" s="152" t="s">
        <v>37</v>
      </c>
      <c r="J5" s="152">
        <v>4</v>
      </c>
      <c r="K5" s="152">
        <v>22</v>
      </c>
      <c r="L5" s="152">
        <v>11</v>
      </c>
      <c r="M5" s="152">
        <v>1</v>
      </c>
      <c r="N5" s="154">
        <v>17</v>
      </c>
      <c r="O5" s="154">
        <v>30</v>
      </c>
      <c r="P5" s="154">
        <v>37</v>
      </c>
      <c r="Q5" s="154">
        <v>43</v>
      </c>
      <c r="R5" s="154">
        <v>61</v>
      </c>
      <c r="S5" s="154">
        <v>87</v>
      </c>
      <c r="T5" s="154">
        <v>126</v>
      </c>
      <c r="U5" s="154">
        <v>197</v>
      </c>
      <c r="V5" s="154">
        <v>377</v>
      </c>
      <c r="W5" s="154">
        <v>700</v>
      </c>
      <c r="X5" s="154">
        <v>808</v>
      </c>
      <c r="Y5" s="154">
        <v>1050</v>
      </c>
      <c r="Z5" s="154">
        <v>1612</v>
      </c>
      <c r="AA5" s="154">
        <v>2123</v>
      </c>
      <c r="AB5" s="154">
        <v>1759</v>
      </c>
      <c r="AC5" s="154">
        <v>1012</v>
      </c>
      <c r="AD5" s="154">
        <v>377</v>
      </c>
      <c r="AE5" s="154">
        <v>68</v>
      </c>
      <c r="AF5" s="154" t="s">
        <v>37</v>
      </c>
      <c r="AG5" s="198"/>
    </row>
    <row r="6" spans="2:33">
      <c r="B6" s="211" t="s">
        <v>32</v>
      </c>
      <c r="C6" s="212" t="s">
        <v>32</v>
      </c>
      <c r="D6" s="138" t="s">
        <v>21</v>
      </c>
      <c r="E6" s="152">
        <v>9889</v>
      </c>
      <c r="F6" s="153">
        <v>24</v>
      </c>
      <c r="G6" s="152" t="s">
        <v>37</v>
      </c>
      <c r="H6" s="152">
        <v>1</v>
      </c>
      <c r="I6" s="152">
        <v>3</v>
      </c>
      <c r="J6" s="152" t="s">
        <v>37</v>
      </c>
      <c r="K6" s="152">
        <v>28</v>
      </c>
      <c r="L6" s="152">
        <v>2</v>
      </c>
      <c r="M6" s="152">
        <v>3</v>
      </c>
      <c r="N6" s="154">
        <v>7</v>
      </c>
      <c r="O6" s="154">
        <v>22</v>
      </c>
      <c r="P6" s="154">
        <v>10</v>
      </c>
      <c r="Q6" s="154">
        <v>24</v>
      </c>
      <c r="R6" s="154">
        <v>31</v>
      </c>
      <c r="S6" s="154">
        <v>40</v>
      </c>
      <c r="T6" s="154">
        <v>67</v>
      </c>
      <c r="U6" s="154">
        <v>103</v>
      </c>
      <c r="V6" s="154">
        <v>126</v>
      </c>
      <c r="W6" s="154">
        <v>300</v>
      </c>
      <c r="X6" s="154">
        <v>315</v>
      </c>
      <c r="Y6" s="154">
        <v>525</v>
      </c>
      <c r="Z6" s="154">
        <v>941</v>
      </c>
      <c r="AA6" s="154">
        <v>1611</v>
      </c>
      <c r="AB6" s="154">
        <v>2136</v>
      </c>
      <c r="AC6" s="154">
        <v>2017</v>
      </c>
      <c r="AD6" s="154">
        <v>1216</v>
      </c>
      <c r="AE6" s="154">
        <v>365</v>
      </c>
      <c r="AF6" s="154" t="s">
        <v>37</v>
      </c>
      <c r="AG6" s="198"/>
    </row>
    <row r="7" spans="2:33">
      <c r="B7" s="213" t="s">
        <v>179</v>
      </c>
      <c r="C7" s="214" t="s">
        <v>180</v>
      </c>
      <c r="D7" s="138" t="s">
        <v>178</v>
      </c>
      <c r="E7" s="152">
        <v>462</v>
      </c>
      <c r="F7" s="153">
        <v>3</v>
      </c>
      <c r="G7" s="152" t="s">
        <v>37</v>
      </c>
      <c r="H7" s="152" t="s">
        <v>37</v>
      </c>
      <c r="I7" s="152" t="s">
        <v>37</v>
      </c>
      <c r="J7" s="152" t="s">
        <v>37</v>
      </c>
      <c r="K7" s="152">
        <v>3</v>
      </c>
      <c r="L7" s="152" t="s">
        <v>37</v>
      </c>
      <c r="M7" s="152" t="s">
        <v>37</v>
      </c>
      <c r="N7" s="154" t="s">
        <v>37</v>
      </c>
      <c r="O7" s="154">
        <v>1</v>
      </c>
      <c r="P7" s="154">
        <v>1</v>
      </c>
      <c r="Q7" s="154">
        <v>2</v>
      </c>
      <c r="R7" s="154">
        <v>1</v>
      </c>
      <c r="S7" s="154">
        <v>1</v>
      </c>
      <c r="T7" s="154">
        <v>7</v>
      </c>
      <c r="U7" s="154">
        <v>8</v>
      </c>
      <c r="V7" s="154">
        <v>6</v>
      </c>
      <c r="W7" s="154">
        <v>15</v>
      </c>
      <c r="X7" s="154">
        <v>26</v>
      </c>
      <c r="Y7" s="154">
        <v>47</v>
      </c>
      <c r="Z7" s="154">
        <v>79</v>
      </c>
      <c r="AA7" s="154">
        <v>108</v>
      </c>
      <c r="AB7" s="154">
        <v>94</v>
      </c>
      <c r="AC7" s="154">
        <v>41</v>
      </c>
      <c r="AD7" s="154">
        <v>17</v>
      </c>
      <c r="AE7" s="154">
        <v>5</v>
      </c>
      <c r="AF7" s="154" t="s">
        <v>37</v>
      </c>
      <c r="AG7" s="198"/>
    </row>
    <row r="8" spans="2:33">
      <c r="B8" s="215" t="s">
        <v>32</v>
      </c>
      <c r="C8" s="216" t="s">
        <v>32</v>
      </c>
      <c r="D8" s="138" t="s">
        <v>20</v>
      </c>
      <c r="E8" s="152">
        <v>238</v>
      </c>
      <c r="F8" s="153">
        <v>2</v>
      </c>
      <c r="G8" s="152" t="s">
        <v>37</v>
      </c>
      <c r="H8" s="152" t="s">
        <v>37</v>
      </c>
      <c r="I8" s="152" t="s">
        <v>37</v>
      </c>
      <c r="J8" s="152" t="s">
        <v>37</v>
      </c>
      <c r="K8" s="152">
        <v>2</v>
      </c>
      <c r="L8" s="152" t="s">
        <v>37</v>
      </c>
      <c r="M8" s="152" t="s">
        <v>37</v>
      </c>
      <c r="N8" s="154" t="s">
        <v>37</v>
      </c>
      <c r="O8" s="154" t="s">
        <v>37</v>
      </c>
      <c r="P8" s="154">
        <v>1</v>
      </c>
      <c r="Q8" s="154" t="s">
        <v>37</v>
      </c>
      <c r="R8" s="154" t="s">
        <v>37</v>
      </c>
      <c r="S8" s="154">
        <v>1</v>
      </c>
      <c r="T8" s="154">
        <v>4</v>
      </c>
      <c r="U8" s="154">
        <v>6</v>
      </c>
      <c r="V8" s="154">
        <v>5</v>
      </c>
      <c r="W8" s="154">
        <v>13</v>
      </c>
      <c r="X8" s="154">
        <v>14</v>
      </c>
      <c r="Y8" s="154">
        <v>30</v>
      </c>
      <c r="Z8" s="154">
        <v>44</v>
      </c>
      <c r="AA8" s="154">
        <v>50</v>
      </c>
      <c r="AB8" s="154">
        <v>45</v>
      </c>
      <c r="AC8" s="154">
        <v>17</v>
      </c>
      <c r="AD8" s="154">
        <v>5</v>
      </c>
      <c r="AE8" s="154">
        <v>1</v>
      </c>
      <c r="AF8" s="154" t="s">
        <v>37</v>
      </c>
      <c r="AG8" s="198"/>
    </row>
    <row r="9" spans="2:33">
      <c r="B9" s="215" t="s">
        <v>32</v>
      </c>
      <c r="C9" s="216" t="s">
        <v>32</v>
      </c>
      <c r="D9" s="138" t="s">
        <v>21</v>
      </c>
      <c r="E9" s="152">
        <v>224</v>
      </c>
      <c r="F9" s="153">
        <v>1</v>
      </c>
      <c r="G9" s="152" t="s">
        <v>37</v>
      </c>
      <c r="H9" s="152" t="s">
        <v>37</v>
      </c>
      <c r="I9" s="152" t="s">
        <v>37</v>
      </c>
      <c r="J9" s="152" t="s">
        <v>37</v>
      </c>
      <c r="K9" s="152">
        <v>1</v>
      </c>
      <c r="L9" s="152" t="s">
        <v>37</v>
      </c>
      <c r="M9" s="152" t="s">
        <v>37</v>
      </c>
      <c r="N9" s="154" t="s">
        <v>37</v>
      </c>
      <c r="O9" s="154">
        <v>1</v>
      </c>
      <c r="P9" s="154" t="s">
        <v>37</v>
      </c>
      <c r="Q9" s="154">
        <v>2</v>
      </c>
      <c r="R9" s="154">
        <v>1</v>
      </c>
      <c r="S9" s="154" t="s">
        <v>37</v>
      </c>
      <c r="T9" s="154">
        <v>3</v>
      </c>
      <c r="U9" s="154">
        <v>2</v>
      </c>
      <c r="V9" s="154">
        <v>1</v>
      </c>
      <c r="W9" s="154">
        <v>2</v>
      </c>
      <c r="X9" s="154">
        <v>12</v>
      </c>
      <c r="Y9" s="154">
        <v>17</v>
      </c>
      <c r="Z9" s="154">
        <v>35</v>
      </c>
      <c r="AA9" s="154">
        <v>58</v>
      </c>
      <c r="AB9" s="154">
        <v>49</v>
      </c>
      <c r="AC9" s="154">
        <v>24</v>
      </c>
      <c r="AD9" s="154">
        <v>12</v>
      </c>
      <c r="AE9" s="154">
        <v>4</v>
      </c>
      <c r="AF9" s="154" t="s">
        <v>37</v>
      </c>
      <c r="AG9" s="198"/>
    </row>
    <row r="10" spans="2:33">
      <c r="B10" s="215" t="s">
        <v>181</v>
      </c>
      <c r="C10" s="216" t="s">
        <v>182</v>
      </c>
      <c r="D10" s="138" t="s">
        <v>178</v>
      </c>
      <c r="E10" s="152">
        <v>45</v>
      </c>
      <c r="F10" s="153" t="s">
        <v>37</v>
      </c>
      <c r="G10" s="152" t="s">
        <v>37</v>
      </c>
      <c r="H10" s="152" t="s">
        <v>37</v>
      </c>
      <c r="I10" s="152" t="s">
        <v>37</v>
      </c>
      <c r="J10" s="152" t="s">
        <v>37</v>
      </c>
      <c r="K10" s="152" t="s">
        <v>37</v>
      </c>
      <c r="L10" s="152" t="s">
        <v>37</v>
      </c>
      <c r="M10" s="152" t="s">
        <v>37</v>
      </c>
      <c r="N10" s="154" t="s">
        <v>37</v>
      </c>
      <c r="O10" s="154" t="s">
        <v>37</v>
      </c>
      <c r="P10" s="154" t="s">
        <v>37</v>
      </c>
      <c r="Q10" s="154" t="s">
        <v>37</v>
      </c>
      <c r="R10" s="154" t="s">
        <v>37</v>
      </c>
      <c r="S10" s="154" t="s">
        <v>37</v>
      </c>
      <c r="T10" s="154">
        <v>2</v>
      </c>
      <c r="U10" s="154">
        <v>1</v>
      </c>
      <c r="V10" s="154" t="s">
        <v>37</v>
      </c>
      <c r="W10" s="154" t="s">
        <v>37</v>
      </c>
      <c r="X10" s="154">
        <v>1</v>
      </c>
      <c r="Y10" s="154">
        <v>2</v>
      </c>
      <c r="Z10" s="154">
        <v>3</v>
      </c>
      <c r="AA10" s="154">
        <v>9</v>
      </c>
      <c r="AB10" s="154">
        <v>15</v>
      </c>
      <c r="AC10" s="154">
        <v>8</v>
      </c>
      <c r="AD10" s="154">
        <v>3</v>
      </c>
      <c r="AE10" s="154">
        <v>1</v>
      </c>
      <c r="AF10" s="154" t="s">
        <v>37</v>
      </c>
      <c r="AG10" s="198"/>
    </row>
    <row r="11" spans="2:33">
      <c r="B11" s="215" t="s">
        <v>32</v>
      </c>
      <c r="C11" s="216" t="s">
        <v>32</v>
      </c>
      <c r="D11" s="138" t="s">
        <v>20</v>
      </c>
      <c r="E11" s="152">
        <v>21</v>
      </c>
      <c r="F11" s="153" t="s">
        <v>37</v>
      </c>
      <c r="G11" s="152" t="s">
        <v>37</v>
      </c>
      <c r="H11" s="152" t="s">
        <v>37</v>
      </c>
      <c r="I11" s="152" t="s">
        <v>37</v>
      </c>
      <c r="J11" s="152" t="s">
        <v>37</v>
      </c>
      <c r="K11" s="152" t="s">
        <v>37</v>
      </c>
      <c r="L11" s="152" t="s">
        <v>37</v>
      </c>
      <c r="M11" s="152" t="s">
        <v>37</v>
      </c>
      <c r="N11" s="154" t="s">
        <v>37</v>
      </c>
      <c r="O11" s="154" t="s">
        <v>37</v>
      </c>
      <c r="P11" s="154" t="s">
        <v>37</v>
      </c>
      <c r="Q11" s="154" t="s">
        <v>37</v>
      </c>
      <c r="R11" s="154" t="s">
        <v>37</v>
      </c>
      <c r="S11" s="154" t="s">
        <v>37</v>
      </c>
      <c r="T11" s="154">
        <v>1</v>
      </c>
      <c r="U11" s="154" t="s">
        <v>37</v>
      </c>
      <c r="V11" s="154" t="s">
        <v>37</v>
      </c>
      <c r="W11" s="154" t="s">
        <v>37</v>
      </c>
      <c r="X11" s="154" t="s">
        <v>37</v>
      </c>
      <c r="Y11" s="154" t="s">
        <v>37</v>
      </c>
      <c r="Z11" s="154">
        <v>2</v>
      </c>
      <c r="AA11" s="154">
        <v>4</v>
      </c>
      <c r="AB11" s="154">
        <v>8</v>
      </c>
      <c r="AC11" s="154">
        <v>4</v>
      </c>
      <c r="AD11" s="154">
        <v>2</v>
      </c>
      <c r="AE11" s="154" t="s">
        <v>37</v>
      </c>
      <c r="AF11" s="154" t="s">
        <v>37</v>
      </c>
      <c r="AG11" s="198"/>
    </row>
    <row r="12" spans="2:33">
      <c r="B12" s="215" t="s">
        <v>32</v>
      </c>
      <c r="C12" s="216" t="s">
        <v>32</v>
      </c>
      <c r="D12" s="138" t="s">
        <v>21</v>
      </c>
      <c r="E12" s="152">
        <v>24</v>
      </c>
      <c r="F12" s="153" t="s">
        <v>37</v>
      </c>
      <c r="G12" s="152" t="s">
        <v>37</v>
      </c>
      <c r="H12" s="152" t="s">
        <v>37</v>
      </c>
      <c r="I12" s="152" t="s">
        <v>37</v>
      </c>
      <c r="J12" s="152" t="s">
        <v>37</v>
      </c>
      <c r="K12" s="152" t="s">
        <v>37</v>
      </c>
      <c r="L12" s="152" t="s">
        <v>37</v>
      </c>
      <c r="M12" s="152" t="s">
        <v>37</v>
      </c>
      <c r="N12" s="154" t="s">
        <v>37</v>
      </c>
      <c r="O12" s="154" t="s">
        <v>37</v>
      </c>
      <c r="P12" s="154" t="s">
        <v>37</v>
      </c>
      <c r="Q12" s="154" t="s">
        <v>37</v>
      </c>
      <c r="R12" s="154" t="s">
        <v>37</v>
      </c>
      <c r="S12" s="154" t="s">
        <v>37</v>
      </c>
      <c r="T12" s="154">
        <v>1</v>
      </c>
      <c r="U12" s="154">
        <v>1</v>
      </c>
      <c r="V12" s="154" t="s">
        <v>37</v>
      </c>
      <c r="W12" s="154" t="s">
        <v>37</v>
      </c>
      <c r="X12" s="154">
        <v>1</v>
      </c>
      <c r="Y12" s="154">
        <v>2</v>
      </c>
      <c r="Z12" s="154">
        <v>1</v>
      </c>
      <c r="AA12" s="154">
        <v>5</v>
      </c>
      <c r="AB12" s="154">
        <v>7</v>
      </c>
      <c r="AC12" s="154">
        <v>4</v>
      </c>
      <c r="AD12" s="154">
        <v>1</v>
      </c>
      <c r="AE12" s="154">
        <v>1</v>
      </c>
      <c r="AF12" s="154" t="s">
        <v>37</v>
      </c>
      <c r="AG12" s="198"/>
    </row>
    <row r="13" spans="2:33">
      <c r="B13" s="215" t="s">
        <v>183</v>
      </c>
      <c r="C13" s="216" t="s">
        <v>184</v>
      </c>
      <c r="D13" s="138" t="s">
        <v>178</v>
      </c>
      <c r="E13" s="152">
        <v>22</v>
      </c>
      <c r="F13" s="153" t="s">
        <v>37</v>
      </c>
      <c r="G13" s="152" t="s">
        <v>37</v>
      </c>
      <c r="H13" s="152" t="s">
        <v>37</v>
      </c>
      <c r="I13" s="152" t="s">
        <v>37</v>
      </c>
      <c r="J13" s="152" t="s">
        <v>37</v>
      </c>
      <c r="K13" s="152" t="s">
        <v>37</v>
      </c>
      <c r="L13" s="152" t="s">
        <v>37</v>
      </c>
      <c r="M13" s="152" t="s">
        <v>37</v>
      </c>
      <c r="N13" s="154" t="s">
        <v>37</v>
      </c>
      <c r="O13" s="154" t="s">
        <v>37</v>
      </c>
      <c r="P13" s="154" t="s">
        <v>37</v>
      </c>
      <c r="Q13" s="154" t="s">
        <v>37</v>
      </c>
      <c r="R13" s="154" t="s">
        <v>37</v>
      </c>
      <c r="S13" s="154" t="s">
        <v>37</v>
      </c>
      <c r="T13" s="154" t="s">
        <v>37</v>
      </c>
      <c r="U13" s="154" t="s">
        <v>37</v>
      </c>
      <c r="V13" s="154" t="s">
        <v>37</v>
      </c>
      <c r="W13" s="154">
        <v>2</v>
      </c>
      <c r="X13" s="154" t="s">
        <v>37</v>
      </c>
      <c r="Y13" s="154">
        <v>2</v>
      </c>
      <c r="Z13" s="154" t="s">
        <v>37</v>
      </c>
      <c r="AA13" s="154">
        <v>6</v>
      </c>
      <c r="AB13" s="154">
        <v>6</v>
      </c>
      <c r="AC13" s="154">
        <v>5</v>
      </c>
      <c r="AD13" s="154">
        <v>1</v>
      </c>
      <c r="AE13" s="154" t="s">
        <v>37</v>
      </c>
      <c r="AF13" s="154" t="s">
        <v>37</v>
      </c>
      <c r="AG13" s="198"/>
    </row>
    <row r="14" spans="2:33">
      <c r="B14" s="215" t="s">
        <v>32</v>
      </c>
      <c r="C14" s="216" t="s">
        <v>32</v>
      </c>
      <c r="D14" s="138" t="s">
        <v>20</v>
      </c>
      <c r="E14" s="152">
        <v>15</v>
      </c>
      <c r="F14" s="153" t="s">
        <v>37</v>
      </c>
      <c r="G14" s="152" t="s">
        <v>37</v>
      </c>
      <c r="H14" s="152" t="s">
        <v>37</v>
      </c>
      <c r="I14" s="152" t="s">
        <v>37</v>
      </c>
      <c r="J14" s="152" t="s">
        <v>37</v>
      </c>
      <c r="K14" s="152" t="s">
        <v>37</v>
      </c>
      <c r="L14" s="152" t="s">
        <v>37</v>
      </c>
      <c r="M14" s="152" t="s">
        <v>37</v>
      </c>
      <c r="N14" s="154" t="s">
        <v>37</v>
      </c>
      <c r="O14" s="154" t="s">
        <v>37</v>
      </c>
      <c r="P14" s="154" t="s">
        <v>37</v>
      </c>
      <c r="Q14" s="154" t="s">
        <v>37</v>
      </c>
      <c r="R14" s="154" t="s">
        <v>37</v>
      </c>
      <c r="S14" s="154" t="s">
        <v>37</v>
      </c>
      <c r="T14" s="154" t="s">
        <v>37</v>
      </c>
      <c r="U14" s="154" t="s">
        <v>37</v>
      </c>
      <c r="V14" s="154" t="s">
        <v>37</v>
      </c>
      <c r="W14" s="154">
        <v>2</v>
      </c>
      <c r="X14" s="154" t="s">
        <v>37</v>
      </c>
      <c r="Y14" s="154">
        <v>2</v>
      </c>
      <c r="Z14" s="154" t="s">
        <v>37</v>
      </c>
      <c r="AA14" s="154">
        <v>3</v>
      </c>
      <c r="AB14" s="154">
        <v>4</v>
      </c>
      <c r="AC14" s="154">
        <v>3</v>
      </c>
      <c r="AD14" s="154">
        <v>1</v>
      </c>
      <c r="AE14" s="154" t="s">
        <v>37</v>
      </c>
      <c r="AF14" s="154" t="s">
        <v>37</v>
      </c>
      <c r="AG14" s="198"/>
    </row>
    <row r="15" spans="2:33">
      <c r="B15" s="215" t="s">
        <v>32</v>
      </c>
      <c r="C15" s="216" t="s">
        <v>32</v>
      </c>
      <c r="D15" s="138" t="s">
        <v>21</v>
      </c>
      <c r="E15" s="152">
        <v>7</v>
      </c>
      <c r="F15" s="153" t="s">
        <v>37</v>
      </c>
      <c r="G15" s="152" t="s">
        <v>37</v>
      </c>
      <c r="H15" s="152" t="s">
        <v>37</v>
      </c>
      <c r="I15" s="152" t="s">
        <v>37</v>
      </c>
      <c r="J15" s="152" t="s">
        <v>37</v>
      </c>
      <c r="K15" s="152" t="s">
        <v>37</v>
      </c>
      <c r="L15" s="152" t="s">
        <v>37</v>
      </c>
      <c r="M15" s="152" t="s">
        <v>37</v>
      </c>
      <c r="N15" s="154" t="s">
        <v>37</v>
      </c>
      <c r="O15" s="154" t="s">
        <v>37</v>
      </c>
      <c r="P15" s="154" t="s">
        <v>37</v>
      </c>
      <c r="Q15" s="154" t="s">
        <v>37</v>
      </c>
      <c r="R15" s="154" t="s">
        <v>37</v>
      </c>
      <c r="S15" s="154" t="s">
        <v>37</v>
      </c>
      <c r="T15" s="154" t="s">
        <v>37</v>
      </c>
      <c r="U15" s="154" t="s">
        <v>37</v>
      </c>
      <c r="V15" s="154" t="s">
        <v>37</v>
      </c>
      <c r="W15" s="154" t="s">
        <v>37</v>
      </c>
      <c r="X15" s="154" t="s">
        <v>37</v>
      </c>
      <c r="Y15" s="154" t="s">
        <v>37</v>
      </c>
      <c r="Z15" s="154" t="s">
        <v>37</v>
      </c>
      <c r="AA15" s="154">
        <v>3</v>
      </c>
      <c r="AB15" s="154">
        <v>2</v>
      </c>
      <c r="AC15" s="154">
        <v>2</v>
      </c>
      <c r="AD15" s="154" t="s">
        <v>37</v>
      </c>
      <c r="AE15" s="154" t="s">
        <v>37</v>
      </c>
      <c r="AF15" s="154" t="s">
        <v>37</v>
      </c>
      <c r="AG15" s="198"/>
    </row>
    <row r="16" spans="2:33">
      <c r="B16" s="215" t="s">
        <v>185</v>
      </c>
      <c r="C16" s="216" t="s">
        <v>186</v>
      </c>
      <c r="D16" s="138" t="s">
        <v>178</v>
      </c>
      <c r="E16" s="152">
        <v>20</v>
      </c>
      <c r="F16" s="153" t="s">
        <v>37</v>
      </c>
      <c r="G16" s="152" t="s">
        <v>37</v>
      </c>
      <c r="H16" s="152" t="s">
        <v>37</v>
      </c>
      <c r="I16" s="152" t="s">
        <v>37</v>
      </c>
      <c r="J16" s="152" t="s">
        <v>37</v>
      </c>
      <c r="K16" s="152" t="s">
        <v>37</v>
      </c>
      <c r="L16" s="152" t="s">
        <v>37</v>
      </c>
      <c r="M16" s="152" t="s">
        <v>37</v>
      </c>
      <c r="N16" s="154" t="s">
        <v>37</v>
      </c>
      <c r="O16" s="154" t="s">
        <v>37</v>
      </c>
      <c r="P16" s="154" t="s">
        <v>37</v>
      </c>
      <c r="Q16" s="154" t="s">
        <v>37</v>
      </c>
      <c r="R16" s="154" t="s">
        <v>37</v>
      </c>
      <c r="S16" s="154" t="s">
        <v>37</v>
      </c>
      <c r="T16" s="154" t="s">
        <v>37</v>
      </c>
      <c r="U16" s="154" t="s">
        <v>37</v>
      </c>
      <c r="V16" s="154" t="s">
        <v>37</v>
      </c>
      <c r="W16" s="154">
        <v>1</v>
      </c>
      <c r="X16" s="154" t="s">
        <v>37</v>
      </c>
      <c r="Y16" s="154">
        <v>2</v>
      </c>
      <c r="Z16" s="154" t="s">
        <v>37</v>
      </c>
      <c r="AA16" s="154">
        <v>6</v>
      </c>
      <c r="AB16" s="154">
        <v>5</v>
      </c>
      <c r="AC16" s="154">
        <v>5</v>
      </c>
      <c r="AD16" s="154">
        <v>1</v>
      </c>
      <c r="AE16" s="154" t="s">
        <v>37</v>
      </c>
      <c r="AF16" s="154" t="s">
        <v>37</v>
      </c>
      <c r="AG16" s="198"/>
    </row>
    <row r="17" spans="2:33">
      <c r="B17" s="215" t="s">
        <v>32</v>
      </c>
      <c r="C17" s="216" t="s">
        <v>32</v>
      </c>
      <c r="D17" s="138" t="s">
        <v>20</v>
      </c>
      <c r="E17" s="152">
        <v>14</v>
      </c>
      <c r="F17" s="153" t="s">
        <v>37</v>
      </c>
      <c r="G17" s="152" t="s">
        <v>37</v>
      </c>
      <c r="H17" s="152" t="s">
        <v>37</v>
      </c>
      <c r="I17" s="152" t="s">
        <v>37</v>
      </c>
      <c r="J17" s="152" t="s">
        <v>37</v>
      </c>
      <c r="K17" s="152" t="s">
        <v>37</v>
      </c>
      <c r="L17" s="152" t="s">
        <v>37</v>
      </c>
      <c r="M17" s="152" t="s">
        <v>37</v>
      </c>
      <c r="N17" s="154" t="s">
        <v>37</v>
      </c>
      <c r="O17" s="154" t="s">
        <v>37</v>
      </c>
      <c r="P17" s="154" t="s">
        <v>37</v>
      </c>
      <c r="Q17" s="154" t="s">
        <v>37</v>
      </c>
      <c r="R17" s="154" t="s">
        <v>37</v>
      </c>
      <c r="S17" s="154" t="s">
        <v>37</v>
      </c>
      <c r="T17" s="154" t="s">
        <v>37</v>
      </c>
      <c r="U17" s="154" t="s">
        <v>37</v>
      </c>
      <c r="V17" s="154" t="s">
        <v>37</v>
      </c>
      <c r="W17" s="154">
        <v>1</v>
      </c>
      <c r="X17" s="154" t="s">
        <v>37</v>
      </c>
      <c r="Y17" s="154">
        <v>2</v>
      </c>
      <c r="Z17" s="154" t="s">
        <v>37</v>
      </c>
      <c r="AA17" s="154">
        <v>3</v>
      </c>
      <c r="AB17" s="154">
        <v>4</v>
      </c>
      <c r="AC17" s="154">
        <v>3</v>
      </c>
      <c r="AD17" s="154">
        <v>1</v>
      </c>
      <c r="AE17" s="154" t="s">
        <v>37</v>
      </c>
      <c r="AF17" s="154" t="s">
        <v>37</v>
      </c>
      <c r="AG17" s="198"/>
    </row>
    <row r="18" spans="2:33">
      <c r="B18" s="215" t="s">
        <v>32</v>
      </c>
      <c r="C18" s="216" t="s">
        <v>32</v>
      </c>
      <c r="D18" s="138" t="s">
        <v>21</v>
      </c>
      <c r="E18" s="152">
        <v>6</v>
      </c>
      <c r="F18" s="153" t="s">
        <v>37</v>
      </c>
      <c r="G18" s="152" t="s">
        <v>37</v>
      </c>
      <c r="H18" s="152" t="s">
        <v>37</v>
      </c>
      <c r="I18" s="152" t="s">
        <v>37</v>
      </c>
      <c r="J18" s="152" t="s">
        <v>37</v>
      </c>
      <c r="K18" s="152" t="s">
        <v>37</v>
      </c>
      <c r="L18" s="152" t="s">
        <v>37</v>
      </c>
      <c r="M18" s="152" t="s">
        <v>37</v>
      </c>
      <c r="N18" s="154" t="s">
        <v>37</v>
      </c>
      <c r="O18" s="154" t="s">
        <v>37</v>
      </c>
      <c r="P18" s="154" t="s">
        <v>37</v>
      </c>
      <c r="Q18" s="154" t="s">
        <v>37</v>
      </c>
      <c r="R18" s="154" t="s">
        <v>37</v>
      </c>
      <c r="S18" s="154" t="s">
        <v>37</v>
      </c>
      <c r="T18" s="154" t="s">
        <v>37</v>
      </c>
      <c r="U18" s="154" t="s">
        <v>37</v>
      </c>
      <c r="V18" s="154" t="s">
        <v>37</v>
      </c>
      <c r="W18" s="154" t="s">
        <v>37</v>
      </c>
      <c r="X18" s="154" t="s">
        <v>37</v>
      </c>
      <c r="Y18" s="154" t="s">
        <v>37</v>
      </c>
      <c r="Z18" s="154" t="s">
        <v>37</v>
      </c>
      <c r="AA18" s="154">
        <v>3</v>
      </c>
      <c r="AB18" s="154">
        <v>1</v>
      </c>
      <c r="AC18" s="154">
        <v>2</v>
      </c>
      <c r="AD18" s="154" t="s">
        <v>37</v>
      </c>
      <c r="AE18" s="154" t="s">
        <v>37</v>
      </c>
      <c r="AF18" s="154" t="s">
        <v>37</v>
      </c>
      <c r="AG18" s="198"/>
    </row>
    <row r="19" spans="2:33">
      <c r="B19" s="215" t="s">
        <v>187</v>
      </c>
      <c r="C19" s="216" t="s">
        <v>188</v>
      </c>
      <c r="D19" s="138" t="s">
        <v>178</v>
      </c>
      <c r="E19" s="152">
        <v>2</v>
      </c>
      <c r="F19" s="153" t="s">
        <v>37</v>
      </c>
      <c r="G19" s="152" t="s">
        <v>37</v>
      </c>
      <c r="H19" s="152" t="s">
        <v>37</v>
      </c>
      <c r="I19" s="152" t="s">
        <v>37</v>
      </c>
      <c r="J19" s="152" t="s">
        <v>37</v>
      </c>
      <c r="K19" s="152" t="s">
        <v>37</v>
      </c>
      <c r="L19" s="152" t="s">
        <v>37</v>
      </c>
      <c r="M19" s="152" t="s">
        <v>37</v>
      </c>
      <c r="N19" s="154" t="s">
        <v>37</v>
      </c>
      <c r="O19" s="154" t="s">
        <v>37</v>
      </c>
      <c r="P19" s="154" t="s">
        <v>37</v>
      </c>
      <c r="Q19" s="154" t="s">
        <v>37</v>
      </c>
      <c r="R19" s="154" t="s">
        <v>37</v>
      </c>
      <c r="S19" s="154" t="s">
        <v>37</v>
      </c>
      <c r="T19" s="154" t="s">
        <v>37</v>
      </c>
      <c r="U19" s="154" t="s">
        <v>37</v>
      </c>
      <c r="V19" s="154" t="s">
        <v>37</v>
      </c>
      <c r="W19" s="154">
        <v>1</v>
      </c>
      <c r="X19" s="154" t="s">
        <v>37</v>
      </c>
      <c r="Y19" s="154" t="s">
        <v>37</v>
      </c>
      <c r="Z19" s="154" t="s">
        <v>37</v>
      </c>
      <c r="AA19" s="154" t="s">
        <v>37</v>
      </c>
      <c r="AB19" s="154">
        <v>1</v>
      </c>
      <c r="AC19" s="154" t="s">
        <v>37</v>
      </c>
      <c r="AD19" s="154" t="s">
        <v>37</v>
      </c>
      <c r="AE19" s="154" t="s">
        <v>37</v>
      </c>
      <c r="AF19" s="154" t="s">
        <v>37</v>
      </c>
      <c r="AG19" s="198"/>
    </row>
    <row r="20" spans="2:33">
      <c r="B20" s="215" t="s">
        <v>32</v>
      </c>
      <c r="C20" s="216" t="s">
        <v>32</v>
      </c>
      <c r="D20" s="138" t="s">
        <v>20</v>
      </c>
      <c r="E20" s="152">
        <v>1</v>
      </c>
      <c r="F20" s="153" t="s">
        <v>37</v>
      </c>
      <c r="G20" s="152" t="s">
        <v>37</v>
      </c>
      <c r="H20" s="152" t="s">
        <v>37</v>
      </c>
      <c r="I20" s="152" t="s">
        <v>37</v>
      </c>
      <c r="J20" s="152" t="s">
        <v>37</v>
      </c>
      <c r="K20" s="152" t="s">
        <v>37</v>
      </c>
      <c r="L20" s="152" t="s">
        <v>37</v>
      </c>
      <c r="M20" s="152" t="s">
        <v>37</v>
      </c>
      <c r="N20" s="154" t="s">
        <v>37</v>
      </c>
      <c r="O20" s="154" t="s">
        <v>37</v>
      </c>
      <c r="P20" s="154" t="s">
        <v>37</v>
      </c>
      <c r="Q20" s="154" t="s">
        <v>37</v>
      </c>
      <c r="R20" s="154" t="s">
        <v>37</v>
      </c>
      <c r="S20" s="154" t="s">
        <v>37</v>
      </c>
      <c r="T20" s="154" t="s">
        <v>37</v>
      </c>
      <c r="U20" s="154" t="s">
        <v>37</v>
      </c>
      <c r="V20" s="154" t="s">
        <v>37</v>
      </c>
      <c r="W20" s="154">
        <v>1</v>
      </c>
      <c r="X20" s="154" t="s">
        <v>37</v>
      </c>
      <c r="Y20" s="154" t="s">
        <v>37</v>
      </c>
      <c r="Z20" s="154" t="s">
        <v>37</v>
      </c>
      <c r="AA20" s="154" t="s">
        <v>37</v>
      </c>
      <c r="AB20" s="154" t="s">
        <v>37</v>
      </c>
      <c r="AC20" s="154" t="s">
        <v>37</v>
      </c>
      <c r="AD20" s="154" t="s">
        <v>37</v>
      </c>
      <c r="AE20" s="154" t="s">
        <v>37</v>
      </c>
      <c r="AF20" s="154" t="s">
        <v>37</v>
      </c>
      <c r="AG20" s="198"/>
    </row>
    <row r="21" spans="2:33">
      <c r="B21" s="215" t="s">
        <v>32</v>
      </c>
      <c r="C21" s="216" t="s">
        <v>32</v>
      </c>
      <c r="D21" s="138" t="s">
        <v>21</v>
      </c>
      <c r="E21" s="152">
        <v>1</v>
      </c>
      <c r="F21" s="153" t="s">
        <v>37</v>
      </c>
      <c r="G21" s="152" t="s">
        <v>37</v>
      </c>
      <c r="H21" s="152" t="s">
        <v>37</v>
      </c>
      <c r="I21" s="152" t="s">
        <v>37</v>
      </c>
      <c r="J21" s="152" t="s">
        <v>37</v>
      </c>
      <c r="K21" s="152" t="s">
        <v>37</v>
      </c>
      <c r="L21" s="152" t="s">
        <v>37</v>
      </c>
      <c r="M21" s="152" t="s">
        <v>37</v>
      </c>
      <c r="N21" s="154" t="s">
        <v>37</v>
      </c>
      <c r="O21" s="154" t="s">
        <v>37</v>
      </c>
      <c r="P21" s="154" t="s">
        <v>37</v>
      </c>
      <c r="Q21" s="154" t="s">
        <v>37</v>
      </c>
      <c r="R21" s="154" t="s">
        <v>37</v>
      </c>
      <c r="S21" s="154" t="s">
        <v>37</v>
      </c>
      <c r="T21" s="154" t="s">
        <v>37</v>
      </c>
      <c r="U21" s="154" t="s">
        <v>37</v>
      </c>
      <c r="V21" s="154" t="s">
        <v>37</v>
      </c>
      <c r="W21" s="154" t="s">
        <v>37</v>
      </c>
      <c r="X21" s="154" t="s">
        <v>37</v>
      </c>
      <c r="Y21" s="154" t="s">
        <v>37</v>
      </c>
      <c r="Z21" s="154" t="s">
        <v>37</v>
      </c>
      <c r="AA21" s="154" t="s">
        <v>37</v>
      </c>
      <c r="AB21" s="154">
        <v>1</v>
      </c>
      <c r="AC21" s="154" t="s">
        <v>37</v>
      </c>
      <c r="AD21" s="154" t="s">
        <v>37</v>
      </c>
      <c r="AE21" s="154" t="s">
        <v>37</v>
      </c>
      <c r="AF21" s="154" t="s">
        <v>37</v>
      </c>
      <c r="AG21" s="198"/>
    </row>
    <row r="22" spans="2:33">
      <c r="B22" s="215" t="s">
        <v>189</v>
      </c>
      <c r="C22" s="216" t="s">
        <v>190</v>
      </c>
      <c r="D22" s="138" t="s">
        <v>178</v>
      </c>
      <c r="E22" s="152">
        <v>187</v>
      </c>
      <c r="F22" s="153">
        <v>2</v>
      </c>
      <c r="G22" s="152" t="s">
        <v>37</v>
      </c>
      <c r="H22" s="152" t="s">
        <v>37</v>
      </c>
      <c r="I22" s="152" t="s">
        <v>37</v>
      </c>
      <c r="J22" s="152" t="s">
        <v>37</v>
      </c>
      <c r="K22" s="152">
        <v>2</v>
      </c>
      <c r="L22" s="152" t="s">
        <v>37</v>
      </c>
      <c r="M22" s="152" t="s">
        <v>37</v>
      </c>
      <c r="N22" s="154" t="s">
        <v>37</v>
      </c>
      <c r="O22" s="154" t="s">
        <v>37</v>
      </c>
      <c r="P22" s="154" t="s">
        <v>37</v>
      </c>
      <c r="Q22" s="154">
        <v>1</v>
      </c>
      <c r="R22" s="154">
        <v>1</v>
      </c>
      <c r="S22" s="154">
        <v>1</v>
      </c>
      <c r="T22" s="154">
        <v>1</v>
      </c>
      <c r="U22" s="154">
        <v>4</v>
      </c>
      <c r="V22" s="154">
        <v>2</v>
      </c>
      <c r="W22" s="154">
        <v>4</v>
      </c>
      <c r="X22" s="154">
        <v>13</v>
      </c>
      <c r="Y22" s="154">
        <v>18</v>
      </c>
      <c r="Z22" s="154">
        <v>28</v>
      </c>
      <c r="AA22" s="154">
        <v>42</v>
      </c>
      <c r="AB22" s="154">
        <v>36</v>
      </c>
      <c r="AC22" s="154">
        <v>20</v>
      </c>
      <c r="AD22" s="154">
        <v>10</v>
      </c>
      <c r="AE22" s="154">
        <v>4</v>
      </c>
      <c r="AF22" s="154" t="s">
        <v>37</v>
      </c>
      <c r="AG22" s="198"/>
    </row>
    <row r="23" spans="2:33">
      <c r="B23" s="215" t="s">
        <v>32</v>
      </c>
      <c r="C23" s="216" t="s">
        <v>32</v>
      </c>
      <c r="D23" s="138" t="s">
        <v>20</v>
      </c>
      <c r="E23" s="152">
        <v>104</v>
      </c>
      <c r="F23" s="153">
        <v>2</v>
      </c>
      <c r="G23" s="152" t="s">
        <v>37</v>
      </c>
      <c r="H23" s="152" t="s">
        <v>37</v>
      </c>
      <c r="I23" s="152" t="s">
        <v>37</v>
      </c>
      <c r="J23" s="152" t="s">
        <v>37</v>
      </c>
      <c r="K23" s="152">
        <v>2</v>
      </c>
      <c r="L23" s="152" t="s">
        <v>37</v>
      </c>
      <c r="M23" s="152" t="s">
        <v>37</v>
      </c>
      <c r="N23" s="154" t="s">
        <v>37</v>
      </c>
      <c r="O23" s="154" t="s">
        <v>37</v>
      </c>
      <c r="P23" s="154" t="s">
        <v>37</v>
      </c>
      <c r="Q23" s="154" t="s">
        <v>37</v>
      </c>
      <c r="R23" s="154" t="s">
        <v>37</v>
      </c>
      <c r="S23" s="154">
        <v>1</v>
      </c>
      <c r="T23" s="154">
        <v>1</v>
      </c>
      <c r="U23" s="154">
        <v>3</v>
      </c>
      <c r="V23" s="154">
        <v>1</v>
      </c>
      <c r="W23" s="154">
        <v>4</v>
      </c>
      <c r="X23" s="154">
        <v>5</v>
      </c>
      <c r="Y23" s="154">
        <v>15</v>
      </c>
      <c r="Z23" s="154">
        <v>20</v>
      </c>
      <c r="AA23" s="154">
        <v>24</v>
      </c>
      <c r="AB23" s="154">
        <v>19</v>
      </c>
      <c r="AC23" s="154">
        <v>6</v>
      </c>
      <c r="AD23" s="154">
        <v>2</v>
      </c>
      <c r="AE23" s="154">
        <v>1</v>
      </c>
      <c r="AF23" s="154" t="s">
        <v>37</v>
      </c>
      <c r="AG23" s="198"/>
    </row>
    <row r="24" spans="2:33">
      <c r="B24" s="215" t="s">
        <v>32</v>
      </c>
      <c r="C24" s="216" t="s">
        <v>32</v>
      </c>
      <c r="D24" s="138" t="s">
        <v>21</v>
      </c>
      <c r="E24" s="152">
        <v>83</v>
      </c>
      <c r="F24" s="153" t="s">
        <v>37</v>
      </c>
      <c r="G24" s="152" t="s">
        <v>37</v>
      </c>
      <c r="H24" s="152" t="s">
        <v>37</v>
      </c>
      <c r="I24" s="152" t="s">
        <v>37</v>
      </c>
      <c r="J24" s="152" t="s">
        <v>37</v>
      </c>
      <c r="K24" s="152" t="s">
        <v>37</v>
      </c>
      <c r="L24" s="152" t="s">
        <v>37</v>
      </c>
      <c r="M24" s="152" t="s">
        <v>37</v>
      </c>
      <c r="N24" s="154" t="s">
        <v>37</v>
      </c>
      <c r="O24" s="154" t="s">
        <v>37</v>
      </c>
      <c r="P24" s="154" t="s">
        <v>37</v>
      </c>
      <c r="Q24" s="154">
        <v>1</v>
      </c>
      <c r="R24" s="154">
        <v>1</v>
      </c>
      <c r="S24" s="154" t="s">
        <v>37</v>
      </c>
      <c r="T24" s="154" t="s">
        <v>37</v>
      </c>
      <c r="U24" s="154">
        <v>1</v>
      </c>
      <c r="V24" s="154">
        <v>1</v>
      </c>
      <c r="W24" s="154" t="s">
        <v>37</v>
      </c>
      <c r="X24" s="154">
        <v>8</v>
      </c>
      <c r="Y24" s="154">
        <v>3</v>
      </c>
      <c r="Z24" s="154">
        <v>8</v>
      </c>
      <c r="AA24" s="154">
        <v>18</v>
      </c>
      <c r="AB24" s="154">
        <v>17</v>
      </c>
      <c r="AC24" s="154">
        <v>14</v>
      </c>
      <c r="AD24" s="154">
        <v>8</v>
      </c>
      <c r="AE24" s="154">
        <v>3</v>
      </c>
      <c r="AF24" s="154" t="s">
        <v>37</v>
      </c>
      <c r="AG24" s="198"/>
    </row>
    <row r="25" spans="2:33">
      <c r="B25" s="215" t="s">
        <v>191</v>
      </c>
      <c r="C25" s="216" t="s">
        <v>192</v>
      </c>
      <c r="D25" s="138" t="s">
        <v>178</v>
      </c>
      <c r="E25" s="152">
        <v>104</v>
      </c>
      <c r="F25" s="153">
        <v>1</v>
      </c>
      <c r="G25" s="152" t="s">
        <v>37</v>
      </c>
      <c r="H25" s="152" t="s">
        <v>37</v>
      </c>
      <c r="I25" s="152" t="s">
        <v>37</v>
      </c>
      <c r="J25" s="152" t="s">
        <v>37</v>
      </c>
      <c r="K25" s="152">
        <v>1</v>
      </c>
      <c r="L25" s="152" t="s">
        <v>37</v>
      </c>
      <c r="M25" s="152" t="s">
        <v>37</v>
      </c>
      <c r="N25" s="154" t="s">
        <v>37</v>
      </c>
      <c r="O25" s="154">
        <v>1</v>
      </c>
      <c r="P25" s="154">
        <v>1</v>
      </c>
      <c r="Q25" s="154" t="s">
        <v>37</v>
      </c>
      <c r="R25" s="154" t="s">
        <v>37</v>
      </c>
      <c r="S25" s="154" t="s">
        <v>37</v>
      </c>
      <c r="T25" s="154">
        <v>1</v>
      </c>
      <c r="U25" s="154">
        <v>2</v>
      </c>
      <c r="V25" s="154">
        <v>3</v>
      </c>
      <c r="W25" s="154">
        <v>8</v>
      </c>
      <c r="X25" s="154">
        <v>9</v>
      </c>
      <c r="Y25" s="154">
        <v>13</v>
      </c>
      <c r="Z25" s="154">
        <v>26</v>
      </c>
      <c r="AA25" s="154">
        <v>23</v>
      </c>
      <c r="AB25" s="154">
        <v>14</v>
      </c>
      <c r="AC25" s="154">
        <v>1</v>
      </c>
      <c r="AD25" s="154">
        <v>1</v>
      </c>
      <c r="AE25" s="154" t="s">
        <v>37</v>
      </c>
      <c r="AF25" s="154" t="s">
        <v>37</v>
      </c>
      <c r="AG25" s="198"/>
    </row>
    <row r="26" spans="2:33">
      <c r="B26" s="215" t="s">
        <v>32</v>
      </c>
      <c r="C26" s="216" t="s">
        <v>32</v>
      </c>
      <c r="D26" s="138" t="s">
        <v>20</v>
      </c>
      <c r="E26" s="152">
        <v>47</v>
      </c>
      <c r="F26" s="153" t="s">
        <v>37</v>
      </c>
      <c r="G26" s="152" t="s">
        <v>37</v>
      </c>
      <c r="H26" s="152" t="s">
        <v>37</v>
      </c>
      <c r="I26" s="152" t="s">
        <v>37</v>
      </c>
      <c r="J26" s="152" t="s">
        <v>37</v>
      </c>
      <c r="K26" s="152" t="s">
        <v>37</v>
      </c>
      <c r="L26" s="152" t="s">
        <v>37</v>
      </c>
      <c r="M26" s="152" t="s">
        <v>37</v>
      </c>
      <c r="N26" s="154" t="s">
        <v>37</v>
      </c>
      <c r="O26" s="154" t="s">
        <v>37</v>
      </c>
      <c r="P26" s="154">
        <v>1</v>
      </c>
      <c r="Q26" s="154" t="s">
        <v>37</v>
      </c>
      <c r="R26" s="154" t="s">
        <v>37</v>
      </c>
      <c r="S26" s="154" t="s">
        <v>37</v>
      </c>
      <c r="T26" s="154">
        <v>1</v>
      </c>
      <c r="U26" s="154">
        <v>2</v>
      </c>
      <c r="V26" s="154">
        <v>3</v>
      </c>
      <c r="W26" s="154">
        <v>7</v>
      </c>
      <c r="X26" s="154">
        <v>7</v>
      </c>
      <c r="Y26" s="154">
        <v>7</v>
      </c>
      <c r="Z26" s="154">
        <v>10</v>
      </c>
      <c r="AA26" s="154">
        <v>5</v>
      </c>
      <c r="AB26" s="154">
        <v>4</v>
      </c>
      <c r="AC26" s="154" t="s">
        <v>37</v>
      </c>
      <c r="AD26" s="154" t="s">
        <v>37</v>
      </c>
      <c r="AE26" s="154" t="s">
        <v>37</v>
      </c>
      <c r="AF26" s="154" t="s">
        <v>37</v>
      </c>
      <c r="AG26" s="198"/>
    </row>
    <row r="27" spans="2:33">
      <c r="B27" s="215" t="s">
        <v>32</v>
      </c>
      <c r="C27" s="216" t="s">
        <v>32</v>
      </c>
      <c r="D27" s="138" t="s">
        <v>21</v>
      </c>
      <c r="E27" s="152">
        <v>57</v>
      </c>
      <c r="F27" s="153">
        <v>1</v>
      </c>
      <c r="G27" s="152" t="s">
        <v>37</v>
      </c>
      <c r="H27" s="152" t="s">
        <v>37</v>
      </c>
      <c r="I27" s="152" t="s">
        <v>37</v>
      </c>
      <c r="J27" s="152" t="s">
        <v>37</v>
      </c>
      <c r="K27" s="152">
        <v>1</v>
      </c>
      <c r="L27" s="152" t="s">
        <v>37</v>
      </c>
      <c r="M27" s="152" t="s">
        <v>37</v>
      </c>
      <c r="N27" s="154" t="s">
        <v>37</v>
      </c>
      <c r="O27" s="154">
        <v>1</v>
      </c>
      <c r="P27" s="154" t="s">
        <v>37</v>
      </c>
      <c r="Q27" s="154" t="s">
        <v>37</v>
      </c>
      <c r="R27" s="154" t="s">
        <v>37</v>
      </c>
      <c r="S27" s="154" t="s">
        <v>37</v>
      </c>
      <c r="T27" s="154" t="s">
        <v>37</v>
      </c>
      <c r="U27" s="154" t="s">
        <v>37</v>
      </c>
      <c r="V27" s="154" t="s">
        <v>37</v>
      </c>
      <c r="W27" s="154">
        <v>1</v>
      </c>
      <c r="X27" s="154">
        <v>2</v>
      </c>
      <c r="Y27" s="154">
        <v>6</v>
      </c>
      <c r="Z27" s="154">
        <v>16</v>
      </c>
      <c r="AA27" s="154">
        <v>18</v>
      </c>
      <c r="AB27" s="154">
        <v>10</v>
      </c>
      <c r="AC27" s="154">
        <v>1</v>
      </c>
      <c r="AD27" s="154">
        <v>1</v>
      </c>
      <c r="AE27" s="154" t="s">
        <v>37</v>
      </c>
      <c r="AF27" s="154" t="s">
        <v>37</v>
      </c>
      <c r="AG27" s="198"/>
    </row>
    <row r="28" spans="2:33">
      <c r="B28" s="215" t="s">
        <v>193</v>
      </c>
      <c r="C28" s="216" t="s">
        <v>194</v>
      </c>
      <c r="D28" s="138" t="s">
        <v>178</v>
      </c>
      <c r="E28" s="152">
        <v>7</v>
      </c>
      <c r="F28" s="153" t="s">
        <v>37</v>
      </c>
      <c r="G28" s="152" t="s">
        <v>37</v>
      </c>
      <c r="H28" s="152" t="s">
        <v>37</v>
      </c>
      <c r="I28" s="152" t="s">
        <v>37</v>
      </c>
      <c r="J28" s="152" t="s">
        <v>37</v>
      </c>
      <c r="K28" s="152" t="s">
        <v>37</v>
      </c>
      <c r="L28" s="152" t="s">
        <v>37</v>
      </c>
      <c r="M28" s="152" t="s">
        <v>37</v>
      </c>
      <c r="N28" s="154" t="s">
        <v>37</v>
      </c>
      <c r="O28" s="154" t="s">
        <v>37</v>
      </c>
      <c r="P28" s="154" t="s">
        <v>37</v>
      </c>
      <c r="Q28" s="154" t="s">
        <v>37</v>
      </c>
      <c r="R28" s="154" t="s">
        <v>37</v>
      </c>
      <c r="S28" s="154" t="s">
        <v>37</v>
      </c>
      <c r="T28" s="154">
        <v>1</v>
      </c>
      <c r="U28" s="154" t="s">
        <v>37</v>
      </c>
      <c r="V28" s="154" t="s">
        <v>37</v>
      </c>
      <c r="W28" s="154" t="s">
        <v>37</v>
      </c>
      <c r="X28" s="154">
        <v>1</v>
      </c>
      <c r="Y28" s="154" t="s">
        <v>37</v>
      </c>
      <c r="Z28" s="154">
        <v>2</v>
      </c>
      <c r="AA28" s="154">
        <v>1</v>
      </c>
      <c r="AB28" s="154">
        <v>2</v>
      </c>
      <c r="AC28" s="154" t="s">
        <v>37</v>
      </c>
      <c r="AD28" s="154" t="s">
        <v>37</v>
      </c>
      <c r="AE28" s="154" t="s">
        <v>37</v>
      </c>
      <c r="AF28" s="154" t="s">
        <v>37</v>
      </c>
      <c r="AG28" s="198"/>
    </row>
    <row r="29" spans="2:33">
      <c r="B29" s="215" t="s">
        <v>32</v>
      </c>
      <c r="C29" s="216" t="s">
        <v>32</v>
      </c>
      <c r="D29" s="138" t="s">
        <v>20</v>
      </c>
      <c r="E29" s="152">
        <v>4</v>
      </c>
      <c r="F29" s="153" t="s">
        <v>37</v>
      </c>
      <c r="G29" s="152" t="s">
        <v>37</v>
      </c>
      <c r="H29" s="152" t="s">
        <v>37</v>
      </c>
      <c r="I29" s="152" t="s">
        <v>37</v>
      </c>
      <c r="J29" s="152" t="s">
        <v>37</v>
      </c>
      <c r="K29" s="152" t="s">
        <v>37</v>
      </c>
      <c r="L29" s="152" t="s">
        <v>37</v>
      </c>
      <c r="M29" s="152" t="s">
        <v>37</v>
      </c>
      <c r="N29" s="154" t="s">
        <v>37</v>
      </c>
      <c r="O29" s="154" t="s">
        <v>37</v>
      </c>
      <c r="P29" s="154" t="s">
        <v>37</v>
      </c>
      <c r="Q29" s="154" t="s">
        <v>37</v>
      </c>
      <c r="R29" s="154" t="s">
        <v>37</v>
      </c>
      <c r="S29" s="154" t="s">
        <v>37</v>
      </c>
      <c r="T29" s="154">
        <v>1</v>
      </c>
      <c r="U29" s="154" t="s">
        <v>37</v>
      </c>
      <c r="V29" s="154" t="s">
        <v>37</v>
      </c>
      <c r="W29" s="154" t="s">
        <v>37</v>
      </c>
      <c r="X29" s="154">
        <v>1</v>
      </c>
      <c r="Y29" s="154" t="s">
        <v>37</v>
      </c>
      <c r="Z29" s="154">
        <v>1</v>
      </c>
      <c r="AA29" s="154" t="s">
        <v>37</v>
      </c>
      <c r="AB29" s="154">
        <v>1</v>
      </c>
      <c r="AC29" s="154" t="s">
        <v>37</v>
      </c>
      <c r="AD29" s="154" t="s">
        <v>37</v>
      </c>
      <c r="AE29" s="154" t="s">
        <v>37</v>
      </c>
      <c r="AF29" s="154" t="s">
        <v>37</v>
      </c>
      <c r="AG29" s="198"/>
    </row>
    <row r="30" spans="2:33">
      <c r="B30" s="215" t="s">
        <v>32</v>
      </c>
      <c r="C30" s="216" t="s">
        <v>32</v>
      </c>
      <c r="D30" s="138" t="s">
        <v>21</v>
      </c>
      <c r="E30" s="152">
        <v>3</v>
      </c>
      <c r="F30" s="153" t="s">
        <v>37</v>
      </c>
      <c r="G30" s="152" t="s">
        <v>37</v>
      </c>
      <c r="H30" s="152" t="s">
        <v>37</v>
      </c>
      <c r="I30" s="152" t="s">
        <v>37</v>
      </c>
      <c r="J30" s="152" t="s">
        <v>37</v>
      </c>
      <c r="K30" s="152" t="s">
        <v>37</v>
      </c>
      <c r="L30" s="152" t="s">
        <v>37</v>
      </c>
      <c r="M30" s="152" t="s">
        <v>37</v>
      </c>
      <c r="N30" s="154" t="s">
        <v>37</v>
      </c>
      <c r="O30" s="154" t="s">
        <v>37</v>
      </c>
      <c r="P30" s="154" t="s">
        <v>37</v>
      </c>
      <c r="Q30" s="154" t="s">
        <v>37</v>
      </c>
      <c r="R30" s="154" t="s">
        <v>37</v>
      </c>
      <c r="S30" s="154" t="s">
        <v>37</v>
      </c>
      <c r="T30" s="154" t="s">
        <v>37</v>
      </c>
      <c r="U30" s="154" t="s">
        <v>37</v>
      </c>
      <c r="V30" s="154" t="s">
        <v>37</v>
      </c>
      <c r="W30" s="154" t="s">
        <v>37</v>
      </c>
      <c r="X30" s="154" t="s">
        <v>37</v>
      </c>
      <c r="Y30" s="154" t="s">
        <v>37</v>
      </c>
      <c r="Z30" s="154">
        <v>1</v>
      </c>
      <c r="AA30" s="154">
        <v>1</v>
      </c>
      <c r="AB30" s="154">
        <v>1</v>
      </c>
      <c r="AC30" s="154" t="s">
        <v>37</v>
      </c>
      <c r="AD30" s="154" t="s">
        <v>37</v>
      </c>
      <c r="AE30" s="154" t="s">
        <v>37</v>
      </c>
      <c r="AF30" s="154" t="s">
        <v>37</v>
      </c>
      <c r="AG30" s="198"/>
    </row>
    <row r="31" spans="2:33">
      <c r="B31" s="215" t="s">
        <v>195</v>
      </c>
      <c r="C31" s="216" t="s">
        <v>196</v>
      </c>
      <c r="D31" s="138" t="s">
        <v>178</v>
      </c>
      <c r="E31" s="152">
        <v>86</v>
      </c>
      <c r="F31" s="153" t="s">
        <v>37</v>
      </c>
      <c r="G31" s="152" t="s">
        <v>37</v>
      </c>
      <c r="H31" s="152" t="s">
        <v>37</v>
      </c>
      <c r="I31" s="152" t="s">
        <v>37</v>
      </c>
      <c r="J31" s="152" t="s">
        <v>37</v>
      </c>
      <c r="K31" s="152" t="s">
        <v>37</v>
      </c>
      <c r="L31" s="152" t="s">
        <v>37</v>
      </c>
      <c r="M31" s="152" t="s">
        <v>37</v>
      </c>
      <c r="N31" s="154" t="s">
        <v>37</v>
      </c>
      <c r="O31" s="154" t="s">
        <v>37</v>
      </c>
      <c r="P31" s="154">
        <v>1</v>
      </c>
      <c r="Q31" s="154" t="s">
        <v>37</v>
      </c>
      <c r="R31" s="154" t="s">
        <v>37</v>
      </c>
      <c r="S31" s="154" t="s">
        <v>37</v>
      </c>
      <c r="T31" s="154" t="s">
        <v>37</v>
      </c>
      <c r="U31" s="154">
        <v>2</v>
      </c>
      <c r="V31" s="154">
        <v>3</v>
      </c>
      <c r="W31" s="154">
        <v>6</v>
      </c>
      <c r="X31" s="154">
        <v>7</v>
      </c>
      <c r="Y31" s="154">
        <v>11</v>
      </c>
      <c r="Z31" s="154">
        <v>22</v>
      </c>
      <c r="AA31" s="154">
        <v>21</v>
      </c>
      <c r="AB31" s="154">
        <v>11</v>
      </c>
      <c r="AC31" s="154">
        <v>1</v>
      </c>
      <c r="AD31" s="154">
        <v>1</v>
      </c>
      <c r="AE31" s="154" t="s">
        <v>37</v>
      </c>
      <c r="AF31" s="154" t="s">
        <v>37</v>
      </c>
      <c r="AG31" s="198"/>
    </row>
    <row r="32" spans="2:33">
      <c r="B32" s="215" t="s">
        <v>32</v>
      </c>
      <c r="C32" s="216" t="s">
        <v>32</v>
      </c>
      <c r="D32" s="138" t="s">
        <v>20</v>
      </c>
      <c r="E32" s="152">
        <v>36</v>
      </c>
      <c r="F32" s="153" t="s">
        <v>37</v>
      </c>
      <c r="G32" s="152" t="s">
        <v>37</v>
      </c>
      <c r="H32" s="152" t="s">
        <v>37</v>
      </c>
      <c r="I32" s="152" t="s">
        <v>37</v>
      </c>
      <c r="J32" s="152" t="s">
        <v>37</v>
      </c>
      <c r="K32" s="152" t="s">
        <v>37</v>
      </c>
      <c r="L32" s="152" t="s">
        <v>37</v>
      </c>
      <c r="M32" s="152" t="s">
        <v>37</v>
      </c>
      <c r="N32" s="154" t="s">
        <v>37</v>
      </c>
      <c r="O32" s="154" t="s">
        <v>37</v>
      </c>
      <c r="P32" s="154">
        <v>1</v>
      </c>
      <c r="Q32" s="154" t="s">
        <v>37</v>
      </c>
      <c r="R32" s="154" t="s">
        <v>37</v>
      </c>
      <c r="S32" s="154" t="s">
        <v>37</v>
      </c>
      <c r="T32" s="154" t="s">
        <v>37</v>
      </c>
      <c r="U32" s="154">
        <v>2</v>
      </c>
      <c r="V32" s="154">
        <v>3</v>
      </c>
      <c r="W32" s="154">
        <v>5</v>
      </c>
      <c r="X32" s="154">
        <v>5</v>
      </c>
      <c r="Y32" s="154">
        <v>5</v>
      </c>
      <c r="Z32" s="154">
        <v>8</v>
      </c>
      <c r="AA32" s="154">
        <v>5</v>
      </c>
      <c r="AB32" s="154">
        <v>2</v>
      </c>
      <c r="AC32" s="154" t="s">
        <v>37</v>
      </c>
      <c r="AD32" s="154" t="s">
        <v>37</v>
      </c>
      <c r="AE32" s="154" t="s">
        <v>37</v>
      </c>
      <c r="AF32" s="154" t="s">
        <v>37</v>
      </c>
      <c r="AG32" s="198"/>
    </row>
    <row r="33" spans="2:33">
      <c r="B33" s="215" t="s">
        <v>32</v>
      </c>
      <c r="C33" s="216" t="s">
        <v>32</v>
      </c>
      <c r="D33" s="138" t="s">
        <v>21</v>
      </c>
      <c r="E33" s="152">
        <v>50</v>
      </c>
      <c r="F33" s="153" t="s">
        <v>37</v>
      </c>
      <c r="G33" s="152" t="s">
        <v>37</v>
      </c>
      <c r="H33" s="152" t="s">
        <v>37</v>
      </c>
      <c r="I33" s="152" t="s">
        <v>37</v>
      </c>
      <c r="J33" s="152" t="s">
        <v>37</v>
      </c>
      <c r="K33" s="152" t="s">
        <v>37</v>
      </c>
      <c r="L33" s="152" t="s">
        <v>37</v>
      </c>
      <c r="M33" s="152" t="s">
        <v>37</v>
      </c>
      <c r="N33" s="154" t="s">
        <v>37</v>
      </c>
      <c r="O33" s="154" t="s">
        <v>37</v>
      </c>
      <c r="P33" s="154" t="s">
        <v>37</v>
      </c>
      <c r="Q33" s="154" t="s">
        <v>37</v>
      </c>
      <c r="R33" s="154" t="s">
        <v>37</v>
      </c>
      <c r="S33" s="154" t="s">
        <v>37</v>
      </c>
      <c r="T33" s="154" t="s">
        <v>37</v>
      </c>
      <c r="U33" s="154" t="s">
        <v>37</v>
      </c>
      <c r="V33" s="154" t="s">
        <v>37</v>
      </c>
      <c r="W33" s="154">
        <v>1</v>
      </c>
      <c r="X33" s="154">
        <v>2</v>
      </c>
      <c r="Y33" s="154">
        <v>6</v>
      </c>
      <c r="Z33" s="154">
        <v>14</v>
      </c>
      <c r="AA33" s="154">
        <v>16</v>
      </c>
      <c r="AB33" s="154">
        <v>9</v>
      </c>
      <c r="AC33" s="154">
        <v>1</v>
      </c>
      <c r="AD33" s="154">
        <v>1</v>
      </c>
      <c r="AE33" s="154" t="s">
        <v>37</v>
      </c>
      <c r="AF33" s="154" t="s">
        <v>37</v>
      </c>
      <c r="AG33" s="198"/>
    </row>
    <row r="34" spans="2:33">
      <c r="B34" s="215" t="s">
        <v>197</v>
      </c>
      <c r="C34" s="216" t="s">
        <v>198</v>
      </c>
      <c r="D34" s="138" t="s">
        <v>178</v>
      </c>
      <c r="E34" s="152">
        <v>11</v>
      </c>
      <c r="F34" s="153">
        <v>1</v>
      </c>
      <c r="G34" s="152" t="s">
        <v>37</v>
      </c>
      <c r="H34" s="152" t="s">
        <v>37</v>
      </c>
      <c r="I34" s="152" t="s">
        <v>37</v>
      </c>
      <c r="J34" s="152" t="s">
        <v>37</v>
      </c>
      <c r="K34" s="152">
        <v>1</v>
      </c>
      <c r="L34" s="152" t="s">
        <v>37</v>
      </c>
      <c r="M34" s="152" t="s">
        <v>37</v>
      </c>
      <c r="N34" s="154" t="s">
        <v>37</v>
      </c>
      <c r="O34" s="154">
        <v>1</v>
      </c>
      <c r="P34" s="154" t="s">
        <v>37</v>
      </c>
      <c r="Q34" s="154" t="s">
        <v>37</v>
      </c>
      <c r="R34" s="154" t="s">
        <v>37</v>
      </c>
      <c r="S34" s="154" t="s">
        <v>37</v>
      </c>
      <c r="T34" s="154" t="s">
        <v>37</v>
      </c>
      <c r="U34" s="154" t="s">
        <v>37</v>
      </c>
      <c r="V34" s="154" t="s">
        <v>37</v>
      </c>
      <c r="W34" s="154">
        <v>2</v>
      </c>
      <c r="X34" s="154">
        <v>1</v>
      </c>
      <c r="Y34" s="154">
        <v>2</v>
      </c>
      <c r="Z34" s="154">
        <v>2</v>
      </c>
      <c r="AA34" s="154">
        <v>1</v>
      </c>
      <c r="AB34" s="154">
        <v>1</v>
      </c>
      <c r="AC34" s="154" t="s">
        <v>37</v>
      </c>
      <c r="AD34" s="154" t="s">
        <v>37</v>
      </c>
      <c r="AE34" s="154" t="s">
        <v>37</v>
      </c>
      <c r="AF34" s="154" t="s">
        <v>37</v>
      </c>
      <c r="AG34" s="198"/>
    </row>
    <row r="35" spans="2:33">
      <c r="B35" s="215" t="s">
        <v>32</v>
      </c>
      <c r="C35" s="216" t="s">
        <v>32</v>
      </c>
      <c r="D35" s="138" t="s">
        <v>20</v>
      </c>
      <c r="E35" s="152">
        <v>7</v>
      </c>
      <c r="F35" s="153" t="s">
        <v>37</v>
      </c>
      <c r="G35" s="152" t="s">
        <v>37</v>
      </c>
      <c r="H35" s="152" t="s">
        <v>37</v>
      </c>
      <c r="I35" s="152" t="s">
        <v>37</v>
      </c>
      <c r="J35" s="152" t="s">
        <v>37</v>
      </c>
      <c r="K35" s="152" t="s">
        <v>37</v>
      </c>
      <c r="L35" s="152" t="s">
        <v>37</v>
      </c>
      <c r="M35" s="152" t="s">
        <v>37</v>
      </c>
      <c r="N35" s="154" t="s">
        <v>37</v>
      </c>
      <c r="O35" s="154" t="s">
        <v>37</v>
      </c>
      <c r="P35" s="154" t="s">
        <v>37</v>
      </c>
      <c r="Q35" s="154" t="s">
        <v>37</v>
      </c>
      <c r="R35" s="154" t="s">
        <v>37</v>
      </c>
      <c r="S35" s="154" t="s">
        <v>37</v>
      </c>
      <c r="T35" s="154" t="s">
        <v>37</v>
      </c>
      <c r="U35" s="154" t="s">
        <v>37</v>
      </c>
      <c r="V35" s="154" t="s">
        <v>37</v>
      </c>
      <c r="W35" s="154">
        <v>2</v>
      </c>
      <c r="X35" s="154">
        <v>1</v>
      </c>
      <c r="Y35" s="154">
        <v>2</v>
      </c>
      <c r="Z35" s="154">
        <v>1</v>
      </c>
      <c r="AA35" s="154" t="s">
        <v>37</v>
      </c>
      <c r="AB35" s="154">
        <v>1</v>
      </c>
      <c r="AC35" s="154" t="s">
        <v>37</v>
      </c>
      <c r="AD35" s="154" t="s">
        <v>37</v>
      </c>
      <c r="AE35" s="154" t="s">
        <v>37</v>
      </c>
      <c r="AF35" s="154" t="s">
        <v>37</v>
      </c>
      <c r="AG35" s="198"/>
    </row>
    <row r="36" spans="2:33">
      <c r="B36" s="215" t="s">
        <v>32</v>
      </c>
      <c r="C36" s="216" t="s">
        <v>32</v>
      </c>
      <c r="D36" s="138" t="s">
        <v>21</v>
      </c>
      <c r="E36" s="152">
        <v>4</v>
      </c>
      <c r="F36" s="153">
        <v>1</v>
      </c>
      <c r="G36" s="152" t="s">
        <v>37</v>
      </c>
      <c r="H36" s="152" t="s">
        <v>37</v>
      </c>
      <c r="I36" s="152" t="s">
        <v>37</v>
      </c>
      <c r="J36" s="152" t="s">
        <v>37</v>
      </c>
      <c r="K36" s="152">
        <v>1</v>
      </c>
      <c r="L36" s="152" t="s">
        <v>37</v>
      </c>
      <c r="M36" s="152" t="s">
        <v>37</v>
      </c>
      <c r="N36" s="154" t="s">
        <v>37</v>
      </c>
      <c r="O36" s="154">
        <v>1</v>
      </c>
      <c r="P36" s="154" t="s">
        <v>37</v>
      </c>
      <c r="Q36" s="154" t="s">
        <v>37</v>
      </c>
      <c r="R36" s="154" t="s">
        <v>37</v>
      </c>
      <c r="S36" s="154" t="s">
        <v>37</v>
      </c>
      <c r="T36" s="154" t="s">
        <v>37</v>
      </c>
      <c r="U36" s="154" t="s">
        <v>37</v>
      </c>
      <c r="V36" s="154" t="s">
        <v>37</v>
      </c>
      <c r="W36" s="154" t="s">
        <v>37</v>
      </c>
      <c r="X36" s="154" t="s">
        <v>37</v>
      </c>
      <c r="Y36" s="154" t="s">
        <v>37</v>
      </c>
      <c r="Z36" s="154">
        <v>1</v>
      </c>
      <c r="AA36" s="154">
        <v>1</v>
      </c>
      <c r="AB36" s="154" t="s">
        <v>37</v>
      </c>
      <c r="AC36" s="154" t="s">
        <v>37</v>
      </c>
      <c r="AD36" s="154" t="s">
        <v>37</v>
      </c>
      <c r="AE36" s="154" t="s">
        <v>37</v>
      </c>
      <c r="AF36" s="154" t="s">
        <v>37</v>
      </c>
      <c r="AG36" s="198"/>
    </row>
    <row r="37" spans="2:33">
      <c r="B37" s="215" t="s">
        <v>199</v>
      </c>
      <c r="C37" s="216" t="s">
        <v>200</v>
      </c>
      <c r="D37" s="138" t="s">
        <v>178</v>
      </c>
      <c r="E37" s="152">
        <v>1</v>
      </c>
      <c r="F37" s="153" t="s">
        <v>37</v>
      </c>
      <c r="G37" s="152" t="s">
        <v>37</v>
      </c>
      <c r="H37" s="152" t="s">
        <v>37</v>
      </c>
      <c r="I37" s="152" t="s">
        <v>37</v>
      </c>
      <c r="J37" s="152" t="s">
        <v>37</v>
      </c>
      <c r="K37" s="152" t="s">
        <v>37</v>
      </c>
      <c r="L37" s="152" t="s">
        <v>37</v>
      </c>
      <c r="M37" s="152" t="s">
        <v>37</v>
      </c>
      <c r="N37" s="154" t="s">
        <v>37</v>
      </c>
      <c r="O37" s="154" t="s">
        <v>37</v>
      </c>
      <c r="P37" s="154" t="s">
        <v>37</v>
      </c>
      <c r="Q37" s="154" t="s">
        <v>37</v>
      </c>
      <c r="R37" s="154" t="s">
        <v>37</v>
      </c>
      <c r="S37" s="154" t="s">
        <v>37</v>
      </c>
      <c r="T37" s="154">
        <v>1</v>
      </c>
      <c r="U37" s="154" t="s">
        <v>37</v>
      </c>
      <c r="V37" s="154" t="s">
        <v>37</v>
      </c>
      <c r="W37" s="154" t="s">
        <v>37</v>
      </c>
      <c r="X37" s="154" t="s">
        <v>37</v>
      </c>
      <c r="Y37" s="154" t="s">
        <v>37</v>
      </c>
      <c r="Z37" s="154" t="s">
        <v>37</v>
      </c>
      <c r="AA37" s="154" t="s">
        <v>37</v>
      </c>
      <c r="AB37" s="154" t="s">
        <v>37</v>
      </c>
      <c r="AC37" s="154" t="s">
        <v>37</v>
      </c>
      <c r="AD37" s="154" t="s">
        <v>37</v>
      </c>
      <c r="AE37" s="154" t="s">
        <v>37</v>
      </c>
      <c r="AF37" s="154" t="s">
        <v>37</v>
      </c>
      <c r="AG37" s="198"/>
    </row>
    <row r="38" spans="2:33">
      <c r="B38" s="215" t="s">
        <v>32</v>
      </c>
      <c r="C38" s="216" t="s">
        <v>32</v>
      </c>
      <c r="D38" s="138" t="s">
        <v>20</v>
      </c>
      <c r="E38" s="152">
        <v>1</v>
      </c>
      <c r="F38" s="153" t="s">
        <v>37</v>
      </c>
      <c r="G38" s="152" t="s">
        <v>37</v>
      </c>
      <c r="H38" s="152" t="s">
        <v>37</v>
      </c>
      <c r="I38" s="152" t="s">
        <v>37</v>
      </c>
      <c r="J38" s="152" t="s">
        <v>37</v>
      </c>
      <c r="K38" s="152" t="s">
        <v>37</v>
      </c>
      <c r="L38" s="152" t="s">
        <v>37</v>
      </c>
      <c r="M38" s="152" t="s">
        <v>37</v>
      </c>
      <c r="N38" s="154" t="s">
        <v>37</v>
      </c>
      <c r="O38" s="154" t="s">
        <v>37</v>
      </c>
      <c r="P38" s="154" t="s">
        <v>37</v>
      </c>
      <c r="Q38" s="154" t="s">
        <v>37</v>
      </c>
      <c r="R38" s="154" t="s">
        <v>37</v>
      </c>
      <c r="S38" s="154" t="s">
        <v>37</v>
      </c>
      <c r="T38" s="154">
        <v>1</v>
      </c>
      <c r="U38" s="154" t="s">
        <v>37</v>
      </c>
      <c r="V38" s="154" t="s">
        <v>37</v>
      </c>
      <c r="W38" s="154" t="s">
        <v>37</v>
      </c>
      <c r="X38" s="154" t="s">
        <v>37</v>
      </c>
      <c r="Y38" s="154" t="s">
        <v>37</v>
      </c>
      <c r="Z38" s="154" t="s">
        <v>37</v>
      </c>
      <c r="AA38" s="154" t="s">
        <v>37</v>
      </c>
      <c r="AB38" s="154" t="s">
        <v>37</v>
      </c>
      <c r="AC38" s="154" t="s">
        <v>37</v>
      </c>
      <c r="AD38" s="154" t="s">
        <v>37</v>
      </c>
      <c r="AE38" s="154" t="s">
        <v>37</v>
      </c>
      <c r="AF38" s="154" t="s">
        <v>37</v>
      </c>
      <c r="AG38" s="198"/>
    </row>
    <row r="39" spans="2:33">
      <c r="B39" s="215" t="s">
        <v>32</v>
      </c>
      <c r="C39" s="216" t="s">
        <v>32</v>
      </c>
      <c r="D39" s="138" t="s">
        <v>21</v>
      </c>
      <c r="E39" s="152" t="s">
        <v>37</v>
      </c>
      <c r="F39" s="153" t="s">
        <v>37</v>
      </c>
      <c r="G39" s="152" t="s">
        <v>37</v>
      </c>
      <c r="H39" s="152" t="s">
        <v>37</v>
      </c>
      <c r="I39" s="152" t="s">
        <v>37</v>
      </c>
      <c r="J39" s="152" t="s">
        <v>37</v>
      </c>
      <c r="K39" s="152" t="s">
        <v>37</v>
      </c>
      <c r="L39" s="152" t="s">
        <v>37</v>
      </c>
      <c r="M39" s="152" t="s">
        <v>37</v>
      </c>
      <c r="N39" s="154" t="s">
        <v>37</v>
      </c>
      <c r="O39" s="154" t="s">
        <v>37</v>
      </c>
      <c r="P39" s="154" t="s">
        <v>37</v>
      </c>
      <c r="Q39" s="154" t="s">
        <v>37</v>
      </c>
      <c r="R39" s="154" t="s">
        <v>37</v>
      </c>
      <c r="S39" s="154" t="s">
        <v>37</v>
      </c>
      <c r="T39" s="154" t="s">
        <v>37</v>
      </c>
      <c r="U39" s="154" t="s">
        <v>37</v>
      </c>
      <c r="V39" s="154" t="s">
        <v>37</v>
      </c>
      <c r="W39" s="154" t="s">
        <v>37</v>
      </c>
      <c r="X39" s="154" t="s">
        <v>37</v>
      </c>
      <c r="Y39" s="154" t="s">
        <v>37</v>
      </c>
      <c r="Z39" s="154" t="s">
        <v>37</v>
      </c>
      <c r="AA39" s="154" t="s">
        <v>37</v>
      </c>
      <c r="AB39" s="154" t="s">
        <v>37</v>
      </c>
      <c r="AC39" s="154" t="s">
        <v>37</v>
      </c>
      <c r="AD39" s="154" t="s">
        <v>37</v>
      </c>
      <c r="AE39" s="154" t="s">
        <v>37</v>
      </c>
      <c r="AF39" s="154" t="s">
        <v>37</v>
      </c>
      <c r="AG39" s="198"/>
    </row>
    <row r="40" spans="2:33">
      <c r="B40" s="215" t="s">
        <v>201</v>
      </c>
      <c r="C40" s="216" t="s">
        <v>202</v>
      </c>
      <c r="D40" s="138" t="s">
        <v>178</v>
      </c>
      <c r="E40" s="152">
        <v>103</v>
      </c>
      <c r="F40" s="153" t="s">
        <v>37</v>
      </c>
      <c r="G40" s="152" t="s">
        <v>37</v>
      </c>
      <c r="H40" s="152" t="s">
        <v>37</v>
      </c>
      <c r="I40" s="152" t="s">
        <v>37</v>
      </c>
      <c r="J40" s="152" t="s">
        <v>37</v>
      </c>
      <c r="K40" s="152" t="s">
        <v>37</v>
      </c>
      <c r="L40" s="152" t="s">
        <v>37</v>
      </c>
      <c r="M40" s="152" t="s">
        <v>37</v>
      </c>
      <c r="N40" s="154" t="s">
        <v>37</v>
      </c>
      <c r="O40" s="154" t="s">
        <v>37</v>
      </c>
      <c r="P40" s="154" t="s">
        <v>37</v>
      </c>
      <c r="Q40" s="154">
        <v>1</v>
      </c>
      <c r="R40" s="154" t="s">
        <v>37</v>
      </c>
      <c r="S40" s="154" t="s">
        <v>37</v>
      </c>
      <c r="T40" s="154">
        <v>2</v>
      </c>
      <c r="U40" s="154">
        <v>1</v>
      </c>
      <c r="V40" s="154">
        <v>1</v>
      </c>
      <c r="W40" s="154">
        <v>1</v>
      </c>
      <c r="X40" s="154">
        <v>3</v>
      </c>
      <c r="Y40" s="154">
        <v>12</v>
      </c>
      <c r="Z40" s="154">
        <v>22</v>
      </c>
      <c r="AA40" s="154">
        <v>28</v>
      </c>
      <c r="AB40" s="154">
        <v>23</v>
      </c>
      <c r="AC40" s="154">
        <v>7</v>
      </c>
      <c r="AD40" s="154">
        <v>2</v>
      </c>
      <c r="AE40" s="154" t="s">
        <v>37</v>
      </c>
      <c r="AF40" s="154" t="s">
        <v>37</v>
      </c>
      <c r="AG40" s="198"/>
    </row>
    <row r="41" spans="2:33">
      <c r="B41" s="215" t="s">
        <v>32</v>
      </c>
      <c r="C41" s="216" t="s">
        <v>32</v>
      </c>
      <c r="D41" s="138" t="s">
        <v>20</v>
      </c>
      <c r="E41" s="152">
        <v>50</v>
      </c>
      <c r="F41" s="153" t="s">
        <v>37</v>
      </c>
      <c r="G41" s="152" t="s">
        <v>37</v>
      </c>
      <c r="H41" s="152" t="s">
        <v>37</v>
      </c>
      <c r="I41" s="152" t="s">
        <v>37</v>
      </c>
      <c r="J41" s="152" t="s">
        <v>37</v>
      </c>
      <c r="K41" s="152" t="s">
        <v>37</v>
      </c>
      <c r="L41" s="152" t="s">
        <v>37</v>
      </c>
      <c r="M41" s="152" t="s">
        <v>37</v>
      </c>
      <c r="N41" s="154" t="s">
        <v>37</v>
      </c>
      <c r="O41" s="154" t="s">
        <v>37</v>
      </c>
      <c r="P41" s="154" t="s">
        <v>37</v>
      </c>
      <c r="Q41" s="154" t="s">
        <v>37</v>
      </c>
      <c r="R41" s="154" t="s">
        <v>37</v>
      </c>
      <c r="S41" s="154" t="s">
        <v>37</v>
      </c>
      <c r="T41" s="154" t="s">
        <v>37</v>
      </c>
      <c r="U41" s="154">
        <v>1</v>
      </c>
      <c r="V41" s="154">
        <v>1</v>
      </c>
      <c r="W41" s="154" t="s">
        <v>37</v>
      </c>
      <c r="X41" s="154">
        <v>2</v>
      </c>
      <c r="Y41" s="154">
        <v>6</v>
      </c>
      <c r="Z41" s="154">
        <v>12</v>
      </c>
      <c r="AA41" s="154">
        <v>14</v>
      </c>
      <c r="AB41" s="154">
        <v>10</v>
      </c>
      <c r="AC41" s="154">
        <v>4</v>
      </c>
      <c r="AD41" s="154" t="s">
        <v>37</v>
      </c>
      <c r="AE41" s="154" t="s">
        <v>37</v>
      </c>
      <c r="AF41" s="154" t="s">
        <v>37</v>
      </c>
      <c r="AG41" s="198"/>
    </row>
    <row r="42" spans="2:33">
      <c r="B42" s="215" t="s">
        <v>32</v>
      </c>
      <c r="C42" s="216" t="s">
        <v>32</v>
      </c>
      <c r="D42" s="138" t="s">
        <v>21</v>
      </c>
      <c r="E42" s="152">
        <v>53</v>
      </c>
      <c r="F42" s="153" t="s">
        <v>37</v>
      </c>
      <c r="G42" s="152" t="s">
        <v>37</v>
      </c>
      <c r="H42" s="152" t="s">
        <v>37</v>
      </c>
      <c r="I42" s="152" t="s">
        <v>37</v>
      </c>
      <c r="J42" s="152" t="s">
        <v>37</v>
      </c>
      <c r="K42" s="152" t="s">
        <v>37</v>
      </c>
      <c r="L42" s="152" t="s">
        <v>37</v>
      </c>
      <c r="M42" s="152" t="s">
        <v>37</v>
      </c>
      <c r="N42" s="154" t="s">
        <v>37</v>
      </c>
      <c r="O42" s="154" t="s">
        <v>37</v>
      </c>
      <c r="P42" s="154" t="s">
        <v>37</v>
      </c>
      <c r="Q42" s="154">
        <v>1</v>
      </c>
      <c r="R42" s="154" t="s">
        <v>37</v>
      </c>
      <c r="S42" s="154" t="s">
        <v>37</v>
      </c>
      <c r="T42" s="154">
        <v>2</v>
      </c>
      <c r="U42" s="154" t="s">
        <v>37</v>
      </c>
      <c r="V42" s="154" t="s">
        <v>37</v>
      </c>
      <c r="W42" s="154">
        <v>1</v>
      </c>
      <c r="X42" s="154">
        <v>1</v>
      </c>
      <c r="Y42" s="154">
        <v>6</v>
      </c>
      <c r="Z42" s="154">
        <v>10</v>
      </c>
      <c r="AA42" s="154">
        <v>14</v>
      </c>
      <c r="AB42" s="154">
        <v>13</v>
      </c>
      <c r="AC42" s="154">
        <v>3</v>
      </c>
      <c r="AD42" s="154">
        <v>2</v>
      </c>
      <c r="AE42" s="154" t="s">
        <v>37</v>
      </c>
      <c r="AF42" s="154" t="s">
        <v>37</v>
      </c>
      <c r="AG42" s="198"/>
    </row>
    <row r="43" spans="2:33">
      <c r="B43" s="215" t="s">
        <v>203</v>
      </c>
      <c r="C43" s="216" t="s">
        <v>204</v>
      </c>
      <c r="D43" s="138" t="s">
        <v>178</v>
      </c>
      <c r="E43" s="152">
        <v>5538</v>
      </c>
      <c r="F43" s="153" t="s">
        <v>37</v>
      </c>
      <c r="G43" s="152" t="s">
        <v>37</v>
      </c>
      <c r="H43" s="152" t="s">
        <v>37</v>
      </c>
      <c r="I43" s="152" t="s">
        <v>37</v>
      </c>
      <c r="J43" s="152" t="s">
        <v>37</v>
      </c>
      <c r="K43" s="152" t="s">
        <v>37</v>
      </c>
      <c r="L43" s="152">
        <v>3</v>
      </c>
      <c r="M43" s="152">
        <v>3</v>
      </c>
      <c r="N43" s="154" t="s">
        <v>37</v>
      </c>
      <c r="O43" s="154">
        <v>4</v>
      </c>
      <c r="P43" s="154">
        <v>7</v>
      </c>
      <c r="Q43" s="154">
        <v>10</v>
      </c>
      <c r="R43" s="154">
        <v>19</v>
      </c>
      <c r="S43" s="154">
        <v>21</v>
      </c>
      <c r="T43" s="154">
        <v>53</v>
      </c>
      <c r="U43" s="154">
        <v>113</v>
      </c>
      <c r="V43" s="154">
        <v>225</v>
      </c>
      <c r="W43" s="154">
        <v>486</v>
      </c>
      <c r="X43" s="154">
        <v>550</v>
      </c>
      <c r="Y43" s="154">
        <v>650</v>
      </c>
      <c r="Z43" s="154">
        <v>901</v>
      </c>
      <c r="AA43" s="154">
        <v>1073</v>
      </c>
      <c r="AB43" s="154">
        <v>828</v>
      </c>
      <c r="AC43" s="154">
        <v>422</v>
      </c>
      <c r="AD43" s="154">
        <v>141</v>
      </c>
      <c r="AE43" s="154">
        <v>29</v>
      </c>
      <c r="AF43" s="154" t="s">
        <v>37</v>
      </c>
      <c r="AG43" s="198"/>
    </row>
    <row r="44" spans="2:33">
      <c r="B44" s="215" t="s">
        <v>32</v>
      </c>
      <c r="C44" s="216" t="s">
        <v>32</v>
      </c>
      <c r="D44" s="138" t="s">
        <v>20</v>
      </c>
      <c r="E44" s="152">
        <v>3310</v>
      </c>
      <c r="F44" s="153" t="s">
        <v>37</v>
      </c>
      <c r="G44" s="152" t="s">
        <v>37</v>
      </c>
      <c r="H44" s="152" t="s">
        <v>37</v>
      </c>
      <c r="I44" s="152" t="s">
        <v>37</v>
      </c>
      <c r="J44" s="152" t="s">
        <v>37</v>
      </c>
      <c r="K44" s="152" t="s">
        <v>37</v>
      </c>
      <c r="L44" s="152">
        <v>3</v>
      </c>
      <c r="M44" s="152">
        <v>1</v>
      </c>
      <c r="N44" s="154" t="s">
        <v>37</v>
      </c>
      <c r="O44" s="154">
        <v>1</v>
      </c>
      <c r="P44" s="154">
        <v>4</v>
      </c>
      <c r="Q44" s="154">
        <v>3</v>
      </c>
      <c r="R44" s="154">
        <v>8</v>
      </c>
      <c r="S44" s="154">
        <v>9</v>
      </c>
      <c r="T44" s="154">
        <v>27</v>
      </c>
      <c r="U44" s="154">
        <v>57</v>
      </c>
      <c r="V44" s="154">
        <v>159</v>
      </c>
      <c r="W44" s="154">
        <v>314</v>
      </c>
      <c r="X44" s="154">
        <v>396</v>
      </c>
      <c r="Y44" s="154">
        <v>452</v>
      </c>
      <c r="Z44" s="154">
        <v>589</v>
      </c>
      <c r="AA44" s="154">
        <v>647</v>
      </c>
      <c r="AB44" s="154">
        <v>425</v>
      </c>
      <c r="AC44" s="154">
        <v>160</v>
      </c>
      <c r="AD44" s="154">
        <v>46</v>
      </c>
      <c r="AE44" s="154">
        <v>9</v>
      </c>
      <c r="AF44" s="154" t="s">
        <v>37</v>
      </c>
      <c r="AG44" s="198"/>
    </row>
    <row r="45" spans="2:33">
      <c r="B45" s="215" t="s">
        <v>32</v>
      </c>
      <c r="C45" s="216" t="s">
        <v>32</v>
      </c>
      <c r="D45" s="138" t="s">
        <v>21</v>
      </c>
      <c r="E45" s="152">
        <v>2228</v>
      </c>
      <c r="F45" s="153" t="s">
        <v>37</v>
      </c>
      <c r="G45" s="152" t="s">
        <v>37</v>
      </c>
      <c r="H45" s="152" t="s">
        <v>37</v>
      </c>
      <c r="I45" s="152" t="s">
        <v>37</v>
      </c>
      <c r="J45" s="152" t="s">
        <v>37</v>
      </c>
      <c r="K45" s="152" t="s">
        <v>37</v>
      </c>
      <c r="L45" s="152" t="s">
        <v>37</v>
      </c>
      <c r="M45" s="152">
        <v>2</v>
      </c>
      <c r="N45" s="154" t="s">
        <v>37</v>
      </c>
      <c r="O45" s="154">
        <v>3</v>
      </c>
      <c r="P45" s="154">
        <v>3</v>
      </c>
      <c r="Q45" s="154">
        <v>7</v>
      </c>
      <c r="R45" s="154">
        <v>11</v>
      </c>
      <c r="S45" s="154">
        <v>12</v>
      </c>
      <c r="T45" s="154">
        <v>26</v>
      </c>
      <c r="U45" s="154">
        <v>56</v>
      </c>
      <c r="V45" s="154">
        <v>66</v>
      </c>
      <c r="W45" s="154">
        <v>172</v>
      </c>
      <c r="X45" s="154">
        <v>154</v>
      </c>
      <c r="Y45" s="154">
        <v>198</v>
      </c>
      <c r="Z45" s="154">
        <v>312</v>
      </c>
      <c r="AA45" s="154">
        <v>426</v>
      </c>
      <c r="AB45" s="154">
        <v>403</v>
      </c>
      <c r="AC45" s="154">
        <v>262</v>
      </c>
      <c r="AD45" s="154">
        <v>95</v>
      </c>
      <c r="AE45" s="154">
        <v>20</v>
      </c>
      <c r="AF45" s="154" t="s">
        <v>37</v>
      </c>
      <c r="AG45" s="198"/>
    </row>
    <row r="46" spans="2:33">
      <c r="B46" s="215" t="s">
        <v>205</v>
      </c>
      <c r="C46" s="216" t="s">
        <v>206</v>
      </c>
      <c r="D46" s="138" t="s">
        <v>178</v>
      </c>
      <c r="E46" s="152">
        <v>5400</v>
      </c>
      <c r="F46" s="153" t="s">
        <v>37</v>
      </c>
      <c r="G46" s="152" t="s">
        <v>37</v>
      </c>
      <c r="H46" s="152" t="s">
        <v>37</v>
      </c>
      <c r="I46" s="152" t="s">
        <v>37</v>
      </c>
      <c r="J46" s="152" t="s">
        <v>37</v>
      </c>
      <c r="K46" s="152" t="s">
        <v>37</v>
      </c>
      <c r="L46" s="152">
        <v>2</v>
      </c>
      <c r="M46" s="152">
        <v>3</v>
      </c>
      <c r="N46" s="154" t="s">
        <v>37</v>
      </c>
      <c r="O46" s="154">
        <v>4</v>
      </c>
      <c r="P46" s="154">
        <v>6</v>
      </c>
      <c r="Q46" s="154">
        <v>10</v>
      </c>
      <c r="R46" s="154">
        <v>19</v>
      </c>
      <c r="S46" s="154">
        <v>20</v>
      </c>
      <c r="T46" s="154">
        <v>53</v>
      </c>
      <c r="U46" s="154">
        <v>112</v>
      </c>
      <c r="V46" s="154">
        <v>221</v>
      </c>
      <c r="W46" s="154">
        <v>480</v>
      </c>
      <c r="X46" s="154">
        <v>541</v>
      </c>
      <c r="Y46" s="154">
        <v>641</v>
      </c>
      <c r="Z46" s="154">
        <v>881</v>
      </c>
      <c r="AA46" s="154">
        <v>1035</v>
      </c>
      <c r="AB46" s="154">
        <v>802</v>
      </c>
      <c r="AC46" s="154">
        <v>407</v>
      </c>
      <c r="AD46" s="154">
        <v>136</v>
      </c>
      <c r="AE46" s="154">
        <v>27</v>
      </c>
      <c r="AF46" s="154" t="s">
        <v>37</v>
      </c>
      <c r="AG46" s="198"/>
    </row>
    <row r="47" spans="2:33">
      <c r="B47" s="215" t="s">
        <v>32</v>
      </c>
      <c r="C47" s="216" t="s">
        <v>32</v>
      </c>
      <c r="D47" s="138" t="s">
        <v>20</v>
      </c>
      <c r="E47" s="152">
        <v>3241</v>
      </c>
      <c r="F47" s="153" t="s">
        <v>37</v>
      </c>
      <c r="G47" s="152" t="s">
        <v>37</v>
      </c>
      <c r="H47" s="152" t="s">
        <v>37</v>
      </c>
      <c r="I47" s="152" t="s">
        <v>37</v>
      </c>
      <c r="J47" s="152" t="s">
        <v>37</v>
      </c>
      <c r="K47" s="152" t="s">
        <v>37</v>
      </c>
      <c r="L47" s="152">
        <v>2</v>
      </c>
      <c r="M47" s="152">
        <v>1</v>
      </c>
      <c r="N47" s="154" t="s">
        <v>37</v>
      </c>
      <c r="O47" s="154">
        <v>1</v>
      </c>
      <c r="P47" s="154">
        <v>3</v>
      </c>
      <c r="Q47" s="154">
        <v>3</v>
      </c>
      <c r="R47" s="154">
        <v>8</v>
      </c>
      <c r="S47" s="154">
        <v>9</v>
      </c>
      <c r="T47" s="154">
        <v>27</v>
      </c>
      <c r="U47" s="154">
        <v>57</v>
      </c>
      <c r="V47" s="154">
        <v>156</v>
      </c>
      <c r="W47" s="154">
        <v>310</v>
      </c>
      <c r="X47" s="154">
        <v>390</v>
      </c>
      <c r="Y47" s="154">
        <v>443</v>
      </c>
      <c r="Z47" s="154">
        <v>578</v>
      </c>
      <c r="AA47" s="154">
        <v>633</v>
      </c>
      <c r="AB47" s="154">
        <v>414</v>
      </c>
      <c r="AC47" s="154">
        <v>154</v>
      </c>
      <c r="AD47" s="154">
        <v>43</v>
      </c>
      <c r="AE47" s="154">
        <v>9</v>
      </c>
      <c r="AF47" s="154" t="s">
        <v>37</v>
      </c>
      <c r="AG47" s="198"/>
    </row>
    <row r="48" spans="2:33">
      <c r="B48" s="215" t="s">
        <v>32</v>
      </c>
      <c r="C48" s="216" t="s">
        <v>32</v>
      </c>
      <c r="D48" s="138" t="s">
        <v>21</v>
      </c>
      <c r="E48" s="152">
        <v>2159</v>
      </c>
      <c r="F48" s="153" t="s">
        <v>37</v>
      </c>
      <c r="G48" s="152" t="s">
        <v>37</v>
      </c>
      <c r="H48" s="152" t="s">
        <v>37</v>
      </c>
      <c r="I48" s="152" t="s">
        <v>37</v>
      </c>
      <c r="J48" s="152" t="s">
        <v>37</v>
      </c>
      <c r="K48" s="152" t="s">
        <v>37</v>
      </c>
      <c r="L48" s="152" t="s">
        <v>37</v>
      </c>
      <c r="M48" s="152">
        <v>2</v>
      </c>
      <c r="N48" s="154" t="s">
        <v>37</v>
      </c>
      <c r="O48" s="154">
        <v>3</v>
      </c>
      <c r="P48" s="154">
        <v>3</v>
      </c>
      <c r="Q48" s="154">
        <v>7</v>
      </c>
      <c r="R48" s="154">
        <v>11</v>
      </c>
      <c r="S48" s="154">
        <v>11</v>
      </c>
      <c r="T48" s="154">
        <v>26</v>
      </c>
      <c r="U48" s="154">
        <v>55</v>
      </c>
      <c r="V48" s="154">
        <v>65</v>
      </c>
      <c r="W48" s="154">
        <v>170</v>
      </c>
      <c r="X48" s="154">
        <v>151</v>
      </c>
      <c r="Y48" s="154">
        <v>198</v>
      </c>
      <c r="Z48" s="154">
        <v>303</v>
      </c>
      <c r="AA48" s="154">
        <v>402</v>
      </c>
      <c r="AB48" s="154">
        <v>388</v>
      </c>
      <c r="AC48" s="154">
        <v>253</v>
      </c>
      <c r="AD48" s="154">
        <v>93</v>
      </c>
      <c r="AE48" s="154">
        <v>18</v>
      </c>
      <c r="AF48" s="154" t="s">
        <v>37</v>
      </c>
      <c r="AG48" s="198"/>
    </row>
    <row r="49" spans="2:33">
      <c r="B49" s="215" t="s">
        <v>207</v>
      </c>
      <c r="C49" s="216" t="s">
        <v>208</v>
      </c>
      <c r="D49" s="138" t="s">
        <v>178</v>
      </c>
      <c r="E49" s="152">
        <v>95</v>
      </c>
      <c r="F49" s="153" t="s">
        <v>37</v>
      </c>
      <c r="G49" s="152" t="s">
        <v>37</v>
      </c>
      <c r="H49" s="152" t="s">
        <v>37</v>
      </c>
      <c r="I49" s="152" t="s">
        <v>37</v>
      </c>
      <c r="J49" s="152" t="s">
        <v>37</v>
      </c>
      <c r="K49" s="152" t="s">
        <v>37</v>
      </c>
      <c r="L49" s="152" t="s">
        <v>37</v>
      </c>
      <c r="M49" s="152" t="s">
        <v>37</v>
      </c>
      <c r="N49" s="154" t="s">
        <v>37</v>
      </c>
      <c r="O49" s="154">
        <v>1</v>
      </c>
      <c r="P49" s="154" t="s">
        <v>37</v>
      </c>
      <c r="Q49" s="154" t="s">
        <v>37</v>
      </c>
      <c r="R49" s="154">
        <v>1</v>
      </c>
      <c r="S49" s="154" t="s">
        <v>37</v>
      </c>
      <c r="T49" s="154">
        <v>1</v>
      </c>
      <c r="U49" s="154">
        <v>2</v>
      </c>
      <c r="V49" s="154">
        <v>9</v>
      </c>
      <c r="W49" s="154">
        <v>8</v>
      </c>
      <c r="X49" s="154">
        <v>11</v>
      </c>
      <c r="Y49" s="154">
        <v>14</v>
      </c>
      <c r="Z49" s="154">
        <v>16</v>
      </c>
      <c r="AA49" s="154">
        <v>13</v>
      </c>
      <c r="AB49" s="154">
        <v>11</v>
      </c>
      <c r="AC49" s="154">
        <v>7</v>
      </c>
      <c r="AD49" s="154">
        <v>1</v>
      </c>
      <c r="AE49" s="154" t="s">
        <v>37</v>
      </c>
      <c r="AF49" s="154" t="s">
        <v>37</v>
      </c>
      <c r="AG49" s="198"/>
    </row>
    <row r="50" spans="2:33">
      <c r="B50" s="215" t="s">
        <v>32</v>
      </c>
      <c r="C50" s="216" t="s">
        <v>32</v>
      </c>
      <c r="D50" s="138" t="s">
        <v>20</v>
      </c>
      <c r="E50" s="152">
        <v>64</v>
      </c>
      <c r="F50" s="153" t="s">
        <v>37</v>
      </c>
      <c r="G50" s="152" t="s">
        <v>37</v>
      </c>
      <c r="H50" s="152" t="s">
        <v>37</v>
      </c>
      <c r="I50" s="152" t="s">
        <v>37</v>
      </c>
      <c r="J50" s="152" t="s">
        <v>37</v>
      </c>
      <c r="K50" s="152" t="s">
        <v>37</v>
      </c>
      <c r="L50" s="152" t="s">
        <v>37</v>
      </c>
      <c r="M50" s="152" t="s">
        <v>37</v>
      </c>
      <c r="N50" s="154" t="s">
        <v>37</v>
      </c>
      <c r="O50" s="154">
        <v>1</v>
      </c>
      <c r="P50" s="154" t="s">
        <v>37</v>
      </c>
      <c r="Q50" s="154" t="s">
        <v>37</v>
      </c>
      <c r="R50" s="154" t="s">
        <v>37</v>
      </c>
      <c r="S50" s="154" t="s">
        <v>37</v>
      </c>
      <c r="T50" s="154">
        <v>1</v>
      </c>
      <c r="U50" s="154">
        <v>2</v>
      </c>
      <c r="V50" s="154">
        <v>8</v>
      </c>
      <c r="W50" s="154">
        <v>8</v>
      </c>
      <c r="X50" s="154">
        <v>5</v>
      </c>
      <c r="Y50" s="154">
        <v>13</v>
      </c>
      <c r="Z50" s="154">
        <v>12</v>
      </c>
      <c r="AA50" s="154">
        <v>9</v>
      </c>
      <c r="AB50" s="154">
        <v>5</v>
      </c>
      <c r="AC50" s="154" t="s">
        <v>37</v>
      </c>
      <c r="AD50" s="154" t="s">
        <v>37</v>
      </c>
      <c r="AE50" s="154" t="s">
        <v>37</v>
      </c>
      <c r="AF50" s="154" t="s">
        <v>37</v>
      </c>
      <c r="AG50" s="198"/>
    </row>
    <row r="51" spans="2:33">
      <c r="B51" s="215" t="s">
        <v>32</v>
      </c>
      <c r="C51" s="216" t="s">
        <v>32</v>
      </c>
      <c r="D51" s="138" t="s">
        <v>21</v>
      </c>
      <c r="E51" s="152">
        <v>31</v>
      </c>
      <c r="F51" s="153" t="s">
        <v>37</v>
      </c>
      <c r="G51" s="152" t="s">
        <v>37</v>
      </c>
      <c r="H51" s="152" t="s">
        <v>37</v>
      </c>
      <c r="I51" s="152" t="s">
        <v>37</v>
      </c>
      <c r="J51" s="152" t="s">
        <v>37</v>
      </c>
      <c r="K51" s="152" t="s">
        <v>37</v>
      </c>
      <c r="L51" s="152" t="s">
        <v>37</v>
      </c>
      <c r="M51" s="152" t="s">
        <v>37</v>
      </c>
      <c r="N51" s="154" t="s">
        <v>37</v>
      </c>
      <c r="O51" s="154" t="s">
        <v>37</v>
      </c>
      <c r="P51" s="154" t="s">
        <v>37</v>
      </c>
      <c r="Q51" s="154" t="s">
        <v>37</v>
      </c>
      <c r="R51" s="154">
        <v>1</v>
      </c>
      <c r="S51" s="154" t="s">
        <v>37</v>
      </c>
      <c r="T51" s="154" t="s">
        <v>37</v>
      </c>
      <c r="U51" s="154" t="s">
        <v>37</v>
      </c>
      <c r="V51" s="154">
        <v>1</v>
      </c>
      <c r="W51" s="154" t="s">
        <v>37</v>
      </c>
      <c r="X51" s="154">
        <v>6</v>
      </c>
      <c r="Y51" s="154">
        <v>1</v>
      </c>
      <c r="Z51" s="154">
        <v>4</v>
      </c>
      <c r="AA51" s="154">
        <v>4</v>
      </c>
      <c r="AB51" s="154">
        <v>6</v>
      </c>
      <c r="AC51" s="154">
        <v>7</v>
      </c>
      <c r="AD51" s="154">
        <v>1</v>
      </c>
      <c r="AE51" s="154" t="s">
        <v>37</v>
      </c>
      <c r="AF51" s="154" t="s">
        <v>37</v>
      </c>
      <c r="AG51" s="198"/>
    </row>
    <row r="52" spans="2:33">
      <c r="B52" s="215" t="s">
        <v>209</v>
      </c>
      <c r="C52" s="216" t="s">
        <v>210</v>
      </c>
      <c r="D52" s="138" t="s">
        <v>178</v>
      </c>
      <c r="E52" s="152">
        <v>160</v>
      </c>
      <c r="F52" s="153" t="s">
        <v>37</v>
      </c>
      <c r="G52" s="152" t="s">
        <v>37</v>
      </c>
      <c r="H52" s="152" t="s">
        <v>37</v>
      </c>
      <c r="I52" s="152" t="s">
        <v>37</v>
      </c>
      <c r="J52" s="152" t="s">
        <v>37</v>
      </c>
      <c r="K52" s="152" t="s">
        <v>37</v>
      </c>
      <c r="L52" s="152" t="s">
        <v>37</v>
      </c>
      <c r="M52" s="152" t="s">
        <v>37</v>
      </c>
      <c r="N52" s="154" t="s">
        <v>37</v>
      </c>
      <c r="O52" s="154" t="s">
        <v>37</v>
      </c>
      <c r="P52" s="154" t="s">
        <v>37</v>
      </c>
      <c r="Q52" s="154" t="s">
        <v>37</v>
      </c>
      <c r="R52" s="154" t="s">
        <v>37</v>
      </c>
      <c r="S52" s="154">
        <v>1</v>
      </c>
      <c r="T52" s="154" t="s">
        <v>37</v>
      </c>
      <c r="U52" s="154">
        <v>3</v>
      </c>
      <c r="V52" s="154">
        <v>11</v>
      </c>
      <c r="W52" s="154">
        <v>26</v>
      </c>
      <c r="X52" s="154">
        <v>26</v>
      </c>
      <c r="Y52" s="154">
        <v>26</v>
      </c>
      <c r="Z52" s="154">
        <v>27</v>
      </c>
      <c r="AA52" s="154">
        <v>18</v>
      </c>
      <c r="AB52" s="154">
        <v>14</v>
      </c>
      <c r="AC52" s="154">
        <v>5</v>
      </c>
      <c r="AD52" s="154">
        <v>3</v>
      </c>
      <c r="AE52" s="154" t="s">
        <v>37</v>
      </c>
      <c r="AF52" s="154" t="s">
        <v>37</v>
      </c>
      <c r="AG52" s="198"/>
    </row>
    <row r="53" spans="2:33">
      <c r="B53" s="215" t="s">
        <v>32</v>
      </c>
      <c r="C53" s="216" t="s">
        <v>32</v>
      </c>
      <c r="D53" s="138" t="s">
        <v>20</v>
      </c>
      <c r="E53" s="152">
        <v>138</v>
      </c>
      <c r="F53" s="153" t="s">
        <v>37</v>
      </c>
      <c r="G53" s="152" t="s">
        <v>37</v>
      </c>
      <c r="H53" s="152" t="s">
        <v>37</v>
      </c>
      <c r="I53" s="152" t="s">
        <v>37</v>
      </c>
      <c r="J53" s="152" t="s">
        <v>37</v>
      </c>
      <c r="K53" s="152" t="s">
        <v>37</v>
      </c>
      <c r="L53" s="152" t="s">
        <v>37</v>
      </c>
      <c r="M53" s="152" t="s">
        <v>37</v>
      </c>
      <c r="N53" s="154" t="s">
        <v>37</v>
      </c>
      <c r="O53" s="154" t="s">
        <v>37</v>
      </c>
      <c r="P53" s="154" t="s">
        <v>37</v>
      </c>
      <c r="Q53" s="154" t="s">
        <v>37</v>
      </c>
      <c r="R53" s="154" t="s">
        <v>37</v>
      </c>
      <c r="S53" s="154">
        <v>1</v>
      </c>
      <c r="T53" s="154" t="s">
        <v>37</v>
      </c>
      <c r="U53" s="154">
        <v>2</v>
      </c>
      <c r="V53" s="154">
        <v>10</v>
      </c>
      <c r="W53" s="154">
        <v>22</v>
      </c>
      <c r="X53" s="154">
        <v>24</v>
      </c>
      <c r="Y53" s="154">
        <v>25</v>
      </c>
      <c r="Z53" s="154">
        <v>25</v>
      </c>
      <c r="AA53" s="154">
        <v>16</v>
      </c>
      <c r="AB53" s="154">
        <v>8</v>
      </c>
      <c r="AC53" s="154">
        <v>3</v>
      </c>
      <c r="AD53" s="154">
        <v>2</v>
      </c>
      <c r="AE53" s="154" t="s">
        <v>37</v>
      </c>
      <c r="AF53" s="154" t="s">
        <v>37</v>
      </c>
      <c r="AG53" s="198"/>
    </row>
    <row r="54" spans="2:33">
      <c r="B54" s="215" t="s">
        <v>32</v>
      </c>
      <c r="C54" s="216" t="s">
        <v>32</v>
      </c>
      <c r="D54" s="138" t="s">
        <v>21</v>
      </c>
      <c r="E54" s="152">
        <v>22</v>
      </c>
      <c r="F54" s="153" t="s">
        <v>37</v>
      </c>
      <c r="G54" s="152" t="s">
        <v>37</v>
      </c>
      <c r="H54" s="152" t="s">
        <v>37</v>
      </c>
      <c r="I54" s="152" t="s">
        <v>37</v>
      </c>
      <c r="J54" s="152" t="s">
        <v>37</v>
      </c>
      <c r="K54" s="152" t="s">
        <v>37</v>
      </c>
      <c r="L54" s="152" t="s">
        <v>37</v>
      </c>
      <c r="M54" s="152" t="s">
        <v>37</v>
      </c>
      <c r="N54" s="154" t="s">
        <v>37</v>
      </c>
      <c r="O54" s="154" t="s">
        <v>37</v>
      </c>
      <c r="P54" s="154" t="s">
        <v>37</v>
      </c>
      <c r="Q54" s="154" t="s">
        <v>37</v>
      </c>
      <c r="R54" s="154" t="s">
        <v>37</v>
      </c>
      <c r="S54" s="154" t="s">
        <v>37</v>
      </c>
      <c r="T54" s="154" t="s">
        <v>37</v>
      </c>
      <c r="U54" s="154">
        <v>1</v>
      </c>
      <c r="V54" s="154">
        <v>1</v>
      </c>
      <c r="W54" s="154">
        <v>4</v>
      </c>
      <c r="X54" s="154">
        <v>2</v>
      </c>
      <c r="Y54" s="154">
        <v>1</v>
      </c>
      <c r="Z54" s="154">
        <v>2</v>
      </c>
      <c r="AA54" s="154">
        <v>2</v>
      </c>
      <c r="AB54" s="154">
        <v>6</v>
      </c>
      <c r="AC54" s="154">
        <v>2</v>
      </c>
      <c r="AD54" s="154">
        <v>1</v>
      </c>
      <c r="AE54" s="154" t="s">
        <v>37</v>
      </c>
      <c r="AF54" s="154" t="s">
        <v>37</v>
      </c>
      <c r="AG54" s="198"/>
    </row>
    <row r="55" spans="2:33">
      <c r="B55" s="215" t="s">
        <v>211</v>
      </c>
      <c r="C55" s="216" t="s">
        <v>212</v>
      </c>
      <c r="D55" s="138" t="s">
        <v>178</v>
      </c>
      <c r="E55" s="152">
        <v>735</v>
      </c>
      <c r="F55" s="153" t="s">
        <v>37</v>
      </c>
      <c r="G55" s="152" t="s">
        <v>37</v>
      </c>
      <c r="H55" s="152" t="s">
        <v>37</v>
      </c>
      <c r="I55" s="152" t="s">
        <v>37</v>
      </c>
      <c r="J55" s="152" t="s">
        <v>37</v>
      </c>
      <c r="K55" s="152" t="s">
        <v>37</v>
      </c>
      <c r="L55" s="152" t="s">
        <v>37</v>
      </c>
      <c r="M55" s="152" t="s">
        <v>37</v>
      </c>
      <c r="N55" s="154" t="s">
        <v>37</v>
      </c>
      <c r="O55" s="154" t="s">
        <v>37</v>
      </c>
      <c r="P55" s="154">
        <v>2</v>
      </c>
      <c r="Q55" s="154">
        <v>1</v>
      </c>
      <c r="R55" s="154">
        <v>1</v>
      </c>
      <c r="S55" s="154">
        <v>5</v>
      </c>
      <c r="T55" s="154">
        <v>7</v>
      </c>
      <c r="U55" s="154">
        <v>12</v>
      </c>
      <c r="V55" s="154">
        <v>21</v>
      </c>
      <c r="W55" s="154">
        <v>69</v>
      </c>
      <c r="X55" s="154">
        <v>78</v>
      </c>
      <c r="Y55" s="154">
        <v>88</v>
      </c>
      <c r="Z55" s="154">
        <v>114</v>
      </c>
      <c r="AA55" s="154">
        <v>134</v>
      </c>
      <c r="AB55" s="154">
        <v>107</v>
      </c>
      <c r="AC55" s="154">
        <v>63</v>
      </c>
      <c r="AD55" s="154">
        <v>27</v>
      </c>
      <c r="AE55" s="154">
        <v>6</v>
      </c>
      <c r="AF55" s="154" t="s">
        <v>37</v>
      </c>
      <c r="AG55" s="198"/>
    </row>
    <row r="56" spans="2:33">
      <c r="B56" s="215" t="s">
        <v>32</v>
      </c>
      <c r="C56" s="216" t="s">
        <v>32</v>
      </c>
      <c r="D56" s="138" t="s">
        <v>20</v>
      </c>
      <c r="E56" s="152">
        <v>462</v>
      </c>
      <c r="F56" s="153" t="s">
        <v>37</v>
      </c>
      <c r="G56" s="152" t="s">
        <v>37</v>
      </c>
      <c r="H56" s="152" t="s">
        <v>37</v>
      </c>
      <c r="I56" s="152" t="s">
        <v>37</v>
      </c>
      <c r="J56" s="152" t="s">
        <v>37</v>
      </c>
      <c r="K56" s="152" t="s">
        <v>37</v>
      </c>
      <c r="L56" s="152" t="s">
        <v>37</v>
      </c>
      <c r="M56" s="152" t="s">
        <v>37</v>
      </c>
      <c r="N56" s="154" t="s">
        <v>37</v>
      </c>
      <c r="O56" s="154" t="s">
        <v>37</v>
      </c>
      <c r="P56" s="154" t="s">
        <v>37</v>
      </c>
      <c r="Q56" s="154" t="s">
        <v>37</v>
      </c>
      <c r="R56" s="154">
        <v>1</v>
      </c>
      <c r="S56" s="154">
        <v>2</v>
      </c>
      <c r="T56" s="154">
        <v>4</v>
      </c>
      <c r="U56" s="154">
        <v>7</v>
      </c>
      <c r="V56" s="154">
        <v>17</v>
      </c>
      <c r="W56" s="154">
        <v>48</v>
      </c>
      <c r="X56" s="154">
        <v>64</v>
      </c>
      <c r="Y56" s="154">
        <v>63</v>
      </c>
      <c r="Z56" s="154">
        <v>82</v>
      </c>
      <c r="AA56" s="154">
        <v>80</v>
      </c>
      <c r="AB56" s="154">
        <v>57</v>
      </c>
      <c r="AC56" s="154">
        <v>26</v>
      </c>
      <c r="AD56" s="154">
        <v>9</v>
      </c>
      <c r="AE56" s="154">
        <v>2</v>
      </c>
      <c r="AF56" s="154" t="s">
        <v>37</v>
      </c>
      <c r="AG56" s="198"/>
    </row>
    <row r="57" spans="2:33">
      <c r="B57" s="215" t="s">
        <v>32</v>
      </c>
      <c r="C57" s="216" t="s">
        <v>32</v>
      </c>
      <c r="D57" s="138" t="s">
        <v>21</v>
      </c>
      <c r="E57" s="152">
        <v>273</v>
      </c>
      <c r="F57" s="153" t="s">
        <v>37</v>
      </c>
      <c r="G57" s="152" t="s">
        <v>37</v>
      </c>
      <c r="H57" s="152" t="s">
        <v>37</v>
      </c>
      <c r="I57" s="152" t="s">
        <v>37</v>
      </c>
      <c r="J57" s="152" t="s">
        <v>37</v>
      </c>
      <c r="K57" s="152" t="s">
        <v>37</v>
      </c>
      <c r="L57" s="152" t="s">
        <v>37</v>
      </c>
      <c r="M57" s="152" t="s">
        <v>37</v>
      </c>
      <c r="N57" s="154" t="s">
        <v>37</v>
      </c>
      <c r="O57" s="154" t="s">
        <v>37</v>
      </c>
      <c r="P57" s="154">
        <v>2</v>
      </c>
      <c r="Q57" s="154">
        <v>1</v>
      </c>
      <c r="R57" s="154" t="s">
        <v>37</v>
      </c>
      <c r="S57" s="154">
        <v>3</v>
      </c>
      <c r="T57" s="154">
        <v>3</v>
      </c>
      <c r="U57" s="154">
        <v>5</v>
      </c>
      <c r="V57" s="154">
        <v>4</v>
      </c>
      <c r="W57" s="154">
        <v>21</v>
      </c>
      <c r="X57" s="154">
        <v>14</v>
      </c>
      <c r="Y57" s="154">
        <v>25</v>
      </c>
      <c r="Z57" s="154">
        <v>32</v>
      </c>
      <c r="AA57" s="154">
        <v>54</v>
      </c>
      <c r="AB57" s="154">
        <v>50</v>
      </c>
      <c r="AC57" s="154">
        <v>37</v>
      </c>
      <c r="AD57" s="154">
        <v>18</v>
      </c>
      <c r="AE57" s="154">
        <v>4</v>
      </c>
      <c r="AF57" s="154" t="s">
        <v>37</v>
      </c>
      <c r="AG57" s="198"/>
    </row>
    <row r="58" spans="2:33">
      <c r="B58" s="215" t="s">
        <v>213</v>
      </c>
      <c r="C58" s="216" t="s">
        <v>214</v>
      </c>
      <c r="D58" s="138" t="s">
        <v>178</v>
      </c>
      <c r="E58" s="152">
        <v>414</v>
      </c>
      <c r="F58" s="153" t="s">
        <v>37</v>
      </c>
      <c r="G58" s="152" t="s">
        <v>37</v>
      </c>
      <c r="H58" s="152" t="s">
        <v>37</v>
      </c>
      <c r="I58" s="152" t="s">
        <v>37</v>
      </c>
      <c r="J58" s="152" t="s">
        <v>37</v>
      </c>
      <c r="K58" s="152" t="s">
        <v>37</v>
      </c>
      <c r="L58" s="152" t="s">
        <v>37</v>
      </c>
      <c r="M58" s="152" t="s">
        <v>37</v>
      </c>
      <c r="N58" s="154" t="s">
        <v>37</v>
      </c>
      <c r="O58" s="154">
        <v>1</v>
      </c>
      <c r="P58" s="154" t="s">
        <v>37</v>
      </c>
      <c r="Q58" s="154" t="s">
        <v>37</v>
      </c>
      <c r="R58" s="154" t="s">
        <v>37</v>
      </c>
      <c r="S58" s="154">
        <v>2</v>
      </c>
      <c r="T58" s="154">
        <v>4</v>
      </c>
      <c r="U58" s="154">
        <v>11</v>
      </c>
      <c r="V58" s="154">
        <v>22</v>
      </c>
      <c r="W58" s="154">
        <v>39</v>
      </c>
      <c r="X58" s="154">
        <v>33</v>
      </c>
      <c r="Y58" s="154">
        <v>41</v>
      </c>
      <c r="Z58" s="154">
        <v>58</v>
      </c>
      <c r="AA58" s="154">
        <v>71</v>
      </c>
      <c r="AB58" s="154">
        <v>68</v>
      </c>
      <c r="AC58" s="154">
        <v>42</v>
      </c>
      <c r="AD58" s="154">
        <v>17</v>
      </c>
      <c r="AE58" s="154">
        <v>5</v>
      </c>
      <c r="AF58" s="154" t="s">
        <v>37</v>
      </c>
      <c r="AG58" s="198"/>
    </row>
    <row r="59" spans="2:33">
      <c r="B59" s="215" t="s">
        <v>32</v>
      </c>
      <c r="C59" s="216" t="s">
        <v>32</v>
      </c>
      <c r="D59" s="138" t="s">
        <v>20</v>
      </c>
      <c r="E59" s="152">
        <v>200</v>
      </c>
      <c r="F59" s="153" t="s">
        <v>37</v>
      </c>
      <c r="G59" s="152" t="s">
        <v>37</v>
      </c>
      <c r="H59" s="152" t="s">
        <v>37</v>
      </c>
      <c r="I59" s="152" t="s">
        <v>37</v>
      </c>
      <c r="J59" s="152" t="s">
        <v>37</v>
      </c>
      <c r="K59" s="152" t="s">
        <v>37</v>
      </c>
      <c r="L59" s="152" t="s">
        <v>37</v>
      </c>
      <c r="M59" s="152" t="s">
        <v>37</v>
      </c>
      <c r="N59" s="154" t="s">
        <v>37</v>
      </c>
      <c r="O59" s="154" t="s">
        <v>37</v>
      </c>
      <c r="P59" s="154" t="s">
        <v>37</v>
      </c>
      <c r="Q59" s="154" t="s">
        <v>37</v>
      </c>
      <c r="R59" s="154" t="s">
        <v>37</v>
      </c>
      <c r="S59" s="154">
        <v>1</v>
      </c>
      <c r="T59" s="154">
        <v>2</v>
      </c>
      <c r="U59" s="154">
        <v>6</v>
      </c>
      <c r="V59" s="154">
        <v>16</v>
      </c>
      <c r="W59" s="154">
        <v>22</v>
      </c>
      <c r="X59" s="154">
        <v>24</v>
      </c>
      <c r="Y59" s="154">
        <v>24</v>
      </c>
      <c r="Z59" s="154">
        <v>28</v>
      </c>
      <c r="AA59" s="154">
        <v>38</v>
      </c>
      <c r="AB59" s="154">
        <v>26</v>
      </c>
      <c r="AC59" s="154">
        <v>9</v>
      </c>
      <c r="AD59" s="154">
        <v>4</v>
      </c>
      <c r="AE59" s="154" t="s">
        <v>37</v>
      </c>
      <c r="AF59" s="154" t="s">
        <v>37</v>
      </c>
      <c r="AG59" s="198"/>
    </row>
    <row r="60" spans="2:33">
      <c r="B60" s="215" t="s">
        <v>32</v>
      </c>
      <c r="C60" s="216" t="s">
        <v>32</v>
      </c>
      <c r="D60" s="138" t="s">
        <v>21</v>
      </c>
      <c r="E60" s="152">
        <v>214</v>
      </c>
      <c r="F60" s="153" t="s">
        <v>37</v>
      </c>
      <c r="G60" s="152" t="s">
        <v>37</v>
      </c>
      <c r="H60" s="152" t="s">
        <v>37</v>
      </c>
      <c r="I60" s="152" t="s">
        <v>37</v>
      </c>
      <c r="J60" s="152" t="s">
        <v>37</v>
      </c>
      <c r="K60" s="152" t="s">
        <v>37</v>
      </c>
      <c r="L60" s="152" t="s">
        <v>37</v>
      </c>
      <c r="M60" s="152" t="s">
        <v>37</v>
      </c>
      <c r="N60" s="154" t="s">
        <v>37</v>
      </c>
      <c r="O60" s="154">
        <v>1</v>
      </c>
      <c r="P60" s="154" t="s">
        <v>37</v>
      </c>
      <c r="Q60" s="154" t="s">
        <v>37</v>
      </c>
      <c r="R60" s="154" t="s">
        <v>37</v>
      </c>
      <c r="S60" s="154">
        <v>1</v>
      </c>
      <c r="T60" s="154">
        <v>2</v>
      </c>
      <c r="U60" s="154">
        <v>5</v>
      </c>
      <c r="V60" s="154">
        <v>6</v>
      </c>
      <c r="W60" s="154">
        <v>17</v>
      </c>
      <c r="X60" s="154">
        <v>9</v>
      </c>
      <c r="Y60" s="154">
        <v>17</v>
      </c>
      <c r="Z60" s="154">
        <v>30</v>
      </c>
      <c r="AA60" s="154">
        <v>33</v>
      </c>
      <c r="AB60" s="154">
        <v>42</v>
      </c>
      <c r="AC60" s="154">
        <v>33</v>
      </c>
      <c r="AD60" s="154">
        <v>13</v>
      </c>
      <c r="AE60" s="154">
        <v>5</v>
      </c>
      <c r="AF60" s="154" t="s">
        <v>37</v>
      </c>
      <c r="AG60" s="198"/>
    </row>
    <row r="61" spans="2:33">
      <c r="B61" s="215" t="s">
        <v>215</v>
      </c>
      <c r="C61" s="216" t="s">
        <v>216</v>
      </c>
      <c r="D61" s="138" t="s">
        <v>178</v>
      </c>
      <c r="E61" s="152">
        <v>183</v>
      </c>
      <c r="F61" s="153" t="s">
        <v>37</v>
      </c>
      <c r="G61" s="152" t="s">
        <v>37</v>
      </c>
      <c r="H61" s="152" t="s">
        <v>37</v>
      </c>
      <c r="I61" s="152" t="s">
        <v>37</v>
      </c>
      <c r="J61" s="152" t="s">
        <v>37</v>
      </c>
      <c r="K61" s="152" t="s">
        <v>37</v>
      </c>
      <c r="L61" s="152" t="s">
        <v>37</v>
      </c>
      <c r="M61" s="152" t="s">
        <v>37</v>
      </c>
      <c r="N61" s="154" t="s">
        <v>37</v>
      </c>
      <c r="O61" s="154" t="s">
        <v>37</v>
      </c>
      <c r="P61" s="154" t="s">
        <v>37</v>
      </c>
      <c r="Q61" s="154">
        <v>1</v>
      </c>
      <c r="R61" s="154">
        <v>1</v>
      </c>
      <c r="S61" s="154" t="s">
        <v>37</v>
      </c>
      <c r="T61" s="154">
        <v>5</v>
      </c>
      <c r="U61" s="154">
        <v>5</v>
      </c>
      <c r="V61" s="154">
        <v>7</v>
      </c>
      <c r="W61" s="154">
        <v>26</v>
      </c>
      <c r="X61" s="154">
        <v>17</v>
      </c>
      <c r="Y61" s="154">
        <v>21</v>
      </c>
      <c r="Z61" s="154">
        <v>21</v>
      </c>
      <c r="AA61" s="154">
        <v>31</v>
      </c>
      <c r="AB61" s="154">
        <v>30</v>
      </c>
      <c r="AC61" s="154">
        <v>12</v>
      </c>
      <c r="AD61" s="154">
        <v>5</v>
      </c>
      <c r="AE61" s="154">
        <v>1</v>
      </c>
      <c r="AF61" s="154" t="s">
        <v>37</v>
      </c>
      <c r="AG61" s="198"/>
    </row>
    <row r="62" spans="2:33">
      <c r="B62" s="215" t="s">
        <v>32</v>
      </c>
      <c r="C62" s="216" t="s">
        <v>32</v>
      </c>
      <c r="D62" s="138" t="s">
        <v>20</v>
      </c>
      <c r="E62" s="152">
        <v>124</v>
      </c>
      <c r="F62" s="153" t="s">
        <v>37</v>
      </c>
      <c r="G62" s="152" t="s">
        <v>37</v>
      </c>
      <c r="H62" s="152" t="s">
        <v>37</v>
      </c>
      <c r="I62" s="152" t="s">
        <v>37</v>
      </c>
      <c r="J62" s="152" t="s">
        <v>37</v>
      </c>
      <c r="K62" s="152" t="s">
        <v>37</v>
      </c>
      <c r="L62" s="152" t="s">
        <v>37</v>
      </c>
      <c r="M62" s="152" t="s">
        <v>37</v>
      </c>
      <c r="N62" s="154" t="s">
        <v>37</v>
      </c>
      <c r="O62" s="154" t="s">
        <v>37</v>
      </c>
      <c r="P62" s="154" t="s">
        <v>37</v>
      </c>
      <c r="Q62" s="154">
        <v>1</v>
      </c>
      <c r="R62" s="154">
        <v>1</v>
      </c>
      <c r="S62" s="154" t="s">
        <v>37</v>
      </c>
      <c r="T62" s="154">
        <v>4</v>
      </c>
      <c r="U62" s="154">
        <v>3</v>
      </c>
      <c r="V62" s="154">
        <v>6</v>
      </c>
      <c r="W62" s="154">
        <v>20</v>
      </c>
      <c r="X62" s="154">
        <v>12</v>
      </c>
      <c r="Y62" s="154">
        <v>14</v>
      </c>
      <c r="Z62" s="154">
        <v>20</v>
      </c>
      <c r="AA62" s="154">
        <v>22</v>
      </c>
      <c r="AB62" s="154">
        <v>14</v>
      </c>
      <c r="AC62" s="154">
        <v>4</v>
      </c>
      <c r="AD62" s="154">
        <v>2</v>
      </c>
      <c r="AE62" s="154">
        <v>1</v>
      </c>
      <c r="AF62" s="154" t="s">
        <v>37</v>
      </c>
      <c r="AG62" s="198"/>
    </row>
    <row r="63" spans="2:33">
      <c r="B63" s="215" t="s">
        <v>32</v>
      </c>
      <c r="C63" s="216" t="s">
        <v>32</v>
      </c>
      <c r="D63" s="138" t="s">
        <v>21</v>
      </c>
      <c r="E63" s="152">
        <v>59</v>
      </c>
      <c r="F63" s="153" t="s">
        <v>37</v>
      </c>
      <c r="G63" s="152" t="s">
        <v>37</v>
      </c>
      <c r="H63" s="152" t="s">
        <v>37</v>
      </c>
      <c r="I63" s="152" t="s">
        <v>37</v>
      </c>
      <c r="J63" s="152" t="s">
        <v>37</v>
      </c>
      <c r="K63" s="152" t="s">
        <v>37</v>
      </c>
      <c r="L63" s="152" t="s">
        <v>37</v>
      </c>
      <c r="M63" s="152" t="s">
        <v>37</v>
      </c>
      <c r="N63" s="154" t="s">
        <v>37</v>
      </c>
      <c r="O63" s="154" t="s">
        <v>37</v>
      </c>
      <c r="P63" s="154" t="s">
        <v>37</v>
      </c>
      <c r="Q63" s="154" t="s">
        <v>37</v>
      </c>
      <c r="R63" s="154" t="s">
        <v>37</v>
      </c>
      <c r="S63" s="154" t="s">
        <v>37</v>
      </c>
      <c r="T63" s="154">
        <v>1</v>
      </c>
      <c r="U63" s="154">
        <v>2</v>
      </c>
      <c r="V63" s="154">
        <v>1</v>
      </c>
      <c r="W63" s="154">
        <v>6</v>
      </c>
      <c r="X63" s="154">
        <v>5</v>
      </c>
      <c r="Y63" s="154">
        <v>7</v>
      </c>
      <c r="Z63" s="154">
        <v>1</v>
      </c>
      <c r="AA63" s="154">
        <v>9</v>
      </c>
      <c r="AB63" s="154">
        <v>16</v>
      </c>
      <c r="AC63" s="154">
        <v>8</v>
      </c>
      <c r="AD63" s="154">
        <v>3</v>
      </c>
      <c r="AE63" s="154" t="s">
        <v>37</v>
      </c>
      <c r="AF63" s="154" t="s">
        <v>37</v>
      </c>
      <c r="AG63" s="198"/>
    </row>
    <row r="64" spans="2:33">
      <c r="B64" s="215" t="s">
        <v>217</v>
      </c>
      <c r="C64" s="216" t="s">
        <v>218</v>
      </c>
      <c r="D64" s="138" t="s">
        <v>178</v>
      </c>
      <c r="E64" s="152">
        <v>587</v>
      </c>
      <c r="F64" s="153" t="s">
        <v>37</v>
      </c>
      <c r="G64" s="152" t="s">
        <v>37</v>
      </c>
      <c r="H64" s="152" t="s">
        <v>37</v>
      </c>
      <c r="I64" s="152" t="s">
        <v>37</v>
      </c>
      <c r="J64" s="152" t="s">
        <v>37</v>
      </c>
      <c r="K64" s="152" t="s">
        <v>37</v>
      </c>
      <c r="L64" s="152">
        <v>1</v>
      </c>
      <c r="M64" s="152" t="s">
        <v>37</v>
      </c>
      <c r="N64" s="154" t="s">
        <v>37</v>
      </c>
      <c r="O64" s="154">
        <v>1</v>
      </c>
      <c r="P64" s="154" t="s">
        <v>37</v>
      </c>
      <c r="Q64" s="154" t="s">
        <v>37</v>
      </c>
      <c r="R64" s="154">
        <v>2</v>
      </c>
      <c r="S64" s="154" t="s">
        <v>37</v>
      </c>
      <c r="T64" s="154">
        <v>5</v>
      </c>
      <c r="U64" s="154">
        <v>6</v>
      </c>
      <c r="V64" s="154">
        <v>17</v>
      </c>
      <c r="W64" s="154">
        <v>47</v>
      </c>
      <c r="X64" s="154">
        <v>56</v>
      </c>
      <c r="Y64" s="154">
        <v>87</v>
      </c>
      <c r="Z64" s="154">
        <v>107</v>
      </c>
      <c r="AA64" s="154">
        <v>130</v>
      </c>
      <c r="AB64" s="154">
        <v>79</v>
      </c>
      <c r="AC64" s="154">
        <v>40</v>
      </c>
      <c r="AD64" s="154">
        <v>8</v>
      </c>
      <c r="AE64" s="154">
        <v>1</v>
      </c>
      <c r="AF64" s="154" t="s">
        <v>37</v>
      </c>
      <c r="AG64" s="198"/>
    </row>
    <row r="65" spans="2:33">
      <c r="B65" s="215" t="s">
        <v>32</v>
      </c>
      <c r="C65" s="216" t="s">
        <v>32</v>
      </c>
      <c r="D65" s="138" t="s">
        <v>20</v>
      </c>
      <c r="E65" s="152">
        <v>357</v>
      </c>
      <c r="F65" s="153" t="s">
        <v>37</v>
      </c>
      <c r="G65" s="152" t="s">
        <v>37</v>
      </c>
      <c r="H65" s="152" t="s">
        <v>37</v>
      </c>
      <c r="I65" s="152" t="s">
        <v>37</v>
      </c>
      <c r="J65" s="152" t="s">
        <v>37</v>
      </c>
      <c r="K65" s="152" t="s">
        <v>37</v>
      </c>
      <c r="L65" s="152">
        <v>1</v>
      </c>
      <c r="M65" s="152" t="s">
        <v>37</v>
      </c>
      <c r="N65" s="154" t="s">
        <v>37</v>
      </c>
      <c r="O65" s="154" t="s">
        <v>37</v>
      </c>
      <c r="P65" s="154" t="s">
        <v>37</v>
      </c>
      <c r="Q65" s="154" t="s">
        <v>37</v>
      </c>
      <c r="R65" s="154">
        <v>2</v>
      </c>
      <c r="S65" s="154" t="s">
        <v>37</v>
      </c>
      <c r="T65" s="154">
        <v>5</v>
      </c>
      <c r="U65" s="154">
        <v>6</v>
      </c>
      <c r="V65" s="154">
        <v>12</v>
      </c>
      <c r="W65" s="154">
        <v>37</v>
      </c>
      <c r="X65" s="154">
        <v>41</v>
      </c>
      <c r="Y65" s="154">
        <v>63</v>
      </c>
      <c r="Z65" s="154">
        <v>62</v>
      </c>
      <c r="AA65" s="154">
        <v>76</v>
      </c>
      <c r="AB65" s="154">
        <v>33</v>
      </c>
      <c r="AC65" s="154">
        <v>18</v>
      </c>
      <c r="AD65" s="154" t="s">
        <v>37</v>
      </c>
      <c r="AE65" s="154">
        <v>1</v>
      </c>
      <c r="AF65" s="154" t="s">
        <v>37</v>
      </c>
      <c r="AG65" s="198"/>
    </row>
    <row r="66" spans="2:33">
      <c r="B66" s="215" t="s">
        <v>32</v>
      </c>
      <c r="C66" s="216" t="s">
        <v>32</v>
      </c>
      <c r="D66" s="138" t="s">
        <v>21</v>
      </c>
      <c r="E66" s="152">
        <v>230</v>
      </c>
      <c r="F66" s="153" t="s">
        <v>37</v>
      </c>
      <c r="G66" s="152" t="s">
        <v>37</v>
      </c>
      <c r="H66" s="152" t="s">
        <v>37</v>
      </c>
      <c r="I66" s="152" t="s">
        <v>37</v>
      </c>
      <c r="J66" s="152" t="s">
        <v>37</v>
      </c>
      <c r="K66" s="152" t="s">
        <v>37</v>
      </c>
      <c r="L66" s="152" t="s">
        <v>37</v>
      </c>
      <c r="M66" s="152" t="s">
        <v>37</v>
      </c>
      <c r="N66" s="154" t="s">
        <v>37</v>
      </c>
      <c r="O66" s="154">
        <v>1</v>
      </c>
      <c r="P66" s="154" t="s">
        <v>37</v>
      </c>
      <c r="Q66" s="154" t="s">
        <v>37</v>
      </c>
      <c r="R66" s="154" t="s">
        <v>37</v>
      </c>
      <c r="S66" s="154" t="s">
        <v>37</v>
      </c>
      <c r="T66" s="154" t="s">
        <v>37</v>
      </c>
      <c r="U66" s="154" t="s">
        <v>37</v>
      </c>
      <c r="V66" s="154">
        <v>5</v>
      </c>
      <c r="W66" s="154">
        <v>10</v>
      </c>
      <c r="X66" s="154">
        <v>15</v>
      </c>
      <c r="Y66" s="154">
        <v>24</v>
      </c>
      <c r="Z66" s="154">
        <v>45</v>
      </c>
      <c r="AA66" s="154">
        <v>54</v>
      </c>
      <c r="AB66" s="154">
        <v>46</v>
      </c>
      <c r="AC66" s="154">
        <v>22</v>
      </c>
      <c r="AD66" s="154">
        <v>8</v>
      </c>
      <c r="AE66" s="154" t="s">
        <v>37</v>
      </c>
      <c r="AF66" s="154" t="s">
        <v>37</v>
      </c>
      <c r="AG66" s="198"/>
    </row>
    <row r="67" spans="2:33">
      <c r="B67" s="215" t="s">
        <v>219</v>
      </c>
      <c r="C67" s="216" t="s">
        <v>220</v>
      </c>
      <c r="D67" s="138" t="s">
        <v>178</v>
      </c>
      <c r="E67" s="152">
        <v>287</v>
      </c>
      <c r="F67" s="153" t="s">
        <v>37</v>
      </c>
      <c r="G67" s="152" t="s">
        <v>37</v>
      </c>
      <c r="H67" s="152" t="s">
        <v>37</v>
      </c>
      <c r="I67" s="152" t="s">
        <v>37</v>
      </c>
      <c r="J67" s="152" t="s">
        <v>37</v>
      </c>
      <c r="K67" s="152" t="s">
        <v>37</v>
      </c>
      <c r="L67" s="152" t="s">
        <v>37</v>
      </c>
      <c r="M67" s="152" t="s">
        <v>37</v>
      </c>
      <c r="N67" s="154" t="s">
        <v>37</v>
      </c>
      <c r="O67" s="154" t="s">
        <v>37</v>
      </c>
      <c r="P67" s="154" t="s">
        <v>37</v>
      </c>
      <c r="Q67" s="154" t="s">
        <v>37</v>
      </c>
      <c r="R67" s="154" t="s">
        <v>37</v>
      </c>
      <c r="S67" s="154">
        <v>1</v>
      </c>
      <c r="T67" s="154">
        <v>2</v>
      </c>
      <c r="U67" s="154">
        <v>3</v>
      </c>
      <c r="V67" s="154">
        <v>5</v>
      </c>
      <c r="W67" s="154">
        <v>16</v>
      </c>
      <c r="X67" s="154">
        <v>22</v>
      </c>
      <c r="Y67" s="154">
        <v>24</v>
      </c>
      <c r="Z67" s="154">
        <v>44</v>
      </c>
      <c r="AA67" s="154">
        <v>61</v>
      </c>
      <c r="AB67" s="154">
        <v>61</v>
      </c>
      <c r="AC67" s="154">
        <v>33</v>
      </c>
      <c r="AD67" s="154">
        <v>12</v>
      </c>
      <c r="AE67" s="154">
        <v>3</v>
      </c>
      <c r="AF67" s="154" t="s">
        <v>37</v>
      </c>
      <c r="AG67" s="198"/>
    </row>
    <row r="68" spans="2:33">
      <c r="B68" s="215" t="s">
        <v>32</v>
      </c>
      <c r="C68" s="216" t="s">
        <v>32</v>
      </c>
      <c r="D68" s="138" t="s">
        <v>20</v>
      </c>
      <c r="E68" s="152">
        <v>143</v>
      </c>
      <c r="F68" s="153" t="s">
        <v>37</v>
      </c>
      <c r="G68" s="152" t="s">
        <v>37</v>
      </c>
      <c r="H68" s="152" t="s">
        <v>37</v>
      </c>
      <c r="I68" s="152" t="s">
        <v>37</v>
      </c>
      <c r="J68" s="152" t="s">
        <v>37</v>
      </c>
      <c r="K68" s="152" t="s">
        <v>37</v>
      </c>
      <c r="L68" s="152" t="s">
        <v>37</v>
      </c>
      <c r="M68" s="152" t="s">
        <v>37</v>
      </c>
      <c r="N68" s="154" t="s">
        <v>37</v>
      </c>
      <c r="O68" s="154" t="s">
        <v>37</v>
      </c>
      <c r="P68" s="154" t="s">
        <v>37</v>
      </c>
      <c r="Q68" s="154" t="s">
        <v>37</v>
      </c>
      <c r="R68" s="154" t="s">
        <v>37</v>
      </c>
      <c r="S68" s="154">
        <v>1</v>
      </c>
      <c r="T68" s="154">
        <v>1</v>
      </c>
      <c r="U68" s="154">
        <v>3</v>
      </c>
      <c r="V68" s="154">
        <v>3</v>
      </c>
      <c r="W68" s="154">
        <v>11</v>
      </c>
      <c r="X68" s="154">
        <v>14</v>
      </c>
      <c r="Y68" s="154">
        <v>12</v>
      </c>
      <c r="Z68" s="154">
        <v>24</v>
      </c>
      <c r="AA68" s="154">
        <v>34</v>
      </c>
      <c r="AB68" s="154">
        <v>27</v>
      </c>
      <c r="AC68" s="154">
        <v>9</v>
      </c>
      <c r="AD68" s="154">
        <v>3</v>
      </c>
      <c r="AE68" s="154">
        <v>1</v>
      </c>
      <c r="AF68" s="154" t="s">
        <v>37</v>
      </c>
      <c r="AG68" s="198"/>
    </row>
    <row r="69" spans="2:33">
      <c r="B69" s="215" t="s">
        <v>32</v>
      </c>
      <c r="C69" s="216" t="s">
        <v>32</v>
      </c>
      <c r="D69" s="138" t="s">
        <v>21</v>
      </c>
      <c r="E69" s="152">
        <v>144</v>
      </c>
      <c r="F69" s="153" t="s">
        <v>37</v>
      </c>
      <c r="G69" s="152" t="s">
        <v>37</v>
      </c>
      <c r="H69" s="152" t="s">
        <v>37</v>
      </c>
      <c r="I69" s="152" t="s">
        <v>37</v>
      </c>
      <c r="J69" s="152" t="s">
        <v>37</v>
      </c>
      <c r="K69" s="152" t="s">
        <v>37</v>
      </c>
      <c r="L69" s="152" t="s">
        <v>37</v>
      </c>
      <c r="M69" s="152" t="s">
        <v>37</v>
      </c>
      <c r="N69" s="154" t="s">
        <v>37</v>
      </c>
      <c r="O69" s="154" t="s">
        <v>37</v>
      </c>
      <c r="P69" s="154" t="s">
        <v>37</v>
      </c>
      <c r="Q69" s="154" t="s">
        <v>37</v>
      </c>
      <c r="R69" s="154" t="s">
        <v>37</v>
      </c>
      <c r="S69" s="154" t="s">
        <v>37</v>
      </c>
      <c r="T69" s="154">
        <v>1</v>
      </c>
      <c r="U69" s="154" t="s">
        <v>37</v>
      </c>
      <c r="V69" s="154">
        <v>2</v>
      </c>
      <c r="W69" s="154">
        <v>5</v>
      </c>
      <c r="X69" s="154">
        <v>8</v>
      </c>
      <c r="Y69" s="154">
        <v>12</v>
      </c>
      <c r="Z69" s="154">
        <v>20</v>
      </c>
      <c r="AA69" s="154">
        <v>27</v>
      </c>
      <c r="AB69" s="154">
        <v>34</v>
      </c>
      <c r="AC69" s="154">
        <v>24</v>
      </c>
      <c r="AD69" s="154">
        <v>9</v>
      </c>
      <c r="AE69" s="154">
        <v>2</v>
      </c>
      <c r="AF69" s="154" t="s">
        <v>37</v>
      </c>
      <c r="AG69" s="198"/>
    </row>
    <row r="70" spans="2:33">
      <c r="B70" s="215" t="s">
        <v>221</v>
      </c>
      <c r="C70" s="216" t="s">
        <v>222</v>
      </c>
      <c r="D70" s="138" t="s">
        <v>178</v>
      </c>
      <c r="E70" s="152">
        <v>492</v>
      </c>
      <c r="F70" s="153" t="s">
        <v>37</v>
      </c>
      <c r="G70" s="152" t="s">
        <v>37</v>
      </c>
      <c r="H70" s="152" t="s">
        <v>37</v>
      </c>
      <c r="I70" s="152" t="s">
        <v>37</v>
      </c>
      <c r="J70" s="152" t="s">
        <v>37</v>
      </c>
      <c r="K70" s="152" t="s">
        <v>37</v>
      </c>
      <c r="L70" s="152" t="s">
        <v>37</v>
      </c>
      <c r="M70" s="152" t="s">
        <v>37</v>
      </c>
      <c r="N70" s="154" t="s">
        <v>37</v>
      </c>
      <c r="O70" s="154" t="s">
        <v>37</v>
      </c>
      <c r="P70" s="154" t="s">
        <v>37</v>
      </c>
      <c r="Q70" s="154" t="s">
        <v>37</v>
      </c>
      <c r="R70" s="154">
        <v>2</v>
      </c>
      <c r="S70" s="154" t="s">
        <v>37</v>
      </c>
      <c r="T70" s="154">
        <v>5</v>
      </c>
      <c r="U70" s="154">
        <v>10</v>
      </c>
      <c r="V70" s="154">
        <v>28</v>
      </c>
      <c r="W70" s="154">
        <v>41</v>
      </c>
      <c r="X70" s="154">
        <v>61</v>
      </c>
      <c r="Y70" s="154">
        <v>68</v>
      </c>
      <c r="Z70" s="154">
        <v>88</v>
      </c>
      <c r="AA70" s="154">
        <v>88</v>
      </c>
      <c r="AB70" s="154">
        <v>63</v>
      </c>
      <c r="AC70" s="154">
        <v>28</v>
      </c>
      <c r="AD70" s="154">
        <v>9</v>
      </c>
      <c r="AE70" s="154">
        <v>1</v>
      </c>
      <c r="AF70" s="154" t="s">
        <v>37</v>
      </c>
      <c r="AG70" s="198"/>
    </row>
    <row r="71" spans="2:33">
      <c r="B71" s="215" t="s">
        <v>32</v>
      </c>
      <c r="C71" s="216" t="s">
        <v>32</v>
      </c>
      <c r="D71" s="138" t="s">
        <v>20</v>
      </c>
      <c r="E71" s="152">
        <v>265</v>
      </c>
      <c r="F71" s="153" t="s">
        <v>37</v>
      </c>
      <c r="G71" s="152" t="s">
        <v>37</v>
      </c>
      <c r="H71" s="152" t="s">
        <v>37</v>
      </c>
      <c r="I71" s="152" t="s">
        <v>37</v>
      </c>
      <c r="J71" s="152" t="s">
        <v>37</v>
      </c>
      <c r="K71" s="152" t="s">
        <v>37</v>
      </c>
      <c r="L71" s="152" t="s">
        <v>37</v>
      </c>
      <c r="M71" s="152" t="s">
        <v>37</v>
      </c>
      <c r="N71" s="154" t="s">
        <v>37</v>
      </c>
      <c r="O71" s="154" t="s">
        <v>37</v>
      </c>
      <c r="P71" s="154" t="s">
        <v>37</v>
      </c>
      <c r="Q71" s="154" t="s">
        <v>37</v>
      </c>
      <c r="R71" s="154">
        <v>2</v>
      </c>
      <c r="S71" s="154" t="s">
        <v>37</v>
      </c>
      <c r="T71" s="154">
        <v>2</v>
      </c>
      <c r="U71" s="154">
        <v>7</v>
      </c>
      <c r="V71" s="154">
        <v>22</v>
      </c>
      <c r="W71" s="154">
        <v>24</v>
      </c>
      <c r="X71" s="154">
        <v>45</v>
      </c>
      <c r="Y71" s="154">
        <v>42</v>
      </c>
      <c r="Z71" s="154">
        <v>47</v>
      </c>
      <c r="AA71" s="154">
        <v>42</v>
      </c>
      <c r="AB71" s="154">
        <v>23</v>
      </c>
      <c r="AC71" s="154">
        <v>8</v>
      </c>
      <c r="AD71" s="154">
        <v>1</v>
      </c>
      <c r="AE71" s="154" t="s">
        <v>37</v>
      </c>
      <c r="AF71" s="154" t="s">
        <v>37</v>
      </c>
      <c r="AG71" s="198"/>
    </row>
    <row r="72" spans="2:33">
      <c r="B72" s="215" t="s">
        <v>32</v>
      </c>
      <c r="C72" s="216" t="s">
        <v>32</v>
      </c>
      <c r="D72" s="138" t="s">
        <v>21</v>
      </c>
      <c r="E72" s="152">
        <v>227</v>
      </c>
      <c r="F72" s="153" t="s">
        <v>37</v>
      </c>
      <c r="G72" s="152" t="s">
        <v>37</v>
      </c>
      <c r="H72" s="152" t="s">
        <v>37</v>
      </c>
      <c r="I72" s="152" t="s">
        <v>37</v>
      </c>
      <c r="J72" s="152" t="s">
        <v>37</v>
      </c>
      <c r="K72" s="152" t="s">
        <v>37</v>
      </c>
      <c r="L72" s="152" t="s">
        <v>37</v>
      </c>
      <c r="M72" s="152" t="s">
        <v>37</v>
      </c>
      <c r="N72" s="154" t="s">
        <v>37</v>
      </c>
      <c r="O72" s="154" t="s">
        <v>37</v>
      </c>
      <c r="P72" s="154" t="s">
        <v>37</v>
      </c>
      <c r="Q72" s="154" t="s">
        <v>37</v>
      </c>
      <c r="R72" s="154" t="s">
        <v>37</v>
      </c>
      <c r="S72" s="154" t="s">
        <v>37</v>
      </c>
      <c r="T72" s="154">
        <v>3</v>
      </c>
      <c r="U72" s="154">
        <v>3</v>
      </c>
      <c r="V72" s="154">
        <v>6</v>
      </c>
      <c r="W72" s="154">
        <v>17</v>
      </c>
      <c r="X72" s="154">
        <v>16</v>
      </c>
      <c r="Y72" s="154">
        <v>26</v>
      </c>
      <c r="Z72" s="154">
        <v>41</v>
      </c>
      <c r="AA72" s="154">
        <v>46</v>
      </c>
      <c r="AB72" s="154">
        <v>40</v>
      </c>
      <c r="AC72" s="154">
        <v>20</v>
      </c>
      <c r="AD72" s="154">
        <v>8</v>
      </c>
      <c r="AE72" s="154">
        <v>1</v>
      </c>
      <c r="AF72" s="154" t="s">
        <v>37</v>
      </c>
      <c r="AG72" s="198"/>
    </row>
    <row r="73" spans="2:33">
      <c r="B73" s="215" t="s">
        <v>223</v>
      </c>
      <c r="C73" s="216" t="s">
        <v>224</v>
      </c>
      <c r="D73" s="138" t="s">
        <v>178</v>
      </c>
      <c r="E73" s="152">
        <v>14</v>
      </c>
      <c r="F73" s="153" t="s">
        <v>37</v>
      </c>
      <c r="G73" s="152" t="s">
        <v>37</v>
      </c>
      <c r="H73" s="152" t="s">
        <v>37</v>
      </c>
      <c r="I73" s="152" t="s">
        <v>37</v>
      </c>
      <c r="J73" s="152" t="s">
        <v>37</v>
      </c>
      <c r="K73" s="152" t="s">
        <v>37</v>
      </c>
      <c r="L73" s="152" t="s">
        <v>37</v>
      </c>
      <c r="M73" s="152" t="s">
        <v>37</v>
      </c>
      <c r="N73" s="154" t="s">
        <v>37</v>
      </c>
      <c r="O73" s="154" t="s">
        <v>37</v>
      </c>
      <c r="P73" s="154" t="s">
        <v>37</v>
      </c>
      <c r="Q73" s="154" t="s">
        <v>37</v>
      </c>
      <c r="R73" s="154" t="s">
        <v>37</v>
      </c>
      <c r="S73" s="154" t="s">
        <v>37</v>
      </c>
      <c r="T73" s="154" t="s">
        <v>37</v>
      </c>
      <c r="U73" s="154" t="s">
        <v>37</v>
      </c>
      <c r="V73" s="154" t="s">
        <v>37</v>
      </c>
      <c r="W73" s="154" t="s">
        <v>37</v>
      </c>
      <c r="X73" s="154">
        <v>1</v>
      </c>
      <c r="Y73" s="154">
        <v>5</v>
      </c>
      <c r="Z73" s="154" t="s">
        <v>37</v>
      </c>
      <c r="AA73" s="154">
        <v>4</v>
      </c>
      <c r="AB73" s="154">
        <v>4</v>
      </c>
      <c r="AC73" s="154" t="s">
        <v>37</v>
      </c>
      <c r="AD73" s="154" t="s">
        <v>37</v>
      </c>
      <c r="AE73" s="154" t="s">
        <v>37</v>
      </c>
      <c r="AF73" s="154" t="s">
        <v>37</v>
      </c>
      <c r="AG73" s="198"/>
    </row>
    <row r="74" spans="2:33">
      <c r="B74" s="215" t="s">
        <v>32</v>
      </c>
      <c r="C74" s="216" t="s">
        <v>32</v>
      </c>
      <c r="D74" s="138" t="s">
        <v>20</v>
      </c>
      <c r="E74" s="152">
        <v>13</v>
      </c>
      <c r="F74" s="153" t="s">
        <v>37</v>
      </c>
      <c r="G74" s="152" t="s">
        <v>37</v>
      </c>
      <c r="H74" s="152" t="s">
        <v>37</v>
      </c>
      <c r="I74" s="152" t="s">
        <v>37</v>
      </c>
      <c r="J74" s="152" t="s">
        <v>37</v>
      </c>
      <c r="K74" s="152" t="s">
        <v>37</v>
      </c>
      <c r="L74" s="152" t="s">
        <v>37</v>
      </c>
      <c r="M74" s="152" t="s">
        <v>37</v>
      </c>
      <c r="N74" s="154" t="s">
        <v>37</v>
      </c>
      <c r="O74" s="154" t="s">
        <v>37</v>
      </c>
      <c r="P74" s="154" t="s">
        <v>37</v>
      </c>
      <c r="Q74" s="154" t="s">
        <v>37</v>
      </c>
      <c r="R74" s="154" t="s">
        <v>37</v>
      </c>
      <c r="S74" s="154" t="s">
        <v>37</v>
      </c>
      <c r="T74" s="154" t="s">
        <v>37</v>
      </c>
      <c r="U74" s="154" t="s">
        <v>37</v>
      </c>
      <c r="V74" s="154" t="s">
        <v>37</v>
      </c>
      <c r="W74" s="154" t="s">
        <v>37</v>
      </c>
      <c r="X74" s="154">
        <v>1</v>
      </c>
      <c r="Y74" s="154">
        <v>5</v>
      </c>
      <c r="Z74" s="154" t="s">
        <v>37</v>
      </c>
      <c r="AA74" s="154">
        <v>4</v>
      </c>
      <c r="AB74" s="154">
        <v>3</v>
      </c>
      <c r="AC74" s="154" t="s">
        <v>37</v>
      </c>
      <c r="AD74" s="154" t="s">
        <v>37</v>
      </c>
      <c r="AE74" s="154" t="s">
        <v>37</v>
      </c>
      <c r="AF74" s="154" t="s">
        <v>37</v>
      </c>
      <c r="AG74" s="198"/>
    </row>
    <row r="75" spans="2:33">
      <c r="B75" s="215" t="s">
        <v>32</v>
      </c>
      <c r="C75" s="216" t="s">
        <v>32</v>
      </c>
      <c r="D75" s="138" t="s">
        <v>21</v>
      </c>
      <c r="E75" s="152">
        <v>1</v>
      </c>
      <c r="F75" s="153" t="s">
        <v>37</v>
      </c>
      <c r="G75" s="152" t="s">
        <v>37</v>
      </c>
      <c r="H75" s="152" t="s">
        <v>37</v>
      </c>
      <c r="I75" s="152" t="s">
        <v>37</v>
      </c>
      <c r="J75" s="152" t="s">
        <v>37</v>
      </c>
      <c r="K75" s="152" t="s">
        <v>37</v>
      </c>
      <c r="L75" s="152" t="s">
        <v>37</v>
      </c>
      <c r="M75" s="152" t="s">
        <v>37</v>
      </c>
      <c r="N75" s="154" t="s">
        <v>37</v>
      </c>
      <c r="O75" s="154" t="s">
        <v>37</v>
      </c>
      <c r="P75" s="154" t="s">
        <v>37</v>
      </c>
      <c r="Q75" s="154" t="s">
        <v>37</v>
      </c>
      <c r="R75" s="154" t="s">
        <v>37</v>
      </c>
      <c r="S75" s="154" t="s">
        <v>37</v>
      </c>
      <c r="T75" s="154" t="s">
        <v>37</v>
      </c>
      <c r="U75" s="154" t="s">
        <v>37</v>
      </c>
      <c r="V75" s="154" t="s">
        <v>37</v>
      </c>
      <c r="W75" s="154" t="s">
        <v>37</v>
      </c>
      <c r="X75" s="154" t="s">
        <v>37</v>
      </c>
      <c r="Y75" s="154" t="s">
        <v>37</v>
      </c>
      <c r="Z75" s="154" t="s">
        <v>37</v>
      </c>
      <c r="AA75" s="154" t="s">
        <v>37</v>
      </c>
      <c r="AB75" s="154">
        <v>1</v>
      </c>
      <c r="AC75" s="154" t="s">
        <v>37</v>
      </c>
      <c r="AD75" s="154" t="s">
        <v>37</v>
      </c>
      <c r="AE75" s="154" t="s">
        <v>37</v>
      </c>
      <c r="AF75" s="154" t="s">
        <v>37</v>
      </c>
      <c r="AG75" s="198"/>
    </row>
    <row r="76" spans="2:33">
      <c r="B76" s="215" t="s">
        <v>225</v>
      </c>
      <c r="C76" s="216" t="s">
        <v>226</v>
      </c>
      <c r="D76" s="138" t="s">
        <v>178</v>
      </c>
      <c r="E76" s="152">
        <v>1064</v>
      </c>
      <c r="F76" s="153" t="s">
        <v>37</v>
      </c>
      <c r="G76" s="152" t="s">
        <v>37</v>
      </c>
      <c r="H76" s="152" t="s">
        <v>37</v>
      </c>
      <c r="I76" s="152" t="s">
        <v>37</v>
      </c>
      <c r="J76" s="152" t="s">
        <v>37</v>
      </c>
      <c r="K76" s="152" t="s">
        <v>37</v>
      </c>
      <c r="L76" s="152" t="s">
        <v>37</v>
      </c>
      <c r="M76" s="152" t="s">
        <v>37</v>
      </c>
      <c r="N76" s="154" t="s">
        <v>37</v>
      </c>
      <c r="O76" s="154" t="s">
        <v>37</v>
      </c>
      <c r="P76" s="154" t="s">
        <v>37</v>
      </c>
      <c r="Q76" s="154">
        <v>1</v>
      </c>
      <c r="R76" s="154">
        <v>3</v>
      </c>
      <c r="S76" s="154">
        <v>1</v>
      </c>
      <c r="T76" s="154">
        <v>3</v>
      </c>
      <c r="U76" s="154">
        <v>19</v>
      </c>
      <c r="V76" s="154">
        <v>47</v>
      </c>
      <c r="W76" s="154">
        <v>88</v>
      </c>
      <c r="X76" s="154">
        <v>116</v>
      </c>
      <c r="Y76" s="154">
        <v>122</v>
      </c>
      <c r="Z76" s="154">
        <v>198</v>
      </c>
      <c r="AA76" s="154">
        <v>204</v>
      </c>
      <c r="AB76" s="154">
        <v>171</v>
      </c>
      <c r="AC76" s="154">
        <v>70</v>
      </c>
      <c r="AD76" s="154">
        <v>15</v>
      </c>
      <c r="AE76" s="154">
        <v>6</v>
      </c>
      <c r="AF76" s="154" t="s">
        <v>37</v>
      </c>
      <c r="AG76" s="198"/>
    </row>
    <row r="77" spans="2:33">
      <c r="B77" s="215" t="s">
        <v>32</v>
      </c>
      <c r="C77" s="216" t="s">
        <v>32</v>
      </c>
      <c r="D77" s="138" t="s">
        <v>20</v>
      </c>
      <c r="E77" s="152">
        <v>810</v>
      </c>
      <c r="F77" s="153" t="s">
        <v>37</v>
      </c>
      <c r="G77" s="152" t="s">
        <v>37</v>
      </c>
      <c r="H77" s="152" t="s">
        <v>37</v>
      </c>
      <c r="I77" s="152" t="s">
        <v>37</v>
      </c>
      <c r="J77" s="152" t="s">
        <v>37</v>
      </c>
      <c r="K77" s="152" t="s">
        <v>37</v>
      </c>
      <c r="L77" s="152" t="s">
        <v>37</v>
      </c>
      <c r="M77" s="152" t="s">
        <v>37</v>
      </c>
      <c r="N77" s="154" t="s">
        <v>37</v>
      </c>
      <c r="O77" s="154" t="s">
        <v>37</v>
      </c>
      <c r="P77" s="154" t="s">
        <v>37</v>
      </c>
      <c r="Q77" s="154" t="s">
        <v>37</v>
      </c>
      <c r="R77" s="154">
        <v>1</v>
      </c>
      <c r="S77" s="154" t="s">
        <v>37</v>
      </c>
      <c r="T77" s="154">
        <v>3</v>
      </c>
      <c r="U77" s="154">
        <v>14</v>
      </c>
      <c r="V77" s="154">
        <v>38</v>
      </c>
      <c r="W77" s="154">
        <v>71</v>
      </c>
      <c r="X77" s="154">
        <v>99</v>
      </c>
      <c r="Y77" s="154">
        <v>100</v>
      </c>
      <c r="Z77" s="154">
        <v>168</v>
      </c>
      <c r="AA77" s="154">
        <v>163</v>
      </c>
      <c r="AB77" s="154">
        <v>112</v>
      </c>
      <c r="AC77" s="154">
        <v>35</v>
      </c>
      <c r="AD77" s="154">
        <v>2</v>
      </c>
      <c r="AE77" s="154">
        <v>4</v>
      </c>
      <c r="AF77" s="154" t="s">
        <v>37</v>
      </c>
      <c r="AG77" s="198"/>
    </row>
    <row r="78" spans="2:33">
      <c r="B78" s="215" t="s">
        <v>32</v>
      </c>
      <c r="C78" s="216" t="s">
        <v>32</v>
      </c>
      <c r="D78" s="138" t="s">
        <v>21</v>
      </c>
      <c r="E78" s="152">
        <v>254</v>
      </c>
      <c r="F78" s="153" t="s">
        <v>37</v>
      </c>
      <c r="G78" s="152" t="s">
        <v>37</v>
      </c>
      <c r="H78" s="152" t="s">
        <v>37</v>
      </c>
      <c r="I78" s="152" t="s">
        <v>37</v>
      </c>
      <c r="J78" s="152" t="s">
        <v>37</v>
      </c>
      <c r="K78" s="152" t="s">
        <v>37</v>
      </c>
      <c r="L78" s="152" t="s">
        <v>37</v>
      </c>
      <c r="M78" s="152" t="s">
        <v>37</v>
      </c>
      <c r="N78" s="154" t="s">
        <v>37</v>
      </c>
      <c r="O78" s="154" t="s">
        <v>37</v>
      </c>
      <c r="P78" s="154" t="s">
        <v>37</v>
      </c>
      <c r="Q78" s="154">
        <v>1</v>
      </c>
      <c r="R78" s="154">
        <v>2</v>
      </c>
      <c r="S78" s="154">
        <v>1</v>
      </c>
      <c r="T78" s="154" t="s">
        <v>37</v>
      </c>
      <c r="U78" s="154">
        <v>5</v>
      </c>
      <c r="V78" s="154">
        <v>9</v>
      </c>
      <c r="W78" s="154">
        <v>17</v>
      </c>
      <c r="X78" s="154">
        <v>17</v>
      </c>
      <c r="Y78" s="154">
        <v>22</v>
      </c>
      <c r="Z78" s="154">
        <v>30</v>
      </c>
      <c r="AA78" s="154">
        <v>41</v>
      </c>
      <c r="AB78" s="154">
        <v>59</v>
      </c>
      <c r="AC78" s="154">
        <v>35</v>
      </c>
      <c r="AD78" s="154">
        <v>13</v>
      </c>
      <c r="AE78" s="154">
        <v>2</v>
      </c>
      <c r="AF78" s="154" t="s">
        <v>37</v>
      </c>
      <c r="AG78" s="198"/>
    </row>
    <row r="79" spans="2:33">
      <c r="B79" s="215" t="s">
        <v>227</v>
      </c>
      <c r="C79" s="216" t="s">
        <v>228</v>
      </c>
      <c r="D79" s="138" t="s">
        <v>178</v>
      </c>
      <c r="E79" s="152">
        <v>18</v>
      </c>
      <c r="F79" s="153" t="s">
        <v>37</v>
      </c>
      <c r="G79" s="152" t="s">
        <v>37</v>
      </c>
      <c r="H79" s="152" t="s">
        <v>37</v>
      </c>
      <c r="I79" s="152" t="s">
        <v>37</v>
      </c>
      <c r="J79" s="152" t="s">
        <v>37</v>
      </c>
      <c r="K79" s="152" t="s">
        <v>37</v>
      </c>
      <c r="L79" s="152" t="s">
        <v>37</v>
      </c>
      <c r="M79" s="152" t="s">
        <v>37</v>
      </c>
      <c r="N79" s="154" t="s">
        <v>37</v>
      </c>
      <c r="O79" s="154" t="s">
        <v>37</v>
      </c>
      <c r="P79" s="154" t="s">
        <v>37</v>
      </c>
      <c r="Q79" s="154" t="s">
        <v>37</v>
      </c>
      <c r="R79" s="154" t="s">
        <v>37</v>
      </c>
      <c r="S79" s="154" t="s">
        <v>37</v>
      </c>
      <c r="T79" s="154" t="s">
        <v>37</v>
      </c>
      <c r="U79" s="154" t="s">
        <v>37</v>
      </c>
      <c r="V79" s="154" t="s">
        <v>37</v>
      </c>
      <c r="W79" s="154">
        <v>2</v>
      </c>
      <c r="X79" s="154">
        <v>1</v>
      </c>
      <c r="Y79" s="154">
        <v>3</v>
      </c>
      <c r="Z79" s="154" t="s">
        <v>37</v>
      </c>
      <c r="AA79" s="154">
        <v>4</v>
      </c>
      <c r="AB79" s="154">
        <v>5</v>
      </c>
      <c r="AC79" s="154">
        <v>2</v>
      </c>
      <c r="AD79" s="154">
        <v>1</v>
      </c>
      <c r="AE79" s="154" t="s">
        <v>37</v>
      </c>
      <c r="AF79" s="154" t="s">
        <v>37</v>
      </c>
      <c r="AG79" s="198"/>
    </row>
    <row r="80" spans="2:33">
      <c r="B80" s="215" t="s">
        <v>32</v>
      </c>
      <c r="C80" s="216" t="s">
        <v>32</v>
      </c>
      <c r="D80" s="138" t="s">
        <v>20</v>
      </c>
      <c r="E80" s="152">
        <v>7</v>
      </c>
      <c r="F80" s="153" t="s">
        <v>37</v>
      </c>
      <c r="G80" s="152" t="s">
        <v>37</v>
      </c>
      <c r="H80" s="152" t="s">
        <v>37</v>
      </c>
      <c r="I80" s="152" t="s">
        <v>37</v>
      </c>
      <c r="J80" s="152" t="s">
        <v>37</v>
      </c>
      <c r="K80" s="152" t="s">
        <v>37</v>
      </c>
      <c r="L80" s="152" t="s">
        <v>37</v>
      </c>
      <c r="M80" s="152" t="s">
        <v>37</v>
      </c>
      <c r="N80" s="154" t="s">
        <v>37</v>
      </c>
      <c r="O80" s="154" t="s">
        <v>37</v>
      </c>
      <c r="P80" s="154" t="s">
        <v>37</v>
      </c>
      <c r="Q80" s="154" t="s">
        <v>37</v>
      </c>
      <c r="R80" s="154" t="s">
        <v>37</v>
      </c>
      <c r="S80" s="154" t="s">
        <v>37</v>
      </c>
      <c r="T80" s="154" t="s">
        <v>37</v>
      </c>
      <c r="U80" s="154" t="s">
        <v>37</v>
      </c>
      <c r="V80" s="154" t="s">
        <v>37</v>
      </c>
      <c r="W80" s="154">
        <v>1</v>
      </c>
      <c r="X80" s="154" t="s">
        <v>37</v>
      </c>
      <c r="Y80" s="154">
        <v>2</v>
      </c>
      <c r="Z80" s="154" t="s">
        <v>37</v>
      </c>
      <c r="AA80" s="154">
        <v>2</v>
      </c>
      <c r="AB80" s="154">
        <v>2</v>
      </c>
      <c r="AC80" s="154" t="s">
        <v>37</v>
      </c>
      <c r="AD80" s="154" t="s">
        <v>37</v>
      </c>
      <c r="AE80" s="154" t="s">
        <v>37</v>
      </c>
      <c r="AF80" s="154" t="s">
        <v>37</v>
      </c>
      <c r="AG80" s="198"/>
    </row>
    <row r="81" spans="2:33">
      <c r="B81" s="215" t="s">
        <v>32</v>
      </c>
      <c r="C81" s="216" t="s">
        <v>32</v>
      </c>
      <c r="D81" s="138" t="s">
        <v>21</v>
      </c>
      <c r="E81" s="152">
        <v>11</v>
      </c>
      <c r="F81" s="153" t="s">
        <v>37</v>
      </c>
      <c r="G81" s="152" t="s">
        <v>37</v>
      </c>
      <c r="H81" s="152" t="s">
        <v>37</v>
      </c>
      <c r="I81" s="152" t="s">
        <v>37</v>
      </c>
      <c r="J81" s="152" t="s">
        <v>37</v>
      </c>
      <c r="K81" s="152" t="s">
        <v>37</v>
      </c>
      <c r="L81" s="152" t="s">
        <v>37</v>
      </c>
      <c r="M81" s="152" t="s">
        <v>37</v>
      </c>
      <c r="N81" s="154" t="s">
        <v>37</v>
      </c>
      <c r="O81" s="154" t="s">
        <v>37</v>
      </c>
      <c r="P81" s="154" t="s">
        <v>37</v>
      </c>
      <c r="Q81" s="154" t="s">
        <v>37</v>
      </c>
      <c r="R81" s="154" t="s">
        <v>37</v>
      </c>
      <c r="S81" s="154" t="s">
        <v>37</v>
      </c>
      <c r="T81" s="154" t="s">
        <v>37</v>
      </c>
      <c r="U81" s="154" t="s">
        <v>37</v>
      </c>
      <c r="V81" s="154" t="s">
        <v>37</v>
      </c>
      <c r="W81" s="154">
        <v>1</v>
      </c>
      <c r="X81" s="154">
        <v>1</v>
      </c>
      <c r="Y81" s="154">
        <v>1</v>
      </c>
      <c r="Z81" s="154" t="s">
        <v>37</v>
      </c>
      <c r="AA81" s="154">
        <v>2</v>
      </c>
      <c r="AB81" s="154">
        <v>3</v>
      </c>
      <c r="AC81" s="154">
        <v>2</v>
      </c>
      <c r="AD81" s="154">
        <v>1</v>
      </c>
      <c r="AE81" s="154" t="s">
        <v>37</v>
      </c>
      <c r="AF81" s="154" t="s">
        <v>37</v>
      </c>
      <c r="AG81" s="198"/>
    </row>
    <row r="82" spans="2:33">
      <c r="B82" s="215" t="s">
        <v>229</v>
      </c>
      <c r="C82" s="216" t="s">
        <v>230</v>
      </c>
      <c r="D82" s="138" t="s">
        <v>178</v>
      </c>
      <c r="E82" s="152">
        <v>181</v>
      </c>
      <c r="F82" s="153" t="s">
        <v>37</v>
      </c>
      <c r="G82" s="152" t="s">
        <v>37</v>
      </c>
      <c r="H82" s="152" t="s">
        <v>37</v>
      </c>
      <c r="I82" s="152" t="s">
        <v>37</v>
      </c>
      <c r="J82" s="152" t="s">
        <v>37</v>
      </c>
      <c r="K82" s="152" t="s">
        <v>37</v>
      </c>
      <c r="L82" s="152" t="s">
        <v>37</v>
      </c>
      <c r="M82" s="152" t="s">
        <v>37</v>
      </c>
      <c r="N82" s="154" t="s">
        <v>37</v>
      </c>
      <c r="O82" s="154" t="s">
        <v>37</v>
      </c>
      <c r="P82" s="154" t="s">
        <v>37</v>
      </c>
      <c r="Q82" s="154">
        <v>1</v>
      </c>
      <c r="R82" s="154">
        <v>3</v>
      </c>
      <c r="S82" s="154">
        <v>3</v>
      </c>
      <c r="T82" s="154">
        <v>11</v>
      </c>
      <c r="U82" s="154">
        <v>19</v>
      </c>
      <c r="V82" s="154">
        <v>17</v>
      </c>
      <c r="W82" s="154">
        <v>31</v>
      </c>
      <c r="X82" s="154">
        <v>22</v>
      </c>
      <c r="Y82" s="154">
        <v>12</v>
      </c>
      <c r="Z82" s="154">
        <v>17</v>
      </c>
      <c r="AA82" s="154">
        <v>20</v>
      </c>
      <c r="AB82" s="154">
        <v>16</v>
      </c>
      <c r="AC82" s="154">
        <v>7</v>
      </c>
      <c r="AD82" s="154">
        <v>2</v>
      </c>
      <c r="AE82" s="154" t="s">
        <v>37</v>
      </c>
      <c r="AF82" s="154" t="s">
        <v>37</v>
      </c>
      <c r="AG82" s="198"/>
    </row>
    <row r="83" spans="2:33">
      <c r="B83" s="215" t="s">
        <v>32</v>
      </c>
      <c r="C83" s="216" t="s">
        <v>32</v>
      </c>
      <c r="D83" s="138" t="s">
        <v>20</v>
      </c>
      <c r="E83" s="152" t="s">
        <v>37</v>
      </c>
      <c r="F83" s="153" t="s">
        <v>37</v>
      </c>
      <c r="G83" s="152" t="s">
        <v>37</v>
      </c>
      <c r="H83" s="152" t="s">
        <v>37</v>
      </c>
      <c r="I83" s="152" t="s">
        <v>37</v>
      </c>
      <c r="J83" s="152" t="s">
        <v>37</v>
      </c>
      <c r="K83" s="152" t="s">
        <v>37</v>
      </c>
      <c r="L83" s="152" t="s">
        <v>37</v>
      </c>
      <c r="M83" s="152" t="s">
        <v>37</v>
      </c>
      <c r="N83" s="154" t="s">
        <v>37</v>
      </c>
      <c r="O83" s="154" t="s">
        <v>37</v>
      </c>
      <c r="P83" s="154" t="s">
        <v>37</v>
      </c>
      <c r="Q83" s="154" t="s">
        <v>37</v>
      </c>
      <c r="R83" s="154" t="s">
        <v>37</v>
      </c>
      <c r="S83" s="154" t="s">
        <v>37</v>
      </c>
      <c r="T83" s="154" t="s">
        <v>37</v>
      </c>
      <c r="U83" s="154" t="s">
        <v>37</v>
      </c>
      <c r="V83" s="154" t="s">
        <v>37</v>
      </c>
      <c r="W83" s="154" t="s">
        <v>37</v>
      </c>
      <c r="X83" s="154" t="s">
        <v>37</v>
      </c>
      <c r="Y83" s="154" t="s">
        <v>37</v>
      </c>
      <c r="Z83" s="154" t="s">
        <v>37</v>
      </c>
      <c r="AA83" s="154" t="s">
        <v>37</v>
      </c>
      <c r="AB83" s="154" t="s">
        <v>37</v>
      </c>
      <c r="AC83" s="154" t="s">
        <v>37</v>
      </c>
      <c r="AD83" s="154" t="s">
        <v>37</v>
      </c>
      <c r="AE83" s="154" t="s">
        <v>37</v>
      </c>
      <c r="AF83" s="154" t="s">
        <v>37</v>
      </c>
      <c r="AG83" s="198"/>
    </row>
    <row r="84" spans="2:33" ht="15" thickBot="1">
      <c r="B84" s="217" t="s">
        <v>32</v>
      </c>
      <c r="C84" s="218" t="s">
        <v>32</v>
      </c>
      <c r="D84" s="219" t="s">
        <v>21</v>
      </c>
      <c r="E84" s="165">
        <v>181</v>
      </c>
      <c r="F84" s="220" t="s">
        <v>37</v>
      </c>
      <c r="G84" s="165" t="s">
        <v>37</v>
      </c>
      <c r="H84" s="165" t="s">
        <v>37</v>
      </c>
      <c r="I84" s="165" t="s">
        <v>37</v>
      </c>
      <c r="J84" s="165" t="s">
        <v>37</v>
      </c>
      <c r="K84" s="165" t="s">
        <v>37</v>
      </c>
      <c r="L84" s="165" t="s">
        <v>37</v>
      </c>
      <c r="M84" s="165" t="s">
        <v>37</v>
      </c>
      <c r="N84" s="167" t="s">
        <v>37</v>
      </c>
      <c r="O84" s="167" t="s">
        <v>37</v>
      </c>
      <c r="P84" s="167" t="s">
        <v>37</v>
      </c>
      <c r="Q84" s="167">
        <v>1</v>
      </c>
      <c r="R84" s="167">
        <v>3</v>
      </c>
      <c r="S84" s="167">
        <v>3</v>
      </c>
      <c r="T84" s="167">
        <v>11</v>
      </c>
      <c r="U84" s="167">
        <v>19</v>
      </c>
      <c r="V84" s="167">
        <v>17</v>
      </c>
      <c r="W84" s="167">
        <v>31</v>
      </c>
      <c r="X84" s="167">
        <v>22</v>
      </c>
      <c r="Y84" s="167">
        <v>12</v>
      </c>
      <c r="Z84" s="167">
        <v>17</v>
      </c>
      <c r="AA84" s="167">
        <v>20</v>
      </c>
      <c r="AB84" s="167">
        <v>16</v>
      </c>
      <c r="AC84" s="167">
        <v>7</v>
      </c>
      <c r="AD84" s="167">
        <v>2</v>
      </c>
      <c r="AE84" s="167" t="s">
        <v>37</v>
      </c>
      <c r="AF84" s="167" t="s">
        <v>37</v>
      </c>
      <c r="AG84" s="198"/>
    </row>
    <row r="85" spans="2:33">
      <c r="B85" s="191" t="s">
        <v>172</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row>
    <row r="86" spans="2:33">
      <c r="B86" s="179" t="s">
        <v>231</v>
      </c>
    </row>
    <row r="87" spans="2:33" ht="15" thickBot="1">
      <c r="AE87" s="191"/>
      <c r="AF87" s="203" t="s">
        <v>2</v>
      </c>
    </row>
    <row r="88" spans="2:33" ht="28.5">
      <c r="B88" s="204" t="s">
        <v>174</v>
      </c>
      <c r="C88" s="205" t="s">
        <v>151</v>
      </c>
      <c r="D88" s="206"/>
      <c r="E88" s="205" t="s">
        <v>176</v>
      </c>
      <c r="F88" s="221" t="s">
        <v>152</v>
      </c>
      <c r="G88" s="205" t="s">
        <v>153</v>
      </c>
      <c r="H88" s="205" t="s">
        <v>154</v>
      </c>
      <c r="I88" s="205" t="s">
        <v>155</v>
      </c>
      <c r="J88" s="205" t="s">
        <v>156</v>
      </c>
      <c r="K88" s="205" t="s">
        <v>157</v>
      </c>
      <c r="L88" s="205" t="s">
        <v>158</v>
      </c>
      <c r="M88" s="205" t="s">
        <v>159</v>
      </c>
      <c r="N88" s="208" t="s">
        <v>141</v>
      </c>
      <c r="O88" s="208" t="s">
        <v>142</v>
      </c>
      <c r="P88" s="205" t="s">
        <v>143</v>
      </c>
      <c r="Q88" s="205" t="s">
        <v>144</v>
      </c>
      <c r="R88" s="205" t="s">
        <v>145</v>
      </c>
      <c r="S88" s="205" t="s">
        <v>146</v>
      </c>
      <c r="T88" s="205" t="s">
        <v>147</v>
      </c>
      <c r="U88" s="205" t="s">
        <v>160</v>
      </c>
      <c r="V88" s="205" t="s">
        <v>161</v>
      </c>
      <c r="W88" s="205" t="s">
        <v>162</v>
      </c>
      <c r="X88" s="205" t="s">
        <v>163</v>
      </c>
      <c r="Y88" s="205" t="s">
        <v>164</v>
      </c>
      <c r="Z88" s="205" t="s">
        <v>165</v>
      </c>
      <c r="AA88" s="205" t="s">
        <v>166</v>
      </c>
      <c r="AB88" s="205" t="s">
        <v>167</v>
      </c>
      <c r="AC88" s="205" t="s">
        <v>168</v>
      </c>
      <c r="AD88" s="205" t="s">
        <v>169</v>
      </c>
      <c r="AE88" s="205" t="s">
        <v>170</v>
      </c>
      <c r="AF88" s="210" t="s">
        <v>171</v>
      </c>
      <c r="AG88" s="198"/>
    </row>
    <row r="89" spans="2:33">
      <c r="B89" s="215" t="s">
        <v>232</v>
      </c>
      <c r="C89" s="216" t="s">
        <v>233</v>
      </c>
      <c r="D89" s="138" t="s">
        <v>178</v>
      </c>
      <c r="E89" s="152">
        <v>78</v>
      </c>
      <c r="F89" s="157" t="s">
        <v>37</v>
      </c>
      <c r="G89" s="152" t="s">
        <v>37</v>
      </c>
      <c r="H89" s="152" t="s">
        <v>37</v>
      </c>
      <c r="I89" s="152" t="s">
        <v>37</v>
      </c>
      <c r="J89" s="152" t="s">
        <v>37</v>
      </c>
      <c r="K89" s="152" t="s">
        <v>37</v>
      </c>
      <c r="L89" s="152" t="s">
        <v>37</v>
      </c>
      <c r="M89" s="222" t="s">
        <v>37</v>
      </c>
      <c r="N89" s="223" t="s">
        <v>37</v>
      </c>
      <c r="O89" s="154" t="s">
        <v>37</v>
      </c>
      <c r="P89" s="154">
        <v>1</v>
      </c>
      <c r="Q89" s="154">
        <v>1</v>
      </c>
      <c r="R89" s="154">
        <v>2</v>
      </c>
      <c r="S89" s="154">
        <v>2</v>
      </c>
      <c r="T89" s="154">
        <v>2</v>
      </c>
      <c r="U89" s="154">
        <v>6</v>
      </c>
      <c r="V89" s="154">
        <v>5</v>
      </c>
      <c r="W89" s="154">
        <v>9</v>
      </c>
      <c r="X89" s="154">
        <v>5</v>
      </c>
      <c r="Y89" s="154">
        <v>5</v>
      </c>
      <c r="Z89" s="154">
        <v>14</v>
      </c>
      <c r="AA89" s="154">
        <v>14</v>
      </c>
      <c r="AB89" s="154">
        <v>10</v>
      </c>
      <c r="AC89" s="154">
        <v>2</v>
      </c>
      <c r="AD89" s="154" t="s">
        <v>37</v>
      </c>
      <c r="AE89" s="154" t="s">
        <v>37</v>
      </c>
      <c r="AF89" s="185" t="s">
        <v>37</v>
      </c>
    </row>
    <row r="90" spans="2:33">
      <c r="B90" s="215" t="s">
        <v>32</v>
      </c>
      <c r="C90" s="216" t="s">
        <v>32</v>
      </c>
      <c r="D90" s="138" t="s">
        <v>20</v>
      </c>
      <c r="E90" s="152" t="s">
        <v>234</v>
      </c>
      <c r="F90" s="157" t="s">
        <v>234</v>
      </c>
      <c r="G90" s="152" t="s">
        <v>234</v>
      </c>
      <c r="H90" s="152" t="s">
        <v>234</v>
      </c>
      <c r="I90" s="152" t="s">
        <v>234</v>
      </c>
      <c r="J90" s="152" t="s">
        <v>234</v>
      </c>
      <c r="K90" s="152" t="s">
        <v>234</v>
      </c>
      <c r="L90" s="152" t="s">
        <v>234</v>
      </c>
      <c r="M90" s="152" t="s">
        <v>234</v>
      </c>
      <c r="N90" s="154" t="s">
        <v>234</v>
      </c>
      <c r="O90" s="154" t="s">
        <v>234</v>
      </c>
      <c r="P90" s="154" t="s">
        <v>234</v>
      </c>
      <c r="Q90" s="154" t="s">
        <v>234</v>
      </c>
      <c r="R90" s="154" t="s">
        <v>234</v>
      </c>
      <c r="S90" s="154" t="s">
        <v>234</v>
      </c>
      <c r="T90" s="154" t="s">
        <v>234</v>
      </c>
      <c r="U90" s="154" t="s">
        <v>234</v>
      </c>
      <c r="V90" s="154" t="s">
        <v>234</v>
      </c>
      <c r="W90" s="154" t="s">
        <v>234</v>
      </c>
      <c r="X90" s="154" t="s">
        <v>234</v>
      </c>
      <c r="Y90" s="154" t="s">
        <v>234</v>
      </c>
      <c r="Z90" s="154" t="s">
        <v>234</v>
      </c>
      <c r="AA90" s="154" t="s">
        <v>234</v>
      </c>
      <c r="AB90" s="154" t="s">
        <v>234</v>
      </c>
      <c r="AC90" s="154" t="s">
        <v>234</v>
      </c>
      <c r="AD90" s="154" t="s">
        <v>234</v>
      </c>
      <c r="AE90" s="154" t="s">
        <v>234</v>
      </c>
      <c r="AF90" s="185" t="s">
        <v>234</v>
      </c>
    </row>
    <row r="91" spans="2:33">
      <c r="B91" s="215" t="s">
        <v>32</v>
      </c>
      <c r="C91" s="216" t="s">
        <v>32</v>
      </c>
      <c r="D91" s="138" t="s">
        <v>21</v>
      </c>
      <c r="E91" s="152">
        <v>78</v>
      </c>
      <c r="F91" s="157" t="s">
        <v>37</v>
      </c>
      <c r="G91" s="152" t="s">
        <v>37</v>
      </c>
      <c r="H91" s="152" t="s">
        <v>37</v>
      </c>
      <c r="I91" s="152" t="s">
        <v>37</v>
      </c>
      <c r="J91" s="152" t="s">
        <v>37</v>
      </c>
      <c r="K91" s="152" t="s">
        <v>37</v>
      </c>
      <c r="L91" s="152" t="s">
        <v>37</v>
      </c>
      <c r="M91" s="152" t="s">
        <v>37</v>
      </c>
      <c r="N91" s="154" t="s">
        <v>37</v>
      </c>
      <c r="O91" s="154" t="s">
        <v>37</v>
      </c>
      <c r="P91" s="154">
        <v>1</v>
      </c>
      <c r="Q91" s="154">
        <v>1</v>
      </c>
      <c r="R91" s="154">
        <v>2</v>
      </c>
      <c r="S91" s="154">
        <v>2</v>
      </c>
      <c r="T91" s="154">
        <v>2</v>
      </c>
      <c r="U91" s="154">
        <v>6</v>
      </c>
      <c r="V91" s="154">
        <v>5</v>
      </c>
      <c r="W91" s="154">
        <v>9</v>
      </c>
      <c r="X91" s="154">
        <v>5</v>
      </c>
      <c r="Y91" s="154">
        <v>5</v>
      </c>
      <c r="Z91" s="154">
        <v>14</v>
      </c>
      <c r="AA91" s="154">
        <v>14</v>
      </c>
      <c r="AB91" s="154">
        <v>10</v>
      </c>
      <c r="AC91" s="154">
        <v>2</v>
      </c>
      <c r="AD91" s="154" t="s">
        <v>37</v>
      </c>
      <c r="AE91" s="154" t="s">
        <v>37</v>
      </c>
      <c r="AF91" s="185" t="s">
        <v>37</v>
      </c>
    </row>
    <row r="92" spans="2:33">
      <c r="B92" s="215" t="s">
        <v>235</v>
      </c>
      <c r="C92" s="216" t="s">
        <v>236</v>
      </c>
      <c r="D92" s="138" t="s">
        <v>178</v>
      </c>
      <c r="E92" s="152">
        <v>66</v>
      </c>
      <c r="F92" s="157" t="s">
        <v>37</v>
      </c>
      <c r="G92" s="152" t="s">
        <v>37</v>
      </c>
      <c r="H92" s="152" t="s">
        <v>37</v>
      </c>
      <c r="I92" s="152" t="s">
        <v>37</v>
      </c>
      <c r="J92" s="152" t="s">
        <v>37</v>
      </c>
      <c r="K92" s="152" t="s">
        <v>37</v>
      </c>
      <c r="L92" s="152" t="s">
        <v>37</v>
      </c>
      <c r="M92" s="152" t="s">
        <v>37</v>
      </c>
      <c r="N92" s="154" t="s">
        <v>37</v>
      </c>
      <c r="O92" s="154" t="s">
        <v>37</v>
      </c>
      <c r="P92" s="154" t="s">
        <v>37</v>
      </c>
      <c r="Q92" s="154" t="s">
        <v>37</v>
      </c>
      <c r="R92" s="154">
        <v>1</v>
      </c>
      <c r="S92" s="154" t="s">
        <v>37</v>
      </c>
      <c r="T92" s="154">
        <v>1</v>
      </c>
      <c r="U92" s="154">
        <v>2</v>
      </c>
      <c r="V92" s="154">
        <v>2</v>
      </c>
      <c r="W92" s="154">
        <v>6</v>
      </c>
      <c r="X92" s="154">
        <v>6</v>
      </c>
      <c r="Y92" s="154">
        <v>8</v>
      </c>
      <c r="Z92" s="154">
        <v>15</v>
      </c>
      <c r="AA92" s="154">
        <v>8</v>
      </c>
      <c r="AB92" s="154">
        <v>7</v>
      </c>
      <c r="AC92" s="154">
        <v>9</v>
      </c>
      <c r="AD92" s="154">
        <v>1</v>
      </c>
      <c r="AE92" s="154" t="s">
        <v>37</v>
      </c>
      <c r="AF92" s="185" t="s">
        <v>37</v>
      </c>
    </row>
    <row r="93" spans="2:33">
      <c r="B93" s="215" t="s">
        <v>32</v>
      </c>
      <c r="C93" s="216" t="s">
        <v>32</v>
      </c>
      <c r="D93" s="138" t="s">
        <v>20</v>
      </c>
      <c r="E93" s="152" t="s">
        <v>234</v>
      </c>
      <c r="F93" s="157" t="s">
        <v>234</v>
      </c>
      <c r="G93" s="152" t="s">
        <v>234</v>
      </c>
      <c r="H93" s="152" t="s">
        <v>234</v>
      </c>
      <c r="I93" s="152" t="s">
        <v>234</v>
      </c>
      <c r="J93" s="152" t="s">
        <v>234</v>
      </c>
      <c r="K93" s="152" t="s">
        <v>234</v>
      </c>
      <c r="L93" s="152" t="s">
        <v>234</v>
      </c>
      <c r="M93" s="152" t="s">
        <v>234</v>
      </c>
      <c r="N93" s="154" t="s">
        <v>234</v>
      </c>
      <c r="O93" s="154" t="s">
        <v>234</v>
      </c>
      <c r="P93" s="154" t="s">
        <v>234</v>
      </c>
      <c r="Q93" s="154" t="s">
        <v>234</v>
      </c>
      <c r="R93" s="154" t="s">
        <v>234</v>
      </c>
      <c r="S93" s="154" t="s">
        <v>234</v>
      </c>
      <c r="T93" s="154" t="s">
        <v>234</v>
      </c>
      <c r="U93" s="154" t="s">
        <v>234</v>
      </c>
      <c r="V93" s="154" t="s">
        <v>234</v>
      </c>
      <c r="W93" s="154" t="s">
        <v>234</v>
      </c>
      <c r="X93" s="154" t="s">
        <v>234</v>
      </c>
      <c r="Y93" s="154" t="s">
        <v>234</v>
      </c>
      <c r="Z93" s="154" t="s">
        <v>234</v>
      </c>
      <c r="AA93" s="154" t="s">
        <v>234</v>
      </c>
      <c r="AB93" s="154" t="s">
        <v>234</v>
      </c>
      <c r="AC93" s="154" t="s">
        <v>234</v>
      </c>
      <c r="AD93" s="154" t="s">
        <v>234</v>
      </c>
      <c r="AE93" s="154" t="s">
        <v>234</v>
      </c>
      <c r="AF93" s="185" t="s">
        <v>234</v>
      </c>
    </row>
    <row r="94" spans="2:33">
      <c r="B94" s="215" t="s">
        <v>32</v>
      </c>
      <c r="C94" s="216" t="s">
        <v>32</v>
      </c>
      <c r="D94" s="138" t="s">
        <v>21</v>
      </c>
      <c r="E94" s="152">
        <v>66</v>
      </c>
      <c r="F94" s="157" t="s">
        <v>37</v>
      </c>
      <c r="G94" s="152" t="s">
        <v>37</v>
      </c>
      <c r="H94" s="152" t="s">
        <v>37</v>
      </c>
      <c r="I94" s="152" t="s">
        <v>37</v>
      </c>
      <c r="J94" s="152" t="s">
        <v>37</v>
      </c>
      <c r="K94" s="152" t="s">
        <v>37</v>
      </c>
      <c r="L94" s="152" t="s">
        <v>37</v>
      </c>
      <c r="M94" s="152" t="s">
        <v>37</v>
      </c>
      <c r="N94" s="154" t="s">
        <v>37</v>
      </c>
      <c r="O94" s="154" t="s">
        <v>37</v>
      </c>
      <c r="P94" s="154" t="s">
        <v>37</v>
      </c>
      <c r="Q94" s="154" t="s">
        <v>37</v>
      </c>
      <c r="R94" s="154">
        <v>1</v>
      </c>
      <c r="S94" s="154" t="s">
        <v>37</v>
      </c>
      <c r="T94" s="154">
        <v>1</v>
      </c>
      <c r="U94" s="154">
        <v>2</v>
      </c>
      <c r="V94" s="154">
        <v>2</v>
      </c>
      <c r="W94" s="154">
        <v>6</v>
      </c>
      <c r="X94" s="154">
        <v>6</v>
      </c>
      <c r="Y94" s="154">
        <v>8</v>
      </c>
      <c r="Z94" s="154">
        <v>15</v>
      </c>
      <c r="AA94" s="154">
        <v>8</v>
      </c>
      <c r="AB94" s="154">
        <v>7</v>
      </c>
      <c r="AC94" s="154">
        <v>9</v>
      </c>
      <c r="AD94" s="154">
        <v>1</v>
      </c>
      <c r="AE94" s="154" t="s">
        <v>37</v>
      </c>
      <c r="AF94" s="185" t="s">
        <v>37</v>
      </c>
    </row>
    <row r="95" spans="2:33">
      <c r="B95" s="215" t="s">
        <v>237</v>
      </c>
      <c r="C95" s="216" t="s">
        <v>238</v>
      </c>
      <c r="D95" s="138" t="s">
        <v>178</v>
      </c>
      <c r="E95" s="152">
        <v>145</v>
      </c>
      <c r="F95" s="157" t="s">
        <v>37</v>
      </c>
      <c r="G95" s="152" t="s">
        <v>37</v>
      </c>
      <c r="H95" s="152" t="s">
        <v>37</v>
      </c>
      <c r="I95" s="152" t="s">
        <v>37</v>
      </c>
      <c r="J95" s="152" t="s">
        <v>37</v>
      </c>
      <c r="K95" s="152" t="s">
        <v>37</v>
      </c>
      <c r="L95" s="152" t="s">
        <v>37</v>
      </c>
      <c r="M95" s="152" t="s">
        <v>37</v>
      </c>
      <c r="N95" s="154" t="s">
        <v>37</v>
      </c>
      <c r="O95" s="154" t="s">
        <v>37</v>
      </c>
      <c r="P95" s="154" t="s">
        <v>37</v>
      </c>
      <c r="Q95" s="154" t="s">
        <v>37</v>
      </c>
      <c r="R95" s="154" t="s">
        <v>37</v>
      </c>
      <c r="S95" s="154" t="s">
        <v>37</v>
      </c>
      <c r="T95" s="154" t="s">
        <v>37</v>
      </c>
      <c r="U95" s="154" t="s">
        <v>37</v>
      </c>
      <c r="V95" s="154">
        <v>1</v>
      </c>
      <c r="W95" s="154">
        <v>7</v>
      </c>
      <c r="X95" s="154">
        <v>7</v>
      </c>
      <c r="Y95" s="154">
        <v>18</v>
      </c>
      <c r="Z95" s="154">
        <v>20</v>
      </c>
      <c r="AA95" s="154">
        <v>37</v>
      </c>
      <c r="AB95" s="154">
        <v>35</v>
      </c>
      <c r="AC95" s="154">
        <v>10</v>
      </c>
      <c r="AD95" s="154">
        <v>10</v>
      </c>
      <c r="AE95" s="154" t="s">
        <v>37</v>
      </c>
      <c r="AF95" s="185" t="s">
        <v>37</v>
      </c>
    </row>
    <row r="96" spans="2:33">
      <c r="B96" s="215" t="s">
        <v>32</v>
      </c>
      <c r="C96" s="216" t="s">
        <v>32</v>
      </c>
      <c r="D96" s="138" t="s">
        <v>20</v>
      </c>
      <c r="E96" s="152">
        <v>145</v>
      </c>
      <c r="F96" s="157" t="s">
        <v>37</v>
      </c>
      <c r="G96" s="152" t="s">
        <v>37</v>
      </c>
      <c r="H96" s="152" t="s">
        <v>37</v>
      </c>
      <c r="I96" s="152" t="s">
        <v>37</v>
      </c>
      <c r="J96" s="152" t="s">
        <v>37</v>
      </c>
      <c r="K96" s="152" t="s">
        <v>37</v>
      </c>
      <c r="L96" s="152" t="s">
        <v>37</v>
      </c>
      <c r="M96" s="152" t="s">
        <v>37</v>
      </c>
      <c r="N96" s="154" t="s">
        <v>37</v>
      </c>
      <c r="O96" s="154" t="s">
        <v>37</v>
      </c>
      <c r="P96" s="154" t="s">
        <v>37</v>
      </c>
      <c r="Q96" s="154" t="s">
        <v>37</v>
      </c>
      <c r="R96" s="154" t="s">
        <v>37</v>
      </c>
      <c r="S96" s="154" t="s">
        <v>37</v>
      </c>
      <c r="T96" s="154" t="s">
        <v>37</v>
      </c>
      <c r="U96" s="154" t="s">
        <v>37</v>
      </c>
      <c r="V96" s="154">
        <v>1</v>
      </c>
      <c r="W96" s="154">
        <v>7</v>
      </c>
      <c r="X96" s="154">
        <v>7</v>
      </c>
      <c r="Y96" s="154">
        <v>18</v>
      </c>
      <c r="Z96" s="154">
        <v>20</v>
      </c>
      <c r="AA96" s="154">
        <v>37</v>
      </c>
      <c r="AB96" s="154">
        <v>35</v>
      </c>
      <c r="AC96" s="154">
        <v>10</v>
      </c>
      <c r="AD96" s="154">
        <v>10</v>
      </c>
      <c r="AE96" s="154" t="s">
        <v>37</v>
      </c>
      <c r="AF96" s="185" t="s">
        <v>37</v>
      </c>
    </row>
    <row r="97" spans="2:32">
      <c r="B97" s="215" t="s">
        <v>32</v>
      </c>
      <c r="C97" s="216" t="s">
        <v>32</v>
      </c>
      <c r="D97" s="138" t="s">
        <v>21</v>
      </c>
      <c r="E97" s="152" t="s">
        <v>234</v>
      </c>
      <c r="F97" s="157" t="s">
        <v>234</v>
      </c>
      <c r="G97" s="152" t="s">
        <v>234</v>
      </c>
      <c r="H97" s="152" t="s">
        <v>234</v>
      </c>
      <c r="I97" s="152" t="s">
        <v>234</v>
      </c>
      <c r="J97" s="152" t="s">
        <v>234</v>
      </c>
      <c r="K97" s="152" t="s">
        <v>234</v>
      </c>
      <c r="L97" s="152" t="s">
        <v>234</v>
      </c>
      <c r="M97" s="152" t="s">
        <v>234</v>
      </c>
      <c r="N97" s="154" t="s">
        <v>234</v>
      </c>
      <c r="O97" s="154" t="s">
        <v>234</v>
      </c>
      <c r="P97" s="154" t="s">
        <v>234</v>
      </c>
      <c r="Q97" s="154" t="s">
        <v>234</v>
      </c>
      <c r="R97" s="154" t="s">
        <v>234</v>
      </c>
      <c r="S97" s="154" t="s">
        <v>234</v>
      </c>
      <c r="T97" s="154" t="s">
        <v>234</v>
      </c>
      <c r="U97" s="154" t="s">
        <v>234</v>
      </c>
      <c r="V97" s="154" t="s">
        <v>234</v>
      </c>
      <c r="W97" s="154" t="s">
        <v>234</v>
      </c>
      <c r="X97" s="154" t="s">
        <v>234</v>
      </c>
      <c r="Y97" s="154" t="s">
        <v>234</v>
      </c>
      <c r="Z97" s="154" t="s">
        <v>234</v>
      </c>
      <c r="AA97" s="154" t="s">
        <v>234</v>
      </c>
      <c r="AB97" s="154" t="s">
        <v>234</v>
      </c>
      <c r="AC97" s="154" t="s">
        <v>234</v>
      </c>
      <c r="AD97" s="154" t="s">
        <v>234</v>
      </c>
      <c r="AE97" s="154" t="s">
        <v>234</v>
      </c>
      <c r="AF97" s="185" t="s">
        <v>234</v>
      </c>
    </row>
    <row r="98" spans="2:32">
      <c r="B98" s="215" t="s">
        <v>239</v>
      </c>
      <c r="C98" s="216" t="s">
        <v>240</v>
      </c>
      <c r="D98" s="138" t="s">
        <v>178</v>
      </c>
      <c r="E98" s="152">
        <v>112</v>
      </c>
      <c r="F98" s="157" t="s">
        <v>37</v>
      </c>
      <c r="G98" s="152" t="s">
        <v>37</v>
      </c>
      <c r="H98" s="152" t="s">
        <v>37</v>
      </c>
      <c r="I98" s="152" t="s">
        <v>37</v>
      </c>
      <c r="J98" s="152" t="s">
        <v>37</v>
      </c>
      <c r="K98" s="152" t="s">
        <v>37</v>
      </c>
      <c r="L98" s="152" t="s">
        <v>37</v>
      </c>
      <c r="M98" s="152" t="s">
        <v>37</v>
      </c>
      <c r="N98" s="154" t="s">
        <v>37</v>
      </c>
      <c r="O98" s="154" t="s">
        <v>37</v>
      </c>
      <c r="P98" s="154" t="s">
        <v>37</v>
      </c>
      <c r="Q98" s="154" t="s">
        <v>37</v>
      </c>
      <c r="R98" s="154" t="s">
        <v>37</v>
      </c>
      <c r="S98" s="154" t="s">
        <v>37</v>
      </c>
      <c r="T98" s="154">
        <v>1</v>
      </c>
      <c r="U98" s="154" t="s">
        <v>37</v>
      </c>
      <c r="V98" s="154">
        <v>1</v>
      </c>
      <c r="W98" s="154">
        <v>4</v>
      </c>
      <c r="X98" s="154">
        <v>9</v>
      </c>
      <c r="Y98" s="154">
        <v>11</v>
      </c>
      <c r="Z98" s="154">
        <v>11</v>
      </c>
      <c r="AA98" s="154">
        <v>27</v>
      </c>
      <c r="AB98" s="154">
        <v>25</v>
      </c>
      <c r="AC98" s="154">
        <v>14</v>
      </c>
      <c r="AD98" s="154">
        <v>7</v>
      </c>
      <c r="AE98" s="154">
        <v>2</v>
      </c>
      <c r="AF98" s="185" t="s">
        <v>37</v>
      </c>
    </row>
    <row r="99" spans="2:32">
      <c r="B99" s="215" t="s">
        <v>32</v>
      </c>
      <c r="C99" s="216" t="s">
        <v>32</v>
      </c>
      <c r="D99" s="138" t="s">
        <v>20</v>
      </c>
      <c r="E99" s="152">
        <v>73</v>
      </c>
      <c r="F99" s="157" t="s">
        <v>37</v>
      </c>
      <c r="G99" s="152" t="s">
        <v>37</v>
      </c>
      <c r="H99" s="152" t="s">
        <v>37</v>
      </c>
      <c r="I99" s="152" t="s">
        <v>37</v>
      </c>
      <c r="J99" s="152" t="s">
        <v>37</v>
      </c>
      <c r="K99" s="152" t="s">
        <v>37</v>
      </c>
      <c r="L99" s="152" t="s">
        <v>37</v>
      </c>
      <c r="M99" s="152" t="s">
        <v>37</v>
      </c>
      <c r="N99" s="154" t="s">
        <v>37</v>
      </c>
      <c r="O99" s="154" t="s">
        <v>37</v>
      </c>
      <c r="P99" s="154" t="s">
        <v>37</v>
      </c>
      <c r="Q99" s="154" t="s">
        <v>37</v>
      </c>
      <c r="R99" s="154" t="s">
        <v>37</v>
      </c>
      <c r="S99" s="154" t="s">
        <v>37</v>
      </c>
      <c r="T99" s="154" t="s">
        <v>37</v>
      </c>
      <c r="U99" s="154" t="s">
        <v>37</v>
      </c>
      <c r="V99" s="154">
        <v>1</v>
      </c>
      <c r="W99" s="154">
        <v>3</v>
      </c>
      <c r="X99" s="154">
        <v>6</v>
      </c>
      <c r="Y99" s="154">
        <v>8</v>
      </c>
      <c r="Z99" s="154">
        <v>8</v>
      </c>
      <c r="AA99" s="154">
        <v>22</v>
      </c>
      <c r="AB99" s="154">
        <v>18</v>
      </c>
      <c r="AC99" s="154">
        <v>5</v>
      </c>
      <c r="AD99" s="154">
        <v>2</v>
      </c>
      <c r="AE99" s="154" t="s">
        <v>37</v>
      </c>
      <c r="AF99" s="185" t="s">
        <v>37</v>
      </c>
    </row>
    <row r="100" spans="2:32">
      <c r="B100" s="215" t="s">
        <v>32</v>
      </c>
      <c r="C100" s="216" t="s">
        <v>32</v>
      </c>
      <c r="D100" s="138" t="s">
        <v>21</v>
      </c>
      <c r="E100" s="152">
        <v>39</v>
      </c>
      <c r="F100" s="157" t="s">
        <v>37</v>
      </c>
      <c r="G100" s="152" t="s">
        <v>37</v>
      </c>
      <c r="H100" s="152" t="s">
        <v>37</v>
      </c>
      <c r="I100" s="152" t="s">
        <v>37</v>
      </c>
      <c r="J100" s="152" t="s">
        <v>37</v>
      </c>
      <c r="K100" s="152" t="s">
        <v>37</v>
      </c>
      <c r="L100" s="152" t="s">
        <v>37</v>
      </c>
      <c r="M100" s="152" t="s">
        <v>37</v>
      </c>
      <c r="N100" s="154" t="s">
        <v>37</v>
      </c>
      <c r="O100" s="154" t="s">
        <v>37</v>
      </c>
      <c r="P100" s="154" t="s">
        <v>37</v>
      </c>
      <c r="Q100" s="154" t="s">
        <v>37</v>
      </c>
      <c r="R100" s="154" t="s">
        <v>37</v>
      </c>
      <c r="S100" s="154" t="s">
        <v>37</v>
      </c>
      <c r="T100" s="154">
        <v>1</v>
      </c>
      <c r="U100" s="154" t="s">
        <v>37</v>
      </c>
      <c r="V100" s="154" t="s">
        <v>37</v>
      </c>
      <c r="W100" s="154">
        <v>1</v>
      </c>
      <c r="X100" s="154">
        <v>3</v>
      </c>
      <c r="Y100" s="154">
        <v>3</v>
      </c>
      <c r="Z100" s="154">
        <v>3</v>
      </c>
      <c r="AA100" s="154">
        <v>5</v>
      </c>
      <c r="AB100" s="154">
        <v>7</v>
      </c>
      <c r="AC100" s="154">
        <v>9</v>
      </c>
      <c r="AD100" s="154">
        <v>5</v>
      </c>
      <c r="AE100" s="154">
        <v>2</v>
      </c>
      <c r="AF100" s="185" t="s">
        <v>37</v>
      </c>
    </row>
    <row r="101" spans="2:32">
      <c r="B101" s="215" t="s">
        <v>241</v>
      </c>
      <c r="C101" s="216" t="s">
        <v>242</v>
      </c>
      <c r="D101" s="138" t="s">
        <v>178</v>
      </c>
      <c r="E101" s="152">
        <v>37</v>
      </c>
      <c r="F101" s="157" t="s">
        <v>37</v>
      </c>
      <c r="G101" s="152" t="s">
        <v>37</v>
      </c>
      <c r="H101" s="152" t="s">
        <v>37</v>
      </c>
      <c r="I101" s="152" t="s">
        <v>37</v>
      </c>
      <c r="J101" s="152" t="s">
        <v>37</v>
      </c>
      <c r="K101" s="152" t="s">
        <v>37</v>
      </c>
      <c r="L101" s="152" t="s">
        <v>37</v>
      </c>
      <c r="M101" s="152">
        <v>1</v>
      </c>
      <c r="N101" s="154" t="s">
        <v>37</v>
      </c>
      <c r="O101" s="154" t="s">
        <v>37</v>
      </c>
      <c r="P101" s="154">
        <v>1</v>
      </c>
      <c r="Q101" s="154" t="s">
        <v>37</v>
      </c>
      <c r="R101" s="154">
        <v>1</v>
      </c>
      <c r="S101" s="154">
        <v>1</v>
      </c>
      <c r="T101" s="154">
        <v>1</v>
      </c>
      <c r="U101" s="154">
        <v>2</v>
      </c>
      <c r="V101" s="154">
        <v>1</v>
      </c>
      <c r="W101" s="154">
        <v>8</v>
      </c>
      <c r="X101" s="154">
        <v>4</v>
      </c>
      <c r="Y101" s="154">
        <v>8</v>
      </c>
      <c r="Z101" s="154">
        <v>4</v>
      </c>
      <c r="AA101" s="154">
        <v>2</v>
      </c>
      <c r="AB101" s="154">
        <v>1</v>
      </c>
      <c r="AC101" s="154">
        <v>1</v>
      </c>
      <c r="AD101" s="154">
        <v>1</v>
      </c>
      <c r="AE101" s="154" t="s">
        <v>37</v>
      </c>
      <c r="AF101" s="185" t="s">
        <v>37</v>
      </c>
    </row>
    <row r="102" spans="2:32">
      <c r="B102" s="215" t="s">
        <v>32</v>
      </c>
      <c r="C102" s="216" t="s">
        <v>32</v>
      </c>
      <c r="D102" s="138" t="s">
        <v>20</v>
      </c>
      <c r="E102" s="152">
        <v>24</v>
      </c>
      <c r="F102" s="157" t="s">
        <v>37</v>
      </c>
      <c r="G102" s="152" t="s">
        <v>37</v>
      </c>
      <c r="H102" s="152" t="s">
        <v>37</v>
      </c>
      <c r="I102" s="152" t="s">
        <v>37</v>
      </c>
      <c r="J102" s="152" t="s">
        <v>37</v>
      </c>
      <c r="K102" s="152" t="s">
        <v>37</v>
      </c>
      <c r="L102" s="152" t="s">
        <v>37</v>
      </c>
      <c r="M102" s="152">
        <v>1</v>
      </c>
      <c r="N102" s="154" t="s">
        <v>37</v>
      </c>
      <c r="O102" s="154" t="s">
        <v>37</v>
      </c>
      <c r="P102" s="154">
        <v>1</v>
      </c>
      <c r="Q102" s="154" t="s">
        <v>37</v>
      </c>
      <c r="R102" s="154" t="s">
        <v>37</v>
      </c>
      <c r="S102" s="154">
        <v>1</v>
      </c>
      <c r="T102" s="154">
        <v>1</v>
      </c>
      <c r="U102" s="154" t="s">
        <v>37</v>
      </c>
      <c r="V102" s="154">
        <v>1</v>
      </c>
      <c r="W102" s="154">
        <v>5</v>
      </c>
      <c r="X102" s="154">
        <v>4</v>
      </c>
      <c r="Y102" s="154">
        <v>5</v>
      </c>
      <c r="Z102" s="154">
        <v>3</v>
      </c>
      <c r="AA102" s="154">
        <v>1</v>
      </c>
      <c r="AB102" s="154">
        <v>1</v>
      </c>
      <c r="AC102" s="154" t="s">
        <v>37</v>
      </c>
      <c r="AD102" s="154" t="s">
        <v>37</v>
      </c>
      <c r="AE102" s="154" t="s">
        <v>37</v>
      </c>
      <c r="AF102" s="185" t="s">
        <v>37</v>
      </c>
    </row>
    <row r="103" spans="2:32">
      <c r="B103" s="215" t="s">
        <v>32</v>
      </c>
      <c r="C103" s="216" t="s">
        <v>32</v>
      </c>
      <c r="D103" s="138" t="s">
        <v>21</v>
      </c>
      <c r="E103" s="152">
        <v>13</v>
      </c>
      <c r="F103" s="157" t="s">
        <v>37</v>
      </c>
      <c r="G103" s="152" t="s">
        <v>37</v>
      </c>
      <c r="H103" s="152" t="s">
        <v>37</v>
      </c>
      <c r="I103" s="152" t="s">
        <v>37</v>
      </c>
      <c r="J103" s="152" t="s">
        <v>37</v>
      </c>
      <c r="K103" s="152" t="s">
        <v>37</v>
      </c>
      <c r="L103" s="152" t="s">
        <v>37</v>
      </c>
      <c r="M103" s="152" t="s">
        <v>37</v>
      </c>
      <c r="N103" s="154" t="s">
        <v>37</v>
      </c>
      <c r="O103" s="154" t="s">
        <v>37</v>
      </c>
      <c r="P103" s="154" t="s">
        <v>37</v>
      </c>
      <c r="Q103" s="154" t="s">
        <v>37</v>
      </c>
      <c r="R103" s="154">
        <v>1</v>
      </c>
      <c r="S103" s="154" t="s">
        <v>37</v>
      </c>
      <c r="T103" s="154" t="s">
        <v>37</v>
      </c>
      <c r="U103" s="154">
        <v>2</v>
      </c>
      <c r="V103" s="154" t="s">
        <v>37</v>
      </c>
      <c r="W103" s="154">
        <v>3</v>
      </c>
      <c r="X103" s="154" t="s">
        <v>37</v>
      </c>
      <c r="Y103" s="154">
        <v>3</v>
      </c>
      <c r="Z103" s="154">
        <v>1</v>
      </c>
      <c r="AA103" s="154">
        <v>1</v>
      </c>
      <c r="AB103" s="154" t="s">
        <v>37</v>
      </c>
      <c r="AC103" s="154">
        <v>1</v>
      </c>
      <c r="AD103" s="154">
        <v>1</v>
      </c>
      <c r="AE103" s="154" t="s">
        <v>37</v>
      </c>
      <c r="AF103" s="185" t="s">
        <v>37</v>
      </c>
    </row>
    <row r="104" spans="2:32">
      <c r="B104" s="215" t="s">
        <v>243</v>
      </c>
      <c r="C104" s="216" t="s">
        <v>244</v>
      </c>
      <c r="D104" s="138" t="s">
        <v>178</v>
      </c>
      <c r="E104" s="152">
        <v>167</v>
      </c>
      <c r="F104" s="157" t="s">
        <v>37</v>
      </c>
      <c r="G104" s="152" t="s">
        <v>37</v>
      </c>
      <c r="H104" s="152" t="s">
        <v>37</v>
      </c>
      <c r="I104" s="152" t="s">
        <v>37</v>
      </c>
      <c r="J104" s="152" t="s">
        <v>37</v>
      </c>
      <c r="K104" s="152" t="s">
        <v>37</v>
      </c>
      <c r="L104" s="152" t="s">
        <v>37</v>
      </c>
      <c r="M104" s="152" t="s">
        <v>37</v>
      </c>
      <c r="N104" s="154" t="s">
        <v>37</v>
      </c>
      <c r="O104" s="154" t="s">
        <v>37</v>
      </c>
      <c r="P104" s="154">
        <v>2</v>
      </c>
      <c r="Q104" s="154" t="s">
        <v>37</v>
      </c>
      <c r="R104" s="154" t="s">
        <v>37</v>
      </c>
      <c r="S104" s="154" t="s">
        <v>37</v>
      </c>
      <c r="T104" s="154">
        <v>1</v>
      </c>
      <c r="U104" s="154">
        <v>1</v>
      </c>
      <c r="V104" s="154">
        <v>3</v>
      </c>
      <c r="W104" s="154">
        <v>14</v>
      </c>
      <c r="X104" s="154">
        <v>15</v>
      </c>
      <c r="Y104" s="154">
        <v>17</v>
      </c>
      <c r="Z104" s="154">
        <v>34</v>
      </c>
      <c r="AA104" s="154">
        <v>39</v>
      </c>
      <c r="AB104" s="154">
        <v>21</v>
      </c>
      <c r="AC104" s="154">
        <v>13</v>
      </c>
      <c r="AD104" s="154">
        <v>7</v>
      </c>
      <c r="AE104" s="154" t="s">
        <v>37</v>
      </c>
      <c r="AF104" s="185" t="s">
        <v>37</v>
      </c>
    </row>
    <row r="105" spans="2:32">
      <c r="B105" s="215" t="s">
        <v>32</v>
      </c>
      <c r="C105" s="216" t="s">
        <v>32</v>
      </c>
      <c r="D105" s="138" t="s">
        <v>20</v>
      </c>
      <c r="E105" s="152">
        <v>95</v>
      </c>
      <c r="F105" s="157" t="s">
        <v>37</v>
      </c>
      <c r="G105" s="152" t="s">
        <v>37</v>
      </c>
      <c r="H105" s="152" t="s">
        <v>37</v>
      </c>
      <c r="I105" s="152" t="s">
        <v>37</v>
      </c>
      <c r="J105" s="152" t="s">
        <v>37</v>
      </c>
      <c r="K105" s="152" t="s">
        <v>37</v>
      </c>
      <c r="L105" s="152" t="s">
        <v>37</v>
      </c>
      <c r="M105" s="152" t="s">
        <v>37</v>
      </c>
      <c r="N105" s="154" t="s">
        <v>37</v>
      </c>
      <c r="O105" s="154" t="s">
        <v>37</v>
      </c>
      <c r="P105" s="154">
        <v>2</v>
      </c>
      <c r="Q105" s="154" t="s">
        <v>37</v>
      </c>
      <c r="R105" s="154" t="s">
        <v>37</v>
      </c>
      <c r="S105" s="154" t="s">
        <v>37</v>
      </c>
      <c r="T105" s="154">
        <v>1</v>
      </c>
      <c r="U105" s="154">
        <v>1</v>
      </c>
      <c r="V105" s="154">
        <v>2</v>
      </c>
      <c r="W105" s="154">
        <v>12</v>
      </c>
      <c r="X105" s="154">
        <v>12</v>
      </c>
      <c r="Y105" s="154">
        <v>6</v>
      </c>
      <c r="Z105" s="154">
        <v>21</v>
      </c>
      <c r="AA105" s="154">
        <v>19</v>
      </c>
      <c r="AB105" s="154">
        <v>9</v>
      </c>
      <c r="AC105" s="154">
        <v>6</v>
      </c>
      <c r="AD105" s="154">
        <v>4</v>
      </c>
      <c r="AE105" s="154" t="s">
        <v>37</v>
      </c>
      <c r="AF105" s="185" t="s">
        <v>37</v>
      </c>
    </row>
    <row r="106" spans="2:32">
      <c r="B106" s="215" t="s">
        <v>32</v>
      </c>
      <c r="C106" s="216" t="s">
        <v>32</v>
      </c>
      <c r="D106" s="138" t="s">
        <v>21</v>
      </c>
      <c r="E106" s="152">
        <v>72</v>
      </c>
      <c r="F106" s="157" t="s">
        <v>37</v>
      </c>
      <c r="G106" s="152" t="s">
        <v>37</v>
      </c>
      <c r="H106" s="152" t="s">
        <v>37</v>
      </c>
      <c r="I106" s="152" t="s">
        <v>37</v>
      </c>
      <c r="J106" s="152" t="s">
        <v>37</v>
      </c>
      <c r="K106" s="152" t="s">
        <v>37</v>
      </c>
      <c r="L106" s="152" t="s">
        <v>37</v>
      </c>
      <c r="M106" s="152" t="s">
        <v>37</v>
      </c>
      <c r="N106" s="154" t="s">
        <v>37</v>
      </c>
      <c r="O106" s="154" t="s">
        <v>37</v>
      </c>
      <c r="P106" s="154" t="s">
        <v>37</v>
      </c>
      <c r="Q106" s="154" t="s">
        <v>37</v>
      </c>
      <c r="R106" s="154" t="s">
        <v>37</v>
      </c>
      <c r="S106" s="154" t="s">
        <v>37</v>
      </c>
      <c r="T106" s="154" t="s">
        <v>37</v>
      </c>
      <c r="U106" s="154" t="s">
        <v>37</v>
      </c>
      <c r="V106" s="154">
        <v>1</v>
      </c>
      <c r="W106" s="154">
        <v>2</v>
      </c>
      <c r="X106" s="154">
        <v>3</v>
      </c>
      <c r="Y106" s="154">
        <v>11</v>
      </c>
      <c r="Z106" s="154">
        <v>13</v>
      </c>
      <c r="AA106" s="154">
        <v>20</v>
      </c>
      <c r="AB106" s="154">
        <v>12</v>
      </c>
      <c r="AC106" s="154">
        <v>7</v>
      </c>
      <c r="AD106" s="154">
        <v>3</v>
      </c>
      <c r="AE106" s="154" t="s">
        <v>37</v>
      </c>
      <c r="AF106" s="185" t="s">
        <v>37</v>
      </c>
    </row>
    <row r="107" spans="2:32">
      <c r="B107" s="215" t="s">
        <v>245</v>
      </c>
      <c r="C107" s="216" t="s">
        <v>246</v>
      </c>
      <c r="D107" s="138" t="s">
        <v>178</v>
      </c>
      <c r="E107" s="152">
        <v>105</v>
      </c>
      <c r="F107" s="157" t="s">
        <v>37</v>
      </c>
      <c r="G107" s="152" t="s">
        <v>37</v>
      </c>
      <c r="H107" s="152" t="s">
        <v>37</v>
      </c>
      <c r="I107" s="152" t="s">
        <v>37</v>
      </c>
      <c r="J107" s="152" t="s">
        <v>37</v>
      </c>
      <c r="K107" s="152" t="s">
        <v>37</v>
      </c>
      <c r="L107" s="152" t="s">
        <v>37</v>
      </c>
      <c r="M107" s="152">
        <v>1</v>
      </c>
      <c r="N107" s="154" t="s">
        <v>37</v>
      </c>
      <c r="O107" s="154">
        <v>1</v>
      </c>
      <c r="P107" s="154" t="s">
        <v>37</v>
      </c>
      <c r="Q107" s="154">
        <v>4</v>
      </c>
      <c r="R107" s="154" t="s">
        <v>37</v>
      </c>
      <c r="S107" s="154">
        <v>2</v>
      </c>
      <c r="T107" s="154" t="s">
        <v>37</v>
      </c>
      <c r="U107" s="154">
        <v>3</v>
      </c>
      <c r="V107" s="154">
        <v>5</v>
      </c>
      <c r="W107" s="154">
        <v>8</v>
      </c>
      <c r="X107" s="154">
        <v>6</v>
      </c>
      <c r="Y107" s="154">
        <v>8</v>
      </c>
      <c r="Z107" s="154">
        <v>19</v>
      </c>
      <c r="AA107" s="154">
        <v>30</v>
      </c>
      <c r="AB107" s="154">
        <v>11</v>
      </c>
      <c r="AC107" s="154">
        <v>6</v>
      </c>
      <c r="AD107" s="154">
        <v>1</v>
      </c>
      <c r="AE107" s="154" t="s">
        <v>37</v>
      </c>
      <c r="AF107" s="185" t="s">
        <v>37</v>
      </c>
    </row>
    <row r="108" spans="2:32">
      <c r="B108" s="215" t="s">
        <v>32</v>
      </c>
      <c r="C108" s="216" t="s">
        <v>32</v>
      </c>
      <c r="D108" s="138" t="s">
        <v>20</v>
      </c>
      <c r="E108" s="152">
        <v>59</v>
      </c>
      <c r="F108" s="157" t="s">
        <v>37</v>
      </c>
      <c r="G108" s="152" t="s">
        <v>37</v>
      </c>
      <c r="H108" s="152" t="s">
        <v>37</v>
      </c>
      <c r="I108" s="152" t="s">
        <v>37</v>
      </c>
      <c r="J108" s="152" t="s">
        <v>37</v>
      </c>
      <c r="K108" s="152" t="s">
        <v>37</v>
      </c>
      <c r="L108" s="152" t="s">
        <v>37</v>
      </c>
      <c r="M108" s="152" t="s">
        <v>37</v>
      </c>
      <c r="N108" s="154" t="s">
        <v>37</v>
      </c>
      <c r="O108" s="154" t="s">
        <v>37</v>
      </c>
      <c r="P108" s="154" t="s">
        <v>37</v>
      </c>
      <c r="Q108" s="154">
        <v>2</v>
      </c>
      <c r="R108" s="154" t="s">
        <v>37</v>
      </c>
      <c r="S108" s="154">
        <v>1</v>
      </c>
      <c r="T108" s="154" t="s">
        <v>37</v>
      </c>
      <c r="U108" s="154">
        <v>2</v>
      </c>
      <c r="V108" s="154">
        <v>3</v>
      </c>
      <c r="W108" s="154">
        <v>3</v>
      </c>
      <c r="X108" s="154">
        <v>4</v>
      </c>
      <c r="Y108" s="154">
        <v>5</v>
      </c>
      <c r="Z108" s="154">
        <v>15</v>
      </c>
      <c r="AA108" s="154">
        <v>12</v>
      </c>
      <c r="AB108" s="154">
        <v>8</v>
      </c>
      <c r="AC108" s="154">
        <v>4</v>
      </c>
      <c r="AD108" s="154" t="s">
        <v>37</v>
      </c>
      <c r="AE108" s="154" t="s">
        <v>37</v>
      </c>
      <c r="AF108" s="185" t="s">
        <v>37</v>
      </c>
    </row>
    <row r="109" spans="2:32">
      <c r="B109" s="215" t="s">
        <v>32</v>
      </c>
      <c r="C109" s="216" t="s">
        <v>32</v>
      </c>
      <c r="D109" s="138" t="s">
        <v>21</v>
      </c>
      <c r="E109" s="152">
        <v>46</v>
      </c>
      <c r="F109" s="157" t="s">
        <v>37</v>
      </c>
      <c r="G109" s="152" t="s">
        <v>37</v>
      </c>
      <c r="H109" s="152" t="s">
        <v>37</v>
      </c>
      <c r="I109" s="152" t="s">
        <v>37</v>
      </c>
      <c r="J109" s="152" t="s">
        <v>37</v>
      </c>
      <c r="K109" s="152" t="s">
        <v>37</v>
      </c>
      <c r="L109" s="152" t="s">
        <v>37</v>
      </c>
      <c r="M109" s="152">
        <v>1</v>
      </c>
      <c r="N109" s="154" t="s">
        <v>37</v>
      </c>
      <c r="O109" s="154">
        <v>1</v>
      </c>
      <c r="P109" s="154" t="s">
        <v>37</v>
      </c>
      <c r="Q109" s="154">
        <v>2</v>
      </c>
      <c r="R109" s="154" t="s">
        <v>37</v>
      </c>
      <c r="S109" s="154">
        <v>1</v>
      </c>
      <c r="T109" s="154" t="s">
        <v>37</v>
      </c>
      <c r="U109" s="154">
        <v>1</v>
      </c>
      <c r="V109" s="154">
        <v>2</v>
      </c>
      <c r="W109" s="154">
        <v>5</v>
      </c>
      <c r="X109" s="154">
        <v>2</v>
      </c>
      <c r="Y109" s="154">
        <v>3</v>
      </c>
      <c r="Z109" s="154">
        <v>4</v>
      </c>
      <c r="AA109" s="154">
        <v>18</v>
      </c>
      <c r="AB109" s="154">
        <v>3</v>
      </c>
      <c r="AC109" s="154">
        <v>2</v>
      </c>
      <c r="AD109" s="154">
        <v>1</v>
      </c>
      <c r="AE109" s="154" t="s">
        <v>37</v>
      </c>
      <c r="AF109" s="185" t="s">
        <v>37</v>
      </c>
    </row>
    <row r="110" spans="2:32">
      <c r="B110" s="215" t="s">
        <v>247</v>
      </c>
      <c r="C110" s="216" t="s">
        <v>248</v>
      </c>
      <c r="D110" s="138" t="s">
        <v>178</v>
      </c>
      <c r="E110" s="152">
        <v>60</v>
      </c>
      <c r="F110" s="157" t="s">
        <v>37</v>
      </c>
      <c r="G110" s="152" t="s">
        <v>37</v>
      </c>
      <c r="H110" s="152" t="s">
        <v>37</v>
      </c>
      <c r="I110" s="152" t="s">
        <v>37</v>
      </c>
      <c r="J110" s="152" t="s">
        <v>37</v>
      </c>
      <c r="K110" s="152" t="s">
        <v>37</v>
      </c>
      <c r="L110" s="152" t="s">
        <v>37</v>
      </c>
      <c r="M110" s="152" t="s">
        <v>37</v>
      </c>
      <c r="N110" s="154" t="s">
        <v>37</v>
      </c>
      <c r="O110" s="154" t="s">
        <v>37</v>
      </c>
      <c r="P110" s="154" t="s">
        <v>37</v>
      </c>
      <c r="Q110" s="154" t="s">
        <v>37</v>
      </c>
      <c r="R110" s="154" t="s">
        <v>37</v>
      </c>
      <c r="S110" s="154">
        <v>1</v>
      </c>
      <c r="T110" s="154">
        <v>1</v>
      </c>
      <c r="U110" s="154" t="s">
        <v>37</v>
      </c>
      <c r="V110" s="154">
        <v>1</v>
      </c>
      <c r="W110" s="154">
        <v>1</v>
      </c>
      <c r="X110" s="154">
        <v>6</v>
      </c>
      <c r="Y110" s="154">
        <v>10</v>
      </c>
      <c r="Z110" s="154">
        <v>12</v>
      </c>
      <c r="AA110" s="154">
        <v>13</v>
      </c>
      <c r="AB110" s="154">
        <v>14</v>
      </c>
      <c r="AC110" s="154" t="s">
        <v>37</v>
      </c>
      <c r="AD110" s="154">
        <v>1</v>
      </c>
      <c r="AE110" s="154" t="s">
        <v>37</v>
      </c>
      <c r="AF110" s="185" t="s">
        <v>37</v>
      </c>
    </row>
    <row r="111" spans="2:32">
      <c r="B111" s="215" t="s">
        <v>32</v>
      </c>
      <c r="C111" s="216" t="s">
        <v>249</v>
      </c>
      <c r="D111" s="138" t="s">
        <v>20</v>
      </c>
      <c r="E111" s="152">
        <v>37</v>
      </c>
      <c r="F111" s="157" t="s">
        <v>37</v>
      </c>
      <c r="G111" s="152" t="s">
        <v>37</v>
      </c>
      <c r="H111" s="152" t="s">
        <v>37</v>
      </c>
      <c r="I111" s="152" t="s">
        <v>37</v>
      </c>
      <c r="J111" s="152" t="s">
        <v>37</v>
      </c>
      <c r="K111" s="152" t="s">
        <v>37</v>
      </c>
      <c r="L111" s="152" t="s">
        <v>37</v>
      </c>
      <c r="M111" s="152" t="s">
        <v>37</v>
      </c>
      <c r="N111" s="154" t="s">
        <v>37</v>
      </c>
      <c r="O111" s="154" t="s">
        <v>37</v>
      </c>
      <c r="P111" s="154" t="s">
        <v>37</v>
      </c>
      <c r="Q111" s="154" t="s">
        <v>37</v>
      </c>
      <c r="R111" s="154" t="s">
        <v>37</v>
      </c>
      <c r="S111" s="154">
        <v>1</v>
      </c>
      <c r="T111" s="154">
        <v>1</v>
      </c>
      <c r="U111" s="154" t="s">
        <v>37</v>
      </c>
      <c r="V111" s="154">
        <v>1</v>
      </c>
      <c r="W111" s="154">
        <v>1</v>
      </c>
      <c r="X111" s="154">
        <v>2</v>
      </c>
      <c r="Y111" s="154">
        <v>7</v>
      </c>
      <c r="Z111" s="154">
        <v>8</v>
      </c>
      <c r="AA111" s="154">
        <v>6</v>
      </c>
      <c r="AB111" s="154">
        <v>9</v>
      </c>
      <c r="AC111" s="154" t="s">
        <v>37</v>
      </c>
      <c r="AD111" s="154">
        <v>1</v>
      </c>
      <c r="AE111" s="154" t="s">
        <v>37</v>
      </c>
      <c r="AF111" s="185" t="s">
        <v>37</v>
      </c>
    </row>
    <row r="112" spans="2:32">
      <c r="B112" s="215" t="s">
        <v>32</v>
      </c>
      <c r="C112" s="216" t="s">
        <v>32</v>
      </c>
      <c r="D112" s="138" t="s">
        <v>21</v>
      </c>
      <c r="E112" s="152">
        <v>23</v>
      </c>
      <c r="F112" s="157" t="s">
        <v>37</v>
      </c>
      <c r="G112" s="152" t="s">
        <v>37</v>
      </c>
      <c r="H112" s="152" t="s">
        <v>37</v>
      </c>
      <c r="I112" s="152" t="s">
        <v>37</v>
      </c>
      <c r="J112" s="152" t="s">
        <v>37</v>
      </c>
      <c r="K112" s="152" t="s">
        <v>37</v>
      </c>
      <c r="L112" s="152" t="s">
        <v>37</v>
      </c>
      <c r="M112" s="152" t="s">
        <v>37</v>
      </c>
      <c r="N112" s="154" t="s">
        <v>37</v>
      </c>
      <c r="O112" s="154" t="s">
        <v>37</v>
      </c>
      <c r="P112" s="154" t="s">
        <v>37</v>
      </c>
      <c r="Q112" s="154" t="s">
        <v>37</v>
      </c>
      <c r="R112" s="154" t="s">
        <v>37</v>
      </c>
      <c r="S112" s="154" t="s">
        <v>37</v>
      </c>
      <c r="T112" s="154" t="s">
        <v>37</v>
      </c>
      <c r="U112" s="154" t="s">
        <v>37</v>
      </c>
      <c r="V112" s="154" t="s">
        <v>37</v>
      </c>
      <c r="W112" s="154" t="s">
        <v>37</v>
      </c>
      <c r="X112" s="154">
        <v>4</v>
      </c>
      <c r="Y112" s="154">
        <v>3</v>
      </c>
      <c r="Z112" s="154">
        <v>4</v>
      </c>
      <c r="AA112" s="154">
        <v>7</v>
      </c>
      <c r="AB112" s="154">
        <v>5</v>
      </c>
      <c r="AC112" s="154" t="s">
        <v>37</v>
      </c>
      <c r="AD112" s="154" t="s">
        <v>37</v>
      </c>
      <c r="AE112" s="154" t="s">
        <v>37</v>
      </c>
      <c r="AF112" s="185" t="s">
        <v>37</v>
      </c>
    </row>
    <row r="113" spans="2:32">
      <c r="B113" s="215" t="s">
        <v>250</v>
      </c>
      <c r="C113" s="216" t="s">
        <v>251</v>
      </c>
      <c r="D113" s="138" t="s">
        <v>178</v>
      </c>
      <c r="E113" s="152">
        <v>400</v>
      </c>
      <c r="F113" s="157" t="s">
        <v>37</v>
      </c>
      <c r="G113" s="152" t="s">
        <v>37</v>
      </c>
      <c r="H113" s="152" t="s">
        <v>37</v>
      </c>
      <c r="I113" s="152" t="s">
        <v>37</v>
      </c>
      <c r="J113" s="152" t="s">
        <v>37</v>
      </c>
      <c r="K113" s="152" t="s">
        <v>37</v>
      </c>
      <c r="L113" s="152">
        <v>1</v>
      </c>
      <c r="M113" s="152">
        <v>1</v>
      </c>
      <c r="N113" s="154" t="s">
        <v>37</v>
      </c>
      <c r="O113" s="154" t="s">
        <v>37</v>
      </c>
      <c r="P113" s="154" t="s">
        <v>37</v>
      </c>
      <c r="Q113" s="154">
        <v>1</v>
      </c>
      <c r="R113" s="154">
        <v>2</v>
      </c>
      <c r="S113" s="154">
        <v>1</v>
      </c>
      <c r="T113" s="154">
        <v>3</v>
      </c>
      <c r="U113" s="154">
        <v>8</v>
      </c>
      <c r="V113" s="154">
        <v>18</v>
      </c>
      <c r="W113" s="154">
        <v>30</v>
      </c>
      <c r="X113" s="154">
        <v>39</v>
      </c>
      <c r="Y113" s="154">
        <v>45</v>
      </c>
      <c r="Z113" s="154">
        <v>62</v>
      </c>
      <c r="AA113" s="154">
        <v>87</v>
      </c>
      <c r="AB113" s="154">
        <v>49</v>
      </c>
      <c r="AC113" s="154">
        <v>43</v>
      </c>
      <c r="AD113" s="154">
        <v>8</v>
      </c>
      <c r="AE113" s="154">
        <v>2</v>
      </c>
      <c r="AF113" s="185" t="s">
        <v>37</v>
      </c>
    </row>
    <row r="114" spans="2:32">
      <c r="B114" s="215" t="s">
        <v>32</v>
      </c>
      <c r="C114" s="216" t="s">
        <v>32</v>
      </c>
      <c r="D114" s="138" t="s">
        <v>20</v>
      </c>
      <c r="E114" s="152">
        <v>225</v>
      </c>
      <c r="F114" s="157" t="s">
        <v>37</v>
      </c>
      <c r="G114" s="152" t="s">
        <v>37</v>
      </c>
      <c r="H114" s="152" t="s">
        <v>37</v>
      </c>
      <c r="I114" s="152" t="s">
        <v>37</v>
      </c>
      <c r="J114" s="152" t="s">
        <v>37</v>
      </c>
      <c r="K114" s="152" t="s">
        <v>37</v>
      </c>
      <c r="L114" s="152">
        <v>1</v>
      </c>
      <c r="M114" s="152" t="s">
        <v>37</v>
      </c>
      <c r="N114" s="154" t="s">
        <v>37</v>
      </c>
      <c r="O114" s="154" t="s">
        <v>37</v>
      </c>
      <c r="P114" s="154" t="s">
        <v>37</v>
      </c>
      <c r="Q114" s="154" t="s">
        <v>37</v>
      </c>
      <c r="R114" s="154">
        <v>1</v>
      </c>
      <c r="S114" s="154">
        <v>1</v>
      </c>
      <c r="T114" s="154">
        <v>2</v>
      </c>
      <c r="U114" s="154">
        <v>4</v>
      </c>
      <c r="V114" s="154">
        <v>15</v>
      </c>
      <c r="W114" s="154">
        <v>15</v>
      </c>
      <c r="X114" s="154">
        <v>26</v>
      </c>
      <c r="Y114" s="154">
        <v>31</v>
      </c>
      <c r="Z114" s="154">
        <v>35</v>
      </c>
      <c r="AA114" s="154">
        <v>50</v>
      </c>
      <c r="AB114" s="154">
        <v>24</v>
      </c>
      <c r="AC114" s="154">
        <v>17</v>
      </c>
      <c r="AD114" s="154">
        <v>3</v>
      </c>
      <c r="AE114" s="154" t="s">
        <v>37</v>
      </c>
      <c r="AF114" s="185" t="s">
        <v>37</v>
      </c>
    </row>
    <row r="115" spans="2:32">
      <c r="B115" s="215" t="s">
        <v>32</v>
      </c>
      <c r="C115" s="216" t="s">
        <v>32</v>
      </c>
      <c r="D115" s="138" t="s">
        <v>21</v>
      </c>
      <c r="E115" s="152">
        <v>175</v>
      </c>
      <c r="F115" s="157" t="s">
        <v>37</v>
      </c>
      <c r="G115" s="152" t="s">
        <v>37</v>
      </c>
      <c r="H115" s="152" t="s">
        <v>37</v>
      </c>
      <c r="I115" s="152" t="s">
        <v>37</v>
      </c>
      <c r="J115" s="152" t="s">
        <v>37</v>
      </c>
      <c r="K115" s="152" t="s">
        <v>37</v>
      </c>
      <c r="L115" s="152" t="s">
        <v>37</v>
      </c>
      <c r="M115" s="152">
        <v>1</v>
      </c>
      <c r="N115" s="154" t="s">
        <v>37</v>
      </c>
      <c r="O115" s="154" t="s">
        <v>37</v>
      </c>
      <c r="P115" s="154" t="s">
        <v>37</v>
      </c>
      <c r="Q115" s="154">
        <v>1</v>
      </c>
      <c r="R115" s="154">
        <v>1</v>
      </c>
      <c r="S115" s="154" t="s">
        <v>37</v>
      </c>
      <c r="T115" s="154">
        <v>1</v>
      </c>
      <c r="U115" s="154">
        <v>4</v>
      </c>
      <c r="V115" s="154">
        <v>3</v>
      </c>
      <c r="W115" s="154">
        <v>15</v>
      </c>
      <c r="X115" s="154">
        <v>13</v>
      </c>
      <c r="Y115" s="154">
        <v>14</v>
      </c>
      <c r="Z115" s="154">
        <v>27</v>
      </c>
      <c r="AA115" s="154">
        <v>37</v>
      </c>
      <c r="AB115" s="154">
        <v>25</v>
      </c>
      <c r="AC115" s="154">
        <v>26</v>
      </c>
      <c r="AD115" s="154">
        <v>5</v>
      </c>
      <c r="AE115" s="154">
        <v>2</v>
      </c>
      <c r="AF115" s="185" t="s">
        <v>37</v>
      </c>
    </row>
    <row r="116" spans="2:32">
      <c r="B116" s="215" t="s">
        <v>252</v>
      </c>
      <c r="C116" s="216" t="s">
        <v>253</v>
      </c>
      <c r="D116" s="138" t="s">
        <v>178</v>
      </c>
      <c r="E116" s="152">
        <v>138</v>
      </c>
      <c r="F116" s="157" t="s">
        <v>37</v>
      </c>
      <c r="G116" s="152" t="s">
        <v>37</v>
      </c>
      <c r="H116" s="152" t="s">
        <v>37</v>
      </c>
      <c r="I116" s="152" t="s">
        <v>37</v>
      </c>
      <c r="J116" s="152" t="s">
        <v>37</v>
      </c>
      <c r="K116" s="152" t="s">
        <v>37</v>
      </c>
      <c r="L116" s="152">
        <v>1</v>
      </c>
      <c r="M116" s="152" t="s">
        <v>37</v>
      </c>
      <c r="N116" s="154" t="s">
        <v>37</v>
      </c>
      <c r="O116" s="154" t="s">
        <v>37</v>
      </c>
      <c r="P116" s="154">
        <v>1</v>
      </c>
      <c r="Q116" s="154" t="s">
        <v>37</v>
      </c>
      <c r="R116" s="154" t="s">
        <v>37</v>
      </c>
      <c r="S116" s="154">
        <v>1</v>
      </c>
      <c r="T116" s="154" t="s">
        <v>37</v>
      </c>
      <c r="U116" s="154">
        <v>1</v>
      </c>
      <c r="V116" s="154">
        <v>4</v>
      </c>
      <c r="W116" s="154">
        <v>6</v>
      </c>
      <c r="X116" s="154">
        <v>9</v>
      </c>
      <c r="Y116" s="154">
        <v>9</v>
      </c>
      <c r="Z116" s="154">
        <v>20</v>
      </c>
      <c r="AA116" s="154">
        <v>38</v>
      </c>
      <c r="AB116" s="154">
        <v>26</v>
      </c>
      <c r="AC116" s="154">
        <v>15</v>
      </c>
      <c r="AD116" s="154">
        <v>5</v>
      </c>
      <c r="AE116" s="154">
        <v>2</v>
      </c>
      <c r="AF116" s="185" t="s">
        <v>37</v>
      </c>
    </row>
    <row r="117" spans="2:32">
      <c r="B117" s="215" t="s">
        <v>32</v>
      </c>
      <c r="C117" s="216" t="s">
        <v>32</v>
      </c>
      <c r="D117" s="138" t="s">
        <v>20</v>
      </c>
      <c r="E117" s="152">
        <v>69</v>
      </c>
      <c r="F117" s="157" t="s">
        <v>37</v>
      </c>
      <c r="G117" s="152" t="s">
        <v>37</v>
      </c>
      <c r="H117" s="152" t="s">
        <v>37</v>
      </c>
      <c r="I117" s="152" t="s">
        <v>37</v>
      </c>
      <c r="J117" s="152" t="s">
        <v>37</v>
      </c>
      <c r="K117" s="152" t="s">
        <v>37</v>
      </c>
      <c r="L117" s="152">
        <v>1</v>
      </c>
      <c r="M117" s="152" t="s">
        <v>37</v>
      </c>
      <c r="N117" s="154" t="s">
        <v>37</v>
      </c>
      <c r="O117" s="154" t="s">
        <v>37</v>
      </c>
      <c r="P117" s="154">
        <v>1</v>
      </c>
      <c r="Q117" s="154" t="s">
        <v>37</v>
      </c>
      <c r="R117" s="154" t="s">
        <v>37</v>
      </c>
      <c r="S117" s="154" t="s">
        <v>37</v>
      </c>
      <c r="T117" s="154" t="s">
        <v>37</v>
      </c>
      <c r="U117" s="154" t="s">
        <v>37</v>
      </c>
      <c r="V117" s="154">
        <v>3</v>
      </c>
      <c r="W117" s="154">
        <v>4</v>
      </c>
      <c r="X117" s="154">
        <v>6</v>
      </c>
      <c r="Y117" s="154">
        <v>9</v>
      </c>
      <c r="Z117" s="154">
        <v>11</v>
      </c>
      <c r="AA117" s="154">
        <v>14</v>
      </c>
      <c r="AB117" s="154">
        <v>11</v>
      </c>
      <c r="AC117" s="154">
        <v>6</v>
      </c>
      <c r="AD117" s="154">
        <v>3</v>
      </c>
      <c r="AE117" s="154" t="s">
        <v>37</v>
      </c>
      <c r="AF117" s="185" t="s">
        <v>37</v>
      </c>
    </row>
    <row r="118" spans="2:32">
      <c r="B118" s="215" t="s">
        <v>32</v>
      </c>
      <c r="C118" s="216" t="s">
        <v>32</v>
      </c>
      <c r="D118" s="138" t="s">
        <v>21</v>
      </c>
      <c r="E118" s="152">
        <v>69</v>
      </c>
      <c r="F118" s="157" t="s">
        <v>37</v>
      </c>
      <c r="G118" s="152" t="s">
        <v>37</v>
      </c>
      <c r="H118" s="152" t="s">
        <v>37</v>
      </c>
      <c r="I118" s="152" t="s">
        <v>37</v>
      </c>
      <c r="J118" s="152" t="s">
        <v>37</v>
      </c>
      <c r="K118" s="152" t="s">
        <v>37</v>
      </c>
      <c r="L118" s="152" t="s">
        <v>37</v>
      </c>
      <c r="M118" s="152" t="s">
        <v>37</v>
      </c>
      <c r="N118" s="154" t="s">
        <v>37</v>
      </c>
      <c r="O118" s="154" t="s">
        <v>37</v>
      </c>
      <c r="P118" s="154" t="s">
        <v>37</v>
      </c>
      <c r="Q118" s="154" t="s">
        <v>37</v>
      </c>
      <c r="R118" s="154" t="s">
        <v>37</v>
      </c>
      <c r="S118" s="154">
        <v>1</v>
      </c>
      <c r="T118" s="154" t="s">
        <v>37</v>
      </c>
      <c r="U118" s="154">
        <v>1</v>
      </c>
      <c r="V118" s="154">
        <v>1</v>
      </c>
      <c r="W118" s="154">
        <v>2</v>
      </c>
      <c r="X118" s="154">
        <v>3</v>
      </c>
      <c r="Y118" s="154" t="s">
        <v>37</v>
      </c>
      <c r="Z118" s="154">
        <v>9</v>
      </c>
      <c r="AA118" s="154">
        <v>24</v>
      </c>
      <c r="AB118" s="154">
        <v>15</v>
      </c>
      <c r="AC118" s="154">
        <v>9</v>
      </c>
      <c r="AD118" s="154">
        <v>2</v>
      </c>
      <c r="AE118" s="154">
        <v>2</v>
      </c>
      <c r="AF118" s="185" t="s">
        <v>37</v>
      </c>
    </row>
    <row r="119" spans="2:32">
      <c r="B119" s="215" t="s">
        <v>254</v>
      </c>
      <c r="C119" s="216" t="s">
        <v>255</v>
      </c>
      <c r="D119" s="138" t="s">
        <v>178</v>
      </c>
      <c r="E119" s="152">
        <v>31</v>
      </c>
      <c r="F119" s="157" t="s">
        <v>37</v>
      </c>
      <c r="G119" s="152" t="s">
        <v>37</v>
      </c>
      <c r="H119" s="152" t="s">
        <v>37</v>
      </c>
      <c r="I119" s="152" t="s">
        <v>37</v>
      </c>
      <c r="J119" s="152" t="s">
        <v>37</v>
      </c>
      <c r="K119" s="152" t="s">
        <v>37</v>
      </c>
      <c r="L119" s="152">
        <v>1</v>
      </c>
      <c r="M119" s="152" t="s">
        <v>37</v>
      </c>
      <c r="N119" s="154" t="s">
        <v>37</v>
      </c>
      <c r="O119" s="154" t="s">
        <v>37</v>
      </c>
      <c r="P119" s="154">
        <v>1</v>
      </c>
      <c r="Q119" s="154" t="s">
        <v>37</v>
      </c>
      <c r="R119" s="154" t="s">
        <v>37</v>
      </c>
      <c r="S119" s="154" t="s">
        <v>37</v>
      </c>
      <c r="T119" s="154" t="s">
        <v>37</v>
      </c>
      <c r="U119" s="154" t="s">
        <v>37</v>
      </c>
      <c r="V119" s="154">
        <v>2</v>
      </c>
      <c r="W119" s="154">
        <v>1</v>
      </c>
      <c r="X119" s="154">
        <v>1</v>
      </c>
      <c r="Y119" s="154">
        <v>1</v>
      </c>
      <c r="Z119" s="154">
        <v>4</v>
      </c>
      <c r="AA119" s="154">
        <v>11</v>
      </c>
      <c r="AB119" s="154">
        <v>5</v>
      </c>
      <c r="AC119" s="154">
        <v>4</v>
      </c>
      <c r="AD119" s="154" t="s">
        <v>37</v>
      </c>
      <c r="AE119" s="154" t="s">
        <v>37</v>
      </c>
      <c r="AF119" s="185" t="s">
        <v>37</v>
      </c>
    </row>
    <row r="120" spans="2:32">
      <c r="B120" s="215" t="s">
        <v>32</v>
      </c>
      <c r="C120" s="216" t="s">
        <v>32</v>
      </c>
      <c r="D120" s="138" t="s">
        <v>20</v>
      </c>
      <c r="E120" s="152">
        <v>14</v>
      </c>
      <c r="F120" s="157" t="s">
        <v>37</v>
      </c>
      <c r="G120" s="152" t="s">
        <v>37</v>
      </c>
      <c r="H120" s="152" t="s">
        <v>37</v>
      </c>
      <c r="I120" s="152" t="s">
        <v>37</v>
      </c>
      <c r="J120" s="152" t="s">
        <v>37</v>
      </c>
      <c r="K120" s="152" t="s">
        <v>37</v>
      </c>
      <c r="L120" s="152">
        <v>1</v>
      </c>
      <c r="M120" s="152" t="s">
        <v>37</v>
      </c>
      <c r="N120" s="154" t="s">
        <v>37</v>
      </c>
      <c r="O120" s="154" t="s">
        <v>37</v>
      </c>
      <c r="P120" s="154">
        <v>1</v>
      </c>
      <c r="Q120" s="154" t="s">
        <v>37</v>
      </c>
      <c r="R120" s="154" t="s">
        <v>37</v>
      </c>
      <c r="S120" s="154" t="s">
        <v>37</v>
      </c>
      <c r="T120" s="154" t="s">
        <v>37</v>
      </c>
      <c r="U120" s="154" t="s">
        <v>37</v>
      </c>
      <c r="V120" s="154">
        <v>1</v>
      </c>
      <c r="W120" s="154" t="s">
        <v>37</v>
      </c>
      <c r="X120" s="154" t="s">
        <v>37</v>
      </c>
      <c r="Y120" s="154">
        <v>1</v>
      </c>
      <c r="Z120" s="154">
        <v>2</v>
      </c>
      <c r="AA120" s="154">
        <v>3</v>
      </c>
      <c r="AB120" s="154">
        <v>3</v>
      </c>
      <c r="AC120" s="154">
        <v>2</v>
      </c>
      <c r="AD120" s="154" t="s">
        <v>37</v>
      </c>
      <c r="AE120" s="154" t="s">
        <v>37</v>
      </c>
      <c r="AF120" s="185" t="s">
        <v>37</v>
      </c>
    </row>
    <row r="121" spans="2:32">
      <c r="B121" s="215" t="s">
        <v>32</v>
      </c>
      <c r="C121" s="216" t="s">
        <v>32</v>
      </c>
      <c r="D121" s="138" t="s">
        <v>21</v>
      </c>
      <c r="E121" s="152">
        <v>17</v>
      </c>
      <c r="F121" s="157" t="s">
        <v>37</v>
      </c>
      <c r="G121" s="152" t="s">
        <v>37</v>
      </c>
      <c r="H121" s="152" t="s">
        <v>37</v>
      </c>
      <c r="I121" s="152" t="s">
        <v>37</v>
      </c>
      <c r="J121" s="152" t="s">
        <v>37</v>
      </c>
      <c r="K121" s="152" t="s">
        <v>37</v>
      </c>
      <c r="L121" s="152" t="s">
        <v>37</v>
      </c>
      <c r="M121" s="152" t="s">
        <v>37</v>
      </c>
      <c r="N121" s="154" t="s">
        <v>37</v>
      </c>
      <c r="O121" s="154" t="s">
        <v>37</v>
      </c>
      <c r="P121" s="154" t="s">
        <v>37</v>
      </c>
      <c r="Q121" s="154" t="s">
        <v>37</v>
      </c>
      <c r="R121" s="154" t="s">
        <v>37</v>
      </c>
      <c r="S121" s="154" t="s">
        <v>37</v>
      </c>
      <c r="T121" s="154" t="s">
        <v>37</v>
      </c>
      <c r="U121" s="154" t="s">
        <v>37</v>
      </c>
      <c r="V121" s="154">
        <v>1</v>
      </c>
      <c r="W121" s="154">
        <v>1</v>
      </c>
      <c r="X121" s="154">
        <v>1</v>
      </c>
      <c r="Y121" s="154" t="s">
        <v>37</v>
      </c>
      <c r="Z121" s="154">
        <v>2</v>
      </c>
      <c r="AA121" s="154">
        <v>8</v>
      </c>
      <c r="AB121" s="154">
        <v>2</v>
      </c>
      <c r="AC121" s="154">
        <v>2</v>
      </c>
      <c r="AD121" s="154" t="s">
        <v>37</v>
      </c>
      <c r="AE121" s="154" t="s">
        <v>37</v>
      </c>
      <c r="AF121" s="185" t="s">
        <v>37</v>
      </c>
    </row>
    <row r="122" spans="2:32">
      <c r="B122" s="215" t="s">
        <v>256</v>
      </c>
      <c r="C122" s="216" t="s">
        <v>257</v>
      </c>
      <c r="D122" s="138" t="s">
        <v>178</v>
      </c>
      <c r="E122" s="152">
        <v>107</v>
      </c>
      <c r="F122" s="157" t="s">
        <v>37</v>
      </c>
      <c r="G122" s="152" t="s">
        <v>37</v>
      </c>
      <c r="H122" s="152" t="s">
        <v>37</v>
      </c>
      <c r="I122" s="152" t="s">
        <v>37</v>
      </c>
      <c r="J122" s="152" t="s">
        <v>37</v>
      </c>
      <c r="K122" s="152" t="s">
        <v>37</v>
      </c>
      <c r="L122" s="152" t="s">
        <v>37</v>
      </c>
      <c r="M122" s="152" t="s">
        <v>37</v>
      </c>
      <c r="N122" s="154" t="s">
        <v>37</v>
      </c>
      <c r="O122" s="154" t="s">
        <v>37</v>
      </c>
      <c r="P122" s="154" t="s">
        <v>37</v>
      </c>
      <c r="Q122" s="154" t="s">
        <v>37</v>
      </c>
      <c r="R122" s="154" t="s">
        <v>37</v>
      </c>
      <c r="S122" s="154">
        <v>1</v>
      </c>
      <c r="T122" s="154" t="s">
        <v>37</v>
      </c>
      <c r="U122" s="154">
        <v>1</v>
      </c>
      <c r="V122" s="154">
        <v>2</v>
      </c>
      <c r="W122" s="154">
        <v>5</v>
      </c>
      <c r="X122" s="154">
        <v>8</v>
      </c>
      <c r="Y122" s="154">
        <v>8</v>
      </c>
      <c r="Z122" s="154">
        <v>16</v>
      </c>
      <c r="AA122" s="154">
        <v>27</v>
      </c>
      <c r="AB122" s="154">
        <v>21</v>
      </c>
      <c r="AC122" s="154">
        <v>11</v>
      </c>
      <c r="AD122" s="154">
        <v>5</v>
      </c>
      <c r="AE122" s="154">
        <v>2</v>
      </c>
      <c r="AF122" s="185" t="s">
        <v>37</v>
      </c>
    </row>
    <row r="123" spans="2:32">
      <c r="B123" s="215" t="s">
        <v>32</v>
      </c>
      <c r="C123" s="216" t="s">
        <v>32</v>
      </c>
      <c r="D123" s="138" t="s">
        <v>20</v>
      </c>
      <c r="E123" s="152">
        <v>55</v>
      </c>
      <c r="F123" s="157" t="s">
        <v>37</v>
      </c>
      <c r="G123" s="152" t="s">
        <v>37</v>
      </c>
      <c r="H123" s="152" t="s">
        <v>37</v>
      </c>
      <c r="I123" s="152" t="s">
        <v>37</v>
      </c>
      <c r="J123" s="152" t="s">
        <v>37</v>
      </c>
      <c r="K123" s="152" t="s">
        <v>37</v>
      </c>
      <c r="L123" s="152" t="s">
        <v>37</v>
      </c>
      <c r="M123" s="152" t="s">
        <v>37</v>
      </c>
      <c r="N123" s="154" t="s">
        <v>37</v>
      </c>
      <c r="O123" s="154" t="s">
        <v>37</v>
      </c>
      <c r="P123" s="154" t="s">
        <v>37</v>
      </c>
      <c r="Q123" s="154" t="s">
        <v>37</v>
      </c>
      <c r="R123" s="154" t="s">
        <v>37</v>
      </c>
      <c r="S123" s="154" t="s">
        <v>37</v>
      </c>
      <c r="T123" s="154" t="s">
        <v>37</v>
      </c>
      <c r="U123" s="154" t="s">
        <v>37</v>
      </c>
      <c r="V123" s="154">
        <v>2</v>
      </c>
      <c r="W123" s="154">
        <v>4</v>
      </c>
      <c r="X123" s="154">
        <v>6</v>
      </c>
      <c r="Y123" s="154">
        <v>8</v>
      </c>
      <c r="Z123" s="154">
        <v>9</v>
      </c>
      <c r="AA123" s="154">
        <v>11</v>
      </c>
      <c r="AB123" s="154">
        <v>8</v>
      </c>
      <c r="AC123" s="154">
        <v>4</v>
      </c>
      <c r="AD123" s="154">
        <v>3</v>
      </c>
      <c r="AE123" s="154" t="s">
        <v>37</v>
      </c>
      <c r="AF123" s="185" t="s">
        <v>37</v>
      </c>
    </row>
    <row r="124" spans="2:32">
      <c r="B124" s="215" t="s">
        <v>32</v>
      </c>
      <c r="C124" s="216" t="s">
        <v>32</v>
      </c>
      <c r="D124" s="138" t="s">
        <v>21</v>
      </c>
      <c r="E124" s="152">
        <v>52</v>
      </c>
      <c r="F124" s="157" t="s">
        <v>37</v>
      </c>
      <c r="G124" s="152" t="s">
        <v>37</v>
      </c>
      <c r="H124" s="152" t="s">
        <v>37</v>
      </c>
      <c r="I124" s="152" t="s">
        <v>37</v>
      </c>
      <c r="J124" s="152" t="s">
        <v>37</v>
      </c>
      <c r="K124" s="152" t="s">
        <v>37</v>
      </c>
      <c r="L124" s="152" t="s">
        <v>37</v>
      </c>
      <c r="M124" s="152" t="s">
        <v>37</v>
      </c>
      <c r="N124" s="154" t="s">
        <v>37</v>
      </c>
      <c r="O124" s="154" t="s">
        <v>37</v>
      </c>
      <c r="P124" s="154" t="s">
        <v>37</v>
      </c>
      <c r="Q124" s="154" t="s">
        <v>37</v>
      </c>
      <c r="R124" s="154" t="s">
        <v>37</v>
      </c>
      <c r="S124" s="154">
        <v>1</v>
      </c>
      <c r="T124" s="154" t="s">
        <v>37</v>
      </c>
      <c r="U124" s="154">
        <v>1</v>
      </c>
      <c r="V124" s="154" t="s">
        <v>37</v>
      </c>
      <c r="W124" s="154">
        <v>1</v>
      </c>
      <c r="X124" s="154">
        <v>2</v>
      </c>
      <c r="Y124" s="154" t="s">
        <v>37</v>
      </c>
      <c r="Z124" s="154">
        <v>7</v>
      </c>
      <c r="AA124" s="154">
        <v>16</v>
      </c>
      <c r="AB124" s="154">
        <v>13</v>
      </c>
      <c r="AC124" s="154">
        <v>7</v>
      </c>
      <c r="AD124" s="154">
        <v>2</v>
      </c>
      <c r="AE124" s="154">
        <v>2</v>
      </c>
      <c r="AF124" s="185" t="s">
        <v>37</v>
      </c>
    </row>
    <row r="125" spans="2:32">
      <c r="B125" s="215" t="s">
        <v>258</v>
      </c>
      <c r="C125" s="216" t="s">
        <v>259</v>
      </c>
      <c r="D125" s="138" t="s">
        <v>178</v>
      </c>
      <c r="E125" s="152">
        <v>76</v>
      </c>
      <c r="F125" s="157">
        <v>1</v>
      </c>
      <c r="G125" s="152" t="s">
        <v>37</v>
      </c>
      <c r="H125" s="152" t="s">
        <v>37</v>
      </c>
      <c r="I125" s="152" t="s">
        <v>37</v>
      </c>
      <c r="J125" s="152">
        <v>1</v>
      </c>
      <c r="K125" s="152">
        <v>2</v>
      </c>
      <c r="L125" s="152" t="s">
        <v>37</v>
      </c>
      <c r="M125" s="152" t="s">
        <v>37</v>
      </c>
      <c r="N125" s="154" t="s">
        <v>37</v>
      </c>
      <c r="O125" s="154" t="s">
        <v>37</v>
      </c>
      <c r="P125" s="154" t="s">
        <v>37</v>
      </c>
      <c r="Q125" s="154" t="s">
        <v>37</v>
      </c>
      <c r="R125" s="154" t="s">
        <v>37</v>
      </c>
      <c r="S125" s="154" t="s">
        <v>37</v>
      </c>
      <c r="T125" s="154" t="s">
        <v>37</v>
      </c>
      <c r="U125" s="154" t="s">
        <v>37</v>
      </c>
      <c r="V125" s="154">
        <v>3</v>
      </c>
      <c r="W125" s="154">
        <v>3</v>
      </c>
      <c r="X125" s="154">
        <v>6</v>
      </c>
      <c r="Y125" s="154">
        <v>7</v>
      </c>
      <c r="Z125" s="154">
        <v>5</v>
      </c>
      <c r="AA125" s="154">
        <v>16</v>
      </c>
      <c r="AB125" s="154">
        <v>16</v>
      </c>
      <c r="AC125" s="154">
        <v>14</v>
      </c>
      <c r="AD125" s="154">
        <v>4</v>
      </c>
      <c r="AE125" s="154" t="s">
        <v>37</v>
      </c>
      <c r="AF125" s="185" t="s">
        <v>37</v>
      </c>
    </row>
    <row r="126" spans="2:32">
      <c r="B126" s="215" t="s">
        <v>32</v>
      </c>
      <c r="C126" s="216" t="s">
        <v>32</v>
      </c>
      <c r="D126" s="138" t="s">
        <v>20</v>
      </c>
      <c r="E126" s="152">
        <v>31</v>
      </c>
      <c r="F126" s="157">
        <v>1</v>
      </c>
      <c r="G126" s="152" t="s">
        <v>37</v>
      </c>
      <c r="H126" s="152" t="s">
        <v>37</v>
      </c>
      <c r="I126" s="152" t="s">
        <v>37</v>
      </c>
      <c r="J126" s="152">
        <v>1</v>
      </c>
      <c r="K126" s="152">
        <v>2</v>
      </c>
      <c r="L126" s="152" t="s">
        <v>37</v>
      </c>
      <c r="M126" s="152" t="s">
        <v>37</v>
      </c>
      <c r="N126" s="154" t="s">
        <v>37</v>
      </c>
      <c r="O126" s="154" t="s">
        <v>37</v>
      </c>
      <c r="P126" s="154" t="s">
        <v>37</v>
      </c>
      <c r="Q126" s="154" t="s">
        <v>37</v>
      </c>
      <c r="R126" s="154" t="s">
        <v>37</v>
      </c>
      <c r="S126" s="154" t="s">
        <v>37</v>
      </c>
      <c r="T126" s="154" t="s">
        <v>37</v>
      </c>
      <c r="U126" s="154" t="s">
        <v>37</v>
      </c>
      <c r="V126" s="154">
        <v>1</v>
      </c>
      <c r="W126" s="154">
        <v>2</v>
      </c>
      <c r="X126" s="154">
        <v>4</v>
      </c>
      <c r="Y126" s="154">
        <v>3</v>
      </c>
      <c r="Z126" s="154">
        <v>3</v>
      </c>
      <c r="AA126" s="154">
        <v>8</v>
      </c>
      <c r="AB126" s="154">
        <v>4</v>
      </c>
      <c r="AC126" s="154">
        <v>4</v>
      </c>
      <c r="AD126" s="154" t="s">
        <v>37</v>
      </c>
      <c r="AE126" s="154" t="s">
        <v>37</v>
      </c>
      <c r="AF126" s="185" t="s">
        <v>37</v>
      </c>
    </row>
    <row r="127" spans="2:32">
      <c r="B127" s="215" t="s">
        <v>32</v>
      </c>
      <c r="C127" s="216" t="s">
        <v>32</v>
      </c>
      <c r="D127" s="138" t="s">
        <v>21</v>
      </c>
      <c r="E127" s="152">
        <v>45</v>
      </c>
      <c r="F127" s="157" t="s">
        <v>37</v>
      </c>
      <c r="G127" s="152" t="s">
        <v>37</v>
      </c>
      <c r="H127" s="152" t="s">
        <v>37</v>
      </c>
      <c r="I127" s="152" t="s">
        <v>37</v>
      </c>
      <c r="J127" s="152" t="s">
        <v>37</v>
      </c>
      <c r="K127" s="152" t="s">
        <v>37</v>
      </c>
      <c r="L127" s="152" t="s">
        <v>37</v>
      </c>
      <c r="M127" s="152" t="s">
        <v>37</v>
      </c>
      <c r="N127" s="154" t="s">
        <v>37</v>
      </c>
      <c r="O127" s="154" t="s">
        <v>37</v>
      </c>
      <c r="P127" s="154" t="s">
        <v>37</v>
      </c>
      <c r="Q127" s="154" t="s">
        <v>37</v>
      </c>
      <c r="R127" s="154" t="s">
        <v>37</v>
      </c>
      <c r="S127" s="154" t="s">
        <v>37</v>
      </c>
      <c r="T127" s="154" t="s">
        <v>37</v>
      </c>
      <c r="U127" s="154" t="s">
        <v>37</v>
      </c>
      <c r="V127" s="154">
        <v>2</v>
      </c>
      <c r="W127" s="154">
        <v>1</v>
      </c>
      <c r="X127" s="154">
        <v>2</v>
      </c>
      <c r="Y127" s="154">
        <v>4</v>
      </c>
      <c r="Z127" s="154">
        <v>2</v>
      </c>
      <c r="AA127" s="154">
        <v>8</v>
      </c>
      <c r="AB127" s="154">
        <v>12</v>
      </c>
      <c r="AC127" s="154">
        <v>10</v>
      </c>
      <c r="AD127" s="154">
        <v>4</v>
      </c>
      <c r="AE127" s="154" t="s">
        <v>37</v>
      </c>
      <c r="AF127" s="185" t="s">
        <v>37</v>
      </c>
    </row>
    <row r="128" spans="2:32">
      <c r="B128" s="215" t="s">
        <v>260</v>
      </c>
      <c r="C128" s="216" t="s">
        <v>261</v>
      </c>
      <c r="D128" s="138" t="s">
        <v>178</v>
      </c>
      <c r="E128" s="152">
        <v>31</v>
      </c>
      <c r="F128" s="157" t="s">
        <v>37</v>
      </c>
      <c r="G128" s="152" t="s">
        <v>37</v>
      </c>
      <c r="H128" s="152" t="s">
        <v>37</v>
      </c>
      <c r="I128" s="152" t="s">
        <v>37</v>
      </c>
      <c r="J128" s="152" t="s">
        <v>37</v>
      </c>
      <c r="K128" s="152" t="s">
        <v>37</v>
      </c>
      <c r="L128" s="152" t="s">
        <v>37</v>
      </c>
      <c r="M128" s="152" t="s">
        <v>37</v>
      </c>
      <c r="N128" s="154" t="s">
        <v>37</v>
      </c>
      <c r="O128" s="154" t="s">
        <v>37</v>
      </c>
      <c r="P128" s="154" t="s">
        <v>37</v>
      </c>
      <c r="Q128" s="154" t="s">
        <v>37</v>
      </c>
      <c r="R128" s="154" t="s">
        <v>37</v>
      </c>
      <c r="S128" s="154" t="s">
        <v>37</v>
      </c>
      <c r="T128" s="154" t="s">
        <v>37</v>
      </c>
      <c r="U128" s="154" t="s">
        <v>37</v>
      </c>
      <c r="V128" s="154">
        <v>2</v>
      </c>
      <c r="W128" s="154" t="s">
        <v>37</v>
      </c>
      <c r="X128" s="154">
        <v>1</v>
      </c>
      <c r="Y128" s="154">
        <v>3</v>
      </c>
      <c r="Z128" s="154">
        <v>4</v>
      </c>
      <c r="AA128" s="154">
        <v>7</v>
      </c>
      <c r="AB128" s="154">
        <v>7</v>
      </c>
      <c r="AC128" s="154">
        <v>4</v>
      </c>
      <c r="AD128" s="154">
        <v>3</v>
      </c>
      <c r="AE128" s="154" t="s">
        <v>37</v>
      </c>
      <c r="AF128" s="185" t="s">
        <v>37</v>
      </c>
    </row>
    <row r="129" spans="2:32">
      <c r="B129" s="215" t="s">
        <v>32</v>
      </c>
      <c r="C129" s="216" t="s">
        <v>32</v>
      </c>
      <c r="D129" s="138" t="s">
        <v>20</v>
      </c>
      <c r="E129" s="152">
        <v>14</v>
      </c>
      <c r="F129" s="157" t="s">
        <v>37</v>
      </c>
      <c r="G129" s="152" t="s">
        <v>37</v>
      </c>
      <c r="H129" s="152" t="s">
        <v>37</v>
      </c>
      <c r="I129" s="152" t="s">
        <v>37</v>
      </c>
      <c r="J129" s="152" t="s">
        <v>37</v>
      </c>
      <c r="K129" s="152" t="s">
        <v>37</v>
      </c>
      <c r="L129" s="152" t="s">
        <v>37</v>
      </c>
      <c r="M129" s="152" t="s">
        <v>37</v>
      </c>
      <c r="N129" s="154" t="s">
        <v>37</v>
      </c>
      <c r="O129" s="154" t="s">
        <v>37</v>
      </c>
      <c r="P129" s="154" t="s">
        <v>37</v>
      </c>
      <c r="Q129" s="154" t="s">
        <v>37</v>
      </c>
      <c r="R129" s="154" t="s">
        <v>37</v>
      </c>
      <c r="S129" s="154" t="s">
        <v>37</v>
      </c>
      <c r="T129" s="154" t="s">
        <v>37</v>
      </c>
      <c r="U129" s="154" t="s">
        <v>37</v>
      </c>
      <c r="V129" s="154">
        <v>1</v>
      </c>
      <c r="W129" s="154" t="s">
        <v>37</v>
      </c>
      <c r="X129" s="154">
        <v>1</v>
      </c>
      <c r="Y129" s="154">
        <v>2</v>
      </c>
      <c r="Z129" s="154">
        <v>2</v>
      </c>
      <c r="AA129" s="154">
        <v>4</v>
      </c>
      <c r="AB129" s="154">
        <v>2</v>
      </c>
      <c r="AC129" s="154">
        <v>2</v>
      </c>
      <c r="AD129" s="154" t="s">
        <v>37</v>
      </c>
      <c r="AE129" s="154" t="s">
        <v>37</v>
      </c>
      <c r="AF129" s="185" t="s">
        <v>37</v>
      </c>
    </row>
    <row r="130" spans="2:32">
      <c r="B130" s="215" t="s">
        <v>32</v>
      </c>
      <c r="C130" s="216" t="s">
        <v>32</v>
      </c>
      <c r="D130" s="138" t="s">
        <v>21</v>
      </c>
      <c r="E130" s="152">
        <v>17</v>
      </c>
      <c r="F130" s="157" t="s">
        <v>37</v>
      </c>
      <c r="G130" s="152" t="s">
        <v>37</v>
      </c>
      <c r="H130" s="152" t="s">
        <v>37</v>
      </c>
      <c r="I130" s="152" t="s">
        <v>37</v>
      </c>
      <c r="J130" s="152" t="s">
        <v>37</v>
      </c>
      <c r="K130" s="152" t="s">
        <v>37</v>
      </c>
      <c r="L130" s="152" t="s">
        <v>37</v>
      </c>
      <c r="M130" s="152" t="s">
        <v>37</v>
      </c>
      <c r="N130" s="154" t="s">
        <v>37</v>
      </c>
      <c r="O130" s="154" t="s">
        <v>37</v>
      </c>
      <c r="P130" s="154" t="s">
        <v>37</v>
      </c>
      <c r="Q130" s="154" t="s">
        <v>37</v>
      </c>
      <c r="R130" s="154" t="s">
        <v>37</v>
      </c>
      <c r="S130" s="154" t="s">
        <v>37</v>
      </c>
      <c r="T130" s="154" t="s">
        <v>37</v>
      </c>
      <c r="U130" s="154" t="s">
        <v>37</v>
      </c>
      <c r="V130" s="154">
        <v>1</v>
      </c>
      <c r="W130" s="154" t="s">
        <v>37</v>
      </c>
      <c r="X130" s="154" t="s">
        <v>37</v>
      </c>
      <c r="Y130" s="154">
        <v>1</v>
      </c>
      <c r="Z130" s="154">
        <v>2</v>
      </c>
      <c r="AA130" s="154">
        <v>3</v>
      </c>
      <c r="AB130" s="154">
        <v>5</v>
      </c>
      <c r="AC130" s="154">
        <v>2</v>
      </c>
      <c r="AD130" s="154">
        <v>3</v>
      </c>
      <c r="AE130" s="154" t="s">
        <v>37</v>
      </c>
      <c r="AF130" s="185" t="s">
        <v>37</v>
      </c>
    </row>
    <row r="131" spans="2:32">
      <c r="B131" s="215" t="s">
        <v>262</v>
      </c>
      <c r="C131" s="216" t="s">
        <v>263</v>
      </c>
      <c r="D131" s="138" t="s">
        <v>178</v>
      </c>
      <c r="E131" s="152">
        <v>45</v>
      </c>
      <c r="F131" s="157">
        <v>1</v>
      </c>
      <c r="G131" s="152" t="s">
        <v>37</v>
      </c>
      <c r="H131" s="152" t="s">
        <v>37</v>
      </c>
      <c r="I131" s="152" t="s">
        <v>37</v>
      </c>
      <c r="J131" s="152">
        <v>1</v>
      </c>
      <c r="K131" s="152">
        <v>2</v>
      </c>
      <c r="L131" s="152" t="s">
        <v>37</v>
      </c>
      <c r="M131" s="152" t="s">
        <v>37</v>
      </c>
      <c r="N131" s="154" t="s">
        <v>37</v>
      </c>
      <c r="O131" s="154" t="s">
        <v>37</v>
      </c>
      <c r="P131" s="154" t="s">
        <v>37</v>
      </c>
      <c r="Q131" s="154" t="s">
        <v>37</v>
      </c>
      <c r="R131" s="154" t="s">
        <v>37</v>
      </c>
      <c r="S131" s="154" t="s">
        <v>37</v>
      </c>
      <c r="T131" s="154" t="s">
        <v>37</v>
      </c>
      <c r="U131" s="154" t="s">
        <v>37</v>
      </c>
      <c r="V131" s="154">
        <v>1</v>
      </c>
      <c r="W131" s="154">
        <v>3</v>
      </c>
      <c r="X131" s="154">
        <v>5</v>
      </c>
      <c r="Y131" s="154">
        <v>4</v>
      </c>
      <c r="Z131" s="154">
        <v>1</v>
      </c>
      <c r="AA131" s="154">
        <v>9</v>
      </c>
      <c r="AB131" s="154">
        <v>9</v>
      </c>
      <c r="AC131" s="154">
        <v>10</v>
      </c>
      <c r="AD131" s="154">
        <v>1</v>
      </c>
      <c r="AE131" s="154" t="s">
        <v>37</v>
      </c>
      <c r="AF131" s="185" t="s">
        <v>37</v>
      </c>
    </row>
    <row r="132" spans="2:32">
      <c r="B132" s="215" t="s">
        <v>32</v>
      </c>
      <c r="C132" s="216" t="s">
        <v>264</v>
      </c>
      <c r="D132" s="138" t="s">
        <v>20</v>
      </c>
      <c r="E132" s="152">
        <v>17</v>
      </c>
      <c r="F132" s="157">
        <v>1</v>
      </c>
      <c r="G132" s="152" t="s">
        <v>37</v>
      </c>
      <c r="H132" s="152" t="s">
        <v>37</v>
      </c>
      <c r="I132" s="152" t="s">
        <v>37</v>
      </c>
      <c r="J132" s="152">
        <v>1</v>
      </c>
      <c r="K132" s="152">
        <v>2</v>
      </c>
      <c r="L132" s="152" t="s">
        <v>37</v>
      </c>
      <c r="M132" s="152" t="s">
        <v>37</v>
      </c>
      <c r="N132" s="154" t="s">
        <v>37</v>
      </c>
      <c r="O132" s="154" t="s">
        <v>37</v>
      </c>
      <c r="P132" s="154" t="s">
        <v>37</v>
      </c>
      <c r="Q132" s="154" t="s">
        <v>37</v>
      </c>
      <c r="R132" s="154" t="s">
        <v>37</v>
      </c>
      <c r="S132" s="154" t="s">
        <v>37</v>
      </c>
      <c r="T132" s="154" t="s">
        <v>37</v>
      </c>
      <c r="U132" s="154" t="s">
        <v>37</v>
      </c>
      <c r="V132" s="154" t="s">
        <v>37</v>
      </c>
      <c r="W132" s="154">
        <v>2</v>
      </c>
      <c r="X132" s="154">
        <v>3</v>
      </c>
      <c r="Y132" s="154">
        <v>1</v>
      </c>
      <c r="Z132" s="154">
        <v>1</v>
      </c>
      <c r="AA132" s="154">
        <v>4</v>
      </c>
      <c r="AB132" s="154">
        <v>2</v>
      </c>
      <c r="AC132" s="154">
        <v>2</v>
      </c>
      <c r="AD132" s="154" t="s">
        <v>37</v>
      </c>
      <c r="AE132" s="154" t="s">
        <v>37</v>
      </c>
      <c r="AF132" s="185" t="s">
        <v>37</v>
      </c>
    </row>
    <row r="133" spans="2:32">
      <c r="B133" s="215" t="s">
        <v>32</v>
      </c>
      <c r="C133" s="216" t="s">
        <v>32</v>
      </c>
      <c r="D133" s="138" t="s">
        <v>21</v>
      </c>
      <c r="E133" s="152">
        <v>28</v>
      </c>
      <c r="F133" s="157" t="s">
        <v>37</v>
      </c>
      <c r="G133" s="152" t="s">
        <v>37</v>
      </c>
      <c r="H133" s="152" t="s">
        <v>37</v>
      </c>
      <c r="I133" s="152" t="s">
        <v>37</v>
      </c>
      <c r="J133" s="152" t="s">
        <v>37</v>
      </c>
      <c r="K133" s="152" t="s">
        <v>37</v>
      </c>
      <c r="L133" s="152" t="s">
        <v>37</v>
      </c>
      <c r="M133" s="152" t="s">
        <v>37</v>
      </c>
      <c r="N133" s="154" t="s">
        <v>37</v>
      </c>
      <c r="O133" s="154" t="s">
        <v>37</v>
      </c>
      <c r="P133" s="154" t="s">
        <v>37</v>
      </c>
      <c r="Q133" s="154" t="s">
        <v>37</v>
      </c>
      <c r="R133" s="154" t="s">
        <v>37</v>
      </c>
      <c r="S133" s="154" t="s">
        <v>37</v>
      </c>
      <c r="T133" s="154" t="s">
        <v>37</v>
      </c>
      <c r="U133" s="154" t="s">
        <v>37</v>
      </c>
      <c r="V133" s="154">
        <v>1</v>
      </c>
      <c r="W133" s="154">
        <v>1</v>
      </c>
      <c r="X133" s="154">
        <v>2</v>
      </c>
      <c r="Y133" s="154">
        <v>3</v>
      </c>
      <c r="Z133" s="154" t="s">
        <v>37</v>
      </c>
      <c r="AA133" s="154">
        <v>5</v>
      </c>
      <c r="AB133" s="154">
        <v>7</v>
      </c>
      <c r="AC133" s="154">
        <v>8</v>
      </c>
      <c r="AD133" s="154">
        <v>1</v>
      </c>
      <c r="AE133" s="154" t="s">
        <v>37</v>
      </c>
      <c r="AF133" s="185" t="s">
        <v>37</v>
      </c>
    </row>
    <row r="134" spans="2:32">
      <c r="B134" s="215" t="s">
        <v>265</v>
      </c>
      <c r="C134" s="216" t="s">
        <v>266</v>
      </c>
      <c r="D134" s="138" t="s">
        <v>178</v>
      </c>
      <c r="E134" s="152">
        <v>312</v>
      </c>
      <c r="F134" s="157" t="s">
        <v>37</v>
      </c>
      <c r="G134" s="152" t="s">
        <v>37</v>
      </c>
      <c r="H134" s="152" t="s">
        <v>37</v>
      </c>
      <c r="I134" s="152" t="s">
        <v>37</v>
      </c>
      <c r="J134" s="152" t="s">
        <v>37</v>
      </c>
      <c r="K134" s="152" t="s">
        <v>37</v>
      </c>
      <c r="L134" s="152">
        <v>1</v>
      </c>
      <c r="M134" s="152" t="s">
        <v>37</v>
      </c>
      <c r="N134" s="154" t="s">
        <v>37</v>
      </c>
      <c r="O134" s="154" t="s">
        <v>37</v>
      </c>
      <c r="P134" s="154" t="s">
        <v>37</v>
      </c>
      <c r="Q134" s="154">
        <v>1</v>
      </c>
      <c r="R134" s="154">
        <v>1</v>
      </c>
      <c r="S134" s="154">
        <v>1</v>
      </c>
      <c r="T134" s="154">
        <v>5</v>
      </c>
      <c r="U134" s="154">
        <v>6</v>
      </c>
      <c r="V134" s="154">
        <v>8</v>
      </c>
      <c r="W134" s="154">
        <v>11</v>
      </c>
      <c r="X134" s="154">
        <v>21</v>
      </c>
      <c r="Y134" s="154">
        <v>30</v>
      </c>
      <c r="Z134" s="154">
        <v>33</v>
      </c>
      <c r="AA134" s="154">
        <v>65</v>
      </c>
      <c r="AB134" s="154">
        <v>66</v>
      </c>
      <c r="AC134" s="154">
        <v>46</v>
      </c>
      <c r="AD134" s="154">
        <v>16</v>
      </c>
      <c r="AE134" s="154">
        <v>1</v>
      </c>
      <c r="AF134" s="185" t="s">
        <v>37</v>
      </c>
    </row>
    <row r="135" spans="2:32">
      <c r="B135" s="215" t="s">
        <v>32</v>
      </c>
      <c r="C135" s="216" t="s">
        <v>32</v>
      </c>
      <c r="D135" s="138" t="s">
        <v>20</v>
      </c>
      <c r="E135" s="152">
        <v>145</v>
      </c>
      <c r="F135" s="157" t="s">
        <v>37</v>
      </c>
      <c r="G135" s="152" t="s">
        <v>37</v>
      </c>
      <c r="H135" s="152" t="s">
        <v>37</v>
      </c>
      <c r="I135" s="152" t="s">
        <v>37</v>
      </c>
      <c r="J135" s="152" t="s">
        <v>37</v>
      </c>
      <c r="K135" s="152" t="s">
        <v>37</v>
      </c>
      <c r="L135" s="152">
        <v>1</v>
      </c>
      <c r="M135" s="152" t="s">
        <v>37</v>
      </c>
      <c r="N135" s="154" t="s">
        <v>37</v>
      </c>
      <c r="O135" s="154" t="s">
        <v>37</v>
      </c>
      <c r="P135" s="154" t="s">
        <v>37</v>
      </c>
      <c r="Q135" s="154" t="s">
        <v>37</v>
      </c>
      <c r="R135" s="154" t="s">
        <v>37</v>
      </c>
      <c r="S135" s="154">
        <v>1</v>
      </c>
      <c r="T135" s="154">
        <v>5</v>
      </c>
      <c r="U135" s="154">
        <v>4</v>
      </c>
      <c r="V135" s="154">
        <v>6</v>
      </c>
      <c r="W135" s="154">
        <v>9</v>
      </c>
      <c r="X135" s="154">
        <v>16</v>
      </c>
      <c r="Y135" s="154">
        <v>21</v>
      </c>
      <c r="Z135" s="154">
        <v>16</v>
      </c>
      <c r="AA135" s="154">
        <v>32</v>
      </c>
      <c r="AB135" s="154">
        <v>21</v>
      </c>
      <c r="AC135" s="154">
        <v>12</v>
      </c>
      <c r="AD135" s="154">
        <v>1</v>
      </c>
      <c r="AE135" s="154" t="s">
        <v>37</v>
      </c>
      <c r="AF135" s="185" t="s">
        <v>37</v>
      </c>
    </row>
    <row r="136" spans="2:32">
      <c r="B136" s="215" t="s">
        <v>32</v>
      </c>
      <c r="C136" s="216" t="s">
        <v>32</v>
      </c>
      <c r="D136" s="138" t="s">
        <v>21</v>
      </c>
      <c r="E136" s="152">
        <v>167</v>
      </c>
      <c r="F136" s="157" t="s">
        <v>37</v>
      </c>
      <c r="G136" s="152" t="s">
        <v>37</v>
      </c>
      <c r="H136" s="152" t="s">
        <v>37</v>
      </c>
      <c r="I136" s="152" t="s">
        <v>37</v>
      </c>
      <c r="J136" s="152" t="s">
        <v>37</v>
      </c>
      <c r="K136" s="152" t="s">
        <v>37</v>
      </c>
      <c r="L136" s="152" t="s">
        <v>37</v>
      </c>
      <c r="M136" s="152" t="s">
        <v>37</v>
      </c>
      <c r="N136" s="154" t="s">
        <v>37</v>
      </c>
      <c r="O136" s="154" t="s">
        <v>37</v>
      </c>
      <c r="P136" s="154" t="s">
        <v>37</v>
      </c>
      <c r="Q136" s="154">
        <v>1</v>
      </c>
      <c r="R136" s="154">
        <v>1</v>
      </c>
      <c r="S136" s="154" t="s">
        <v>37</v>
      </c>
      <c r="T136" s="154" t="s">
        <v>37</v>
      </c>
      <c r="U136" s="154">
        <v>2</v>
      </c>
      <c r="V136" s="154">
        <v>2</v>
      </c>
      <c r="W136" s="154">
        <v>2</v>
      </c>
      <c r="X136" s="154">
        <v>5</v>
      </c>
      <c r="Y136" s="154">
        <v>9</v>
      </c>
      <c r="Z136" s="154">
        <v>17</v>
      </c>
      <c r="AA136" s="154">
        <v>33</v>
      </c>
      <c r="AB136" s="154">
        <v>45</v>
      </c>
      <c r="AC136" s="154">
        <v>34</v>
      </c>
      <c r="AD136" s="154">
        <v>15</v>
      </c>
      <c r="AE136" s="154">
        <v>1</v>
      </c>
      <c r="AF136" s="185" t="s">
        <v>37</v>
      </c>
    </row>
    <row r="137" spans="2:32">
      <c r="B137" s="215" t="s">
        <v>267</v>
      </c>
      <c r="C137" s="216" t="s">
        <v>268</v>
      </c>
      <c r="D137" s="138" t="s">
        <v>178</v>
      </c>
      <c r="E137" s="152">
        <v>218</v>
      </c>
      <c r="F137" s="157" t="s">
        <v>37</v>
      </c>
      <c r="G137" s="152" t="s">
        <v>37</v>
      </c>
      <c r="H137" s="152" t="s">
        <v>37</v>
      </c>
      <c r="I137" s="152" t="s">
        <v>37</v>
      </c>
      <c r="J137" s="152" t="s">
        <v>37</v>
      </c>
      <c r="K137" s="152" t="s">
        <v>37</v>
      </c>
      <c r="L137" s="152" t="s">
        <v>37</v>
      </c>
      <c r="M137" s="152" t="s">
        <v>37</v>
      </c>
      <c r="N137" s="154" t="s">
        <v>37</v>
      </c>
      <c r="O137" s="154" t="s">
        <v>37</v>
      </c>
      <c r="P137" s="154" t="s">
        <v>37</v>
      </c>
      <c r="Q137" s="154" t="s">
        <v>37</v>
      </c>
      <c r="R137" s="154" t="s">
        <v>37</v>
      </c>
      <c r="S137" s="154">
        <v>1</v>
      </c>
      <c r="T137" s="154">
        <v>4</v>
      </c>
      <c r="U137" s="154">
        <v>4</v>
      </c>
      <c r="V137" s="154">
        <v>6</v>
      </c>
      <c r="W137" s="154">
        <v>8</v>
      </c>
      <c r="X137" s="154">
        <v>15</v>
      </c>
      <c r="Y137" s="154">
        <v>20</v>
      </c>
      <c r="Z137" s="154">
        <v>30</v>
      </c>
      <c r="AA137" s="154">
        <v>44</v>
      </c>
      <c r="AB137" s="154">
        <v>44</v>
      </c>
      <c r="AC137" s="154">
        <v>33</v>
      </c>
      <c r="AD137" s="154">
        <v>9</v>
      </c>
      <c r="AE137" s="154" t="s">
        <v>37</v>
      </c>
      <c r="AF137" s="185" t="s">
        <v>37</v>
      </c>
    </row>
    <row r="138" spans="2:32">
      <c r="B138" s="215" t="s">
        <v>32</v>
      </c>
      <c r="C138" s="216" t="s">
        <v>32</v>
      </c>
      <c r="D138" s="138" t="s">
        <v>20</v>
      </c>
      <c r="E138" s="152">
        <v>103</v>
      </c>
      <c r="F138" s="157" t="s">
        <v>37</v>
      </c>
      <c r="G138" s="152" t="s">
        <v>37</v>
      </c>
      <c r="H138" s="152" t="s">
        <v>37</v>
      </c>
      <c r="I138" s="152" t="s">
        <v>37</v>
      </c>
      <c r="J138" s="152" t="s">
        <v>37</v>
      </c>
      <c r="K138" s="152" t="s">
        <v>37</v>
      </c>
      <c r="L138" s="152" t="s">
        <v>37</v>
      </c>
      <c r="M138" s="152" t="s">
        <v>37</v>
      </c>
      <c r="N138" s="154" t="s">
        <v>37</v>
      </c>
      <c r="O138" s="154" t="s">
        <v>37</v>
      </c>
      <c r="P138" s="154" t="s">
        <v>37</v>
      </c>
      <c r="Q138" s="154" t="s">
        <v>37</v>
      </c>
      <c r="R138" s="154" t="s">
        <v>37</v>
      </c>
      <c r="S138" s="154">
        <v>1</v>
      </c>
      <c r="T138" s="154">
        <v>4</v>
      </c>
      <c r="U138" s="154">
        <v>4</v>
      </c>
      <c r="V138" s="154">
        <v>5</v>
      </c>
      <c r="W138" s="154">
        <v>6</v>
      </c>
      <c r="X138" s="154">
        <v>11</v>
      </c>
      <c r="Y138" s="154">
        <v>14</v>
      </c>
      <c r="Z138" s="154">
        <v>15</v>
      </c>
      <c r="AA138" s="154">
        <v>22</v>
      </c>
      <c r="AB138" s="154">
        <v>14</v>
      </c>
      <c r="AC138" s="154">
        <v>7</v>
      </c>
      <c r="AD138" s="154" t="s">
        <v>37</v>
      </c>
      <c r="AE138" s="154" t="s">
        <v>37</v>
      </c>
      <c r="AF138" s="185" t="s">
        <v>37</v>
      </c>
    </row>
    <row r="139" spans="2:32">
      <c r="B139" s="215" t="s">
        <v>32</v>
      </c>
      <c r="C139" s="216" t="s">
        <v>32</v>
      </c>
      <c r="D139" s="138" t="s">
        <v>21</v>
      </c>
      <c r="E139" s="152">
        <v>115</v>
      </c>
      <c r="F139" s="157" t="s">
        <v>37</v>
      </c>
      <c r="G139" s="152" t="s">
        <v>37</v>
      </c>
      <c r="H139" s="152" t="s">
        <v>37</v>
      </c>
      <c r="I139" s="152" t="s">
        <v>37</v>
      </c>
      <c r="J139" s="152" t="s">
        <v>37</v>
      </c>
      <c r="K139" s="152" t="s">
        <v>37</v>
      </c>
      <c r="L139" s="152" t="s">
        <v>37</v>
      </c>
      <c r="M139" s="152" t="s">
        <v>37</v>
      </c>
      <c r="N139" s="154" t="s">
        <v>37</v>
      </c>
      <c r="O139" s="154" t="s">
        <v>37</v>
      </c>
      <c r="P139" s="154" t="s">
        <v>37</v>
      </c>
      <c r="Q139" s="154" t="s">
        <v>37</v>
      </c>
      <c r="R139" s="154" t="s">
        <v>37</v>
      </c>
      <c r="S139" s="154" t="s">
        <v>37</v>
      </c>
      <c r="T139" s="154" t="s">
        <v>37</v>
      </c>
      <c r="U139" s="154" t="s">
        <v>37</v>
      </c>
      <c r="V139" s="154">
        <v>1</v>
      </c>
      <c r="W139" s="154">
        <v>2</v>
      </c>
      <c r="X139" s="154">
        <v>4</v>
      </c>
      <c r="Y139" s="154">
        <v>6</v>
      </c>
      <c r="Z139" s="154">
        <v>15</v>
      </c>
      <c r="AA139" s="154">
        <v>22</v>
      </c>
      <c r="AB139" s="154">
        <v>30</v>
      </c>
      <c r="AC139" s="154">
        <v>26</v>
      </c>
      <c r="AD139" s="154">
        <v>9</v>
      </c>
      <c r="AE139" s="154" t="s">
        <v>37</v>
      </c>
      <c r="AF139" s="185" t="s">
        <v>37</v>
      </c>
    </row>
    <row r="140" spans="2:32">
      <c r="B140" s="215" t="s">
        <v>269</v>
      </c>
      <c r="C140" s="216" t="s">
        <v>270</v>
      </c>
      <c r="D140" s="138" t="s">
        <v>178</v>
      </c>
      <c r="E140" s="152">
        <v>94</v>
      </c>
      <c r="F140" s="157" t="s">
        <v>37</v>
      </c>
      <c r="G140" s="152" t="s">
        <v>37</v>
      </c>
      <c r="H140" s="152" t="s">
        <v>37</v>
      </c>
      <c r="I140" s="152" t="s">
        <v>37</v>
      </c>
      <c r="J140" s="152" t="s">
        <v>37</v>
      </c>
      <c r="K140" s="152" t="s">
        <v>37</v>
      </c>
      <c r="L140" s="152">
        <v>1</v>
      </c>
      <c r="M140" s="152" t="s">
        <v>37</v>
      </c>
      <c r="N140" s="154" t="s">
        <v>37</v>
      </c>
      <c r="O140" s="154" t="s">
        <v>37</v>
      </c>
      <c r="P140" s="154" t="s">
        <v>37</v>
      </c>
      <c r="Q140" s="154">
        <v>1</v>
      </c>
      <c r="R140" s="154">
        <v>1</v>
      </c>
      <c r="S140" s="154" t="s">
        <v>37</v>
      </c>
      <c r="T140" s="154">
        <v>1</v>
      </c>
      <c r="U140" s="154">
        <v>2</v>
      </c>
      <c r="V140" s="154">
        <v>2</v>
      </c>
      <c r="W140" s="154">
        <v>3</v>
      </c>
      <c r="X140" s="154">
        <v>6</v>
      </c>
      <c r="Y140" s="154">
        <v>10</v>
      </c>
      <c r="Z140" s="154">
        <v>3</v>
      </c>
      <c r="AA140" s="154">
        <v>21</v>
      </c>
      <c r="AB140" s="154">
        <v>22</v>
      </c>
      <c r="AC140" s="154">
        <v>13</v>
      </c>
      <c r="AD140" s="154">
        <v>7</v>
      </c>
      <c r="AE140" s="154">
        <v>1</v>
      </c>
      <c r="AF140" s="185" t="s">
        <v>37</v>
      </c>
    </row>
    <row r="141" spans="2:32">
      <c r="B141" s="215" t="s">
        <v>32</v>
      </c>
      <c r="C141" s="216" t="s">
        <v>32</v>
      </c>
      <c r="D141" s="138" t="s">
        <v>20</v>
      </c>
      <c r="E141" s="152">
        <v>42</v>
      </c>
      <c r="F141" s="157" t="s">
        <v>37</v>
      </c>
      <c r="G141" s="152" t="s">
        <v>37</v>
      </c>
      <c r="H141" s="152" t="s">
        <v>37</v>
      </c>
      <c r="I141" s="152" t="s">
        <v>37</v>
      </c>
      <c r="J141" s="152" t="s">
        <v>37</v>
      </c>
      <c r="K141" s="152" t="s">
        <v>37</v>
      </c>
      <c r="L141" s="152">
        <v>1</v>
      </c>
      <c r="M141" s="152" t="s">
        <v>37</v>
      </c>
      <c r="N141" s="154" t="s">
        <v>37</v>
      </c>
      <c r="O141" s="154" t="s">
        <v>37</v>
      </c>
      <c r="P141" s="154" t="s">
        <v>37</v>
      </c>
      <c r="Q141" s="154" t="s">
        <v>37</v>
      </c>
      <c r="R141" s="154" t="s">
        <v>37</v>
      </c>
      <c r="S141" s="154" t="s">
        <v>37</v>
      </c>
      <c r="T141" s="154">
        <v>1</v>
      </c>
      <c r="U141" s="154" t="s">
        <v>37</v>
      </c>
      <c r="V141" s="154">
        <v>1</v>
      </c>
      <c r="W141" s="154">
        <v>3</v>
      </c>
      <c r="X141" s="154">
        <v>5</v>
      </c>
      <c r="Y141" s="154">
        <v>7</v>
      </c>
      <c r="Z141" s="154">
        <v>1</v>
      </c>
      <c r="AA141" s="154">
        <v>10</v>
      </c>
      <c r="AB141" s="154">
        <v>7</v>
      </c>
      <c r="AC141" s="154">
        <v>5</v>
      </c>
      <c r="AD141" s="154">
        <v>1</v>
      </c>
      <c r="AE141" s="154" t="s">
        <v>37</v>
      </c>
      <c r="AF141" s="185" t="s">
        <v>37</v>
      </c>
    </row>
    <row r="142" spans="2:32">
      <c r="B142" s="215" t="s">
        <v>32</v>
      </c>
      <c r="C142" s="216" t="s">
        <v>32</v>
      </c>
      <c r="D142" s="138" t="s">
        <v>21</v>
      </c>
      <c r="E142" s="152">
        <v>52</v>
      </c>
      <c r="F142" s="157" t="s">
        <v>37</v>
      </c>
      <c r="G142" s="152" t="s">
        <v>37</v>
      </c>
      <c r="H142" s="152" t="s">
        <v>37</v>
      </c>
      <c r="I142" s="152" t="s">
        <v>37</v>
      </c>
      <c r="J142" s="152" t="s">
        <v>37</v>
      </c>
      <c r="K142" s="152" t="s">
        <v>37</v>
      </c>
      <c r="L142" s="152" t="s">
        <v>37</v>
      </c>
      <c r="M142" s="152" t="s">
        <v>37</v>
      </c>
      <c r="N142" s="154" t="s">
        <v>37</v>
      </c>
      <c r="O142" s="154" t="s">
        <v>37</v>
      </c>
      <c r="P142" s="154" t="s">
        <v>37</v>
      </c>
      <c r="Q142" s="154">
        <v>1</v>
      </c>
      <c r="R142" s="154">
        <v>1</v>
      </c>
      <c r="S142" s="154" t="s">
        <v>37</v>
      </c>
      <c r="T142" s="154" t="s">
        <v>37</v>
      </c>
      <c r="U142" s="154">
        <v>2</v>
      </c>
      <c r="V142" s="154">
        <v>1</v>
      </c>
      <c r="W142" s="154" t="s">
        <v>37</v>
      </c>
      <c r="X142" s="154">
        <v>1</v>
      </c>
      <c r="Y142" s="154">
        <v>3</v>
      </c>
      <c r="Z142" s="154">
        <v>2</v>
      </c>
      <c r="AA142" s="154">
        <v>11</v>
      </c>
      <c r="AB142" s="154">
        <v>15</v>
      </c>
      <c r="AC142" s="154">
        <v>8</v>
      </c>
      <c r="AD142" s="154">
        <v>6</v>
      </c>
      <c r="AE142" s="154">
        <v>1</v>
      </c>
      <c r="AF142" s="185" t="s">
        <v>37</v>
      </c>
    </row>
    <row r="143" spans="2:32">
      <c r="B143" s="215" t="s">
        <v>271</v>
      </c>
      <c r="C143" s="216" t="s">
        <v>272</v>
      </c>
      <c r="D143" s="138" t="s">
        <v>178</v>
      </c>
      <c r="E143" s="152">
        <v>144</v>
      </c>
      <c r="F143" s="157" t="s">
        <v>37</v>
      </c>
      <c r="G143" s="152" t="s">
        <v>37</v>
      </c>
      <c r="H143" s="152" t="s">
        <v>37</v>
      </c>
      <c r="I143" s="152" t="s">
        <v>37</v>
      </c>
      <c r="J143" s="152" t="s">
        <v>37</v>
      </c>
      <c r="K143" s="152" t="s">
        <v>37</v>
      </c>
      <c r="L143" s="152" t="s">
        <v>37</v>
      </c>
      <c r="M143" s="152" t="s">
        <v>37</v>
      </c>
      <c r="N143" s="154" t="s">
        <v>37</v>
      </c>
      <c r="O143" s="154" t="s">
        <v>37</v>
      </c>
      <c r="P143" s="154" t="s">
        <v>37</v>
      </c>
      <c r="Q143" s="154" t="s">
        <v>37</v>
      </c>
      <c r="R143" s="154" t="s">
        <v>37</v>
      </c>
      <c r="S143" s="154" t="s">
        <v>37</v>
      </c>
      <c r="T143" s="154">
        <v>2</v>
      </c>
      <c r="U143" s="154" t="s">
        <v>37</v>
      </c>
      <c r="V143" s="154" t="s">
        <v>37</v>
      </c>
      <c r="W143" s="154">
        <v>2</v>
      </c>
      <c r="X143" s="154">
        <v>2</v>
      </c>
      <c r="Y143" s="154">
        <v>6</v>
      </c>
      <c r="Z143" s="154">
        <v>5</v>
      </c>
      <c r="AA143" s="154">
        <v>16</v>
      </c>
      <c r="AB143" s="154">
        <v>42</v>
      </c>
      <c r="AC143" s="154">
        <v>41</v>
      </c>
      <c r="AD143" s="154">
        <v>21</v>
      </c>
      <c r="AE143" s="154">
        <v>7</v>
      </c>
      <c r="AF143" s="185" t="s">
        <v>37</v>
      </c>
    </row>
    <row r="144" spans="2:32">
      <c r="B144" s="215" t="s">
        <v>32</v>
      </c>
      <c r="C144" s="216" t="s">
        <v>32</v>
      </c>
      <c r="D144" s="138" t="s">
        <v>20</v>
      </c>
      <c r="E144" s="152">
        <v>51</v>
      </c>
      <c r="F144" s="157" t="s">
        <v>37</v>
      </c>
      <c r="G144" s="152" t="s">
        <v>37</v>
      </c>
      <c r="H144" s="152" t="s">
        <v>37</v>
      </c>
      <c r="I144" s="152" t="s">
        <v>37</v>
      </c>
      <c r="J144" s="152" t="s">
        <v>37</v>
      </c>
      <c r="K144" s="152" t="s">
        <v>37</v>
      </c>
      <c r="L144" s="152" t="s">
        <v>37</v>
      </c>
      <c r="M144" s="152" t="s">
        <v>37</v>
      </c>
      <c r="N144" s="154" t="s">
        <v>37</v>
      </c>
      <c r="O144" s="154" t="s">
        <v>37</v>
      </c>
      <c r="P144" s="154" t="s">
        <v>37</v>
      </c>
      <c r="Q144" s="154" t="s">
        <v>37</v>
      </c>
      <c r="R144" s="154" t="s">
        <v>37</v>
      </c>
      <c r="S144" s="154" t="s">
        <v>37</v>
      </c>
      <c r="T144" s="154">
        <v>1</v>
      </c>
      <c r="U144" s="154" t="s">
        <v>37</v>
      </c>
      <c r="V144" s="154" t="s">
        <v>37</v>
      </c>
      <c r="W144" s="154">
        <v>1</v>
      </c>
      <c r="X144" s="154">
        <v>2</v>
      </c>
      <c r="Y144" s="154">
        <v>5</v>
      </c>
      <c r="Z144" s="154">
        <v>3</v>
      </c>
      <c r="AA144" s="154">
        <v>9</v>
      </c>
      <c r="AB144" s="154">
        <v>22</v>
      </c>
      <c r="AC144" s="154">
        <v>8</v>
      </c>
      <c r="AD144" s="154" t="s">
        <v>37</v>
      </c>
      <c r="AE144" s="154" t="s">
        <v>37</v>
      </c>
      <c r="AF144" s="185" t="s">
        <v>37</v>
      </c>
    </row>
    <row r="145" spans="2:32">
      <c r="B145" s="215" t="s">
        <v>32</v>
      </c>
      <c r="C145" s="216" t="s">
        <v>32</v>
      </c>
      <c r="D145" s="138" t="s">
        <v>21</v>
      </c>
      <c r="E145" s="152">
        <v>93</v>
      </c>
      <c r="F145" s="157" t="s">
        <v>37</v>
      </c>
      <c r="G145" s="152" t="s">
        <v>37</v>
      </c>
      <c r="H145" s="152" t="s">
        <v>37</v>
      </c>
      <c r="I145" s="152" t="s">
        <v>37</v>
      </c>
      <c r="J145" s="152" t="s">
        <v>37</v>
      </c>
      <c r="K145" s="152" t="s">
        <v>37</v>
      </c>
      <c r="L145" s="152" t="s">
        <v>37</v>
      </c>
      <c r="M145" s="152" t="s">
        <v>37</v>
      </c>
      <c r="N145" s="154" t="s">
        <v>37</v>
      </c>
      <c r="O145" s="154" t="s">
        <v>37</v>
      </c>
      <c r="P145" s="154" t="s">
        <v>37</v>
      </c>
      <c r="Q145" s="154" t="s">
        <v>37</v>
      </c>
      <c r="R145" s="154" t="s">
        <v>37</v>
      </c>
      <c r="S145" s="154" t="s">
        <v>37</v>
      </c>
      <c r="T145" s="154">
        <v>1</v>
      </c>
      <c r="U145" s="154" t="s">
        <v>37</v>
      </c>
      <c r="V145" s="154" t="s">
        <v>37</v>
      </c>
      <c r="W145" s="154">
        <v>1</v>
      </c>
      <c r="X145" s="154" t="s">
        <v>37</v>
      </c>
      <c r="Y145" s="154">
        <v>1</v>
      </c>
      <c r="Z145" s="154">
        <v>2</v>
      </c>
      <c r="AA145" s="154">
        <v>7</v>
      </c>
      <c r="AB145" s="154">
        <v>20</v>
      </c>
      <c r="AC145" s="154">
        <v>33</v>
      </c>
      <c r="AD145" s="154">
        <v>21</v>
      </c>
      <c r="AE145" s="154">
        <v>7</v>
      </c>
      <c r="AF145" s="185" t="s">
        <v>37</v>
      </c>
    </row>
    <row r="146" spans="2:32">
      <c r="B146" s="215" t="s">
        <v>273</v>
      </c>
      <c r="C146" s="216" t="s">
        <v>274</v>
      </c>
      <c r="D146" s="138" t="s">
        <v>178</v>
      </c>
      <c r="E146" s="152">
        <v>112</v>
      </c>
      <c r="F146" s="157" t="s">
        <v>37</v>
      </c>
      <c r="G146" s="152" t="s">
        <v>37</v>
      </c>
      <c r="H146" s="152" t="s">
        <v>37</v>
      </c>
      <c r="I146" s="152" t="s">
        <v>37</v>
      </c>
      <c r="J146" s="152" t="s">
        <v>37</v>
      </c>
      <c r="K146" s="152" t="s">
        <v>37</v>
      </c>
      <c r="L146" s="152" t="s">
        <v>37</v>
      </c>
      <c r="M146" s="152" t="s">
        <v>37</v>
      </c>
      <c r="N146" s="154" t="s">
        <v>37</v>
      </c>
      <c r="O146" s="154" t="s">
        <v>37</v>
      </c>
      <c r="P146" s="154" t="s">
        <v>37</v>
      </c>
      <c r="Q146" s="154" t="s">
        <v>37</v>
      </c>
      <c r="R146" s="154" t="s">
        <v>37</v>
      </c>
      <c r="S146" s="154" t="s">
        <v>37</v>
      </c>
      <c r="T146" s="154" t="s">
        <v>37</v>
      </c>
      <c r="U146" s="154" t="s">
        <v>37</v>
      </c>
      <c r="V146" s="154" t="s">
        <v>37</v>
      </c>
      <c r="W146" s="154" t="s">
        <v>37</v>
      </c>
      <c r="X146" s="154" t="s">
        <v>37</v>
      </c>
      <c r="Y146" s="154">
        <v>4</v>
      </c>
      <c r="Z146" s="154">
        <v>4</v>
      </c>
      <c r="AA146" s="154">
        <v>10</v>
      </c>
      <c r="AB146" s="154">
        <v>32</v>
      </c>
      <c r="AC146" s="154">
        <v>38</v>
      </c>
      <c r="AD146" s="154">
        <v>19</v>
      </c>
      <c r="AE146" s="154">
        <v>5</v>
      </c>
      <c r="AF146" s="185" t="s">
        <v>37</v>
      </c>
    </row>
    <row r="147" spans="2:32">
      <c r="B147" s="215" t="s">
        <v>32</v>
      </c>
      <c r="C147" s="216" t="s">
        <v>32</v>
      </c>
      <c r="D147" s="138" t="s">
        <v>20</v>
      </c>
      <c r="E147" s="152">
        <v>36</v>
      </c>
      <c r="F147" s="157" t="s">
        <v>37</v>
      </c>
      <c r="G147" s="152" t="s">
        <v>37</v>
      </c>
      <c r="H147" s="152" t="s">
        <v>37</v>
      </c>
      <c r="I147" s="152" t="s">
        <v>37</v>
      </c>
      <c r="J147" s="152" t="s">
        <v>37</v>
      </c>
      <c r="K147" s="152" t="s">
        <v>37</v>
      </c>
      <c r="L147" s="152" t="s">
        <v>37</v>
      </c>
      <c r="M147" s="152" t="s">
        <v>37</v>
      </c>
      <c r="N147" s="154" t="s">
        <v>37</v>
      </c>
      <c r="O147" s="154" t="s">
        <v>37</v>
      </c>
      <c r="P147" s="154" t="s">
        <v>37</v>
      </c>
      <c r="Q147" s="154" t="s">
        <v>37</v>
      </c>
      <c r="R147" s="154" t="s">
        <v>37</v>
      </c>
      <c r="S147" s="154" t="s">
        <v>37</v>
      </c>
      <c r="T147" s="154" t="s">
        <v>37</v>
      </c>
      <c r="U147" s="154" t="s">
        <v>37</v>
      </c>
      <c r="V147" s="154" t="s">
        <v>37</v>
      </c>
      <c r="W147" s="154" t="s">
        <v>37</v>
      </c>
      <c r="X147" s="154" t="s">
        <v>37</v>
      </c>
      <c r="Y147" s="154">
        <v>3</v>
      </c>
      <c r="Z147" s="154">
        <v>3</v>
      </c>
      <c r="AA147" s="154">
        <v>5</v>
      </c>
      <c r="AB147" s="154">
        <v>18</v>
      </c>
      <c r="AC147" s="154">
        <v>7</v>
      </c>
      <c r="AD147" s="154" t="s">
        <v>37</v>
      </c>
      <c r="AE147" s="154" t="s">
        <v>37</v>
      </c>
      <c r="AF147" s="185" t="s">
        <v>37</v>
      </c>
    </row>
    <row r="148" spans="2:32">
      <c r="B148" s="215" t="s">
        <v>32</v>
      </c>
      <c r="C148" s="216" t="s">
        <v>32</v>
      </c>
      <c r="D148" s="138" t="s">
        <v>21</v>
      </c>
      <c r="E148" s="152">
        <v>76</v>
      </c>
      <c r="F148" s="157" t="s">
        <v>37</v>
      </c>
      <c r="G148" s="152" t="s">
        <v>37</v>
      </c>
      <c r="H148" s="152" t="s">
        <v>37</v>
      </c>
      <c r="I148" s="152" t="s">
        <v>37</v>
      </c>
      <c r="J148" s="152" t="s">
        <v>37</v>
      </c>
      <c r="K148" s="152" t="s">
        <v>37</v>
      </c>
      <c r="L148" s="152" t="s">
        <v>37</v>
      </c>
      <c r="M148" s="152" t="s">
        <v>37</v>
      </c>
      <c r="N148" s="154" t="s">
        <v>37</v>
      </c>
      <c r="O148" s="154" t="s">
        <v>37</v>
      </c>
      <c r="P148" s="154" t="s">
        <v>37</v>
      </c>
      <c r="Q148" s="154" t="s">
        <v>37</v>
      </c>
      <c r="R148" s="154" t="s">
        <v>37</v>
      </c>
      <c r="S148" s="154" t="s">
        <v>37</v>
      </c>
      <c r="T148" s="154" t="s">
        <v>37</v>
      </c>
      <c r="U148" s="154" t="s">
        <v>37</v>
      </c>
      <c r="V148" s="154" t="s">
        <v>37</v>
      </c>
      <c r="W148" s="154" t="s">
        <v>37</v>
      </c>
      <c r="X148" s="154" t="s">
        <v>37</v>
      </c>
      <c r="Y148" s="154">
        <v>1</v>
      </c>
      <c r="Z148" s="154">
        <v>1</v>
      </c>
      <c r="AA148" s="154">
        <v>5</v>
      </c>
      <c r="AB148" s="154">
        <v>14</v>
      </c>
      <c r="AC148" s="154">
        <v>31</v>
      </c>
      <c r="AD148" s="154">
        <v>19</v>
      </c>
      <c r="AE148" s="154">
        <v>5</v>
      </c>
      <c r="AF148" s="185" t="s">
        <v>37</v>
      </c>
    </row>
    <row r="149" spans="2:32">
      <c r="B149" s="215" t="s">
        <v>275</v>
      </c>
      <c r="C149" s="216" t="s">
        <v>276</v>
      </c>
      <c r="D149" s="141" t="s">
        <v>178</v>
      </c>
      <c r="E149" s="152">
        <v>32</v>
      </c>
      <c r="F149" s="157" t="s">
        <v>37</v>
      </c>
      <c r="G149" s="152" t="s">
        <v>37</v>
      </c>
      <c r="H149" s="152" t="s">
        <v>37</v>
      </c>
      <c r="I149" s="152" t="s">
        <v>37</v>
      </c>
      <c r="J149" s="152" t="s">
        <v>37</v>
      </c>
      <c r="K149" s="152" t="s">
        <v>37</v>
      </c>
      <c r="L149" s="152" t="s">
        <v>37</v>
      </c>
      <c r="M149" s="152" t="s">
        <v>37</v>
      </c>
      <c r="N149" s="154" t="s">
        <v>37</v>
      </c>
      <c r="O149" s="154" t="s">
        <v>37</v>
      </c>
      <c r="P149" s="154" t="s">
        <v>37</v>
      </c>
      <c r="Q149" s="154" t="s">
        <v>37</v>
      </c>
      <c r="R149" s="154" t="s">
        <v>37</v>
      </c>
      <c r="S149" s="154" t="s">
        <v>37</v>
      </c>
      <c r="T149" s="154">
        <v>2</v>
      </c>
      <c r="U149" s="154" t="s">
        <v>37</v>
      </c>
      <c r="V149" s="154" t="s">
        <v>37</v>
      </c>
      <c r="W149" s="154">
        <v>2</v>
      </c>
      <c r="X149" s="154">
        <v>2</v>
      </c>
      <c r="Y149" s="154">
        <v>2</v>
      </c>
      <c r="Z149" s="154">
        <v>1</v>
      </c>
      <c r="AA149" s="154">
        <v>6</v>
      </c>
      <c r="AB149" s="154">
        <v>10</v>
      </c>
      <c r="AC149" s="154">
        <v>3</v>
      </c>
      <c r="AD149" s="154">
        <v>2</v>
      </c>
      <c r="AE149" s="154">
        <v>2</v>
      </c>
      <c r="AF149" s="185" t="s">
        <v>37</v>
      </c>
    </row>
    <row r="150" spans="2:32">
      <c r="B150" s="215" t="s">
        <v>32</v>
      </c>
      <c r="C150" s="216" t="s">
        <v>32</v>
      </c>
      <c r="D150" s="141" t="s">
        <v>20</v>
      </c>
      <c r="E150" s="152">
        <v>15</v>
      </c>
      <c r="F150" s="157" t="s">
        <v>37</v>
      </c>
      <c r="G150" s="152" t="s">
        <v>37</v>
      </c>
      <c r="H150" s="152" t="s">
        <v>37</v>
      </c>
      <c r="I150" s="152" t="s">
        <v>37</v>
      </c>
      <c r="J150" s="152" t="s">
        <v>37</v>
      </c>
      <c r="K150" s="152" t="s">
        <v>37</v>
      </c>
      <c r="L150" s="152" t="s">
        <v>37</v>
      </c>
      <c r="M150" s="152" t="s">
        <v>37</v>
      </c>
      <c r="N150" s="154" t="s">
        <v>37</v>
      </c>
      <c r="O150" s="154" t="s">
        <v>37</v>
      </c>
      <c r="P150" s="154" t="s">
        <v>37</v>
      </c>
      <c r="Q150" s="154" t="s">
        <v>37</v>
      </c>
      <c r="R150" s="154" t="s">
        <v>37</v>
      </c>
      <c r="S150" s="154" t="s">
        <v>37</v>
      </c>
      <c r="T150" s="154">
        <v>1</v>
      </c>
      <c r="U150" s="154" t="s">
        <v>37</v>
      </c>
      <c r="V150" s="154" t="s">
        <v>37</v>
      </c>
      <c r="W150" s="154">
        <v>1</v>
      </c>
      <c r="X150" s="154">
        <v>2</v>
      </c>
      <c r="Y150" s="154">
        <v>2</v>
      </c>
      <c r="Z150" s="154" t="s">
        <v>37</v>
      </c>
      <c r="AA150" s="154">
        <v>4</v>
      </c>
      <c r="AB150" s="154">
        <v>4</v>
      </c>
      <c r="AC150" s="154">
        <v>1</v>
      </c>
      <c r="AD150" s="154" t="s">
        <v>37</v>
      </c>
      <c r="AE150" s="154" t="s">
        <v>37</v>
      </c>
      <c r="AF150" s="185" t="s">
        <v>37</v>
      </c>
    </row>
    <row r="151" spans="2:32">
      <c r="B151" s="215" t="s">
        <v>32</v>
      </c>
      <c r="C151" s="216" t="s">
        <v>32</v>
      </c>
      <c r="D151" s="141" t="s">
        <v>21</v>
      </c>
      <c r="E151" s="152">
        <v>17</v>
      </c>
      <c r="F151" s="157" t="s">
        <v>37</v>
      </c>
      <c r="G151" s="152" t="s">
        <v>37</v>
      </c>
      <c r="H151" s="152" t="s">
        <v>37</v>
      </c>
      <c r="I151" s="152" t="s">
        <v>37</v>
      </c>
      <c r="J151" s="152" t="s">
        <v>37</v>
      </c>
      <c r="K151" s="152" t="s">
        <v>37</v>
      </c>
      <c r="L151" s="152" t="s">
        <v>37</v>
      </c>
      <c r="M151" s="152" t="s">
        <v>37</v>
      </c>
      <c r="N151" s="154" t="s">
        <v>37</v>
      </c>
      <c r="O151" s="154" t="s">
        <v>37</v>
      </c>
      <c r="P151" s="154" t="s">
        <v>37</v>
      </c>
      <c r="Q151" s="154" t="s">
        <v>37</v>
      </c>
      <c r="R151" s="154" t="s">
        <v>37</v>
      </c>
      <c r="S151" s="154" t="s">
        <v>37</v>
      </c>
      <c r="T151" s="154">
        <v>1</v>
      </c>
      <c r="U151" s="154" t="s">
        <v>37</v>
      </c>
      <c r="V151" s="154" t="s">
        <v>37</v>
      </c>
      <c r="W151" s="154">
        <v>1</v>
      </c>
      <c r="X151" s="154" t="s">
        <v>37</v>
      </c>
      <c r="Y151" s="154" t="s">
        <v>37</v>
      </c>
      <c r="Z151" s="154">
        <v>1</v>
      </c>
      <c r="AA151" s="154">
        <v>2</v>
      </c>
      <c r="AB151" s="154">
        <v>6</v>
      </c>
      <c r="AC151" s="154">
        <v>2</v>
      </c>
      <c r="AD151" s="154">
        <v>2</v>
      </c>
      <c r="AE151" s="154">
        <v>2</v>
      </c>
      <c r="AF151" s="185" t="s">
        <v>37</v>
      </c>
    </row>
    <row r="152" spans="2:32">
      <c r="B152" s="215" t="s">
        <v>277</v>
      </c>
      <c r="C152" s="216" t="s">
        <v>278</v>
      </c>
      <c r="D152" s="141" t="s">
        <v>178</v>
      </c>
      <c r="E152" s="152">
        <v>382</v>
      </c>
      <c r="F152" s="157" t="s">
        <v>37</v>
      </c>
      <c r="G152" s="152" t="s">
        <v>37</v>
      </c>
      <c r="H152" s="152" t="s">
        <v>37</v>
      </c>
      <c r="I152" s="152" t="s">
        <v>37</v>
      </c>
      <c r="J152" s="152">
        <v>1</v>
      </c>
      <c r="K152" s="152">
        <v>1</v>
      </c>
      <c r="L152" s="152">
        <v>1</v>
      </c>
      <c r="M152" s="152" t="s">
        <v>37</v>
      </c>
      <c r="N152" s="154">
        <v>1</v>
      </c>
      <c r="O152" s="154">
        <v>2</v>
      </c>
      <c r="P152" s="154">
        <v>1</v>
      </c>
      <c r="Q152" s="154">
        <v>1</v>
      </c>
      <c r="R152" s="154">
        <v>1</v>
      </c>
      <c r="S152" s="154">
        <v>5</v>
      </c>
      <c r="T152" s="154">
        <v>7</v>
      </c>
      <c r="U152" s="154">
        <v>6</v>
      </c>
      <c r="V152" s="154">
        <v>8</v>
      </c>
      <c r="W152" s="154">
        <v>8</v>
      </c>
      <c r="X152" s="154">
        <v>25</v>
      </c>
      <c r="Y152" s="154">
        <v>33</v>
      </c>
      <c r="Z152" s="154">
        <v>54</v>
      </c>
      <c r="AA152" s="154">
        <v>78</v>
      </c>
      <c r="AB152" s="154">
        <v>82</v>
      </c>
      <c r="AC152" s="154">
        <v>46</v>
      </c>
      <c r="AD152" s="154">
        <v>17</v>
      </c>
      <c r="AE152" s="154">
        <v>5</v>
      </c>
      <c r="AF152" s="185" t="s">
        <v>37</v>
      </c>
    </row>
    <row r="153" spans="2:32">
      <c r="B153" s="215" t="s">
        <v>32</v>
      </c>
      <c r="C153" s="216" t="s">
        <v>32</v>
      </c>
      <c r="D153" s="141" t="s">
        <v>20</v>
      </c>
      <c r="E153" s="152">
        <v>182</v>
      </c>
      <c r="F153" s="157" t="s">
        <v>37</v>
      </c>
      <c r="G153" s="152" t="s">
        <v>37</v>
      </c>
      <c r="H153" s="152" t="s">
        <v>37</v>
      </c>
      <c r="I153" s="152" t="s">
        <v>37</v>
      </c>
      <c r="J153" s="152">
        <v>1</v>
      </c>
      <c r="K153" s="152">
        <v>1</v>
      </c>
      <c r="L153" s="152">
        <v>1</v>
      </c>
      <c r="M153" s="152" t="s">
        <v>37</v>
      </c>
      <c r="N153" s="154">
        <v>1</v>
      </c>
      <c r="O153" s="154">
        <v>1</v>
      </c>
      <c r="P153" s="154">
        <v>1</v>
      </c>
      <c r="Q153" s="154">
        <v>1</v>
      </c>
      <c r="R153" s="154">
        <v>1</v>
      </c>
      <c r="S153" s="154">
        <v>4</v>
      </c>
      <c r="T153" s="154">
        <v>3</v>
      </c>
      <c r="U153" s="154">
        <v>4</v>
      </c>
      <c r="V153" s="154">
        <v>6</v>
      </c>
      <c r="W153" s="154">
        <v>2</v>
      </c>
      <c r="X153" s="154">
        <v>17</v>
      </c>
      <c r="Y153" s="154">
        <v>16</v>
      </c>
      <c r="Z153" s="154">
        <v>34</v>
      </c>
      <c r="AA153" s="154">
        <v>33</v>
      </c>
      <c r="AB153" s="154">
        <v>32</v>
      </c>
      <c r="AC153" s="154">
        <v>20</v>
      </c>
      <c r="AD153" s="154">
        <v>3</v>
      </c>
      <c r="AE153" s="154">
        <v>1</v>
      </c>
      <c r="AF153" s="185" t="s">
        <v>37</v>
      </c>
    </row>
    <row r="154" spans="2:32">
      <c r="B154" s="215" t="s">
        <v>32</v>
      </c>
      <c r="C154" s="216" t="s">
        <v>32</v>
      </c>
      <c r="D154" s="141" t="s">
        <v>21</v>
      </c>
      <c r="E154" s="152">
        <v>200</v>
      </c>
      <c r="F154" s="157" t="s">
        <v>37</v>
      </c>
      <c r="G154" s="152" t="s">
        <v>37</v>
      </c>
      <c r="H154" s="152" t="s">
        <v>37</v>
      </c>
      <c r="I154" s="152" t="s">
        <v>37</v>
      </c>
      <c r="J154" s="152" t="s">
        <v>37</v>
      </c>
      <c r="K154" s="152" t="s">
        <v>37</v>
      </c>
      <c r="L154" s="152" t="s">
        <v>37</v>
      </c>
      <c r="M154" s="152" t="s">
        <v>37</v>
      </c>
      <c r="N154" s="154" t="s">
        <v>37</v>
      </c>
      <c r="O154" s="154">
        <v>1</v>
      </c>
      <c r="P154" s="154" t="s">
        <v>37</v>
      </c>
      <c r="Q154" s="154" t="s">
        <v>37</v>
      </c>
      <c r="R154" s="154" t="s">
        <v>37</v>
      </c>
      <c r="S154" s="154">
        <v>1</v>
      </c>
      <c r="T154" s="154">
        <v>4</v>
      </c>
      <c r="U154" s="154">
        <v>2</v>
      </c>
      <c r="V154" s="154">
        <v>2</v>
      </c>
      <c r="W154" s="154">
        <v>6</v>
      </c>
      <c r="X154" s="154">
        <v>8</v>
      </c>
      <c r="Y154" s="154">
        <v>17</v>
      </c>
      <c r="Z154" s="154">
        <v>20</v>
      </c>
      <c r="AA154" s="154">
        <v>45</v>
      </c>
      <c r="AB154" s="154">
        <v>50</v>
      </c>
      <c r="AC154" s="154">
        <v>26</v>
      </c>
      <c r="AD154" s="154">
        <v>14</v>
      </c>
      <c r="AE154" s="154">
        <v>4</v>
      </c>
      <c r="AF154" s="185" t="s">
        <v>37</v>
      </c>
    </row>
    <row r="155" spans="2:32">
      <c r="B155" s="215" t="s">
        <v>279</v>
      </c>
      <c r="C155" s="216" t="s">
        <v>280</v>
      </c>
      <c r="D155" s="138" t="s">
        <v>178</v>
      </c>
      <c r="E155" s="152">
        <v>4</v>
      </c>
      <c r="F155" s="157" t="s">
        <v>37</v>
      </c>
      <c r="G155" s="152" t="s">
        <v>37</v>
      </c>
      <c r="H155" s="152" t="s">
        <v>37</v>
      </c>
      <c r="I155" s="152" t="s">
        <v>37</v>
      </c>
      <c r="J155" s="152" t="s">
        <v>37</v>
      </c>
      <c r="K155" s="152" t="s">
        <v>37</v>
      </c>
      <c r="L155" s="152" t="s">
        <v>37</v>
      </c>
      <c r="M155" s="152" t="s">
        <v>37</v>
      </c>
      <c r="N155" s="154" t="s">
        <v>37</v>
      </c>
      <c r="O155" s="154" t="s">
        <v>37</v>
      </c>
      <c r="P155" s="154" t="s">
        <v>37</v>
      </c>
      <c r="Q155" s="154" t="s">
        <v>37</v>
      </c>
      <c r="R155" s="154" t="s">
        <v>37</v>
      </c>
      <c r="S155" s="154" t="s">
        <v>37</v>
      </c>
      <c r="T155" s="154" t="s">
        <v>37</v>
      </c>
      <c r="U155" s="154" t="s">
        <v>37</v>
      </c>
      <c r="V155" s="154" t="s">
        <v>37</v>
      </c>
      <c r="W155" s="154" t="s">
        <v>37</v>
      </c>
      <c r="X155" s="154" t="s">
        <v>37</v>
      </c>
      <c r="Y155" s="154" t="s">
        <v>37</v>
      </c>
      <c r="Z155" s="154" t="s">
        <v>37</v>
      </c>
      <c r="AA155" s="154">
        <v>4</v>
      </c>
      <c r="AB155" s="154" t="s">
        <v>37</v>
      </c>
      <c r="AC155" s="154" t="s">
        <v>37</v>
      </c>
      <c r="AD155" s="154" t="s">
        <v>37</v>
      </c>
      <c r="AE155" s="154" t="s">
        <v>37</v>
      </c>
      <c r="AF155" s="185" t="s">
        <v>37</v>
      </c>
    </row>
    <row r="156" spans="2:32">
      <c r="B156" s="215" t="s">
        <v>32</v>
      </c>
      <c r="C156" s="216" t="s">
        <v>32</v>
      </c>
      <c r="D156" s="138" t="s">
        <v>20</v>
      </c>
      <c r="E156" s="152">
        <v>2</v>
      </c>
      <c r="F156" s="157" t="s">
        <v>37</v>
      </c>
      <c r="G156" s="152" t="s">
        <v>37</v>
      </c>
      <c r="H156" s="152" t="s">
        <v>37</v>
      </c>
      <c r="I156" s="152" t="s">
        <v>37</v>
      </c>
      <c r="J156" s="152" t="s">
        <v>37</v>
      </c>
      <c r="K156" s="152" t="s">
        <v>37</v>
      </c>
      <c r="L156" s="152" t="s">
        <v>37</v>
      </c>
      <c r="M156" s="152" t="s">
        <v>37</v>
      </c>
      <c r="N156" s="154" t="s">
        <v>37</v>
      </c>
      <c r="O156" s="154" t="s">
        <v>37</v>
      </c>
      <c r="P156" s="154" t="s">
        <v>37</v>
      </c>
      <c r="Q156" s="154" t="s">
        <v>37</v>
      </c>
      <c r="R156" s="154" t="s">
        <v>37</v>
      </c>
      <c r="S156" s="154" t="s">
        <v>37</v>
      </c>
      <c r="T156" s="154" t="s">
        <v>37</v>
      </c>
      <c r="U156" s="154" t="s">
        <v>37</v>
      </c>
      <c r="V156" s="154" t="s">
        <v>37</v>
      </c>
      <c r="W156" s="154" t="s">
        <v>37</v>
      </c>
      <c r="X156" s="154" t="s">
        <v>37</v>
      </c>
      <c r="Y156" s="154" t="s">
        <v>37</v>
      </c>
      <c r="Z156" s="154" t="s">
        <v>37</v>
      </c>
      <c r="AA156" s="154">
        <v>2</v>
      </c>
      <c r="AB156" s="154" t="s">
        <v>37</v>
      </c>
      <c r="AC156" s="154" t="s">
        <v>37</v>
      </c>
      <c r="AD156" s="154" t="s">
        <v>37</v>
      </c>
      <c r="AE156" s="154" t="s">
        <v>37</v>
      </c>
      <c r="AF156" s="185" t="s">
        <v>37</v>
      </c>
    </row>
    <row r="157" spans="2:32">
      <c r="B157" s="215" t="s">
        <v>32</v>
      </c>
      <c r="C157" s="216" t="s">
        <v>32</v>
      </c>
      <c r="D157" s="138" t="s">
        <v>21</v>
      </c>
      <c r="E157" s="152">
        <v>2</v>
      </c>
      <c r="F157" s="157" t="s">
        <v>37</v>
      </c>
      <c r="G157" s="152" t="s">
        <v>37</v>
      </c>
      <c r="H157" s="152" t="s">
        <v>37</v>
      </c>
      <c r="I157" s="152" t="s">
        <v>37</v>
      </c>
      <c r="J157" s="152" t="s">
        <v>37</v>
      </c>
      <c r="K157" s="152" t="s">
        <v>37</v>
      </c>
      <c r="L157" s="152" t="s">
        <v>37</v>
      </c>
      <c r="M157" s="152" t="s">
        <v>37</v>
      </c>
      <c r="N157" s="154" t="s">
        <v>37</v>
      </c>
      <c r="O157" s="154" t="s">
        <v>37</v>
      </c>
      <c r="P157" s="154" t="s">
        <v>37</v>
      </c>
      <c r="Q157" s="154" t="s">
        <v>37</v>
      </c>
      <c r="R157" s="154" t="s">
        <v>37</v>
      </c>
      <c r="S157" s="154" t="s">
        <v>37</v>
      </c>
      <c r="T157" s="154" t="s">
        <v>37</v>
      </c>
      <c r="U157" s="154" t="s">
        <v>37</v>
      </c>
      <c r="V157" s="154" t="s">
        <v>37</v>
      </c>
      <c r="W157" s="154" t="s">
        <v>37</v>
      </c>
      <c r="X157" s="154" t="s">
        <v>37</v>
      </c>
      <c r="Y157" s="154" t="s">
        <v>37</v>
      </c>
      <c r="Z157" s="154" t="s">
        <v>37</v>
      </c>
      <c r="AA157" s="154">
        <v>2</v>
      </c>
      <c r="AB157" s="154" t="s">
        <v>37</v>
      </c>
      <c r="AC157" s="154" t="s">
        <v>37</v>
      </c>
      <c r="AD157" s="154" t="s">
        <v>37</v>
      </c>
      <c r="AE157" s="154" t="s">
        <v>37</v>
      </c>
      <c r="AF157" s="185" t="s">
        <v>37</v>
      </c>
    </row>
    <row r="158" spans="2:32">
      <c r="B158" s="215" t="s">
        <v>281</v>
      </c>
      <c r="C158" s="216" t="s">
        <v>282</v>
      </c>
      <c r="D158" s="141" t="s">
        <v>178</v>
      </c>
      <c r="E158" s="152">
        <v>39</v>
      </c>
      <c r="F158" s="157" t="s">
        <v>37</v>
      </c>
      <c r="G158" s="152" t="s">
        <v>37</v>
      </c>
      <c r="H158" s="152" t="s">
        <v>37</v>
      </c>
      <c r="I158" s="152" t="s">
        <v>37</v>
      </c>
      <c r="J158" s="152" t="s">
        <v>37</v>
      </c>
      <c r="K158" s="152" t="s">
        <v>37</v>
      </c>
      <c r="L158" s="152" t="s">
        <v>37</v>
      </c>
      <c r="M158" s="152" t="s">
        <v>37</v>
      </c>
      <c r="N158" s="154" t="s">
        <v>37</v>
      </c>
      <c r="O158" s="154" t="s">
        <v>37</v>
      </c>
      <c r="P158" s="154" t="s">
        <v>37</v>
      </c>
      <c r="Q158" s="154" t="s">
        <v>37</v>
      </c>
      <c r="R158" s="154" t="s">
        <v>37</v>
      </c>
      <c r="S158" s="154">
        <v>1</v>
      </c>
      <c r="T158" s="154">
        <v>1</v>
      </c>
      <c r="U158" s="154" t="s">
        <v>37</v>
      </c>
      <c r="V158" s="154">
        <v>2</v>
      </c>
      <c r="W158" s="154">
        <v>4</v>
      </c>
      <c r="X158" s="154">
        <v>6</v>
      </c>
      <c r="Y158" s="154">
        <v>3</v>
      </c>
      <c r="Z158" s="154">
        <v>11</v>
      </c>
      <c r="AA158" s="154">
        <v>6</v>
      </c>
      <c r="AB158" s="154">
        <v>3</v>
      </c>
      <c r="AC158" s="154">
        <v>1</v>
      </c>
      <c r="AD158" s="154">
        <v>1</v>
      </c>
      <c r="AE158" s="154" t="s">
        <v>37</v>
      </c>
      <c r="AF158" s="185" t="s">
        <v>37</v>
      </c>
    </row>
    <row r="159" spans="2:32">
      <c r="B159" s="215" t="s">
        <v>32</v>
      </c>
      <c r="C159" s="216" t="s">
        <v>32</v>
      </c>
      <c r="D159" s="141" t="s">
        <v>20</v>
      </c>
      <c r="E159" s="152">
        <v>18</v>
      </c>
      <c r="F159" s="157" t="s">
        <v>37</v>
      </c>
      <c r="G159" s="152" t="s">
        <v>37</v>
      </c>
      <c r="H159" s="152" t="s">
        <v>37</v>
      </c>
      <c r="I159" s="152" t="s">
        <v>37</v>
      </c>
      <c r="J159" s="152" t="s">
        <v>37</v>
      </c>
      <c r="K159" s="152" t="s">
        <v>37</v>
      </c>
      <c r="L159" s="152" t="s">
        <v>37</v>
      </c>
      <c r="M159" s="152" t="s">
        <v>37</v>
      </c>
      <c r="N159" s="154" t="s">
        <v>37</v>
      </c>
      <c r="O159" s="154" t="s">
        <v>37</v>
      </c>
      <c r="P159" s="154" t="s">
        <v>37</v>
      </c>
      <c r="Q159" s="154" t="s">
        <v>37</v>
      </c>
      <c r="R159" s="154" t="s">
        <v>37</v>
      </c>
      <c r="S159" s="154" t="s">
        <v>37</v>
      </c>
      <c r="T159" s="154">
        <v>1</v>
      </c>
      <c r="U159" s="154" t="s">
        <v>37</v>
      </c>
      <c r="V159" s="154">
        <v>1</v>
      </c>
      <c r="W159" s="154">
        <v>2</v>
      </c>
      <c r="X159" s="154">
        <v>4</v>
      </c>
      <c r="Y159" s="154">
        <v>2</v>
      </c>
      <c r="Z159" s="154">
        <v>6</v>
      </c>
      <c r="AA159" s="154" t="s">
        <v>37</v>
      </c>
      <c r="AB159" s="154">
        <v>2</v>
      </c>
      <c r="AC159" s="154" t="s">
        <v>37</v>
      </c>
      <c r="AD159" s="154" t="s">
        <v>37</v>
      </c>
      <c r="AE159" s="154" t="s">
        <v>37</v>
      </c>
      <c r="AF159" s="185" t="s">
        <v>37</v>
      </c>
    </row>
    <row r="160" spans="2:32">
      <c r="B160" s="215" t="s">
        <v>32</v>
      </c>
      <c r="C160" s="216" t="s">
        <v>32</v>
      </c>
      <c r="D160" s="141" t="s">
        <v>21</v>
      </c>
      <c r="E160" s="152">
        <v>21</v>
      </c>
      <c r="F160" s="157" t="s">
        <v>37</v>
      </c>
      <c r="G160" s="152" t="s">
        <v>37</v>
      </c>
      <c r="H160" s="152" t="s">
        <v>37</v>
      </c>
      <c r="I160" s="152" t="s">
        <v>37</v>
      </c>
      <c r="J160" s="152" t="s">
        <v>37</v>
      </c>
      <c r="K160" s="152" t="s">
        <v>37</v>
      </c>
      <c r="L160" s="152" t="s">
        <v>37</v>
      </c>
      <c r="M160" s="152" t="s">
        <v>37</v>
      </c>
      <c r="N160" s="154" t="s">
        <v>37</v>
      </c>
      <c r="O160" s="154" t="s">
        <v>37</v>
      </c>
      <c r="P160" s="154" t="s">
        <v>37</v>
      </c>
      <c r="Q160" s="154" t="s">
        <v>37</v>
      </c>
      <c r="R160" s="154" t="s">
        <v>37</v>
      </c>
      <c r="S160" s="154">
        <v>1</v>
      </c>
      <c r="T160" s="154" t="s">
        <v>37</v>
      </c>
      <c r="U160" s="154" t="s">
        <v>37</v>
      </c>
      <c r="V160" s="154">
        <v>1</v>
      </c>
      <c r="W160" s="154">
        <v>2</v>
      </c>
      <c r="X160" s="154">
        <v>2</v>
      </c>
      <c r="Y160" s="154">
        <v>1</v>
      </c>
      <c r="Z160" s="154">
        <v>5</v>
      </c>
      <c r="AA160" s="154">
        <v>6</v>
      </c>
      <c r="AB160" s="154">
        <v>1</v>
      </c>
      <c r="AC160" s="154">
        <v>1</v>
      </c>
      <c r="AD160" s="154">
        <v>1</v>
      </c>
      <c r="AE160" s="154" t="s">
        <v>37</v>
      </c>
      <c r="AF160" s="185" t="s">
        <v>37</v>
      </c>
    </row>
    <row r="161" spans="2:33">
      <c r="B161" s="215" t="s">
        <v>283</v>
      </c>
      <c r="C161" s="216" t="s">
        <v>284</v>
      </c>
      <c r="D161" s="141" t="s">
        <v>178</v>
      </c>
      <c r="E161" s="152">
        <v>104</v>
      </c>
      <c r="F161" s="157" t="s">
        <v>37</v>
      </c>
      <c r="G161" s="152" t="s">
        <v>37</v>
      </c>
      <c r="H161" s="152" t="s">
        <v>37</v>
      </c>
      <c r="I161" s="152" t="s">
        <v>37</v>
      </c>
      <c r="J161" s="152" t="s">
        <v>37</v>
      </c>
      <c r="K161" s="152" t="s">
        <v>37</v>
      </c>
      <c r="L161" s="152" t="s">
        <v>37</v>
      </c>
      <c r="M161" s="152" t="s">
        <v>37</v>
      </c>
      <c r="N161" s="154" t="s">
        <v>37</v>
      </c>
      <c r="O161" s="154" t="s">
        <v>37</v>
      </c>
      <c r="P161" s="154" t="s">
        <v>37</v>
      </c>
      <c r="Q161" s="154" t="s">
        <v>37</v>
      </c>
      <c r="R161" s="154" t="s">
        <v>37</v>
      </c>
      <c r="S161" s="154" t="s">
        <v>37</v>
      </c>
      <c r="T161" s="154" t="s">
        <v>37</v>
      </c>
      <c r="U161" s="154" t="s">
        <v>37</v>
      </c>
      <c r="V161" s="154">
        <v>1</v>
      </c>
      <c r="W161" s="154" t="s">
        <v>37</v>
      </c>
      <c r="X161" s="154">
        <v>3</v>
      </c>
      <c r="Y161" s="154">
        <v>13</v>
      </c>
      <c r="Z161" s="154">
        <v>16</v>
      </c>
      <c r="AA161" s="154">
        <v>31</v>
      </c>
      <c r="AB161" s="154">
        <v>30</v>
      </c>
      <c r="AC161" s="154">
        <v>7</v>
      </c>
      <c r="AD161" s="154">
        <v>3</v>
      </c>
      <c r="AE161" s="154" t="s">
        <v>37</v>
      </c>
      <c r="AF161" s="185" t="s">
        <v>37</v>
      </c>
    </row>
    <row r="162" spans="2:33">
      <c r="B162" s="215" t="s">
        <v>32</v>
      </c>
      <c r="C162" s="216" t="s">
        <v>32</v>
      </c>
      <c r="D162" s="141" t="s">
        <v>20</v>
      </c>
      <c r="E162" s="152">
        <v>47</v>
      </c>
      <c r="F162" s="157" t="s">
        <v>37</v>
      </c>
      <c r="G162" s="152" t="s">
        <v>37</v>
      </c>
      <c r="H162" s="152" t="s">
        <v>37</v>
      </c>
      <c r="I162" s="152" t="s">
        <v>37</v>
      </c>
      <c r="J162" s="152" t="s">
        <v>37</v>
      </c>
      <c r="K162" s="152" t="s">
        <v>37</v>
      </c>
      <c r="L162" s="152" t="s">
        <v>37</v>
      </c>
      <c r="M162" s="152" t="s">
        <v>37</v>
      </c>
      <c r="N162" s="154" t="s">
        <v>37</v>
      </c>
      <c r="O162" s="154" t="s">
        <v>37</v>
      </c>
      <c r="P162" s="154" t="s">
        <v>37</v>
      </c>
      <c r="Q162" s="154" t="s">
        <v>37</v>
      </c>
      <c r="R162" s="154" t="s">
        <v>37</v>
      </c>
      <c r="S162" s="154" t="s">
        <v>37</v>
      </c>
      <c r="T162" s="154" t="s">
        <v>37</v>
      </c>
      <c r="U162" s="154" t="s">
        <v>37</v>
      </c>
      <c r="V162" s="154">
        <v>1</v>
      </c>
      <c r="W162" s="154" t="s">
        <v>37</v>
      </c>
      <c r="X162" s="154">
        <v>1</v>
      </c>
      <c r="Y162" s="154">
        <v>3</v>
      </c>
      <c r="Z162" s="154">
        <v>11</v>
      </c>
      <c r="AA162" s="154">
        <v>13</v>
      </c>
      <c r="AB162" s="154">
        <v>13</v>
      </c>
      <c r="AC162" s="154">
        <v>5</v>
      </c>
      <c r="AD162" s="154" t="s">
        <v>37</v>
      </c>
      <c r="AE162" s="154" t="s">
        <v>37</v>
      </c>
      <c r="AF162" s="185" t="s">
        <v>37</v>
      </c>
    </row>
    <row r="163" spans="2:33">
      <c r="B163" s="215" t="s">
        <v>32</v>
      </c>
      <c r="C163" s="216" t="s">
        <v>32</v>
      </c>
      <c r="D163" s="141" t="s">
        <v>21</v>
      </c>
      <c r="E163" s="152">
        <v>57</v>
      </c>
      <c r="F163" s="157" t="s">
        <v>37</v>
      </c>
      <c r="G163" s="152" t="s">
        <v>37</v>
      </c>
      <c r="H163" s="152" t="s">
        <v>37</v>
      </c>
      <c r="I163" s="152" t="s">
        <v>37</v>
      </c>
      <c r="J163" s="152" t="s">
        <v>37</v>
      </c>
      <c r="K163" s="152" t="s">
        <v>37</v>
      </c>
      <c r="L163" s="152" t="s">
        <v>37</v>
      </c>
      <c r="M163" s="152" t="s">
        <v>37</v>
      </c>
      <c r="N163" s="154" t="s">
        <v>37</v>
      </c>
      <c r="O163" s="154" t="s">
        <v>37</v>
      </c>
      <c r="P163" s="154" t="s">
        <v>37</v>
      </c>
      <c r="Q163" s="154" t="s">
        <v>37</v>
      </c>
      <c r="R163" s="154" t="s">
        <v>37</v>
      </c>
      <c r="S163" s="154" t="s">
        <v>37</v>
      </c>
      <c r="T163" s="154" t="s">
        <v>37</v>
      </c>
      <c r="U163" s="154" t="s">
        <v>37</v>
      </c>
      <c r="V163" s="154" t="s">
        <v>37</v>
      </c>
      <c r="W163" s="154" t="s">
        <v>37</v>
      </c>
      <c r="X163" s="154">
        <v>2</v>
      </c>
      <c r="Y163" s="154">
        <v>10</v>
      </c>
      <c r="Z163" s="154">
        <v>5</v>
      </c>
      <c r="AA163" s="154">
        <v>18</v>
      </c>
      <c r="AB163" s="154">
        <v>17</v>
      </c>
      <c r="AC163" s="154">
        <v>2</v>
      </c>
      <c r="AD163" s="154">
        <v>3</v>
      </c>
      <c r="AE163" s="154" t="s">
        <v>37</v>
      </c>
      <c r="AF163" s="185" t="s">
        <v>37</v>
      </c>
    </row>
    <row r="164" spans="2:33">
      <c r="B164" s="215" t="s">
        <v>285</v>
      </c>
      <c r="C164" s="216" t="s">
        <v>286</v>
      </c>
      <c r="D164" s="141" t="s">
        <v>178</v>
      </c>
      <c r="E164" s="152">
        <v>96</v>
      </c>
      <c r="F164" s="157" t="s">
        <v>37</v>
      </c>
      <c r="G164" s="152" t="s">
        <v>37</v>
      </c>
      <c r="H164" s="152" t="s">
        <v>37</v>
      </c>
      <c r="I164" s="152" t="s">
        <v>37</v>
      </c>
      <c r="J164" s="152" t="s">
        <v>37</v>
      </c>
      <c r="K164" s="152" t="s">
        <v>37</v>
      </c>
      <c r="L164" s="152" t="s">
        <v>37</v>
      </c>
      <c r="M164" s="152" t="s">
        <v>37</v>
      </c>
      <c r="N164" s="154" t="s">
        <v>37</v>
      </c>
      <c r="O164" s="154" t="s">
        <v>37</v>
      </c>
      <c r="P164" s="154" t="s">
        <v>37</v>
      </c>
      <c r="Q164" s="154" t="s">
        <v>37</v>
      </c>
      <c r="R164" s="154" t="s">
        <v>37</v>
      </c>
      <c r="S164" s="154" t="s">
        <v>37</v>
      </c>
      <c r="T164" s="154" t="s">
        <v>37</v>
      </c>
      <c r="U164" s="154" t="s">
        <v>37</v>
      </c>
      <c r="V164" s="154" t="s">
        <v>37</v>
      </c>
      <c r="W164" s="154" t="s">
        <v>37</v>
      </c>
      <c r="X164" s="154">
        <v>3</v>
      </c>
      <c r="Y164" s="154">
        <v>1</v>
      </c>
      <c r="Z164" s="154">
        <v>6</v>
      </c>
      <c r="AA164" s="154">
        <v>15</v>
      </c>
      <c r="AB164" s="154">
        <v>30</v>
      </c>
      <c r="AC164" s="154">
        <v>27</v>
      </c>
      <c r="AD164" s="154">
        <v>9</v>
      </c>
      <c r="AE164" s="154">
        <v>5</v>
      </c>
      <c r="AF164" s="185" t="s">
        <v>37</v>
      </c>
    </row>
    <row r="165" spans="2:33">
      <c r="B165" s="215" t="s">
        <v>32</v>
      </c>
      <c r="C165" s="216" t="s">
        <v>32</v>
      </c>
      <c r="D165" s="141" t="s">
        <v>20</v>
      </c>
      <c r="E165" s="152">
        <v>29</v>
      </c>
      <c r="F165" s="157" t="s">
        <v>37</v>
      </c>
      <c r="G165" s="152" t="s">
        <v>37</v>
      </c>
      <c r="H165" s="152" t="s">
        <v>37</v>
      </c>
      <c r="I165" s="152" t="s">
        <v>37</v>
      </c>
      <c r="J165" s="152" t="s">
        <v>37</v>
      </c>
      <c r="K165" s="152" t="s">
        <v>37</v>
      </c>
      <c r="L165" s="152" t="s">
        <v>37</v>
      </c>
      <c r="M165" s="152" t="s">
        <v>37</v>
      </c>
      <c r="N165" s="154" t="s">
        <v>37</v>
      </c>
      <c r="O165" s="154" t="s">
        <v>37</v>
      </c>
      <c r="P165" s="154" t="s">
        <v>37</v>
      </c>
      <c r="Q165" s="154" t="s">
        <v>37</v>
      </c>
      <c r="R165" s="154" t="s">
        <v>37</v>
      </c>
      <c r="S165" s="154" t="s">
        <v>37</v>
      </c>
      <c r="T165" s="154" t="s">
        <v>37</v>
      </c>
      <c r="U165" s="154" t="s">
        <v>37</v>
      </c>
      <c r="V165" s="154" t="s">
        <v>37</v>
      </c>
      <c r="W165" s="154" t="s">
        <v>37</v>
      </c>
      <c r="X165" s="154">
        <v>3</v>
      </c>
      <c r="Y165" s="154" t="s">
        <v>37</v>
      </c>
      <c r="Z165" s="154">
        <v>1</v>
      </c>
      <c r="AA165" s="154">
        <v>5</v>
      </c>
      <c r="AB165" s="154">
        <v>8</v>
      </c>
      <c r="AC165" s="154">
        <v>9</v>
      </c>
      <c r="AD165" s="154">
        <v>2</v>
      </c>
      <c r="AE165" s="154">
        <v>1</v>
      </c>
      <c r="AF165" s="185" t="s">
        <v>37</v>
      </c>
    </row>
    <row r="166" spans="2:33">
      <c r="B166" s="215" t="s">
        <v>32</v>
      </c>
      <c r="C166" s="216" t="s">
        <v>32</v>
      </c>
      <c r="D166" s="141" t="s">
        <v>21</v>
      </c>
      <c r="E166" s="152">
        <v>67</v>
      </c>
      <c r="F166" s="157" t="s">
        <v>37</v>
      </c>
      <c r="G166" s="152" t="s">
        <v>37</v>
      </c>
      <c r="H166" s="152" t="s">
        <v>37</v>
      </c>
      <c r="I166" s="152" t="s">
        <v>37</v>
      </c>
      <c r="J166" s="152" t="s">
        <v>37</v>
      </c>
      <c r="K166" s="152" t="s">
        <v>37</v>
      </c>
      <c r="L166" s="152" t="s">
        <v>37</v>
      </c>
      <c r="M166" s="152" t="s">
        <v>37</v>
      </c>
      <c r="N166" s="154" t="s">
        <v>37</v>
      </c>
      <c r="O166" s="154" t="s">
        <v>37</v>
      </c>
      <c r="P166" s="154" t="s">
        <v>37</v>
      </c>
      <c r="Q166" s="154" t="s">
        <v>37</v>
      </c>
      <c r="R166" s="154" t="s">
        <v>37</v>
      </c>
      <c r="S166" s="154" t="s">
        <v>37</v>
      </c>
      <c r="T166" s="154" t="s">
        <v>37</v>
      </c>
      <c r="U166" s="154" t="s">
        <v>37</v>
      </c>
      <c r="V166" s="154" t="s">
        <v>37</v>
      </c>
      <c r="W166" s="154" t="s">
        <v>37</v>
      </c>
      <c r="X166" s="154" t="s">
        <v>37</v>
      </c>
      <c r="Y166" s="154">
        <v>1</v>
      </c>
      <c r="Z166" s="154">
        <v>5</v>
      </c>
      <c r="AA166" s="154">
        <v>10</v>
      </c>
      <c r="AB166" s="154">
        <v>22</v>
      </c>
      <c r="AC166" s="154">
        <v>18</v>
      </c>
      <c r="AD166" s="154">
        <v>7</v>
      </c>
      <c r="AE166" s="154">
        <v>4</v>
      </c>
      <c r="AF166" s="185" t="s">
        <v>37</v>
      </c>
    </row>
    <row r="167" spans="2:33">
      <c r="B167" s="215" t="s">
        <v>287</v>
      </c>
      <c r="C167" s="216" t="s">
        <v>288</v>
      </c>
      <c r="D167" s="141" t="s">
        <v>178</v>
      </c>
      <c r="E167" s="152">
        <v>139</v>
      </c>
      <c r="F167" s="157" t="s">
        <v>37</v>
      </c>
      <c r="G167" s="152" t="s">
        <v>37</v>
      </c>
      <c r="H167" s="152" t="s">
        <v>37</v>
      </c>
      <c r="I167" s="152" t="s">
        <v>37</v>
      </c>
      <c r="J167" s="152">
        <v>1</v>
      </c>
      <c r="K167" s="152">
        <v>1</v>
      </c>
      <c r="L167" s="152">
        <v>1</v>
      </c>
      <c r="M167" s="152" t="s">
        <v>37</v>
      </c>
      <c r="N167" s="154">
        <v>1</v>
      </c>
      <c r="O167" s="154">
        <v>2</v>
      </c>
      <c r="P167" s="154">
        <v>1</v>
      </c>
      <c r="Q167" s="154">
        <v>1</v>
      </c>
      <c r="R167" s="154">
        <v>1</v>
      </c>
      <c r="S167" s="154">
        <v>4</v>
      </c>
      <c r="T167" s="154">
        <v>6</v>
      </c>
      <c r="U167" s="154">
        <v>6</v>
      </c>
      <c r="V167" s="154">
        <v>5</v>
      </c>
      <c r="W167" s="154">
        <v>4</v>
      </c>
      <c r="X167" s="154">
        <v>13</v>
      </c>
      <c r="Y167" s="154">
        <v>16</v>
      </c>
      <c r="Z167" s="154">
        <v>21</v>
      </c>
      <c r="AA167" s="154">
        <v>22</v>
      </c>
      <c r="AB167" s="154">
        <v>19</v>
      </c>
      <c r="AC167" s="154">
        <v>11</v>
      </c>
      <c r="AD167" s="154">
        <v>4</v>
      </c>
      <c r="AE167" s="154" t="s">
        <v>37</v>
      </c>
      <c r="AF167" s="185" t="s">
        <v>37</v>
      </c>
    </row>
    <row r="168" spans="2:33">
      <c r="B168" s="215" t="s">
        <v>32</v>
      </c>
      <c r="C168" s="216" t="s">
        <v>32</v>
      </c>
      <c r="D168" s="141" t="s">
        <v>20</v>
      </c>
      <c r="E168" s="152">
        <v>86</v>
      </c>
      <c r="F168" s="157" t="s">
        <v>37</v>
      </c>
      <c r="G168" s="152" t="s">
        <v>37</v>
      </c>
      <c r="H168" s="152" t="s">
        <v>37</v>
      </c>
      <c r="I168" s="152" t="s">
        <v>37</v>
      </c>
      <c r="J168" s="152">
        <v>1</v>
      </c>
      <c r="K168" s="152">
        <v>1</v>
      </c>
      <c r="L168" s="152">
        <v>1</v>
      </c>
      <c r="M168" s="152" t="s">
        <v>37</v>
      </c>
      <c r="N168" s="154">
        <v>1</v>
      </c>
      <c r="O168" s="154">
        <v>1</v>
      </c>
      <c r="P168" s="154">
        <v>1</v>
      </c>
      <c r="Q168" s="154">
        <v>1</v>
      </c>
      <c r="R168" s="154">
        <v>1</v>
      </c>
      <c r="S168" s="154">
        <v>4</v>
      </c>
      <c r="T168" s="154">
        <v>2</v>
      </c>
      <c r="U168" s="154">
        <v>4</v>
      </c>
      <c r="V168" s="154">
        <v>4</v>
      </c>
      <c r="W168" s="154" t="s">
        <v>37</v>
      </c>
      <c r="X168" s="154">
        <v>9</v>
      </c>
      <c r="Y168" s="154">
        <v>11</v>
      </c>
      <c r="Z168" s="154">
        <v>16</v>
      </c>
      <c r="AA168" s="154">
        <v>13</v>
      </c>
      <c r="AB168" s="154">
        <v>9</v>
      </c>
      <c r="AC168" s="154">
        <v>6</v>
      </c>
      <c r="AD168" s="154">
        <v>1</v>
      </c>
      <c r="AE168" s="154" t="s">
        <v>37</v>
      </c>
      <c r="AF168" s="185" t="s">
        <v>37</v>
      </c>
    </row>
    <row r="169" spans="2:33" ht="15" thickBot="1">
      <c r="B169" s="217" t="s">
        <v>32</v>
      </c>
      <c r="C169" s="218" t="s">
        <v>32</v>
      </c>
      <c r="D169" s="224" t="s">
        <v>21</v>
      </c>
      <c r="E169" s="165">
        <v>53</v>
      </c>
      <c r="F169" s="166" t="s">
        <v>37</v>
      </c>
      <c r="G169" s="165" t="s">
        <v>37</v>
      </c>
      <c r="H169" s="165" t="s">
        <v>37</v>
      </c>
      <c r="I169" s="165" t="s">
        <v>37</v>
      </c>
      <c r="J169" s="165" t="s">
        <v>37</v>
      </c>
      <c r="K169" s="165" t="s">
        <v>37</v>
      </c>
      <c r="L169" s="165" t="s">
        <v>37</v>
      </c>
      <c r="M169" s="165" t="s">
        <v>37</v>
      </c>
      <c r="N169" s="167" t="s">
        <v>37</v>
      </c>
      <c r="O169" s="167">
        <v>1</v>
      </c>
      <c r="P169" s="167" t="s">
        <v>37</v>
      </c>
      <c r="Q169" s="167" t="s">
        <v>37</v>
      </c>
      <c r="R169" s="167" t="s">
        <v>37</v>
      </c>
      <c r="S169" s="167" t="s">
        <v>37</v>
      </c>
      <c r="T169" s="167">
        <v>4</v>
      </c>
      <c r="U169" s="167">
        <v>2</v>
      </c>
      <c r="V169" s="167">
        <v>1</v>
      </c>
      <c r="W169" s="167">
        <v>4</v>
      </c>
      <c r="X169" s="167">
        <v>4</v>
      </c>
      <c r="Y169" s="167">
        <v>5</v>
      </c>
      <c r="Z169" s="167">
        <v>5</v>
      </c>
      <c r="AA169" s="167">
        <v>9</v>
      </c>
      <c r="AB169" s="167">
        <v>10</v>
      </c>
      <c r="AC169" s="167">
        <v>5</v>
      </c>
      <c r="AD169" s="167">
        <v>3</v>
      </c>
      <c r="AE169" s="167" t="s">
        <v>37</v>
      </c>
      <c r="AF169" s="186" t="s">
        <v>37</v>
      </c>
    </row>
    <row r="170" spans="2:33">
      <c r="B170" s="225"/>
      <c r="C170" s="225"/>
    </row>
    <row r="171" spans="2:33">
      <c r="B171" s="179" t="s">
        <v>289</v>
      </c>
    </row>
    <row r="172" spans="2:33" ht="15" thickBot="1">
      <c r="AE172" s="191"/>
      <c r="AF172" s="203" t="s">
        <v>2</v>
      </c>
    </row>
    <row r="173" spans="2:33" ht="28.5">
      <c r="B173" s="204" t="s">
        <v>174</v>
      </c>
      <c r="C173" s="205" t="s">
        <v>151</v>
      </c>
      <c r="D173" s="206"/>
      <c r="E173" s="205" t="s">
        <v>176</v>
      </c>
      <c r="F173" s="221" t="s">
        <v>152</v>
      </c>
      <c r="G173" s="205" t="s">
        <v>153</v>
      </c>
      <c r="H173" s="205" t="s">
        <v>154</v>
      </c>
      <c r="I173" s="205" t="s">
        <v>155</v>
      </c>
      <c r="J173" s="205" t="s">
        <v>156</v>
      </c>
      <c r="K173" s="205" t="s">
        <v>157</v>
      </c>
      <c r="L173" s="205" t="s">
        <v>158</v>
      </c>
      <c r="M173" s="205" t="s">
        <v>159</v>
      </c>
      <c r="N173" s="208" t="s">
        <v>141</v>
      </c>
      <c r="O173" s="208" t="s">
        <v>142</v>
      </c>
      <c r="P173" s="205" t="s">
        <v>143</v>
      </c>
      <c r="Q173" s="205" t="s">
        <v>144</v>
      </c>
      <c r="R173" s="205" t="s">
        <v>145</v>
      </c>
      <c r="S173" s="205" t="s">
        <v>146</v>
      </c>
      <c r="T173" s="205" t="s">
        <v>147</v>
      </c>
      <c r="U173" s="205" t="s">
        <v>160</v>
      </c>
      <c r="V173" s="205" t="s">
        <v>161</v>
      </c>
      <c r="W173" s="205" t="s">
        <v>162</v>
      </c>
      <c r="X173" s="205" t="s">
        <v>163</v>
      </c>
      <c r="Y173" s="205" t="s">
        <v>164</v>
      </c>
      <c r="Z173" s="205" t="s">
        <v>165</v>
      </c>
      <c r="AA173" s="205" t="s">
        <v>166</v>
      </c>
      <c r="AB173" s="205" t="s">
        <v>167</v>
      </c>
      <c r="AC173" s="205" t="s">
        <v>168</v>
      </c>
      <c r="AD173" s="205" t="s">
        <v>169</v>
      </c>
      <c r="AE173" s="205" t="s">
        <v>170</v>
      </c>
      <c r="AF173" s="210" t="s">
        <v>171</v>
      </c>
      <c r="AG173" s="198"/>
    </row>
    <row r="174" spans="2:33">
      <c r="B174" s="215" t="s">
        <v>290</v>
      </c>
      <c r="C174" s="216" t="s">
        <v>291</v>
      </c>
      <c r="D174" s="138" t="s">
        <v>178</v>
      </c>
      <c r="E174" s="152" t="s">
        <v>37</v>
      </c>
      <c r="F174" s="157" t="s">
        <v>37</v>
      </c>
      <c r="G174" s="152" t="s">
        <v>37</v>
      </c>
      <c r="H174" s="152" t="s">
        <v>37</v>
      </c>
      <c r="I174" s="152" t="s">
        <v>37</v>
      </c>
      <c r="J174" s="152" t="s">
        <v>37</v>
      </c>
      <c r="K174" s="152" t="s">
        <v>37</v>
      </c>
      <c r="L174" s="152" t="s">
        <v>37</v>
      </c>
      <c r="M174" s="152" t="s">
        <v>37</v>
      </c>
      <c r="N174" s="154" t="s">
        <v>37</v>
      </c>
      <c r="O174" s="154" t="s">
        <v>37</v>
      </c>
      <c r="P174" s="154" t="s">
        <v>37</v>
      </c>
      <c r="Q174" s="154" t="s">
        <v>37</v>
      </c>
      <c r="R174" s="154" t="s">
        <v>37</v>
      </c>
      <c r="S174" s="154" t="s">
        <v>37</v>
      </c>
      <c r="T174" s="154" t="s">
        <v>37</v>
      </c>
      <c r="U174" s="154" t="s">
        <v>37</v>
      </c>
      <c r="V174" s="154" t="s">
        <v>37</v>
      </c>
      <c r="W174" s="154" t="s">
        <v>37</v>
      </c>
      <c r="X174" s="154" t="s">
        <v>37</v>
      </c>
      <c r="Y174" s="154" t="s">
        <v>37</v>
      </c>
      <c r="Z174" s="154" t="s">
        <v>37</v>
      </c>
      <c r="AA174" s="154" t="s">
        <v>37</v>
      </c>
      <c r="AB174" s="154" t="s">
        <v>37</v>
      </c>
      <c r="AC174" s="154" t="s">
        <v>37</v>
      </c>
      <c r="AD174" s="154" t="s">
        <v>37</v>
      </c>
      <c r="AE174" s="154" t="s">
        <v>37</v>
      </c>
      <c r="AF174" s="185" t="s">
        <v>37</v>
      </c>
    </row>
    <row r="175" spans="2:33">
      <c r="B175" s="215" t="s">
        <v>32</v>
      </c>
      <c r="C175" s="216" t="s">
        <v>32</v>
      </c>
      <c r="D175" s="138" t="s">
        <v>20</v>
      </c>
      <c r="E175" s="152" t="s">
        <v>37</v>
      </c>
      <c r="F175" s="157" t="s">
        <v>37</v>
      </c>
      <c r="G175" s="152" t="s">
        <v>37</v>
      </c>
      <c r="H175" s="152" t="s">
        <v>37</v>
      </c>
      <c r="I175" s="152" t="s">
        <v>37</v>
      </c>
      <c r="J175" s="152" t="s">
        <v>37</v>
      </c>
      <c r="K175" s="152" t="s">
        <v>37</v>
      </c>
      <c r="L175" s="152" t="s">
        <v>37</v>
      </c>
      <c r="M175" s="152" t="s">
        <v>37</v>
      </c>
      <c r="N175" s="154" t="s">
        <v>37</v>
      </c>
      <c r="O175" s="154" t="s">
        <v>37</v>
      </c>
      <c r="P175" s="154" t="s">
        <v>37</v>
      </c>
      <c r="Q175" s="154" t="s">
        <v>37</v>
      </c>
      <c r="R175" s="154" t="s">
        <v>37</v>
      </c>
      <c r="S175" s="154" t="s">
        <v>37</v>
      </c>
      <c r="T175" s="154" t="s">
        <v>37</v>
      </c>
      <c r="U175" s="154" t="s">
        <v>37</v>
      </c>
      <c r="V175" s="154" t="s">
        <v>37</v>
      </c>
      <c r="W175" s="154" t="s">
        <v>37</v>
      </c>
      <c r="X175" s="154" t="s">
        <v>37</v>
      </c>
      <c r="Y175" s="154" t="s">
        <v>37</v>
      </c>
      <c r="Z175" s="154" t="s">
        <v>37</v>
      </c>
      <c r="AA175" s="154" t="s">
        <v>37</v>
      </c>
      <c r="AB175" s="154" t="s">
        <v>37</v>
      </c>
      <c r="AC175" s="154" t="s">
        <v>37</v>
      </c>
      <c r="AD175" s="154" t="s">
        <v>37</v>
      </c>
      <c r="AE175" s="154" t="s">
        <v>37</v>
      </c>
      <c r="AF175" s="185" t="s">
        <v>37</v>
      </c>
    </row>
    <row r="176" spans="2:33">
      <c r="B176" s="215" t="s">
        <v>32</v>
      </c>
      <c r="C176" s="216" t="s">
        <v>32</v>
      </c>
      <c r="D176" s="138" t="s">
        <v>21</v>
      </c>
      <c r="E176" s="152" t="s">
        <v>37</v>
      </c>
      <c r="F176" s="157" t="s">
        <v>37</v>
      </c>
      <c r="G176" s="152" t="s">
        <v>37</v>
      </c>
      <c r="H176" s="152" t="s">
        <v>37</v>
      </c>
      <c r="I176" s="152" t="s">
        <v>37</v>
      </c>
      <c r="J176" s="152" t="s">
        <v>37</v>
      </c>
      <c r="K176" s="152" t="s">
        <v>37</v>
      </c>
      <c r="L176" s="152" t="s">
        <v>37</v>
      </c>
      <c r="M176" s="152" t="s">
        <v>37</v>
      </c>
      <c r="N176" s="154" t="s">
        <v>37</v>
      </c>
      <c r="O176" s="154" t="s">
        <v>37</v>
      </c>
      <c r="P176" s="154" t="s">
        <v>37</v>
      </c>
      <c r="Q176" s="154" t="s">
        <v>37</v>
      </c>
      <c r="R176" s="154" t="s">
        <v>37</v>
      </c>
      <c r="S176" s="154" t="s">
        <v>37</v>
      </c>
      <c r="T176" s="154" t="s">
        <v>37</v>
      </c>
      <c r="U176" s="154" t="s">
        <v>37</v>
      </c>
      <c r="V176" s="154" t="s">
        <v>37</v>
      </c>
      <c r="W176" s="154" t="s">
        <v>37</v>
      </c>
      <c r="X176" s="154" t="s">
        <v>37</v>
      </c>
      <c r="Y176" s="154" t="s">
        <v>37</v>
      </c>
      <c r="Z176" s="154" t="s">
        <v>37</v>
      </c>
      <c r="AA176" s="154" t="s">
        <v>37</v>
      </c>
      <c r="AB176" s="154" t="s">
        <v>37</v>
      </c>
      <c r="AC176" s="154" t="s">
        <v>37</v>
      </c>
      <c r="AD176" s="154" t="s">
        <v>37</v>
      </c>
      <c r="AE176" s="154" t="s">
        <v>37</v>
      </c>
      <c r="AF176" s="185" t="s">
        <v>37</v>
      </c>
    </row>
    <row r="177" spans="2:32">
      <c r="B177" s="215" t="s">
        <v>292</v>
      </c>
      <c r="C177" s="216" t="s">
        <v>293</v>
      </c>
      <c r="D177" s="138" t="s">
        <v>178</v>
      </c>
      <c r="E177" s="152">
        <v>1</v>
      </c>
      <c r="F177" s="157" t="s">
        <v>37</v>
      </c>
      <c r="G177" s="152" t="s">
        <v>37</v>
      </c>
      <c r="H177" s="152" t="s">
        <v>37</v>
      </c>
      <c r="I177" s="152" t="s">
        <v>37</v>
      </c>
      <c r="J177" s="152" t="s">
        <v>37</v>
      </c>
      <c r="K177" s="152" t="s">
        <v>37</v>
      </c>
      <c r="L177" s="152" t="s">
        <v>37</v>
      </c>
      <c r="M177" s="152" t="s">
        <v>37</v>
      </c>
      <c r="N177" s="154" t="s">
        <v>37</v>
      </c>
      <c r="O177" s="154" t="s">
        <v>37</v>
      </c>
      <c r="P177" s="154" t="s">
        <v>37</v>
      </c>
      <c r="Q177" s="154">
        <v>1</v>
      </c>
      <c r="R177" s="154" t="s">
        <v>37</v>
      </c>
      <c r="S177" s="154" t="s">
        <v>37</v>
      </c>
      <c r="T177" s="154" t="s">
        <v>37</v>
      </c>
      <c r="U177" s="154" t="s">
        <v>37</v>
      </c>
      <c r="V177" s="154" t="s">
        <v>37</v>
      </c>
      <c r="W177" s="154" t="s">
        <v>37</v>
      </c>
      <c r="X177" s="154" t="s">
        <v>37</v>
      </c>
      <c r="Y177" s="154" t="s">
        <v>37</v>
      </c>
      <c r="Z177" s="154" t="s">
        <v>37</v>
      </c>
      <c r="AA177" s="154" t="s">
        <v>37</v>
      </c>
      <c r="AB177" s="154" t="s">
        <v>37</v>
      </c>
      <c r="AC177" s="154" t="s">
        <v>37</v>
      </c>
      <c r="AD177" s="154" t="s">
        <v>37</v>
      </c>
      <c r="AE177" s="154" t="s">
        <v>37</v>
      </c>
      <c r="AF177" s="185" t="s">
        <v>37</v>
      </c>
    </row>
    <row r="178" spans="2:32">
      <c r="B178" s="215" t="s">
        <v>32</v>
      </c>
      <c r="C178" s="216" t="s">
        <v>32</v>
      </c>
      <c r="D178" s="138" t="s">
        <v>20</v>
      </c>
      <c r="E178" s="152" t="s">
        <v>37</v>
      </c>
      <c r="F178" s="157" t="s">
        <v>37</v>
      </c>
      <c r="G178" s="152" t="s">
        <v>37</v>
      </c>
      <c r="H178" s="152" t="s">
        <v>37</v>
      </c>
      <c r="I178" s="152" t="s">
        <v>37</v>
      </c>
      <c r="J178" s="152" t="s">
        <v>37</v>
      </c>
      <c r="K178" s="152" t="s">
        <v>37</v>
      </c>
      <c r="L178" s="152" t="s">
        <v>37</v>
      </c>
      <c r="M178" s="152" t="s">
        <v>37</v>
      </c>
      <c r="N178" s="154" t="s">
        <v>37</v>
      </c>
      <c r="O178" s="154" t="s">
        <v>37</v>
      </c>
      <c r="P178" s="154" t="s">
        <v>37</v>
      </c>
      <c r="Q178" s="154" t="s">
        <v>37</v>
      </c>
      <c r="R178" s="154" t="s">
        <v>37</v>
      </c>
      <c r="S178" s="154" t="s">
        <v>37</v>
      </c>
      <c r="T178" s="154" t="s">
        <v>37</v>
      </c>
      <c r="U178" s="154" t="s">
        <v>37</v>
      </c>
      <c r="V178" s="154" t="s">
        <v>37</v>
      </c>
      <c r="W178" s="154" t="s">
        <v>37</v>
      </c>
      <c r="X178" s="154" t="s">
        <v>37</v>
      </c>
      <c r="Y178" s="154" t="s">
        <v>37</v>
      </c>
      <c r="Z178" s="154" t="s">
        <v>37</v>
      </c>
      <c r="AA178" s="154" t="s">
        <v>37</v>
      </c>
      <c r="AB178" s="154" t="s">
        <v>37</v>
      </c>
      <c r="AC178" s="154" t="s">
        <v>37</v>
      </c>
      <c r="AD178" s="154" t="s">
        <v>37</v>
      </c>
      <c r="AE178" s="154" t="s">
        <v>37</v>
      </c>
      <c r="AF178" s="185" t="s">
        <v>37</v>
      </c>
    </row>
    <row r="179" spans="2:32">
      <c r="B179" s="215" t="s">
        <v>32</v>
      </c>
      <c r="C179" s="216" t="s">
        <v>32</v>
      </c>
      <c r="D179" s="138" t="s">
        <v>21</v>
      </c>
      <c r="E179" s="152">
        <v>1</v>
      </c>
      <c r="F179" s="157" t="s">
        <v>37</v>
      </c>
      <c r="G179" s="152" t="s">
        <v>37</v>
      </c>
      <c r="H179" s="152" t="s">
        <v>37</v>
      </c>
      <c r="I179" s="152" t="s">
        <v>37</v>
      </c>
      <c r="J179" s="152" t="s">
        <v>37</v>
      </c>
      <c r="K179" s="152" t="s">
        <v>37</v>
      </c>
      <c r="L179" s="152" t="s">
        <v>37</v>
      </c>
      <c r="M179" s="152" t="s">
        <v>37</v>
      </c>
      <c r="N179" s="154" t="s">
        <v>37</v>
      </c>
      <c r="O179" s="154" t="s">
        <v>37</v>
      </c>
      <c r="P179" s="154" t="s">
        <v>37</v>
      </c>
      <c r="Q179" s="154">
        <v>1</v>
      </c>
      <c r="R179" s="154" t="s">
        <v>37</v>
      </c>
      <c r="S179" s="154" t="s">
        <v>37</v>
      </c>
      <c r="T179" s="154" t="s">
        <v>37</v>
      </c>
      <c r="U179" s="154" t="s">
        <v>37</v>
      </c>
      <c r="V179" s="154" t="s">
        <v>37</v>
      </c>
      <c r="W179" s="154" t="s">
        <v>37</v>
      </c>
      <c r="X179" s="154" t="s">
        <v>37</v>
      </c>
      <c r="Y179" s="154" t="s">
        <v>37</v>
      </c>
      <c r="Z179" s="154" t="s">
        <v>37</v>
      </c>
      <c r="AA179" s="154" t="s">
        <v>37</v>
      </c>
      <c r="AB179" s="154" t="s">
        <v>37</v>
      </c>
      <c r="AC179" s="154" t="s">
        <v>37</v>
      </c>
      <c r="AD179" s="154" t="s">
        <v>37</v>
      </c>
      <c r="AE179" s="154" t="s">
        <v>37</v>
      </c>
      <c r="AF179" s="185" t="s">
        <v>37</v>
      </c>
    </row>
    <row r="180" spans="2:32">
      <c r="B180" s="215" t="s">
        <v>294</v>
      </c>
      <c r="C180" s="216" t="s">
        <v>295</v>
      </c>
      <c r="D180" s="138" t="s">
        <v>178</v>
      </c>
      <c r="E180" s="152">
        <v>5721</v>
      </c>
      <c r="F180" s="157">
        <v>1</v>
      </c>
      <c r="G180" s="152" t="s">
        <v>37</v>
      </c>
      <c r="H180" s="152">
        <v>1</v>
      </c>
      <c r="I180" s="152" t="s">
        <v>37</v>
      </c>
      <c r="J180" s="152" t="s">
        <v>37</v>
      </c>
      <c r="K180" s="152">
        <v>2</v>
      </c>
      <c r="L180" s="152" t="s">
        <v>37</v>
      </c>
      <c r="M180" s="152" t="s">
        <v>37</v>
      </c>
      <c r="N180" s="154" t="s">
        <v>37</v>
      </c>
      <c r="O180" s="154" t="s">
        <v>37</v>
      </c>
      <c r="P180" s="154">
        <v>2</v>
      </c>
      <c r="Q180" s="154">
        <v>8</v>
      </c>
      <c r="R180" s="154">
        <v>21</v>
      </c>
      <c r="S180" s="154">
        <v>32</v>
      </c>
      <c r="T180" s="154">
        <v>50</v>
      </c>
      <c r="U180" s="154">
        <v>66</v>
      </c>
      <c r="V180" s="154">
        <v>116</v>
      </c>
      <c r="W180" s="154">
        <v>229</v>
      </c>
      <c r="X180" s="154">
        <v>234</v>
      </c>
      <c r="Y180" s="154">
        <v>388</v>
      </c>
      <c r="Z180" s="154">
        <v>647</v>
      </c>
      <c r="AA180" s="154">
        <v>1045</v>
      </c>
      <c r="AB180" s="154">
        <v>1252</v>
      </c>
      <c r="AC180" s="154">
        <v>1023</v>
      </c>
      <c r="AD180" s="154">
        <v>490</v>
      </c>
      <c r="AE180" s="154">
        <v>116</v>
      </c>
      <c r="AF180" s="185" t="s">
        <v>37</v>
      </c>
    </row>
    <row r="181" spans="2:32">
      <c r="B181" s="215" t="s">
        <v>32</v>
      </c>
      <c r="C181" s="216" t="s">
        <v>32</v>
      </c>
      <c r="D181" s="138" t="s">
        <v>20</v>
      </c>
      <c r="E181" s="152">
        <v>2594</v>
      </c>
      <c r="F181" s="157">
        <v>1</v>
      </c>
      <c r="G181" s="152" t="s">
        <v>37</v>
      </c>
      <c r="H181" s="152">
        <v>1</v>
      </c>
      <c r="I181" s="152" t="s">
        <v>37</v>
      </c>
      <c r="J181" s="152" t="s">
        <v>37</v>
      </c>
      <c r="K181" s="152">
        <v>2</v>
      </c>
      <c r="L181" s="152" t="s">
        <v>37</v>
      </c>
      <c r="M181" s="152" t="s">
        <v>37</v>
      </c>
      <c r="N181" s="154" t="s">
        <v>37</v>
      </c>
      <c r="O181" s="154" t="s">
        <v>37</v>
      </c>
      <c r="P181" s="154">
        <v>2</v>
      </c>
      <c r="Q181" s="154">
        <v>7</v>
      </c>
      <c r="R181" s="154">
        <v>16</v>
      </c>
      <c r="S181" s="154">
        <v>19</v>
      </c>
      <c r="T181" s="154">
        <v>35</v>
      </c>
      <c r="U181" s="154">
        <v>51</v>
      </c>
      <c r="V181" s="154">
        <v>91</v>
      </c>
      <c r="W181" s="154">
        <v>168</v>
      </c>
      <c r="X181" s="154">
        <v>165</v>
      </c>
      <c r="Y181" s="154">
        <v>237</v>
      </c>
      <c r="Z181" s="154">
        <v>388</v>
      </c>
      <c r="AA181" s="154">
        <v>529</v>
      </c>
      <c r="AB181" s="154">
        <v>482</v>
      </c>
      <c r="AC181" s="154">
        <v>288</v>
      </c>
      <c r="AD181" s="154">
        <v>97</v>
      </c>
      <c r="AE181" s="154">
        <v>17</v>
      </c>
      <c r="AF181" s="185" t="s">
        <v>37</v>
      </c>
    </row>
    <row r="182" spans="2:32">
      <c r="B182" s="215" t="s">
        <v>32</v>
      </c>
      <c r="C182" s="216" t="s">
        <v>32</v>
      </c>
      <c r="D182" s="138" t="s">
        <v>21</v>
      </c>
      <c r="E182" s="152">
        <v>3127</v>
      </c>
      <c r="F182" s="157" t="s">
        <v>37</v>
      </c>
      <c r="G182" s="152" t="s">
        <v>37</v>
      </c>
      <c r="H182" s="152" t="s">
        <v>37</v>
      </c>
      <c r="I182" s="152" t="s">
        <v>37</v>
      </c>
      <c r="J182" s="152" t="s">
        <v>37</v>
      </c>
      <c r="K182" s="152" t="s">
        <v>37</v>
      </c>
      <c r="L182" s="152" t="s">
        <v>37</v>
      </c>
      <c r="M182" s="152" t="s">
        <v>37</v>
      </c>
      <c r="N182" s="154" t="s">
        <v>37</v>
      </c>
      <c r="O182" s="154" t="s">
        <v>37</v>
      </c>
      <c r="P182" s="154" t="s">
        <v>37</v>
      </c>
      <c r="Q182" s="154">
        <v>1</v>
      </c>
      <c r="R182" s="154">
        <v>5</v>
      </c>
      <c r="S182" s="154">
        <v>13</v>
      </c>
      <c r="T182" s="154">
        <v>15</v>
      </c>
      <c r="U182" s="154">
        <v>15</v>
      </c>
      <c r="V182" s="154">
        <v>25</v>
      </c>
      <c r="W182" s="154">
        <v>61</v>
      </c>
      <c r="X182" s="154">
        <v>69</v>
      </c>
      <c r="Y182" s="154">
        <v>151</v>
      </c>
      <c r="Z182" s="154">
        <v>259</v>
      </c>
      <c r="AA182" s="154">
        <v>516</v>
      </c>
      <c r="AB182" s="154">
        <v>770</v>
      </c>
      <c r="AC182" s="154">
        <v>735</v>
      </c>
      <c r="AD182" s="154">
        <v>393</v>
      </c>
      <c r="AE182" s="154">
        <v>99</v>
      </c>
      <c r="AF182" s="185" t="s">
        <v>37</v>
      </c>
    </row>
    <row r="183" spans="2:32">
      <c r="B183" s="215" t="s">
        <v>296</v>
      </c>
      <c r="C183" s="216" t="s">
        <v>297</v>
      </c>
      <c r="D183" s="138" t="s">
        <v>178</v>
      </c>
      <c r="E183" s="152">
        <v>88</v>
      </c>
      <c r="F183" s="157" t="s">
        <v>37</v>
      </c>
      <c r="G183" s="152" t="s">
        <v>37</v>
      </c>
      <c r="H183" s="152" t="s">
        <v>37</v>
      </c>
      <c r="I183" s="152" t="s">
        <v>37</v>
      </c>
      <c r="J183" s="152" t="s">
        <v>37</v>
      </c>
      <c r="K183" s="152" t="s">
        <v>37</v>
      </c>
      <c r="L183" s="152" t="s">
        <v>37</v>
      </c>
      <c r="M183" s="152" t="s">
        <v>37</v>
      </c>
      <c r="N183" s="154" t="s">
        <v>37</v>
      </c>
      <c r="O183" s="154" t="s">
        <v>37</v>
      </c>
      <c r="P183" s="154" t="s">
        <v>37</v>
      </c>
      <c r="Q183" s="154" t="s">
        <v>37</v>
      </c>
      <c r="R183" s="154" t="s">
        <v>37</v>
      </c>
      <c r="S183" s="154" t="s">
        <v>37</v>
      </c>
      <c r="T183" s="154" t="s">
        <v>37</v>
      </c>
      <c r="U183" s="154" t="s">
        <v>37</v>
      </c>
      <c r="V183" s="154">
        <v>1</v>
      </c>
      <c r="W183" s="154">
        <v>2</v>
      </c>
      <c r="X183" s="154">
        <v>1</v>
      </c>
      <c r="Y183" s="154">
        <v>2</v>
      </c>
      <c r="Z183" s="154">
        <v>11</v>
      </c>
      <c r="AA183" s="154">
        <v>17</v>
      </c>
      <c r="AB183" s="154">
        <v>20</v>
      </c>
      <c r="AC183" s="154">
        <v>21</v>
      </c>
      <c r="AD183" s="154">
        <v>11</v>
      </c>
      <c r="AE183" s="154">
        <v>2</v>
      </c>
      <c r="AF183" s="185" t="s">
        <v>37</v>
      </c>
    </row>
    <row r="184" spans="2:32">
      <c r="B184" s="215" t="s">
        <v>32</v>
      </c>
      <c r="C184" s="216" t="s">
        <v>32</v>
      </c>
      <c r="D184" s="138" t="s">
        <v>20</v>
      </c>
      <c r="E184" s="152">
        <v>32</v>
      </c>
      <c r="F184" s="157" t="s">
        <v>37</v>
      </c>
      <c r="G184" s="152" t="s">
        <v>37</v>
      </c>
      <c r="H184" s="152" t="s">
        <v>37</v>
      </c>
      <c r="I184" s="152" t="s">
        <v>37</v>
      </c>
      <c r="J184" s="152" t="s">
        <v>37</v>
      </c>
      <c r="K184" s="152" t="s">
        <v>37</v>
      </c>
      <c r="L184" s="152" t="s">
        <v>37</v>
      </c>
      <c r="M184" s="152" t="s">
        <v>37</v>
      </c>
      <c r="N184" s="154" t="s">
        <v>37</v>
      </c>
      <c r="O184" s="154" t="s">
        <v>37</v>
      </c>
      <c r="P184" s="154" t="s">
        <v>37</v>
      </c>
      <c r="Q184" s="154" t="s">
        <v>37</v>
      </c>
      <c r="R184" s="154" t="s">
        <v>37</v>
      </c>
      <c r="S184" s="154" t="s">
        <v>37</v>
      </c>
      <c r="T184" s="154" t="s">
        <v>37</v>
      </c>
      <c r="U184" s="154" t="s">
        <v>37</v>
      </c>
      <c r="V184" s="154">
        <v>1</v>
      </c>
      <c r="W184" s="154">
        <v>1</v>
      </c>
      <c r="X184" s="154">
        <v>1</v>
      </c>
      <c r="Y184" s="154">
        <v>1</v>
      </c>
      <c r="Z184" s="154">
        <v>6</v>
      </c>
      <c r="AA184" s="154">
        <v>9</v>
      </c>
      <c r="AB184" s="154">
        <v>8</v>
      </c>
      <c r="AC184" s="154">
        <v>4</v>
      </c>
      <c r="AD184" s="154">
        <v>1</v>
      </c>
      <c r="AE184" s="154" t="s">
        <v>37</v>
      </c>
      <c r="AF184" s="185" t="s">
        <v>37</v>
      </c>
    </row>
    <row r="185" spans="2:32">
      <c r="B185" s="215" t="s">
        <v>32</v>
      </c>
      <c r="C185" s="216" t="s">
        <v>32</v>
      </c>
      <c r="D185" s="138" t="s">
        <v>21</v>
      </c>
      <c r="E185" s="152">
        <v>56</v>
      </c>
      <c r="F185" s="157" t="s">
        <v>37</v>
      </c>
      <c r="G185" s="152" t="s">
        <v>37</v>
      </c>
      <c r="H185" s="152" t="s">
        <v>37</v>
      </c>
      <c r="I185" s="152" t="s">
        <v>37</v>
      </c>
      <c r="J185" s="152" t="s">
        <v>37</v>
      </c>
      <c r="K185" s="152" t="s">
        <v>37</v>
      </c>
      <c r="L185" s="152" t="s">
        <v>37</v>
      </c>
      <c r="M185" s="152" t="s">
        <v>37</v>
      </c>
      <c r="N185" s="154" t="s">
        <v>37</v>
      </c>
      <c r="O185" s="154" t="s">
        <v>37</v>
      </c>
      <c r="P185" s="154" t="s">
        <v>37</v>
      </c>
      <c r="Q185" s="154" t="s">
        <v>37</v>
      </c>
      <c r="R185" s="154" t="s">
        <v>37</v>
      </c>
      <c r="S185" s="154" t="s">
        <v>37</v>
      </c>
      <c r="T185" s="154" t="s">
        <v>37</v>
      </c>
      <c r="U185" s="154" t="s">
        <v>37</v>
      </c>
      <c r="V185" s="154" t="s">
        <v>37</v>
      </c>
      <c r="W185" s="154">
        <v>1</v>
      </c>
      <c r="X185" s="154" t="s">
        <v>37</v>
      </c>
      <c r="Y185" s="154">
        <v>1</v>
      </c>
      <c r="Z185" s="154">
        <v>5</v>
      </c>
      <c r="AA185" s="154">
        <v>8</v>
      </c>
      <c r="AB185" s="154">
        <v>12</v>
      </c>
      <c r="AC185" s="154">
        <v>17</v>
      </c>
      <c r="AD185" s="154">
        <v>10</v>
      </c>
      <c r="AE185" s="154">
        <v>2</v>
      </c>
      <c r="AF185" s="185" t="s">
        <v>37</v>
      </c>
    </row>
    <row r="186" spans="2:32">
      <c r="B186" s="215" t="s">
        <v>298</v>
      </c>
      <c r="C186" s="216" t="s">
        <v>299</v>
      </c>
      <c r="D186" s="138" t="s">
        <v>178</v>
      </c>
      <c r="E186" s="152">
        <v>40</v>
      </c>
      <c r="F186" s="157" t="s">
        <v>37</v>
      </c>
      <c r="G186" s="152" t="s">
        <v>37</v>
      </c>
      <c r="H186" s="152" t="s">
        <v>37</v>
      </c>
      <c r="I186" s="152" t="s">
        <v>37</v>
      </c>
      <c r="J186" s="152" t="s">
        <v>37</v>
      </c>
      <c r="K186" s="152" t="s">
        <v>37</v>
      </c>
      <c r="L186" s="152" t="s">
        <v>37</v>
      </c>
      <c r="M186" s="152" t="s">
        <v>37</v>
      </c>
      <c r="N186" s="154" t="s">
        <v>37</v>
      </c>
      <c r="O186" s="154" t="s">
        <v>37</v>
      </c>
      <c r="P186" s="154" t="s">
        <v>37</v>
      </c>
      <c r="Q186" s="154" t="s">
        <v>37</v>
      </c>
      <c r="R186" s="154" t="s">
        <v>37</v>
      </c>
      <c r="S186" s="154" t="s">
        <v>37</v>
      </c>
      <c r="T186" s="154" t="s">
        <v>37</v>
      </c>
      <c r="U186" s="154" t="s">
        <v>37</v>
      </c>
      <c r="V186" s="154" t="s">
        <v>37</v>
      </c>
      <c r="W186" s="154">
        <v>1</v>
      </c>
      <c r="X186" s="154" t="s">
        <v>37</v>
      </c>
      <c r="Y186" s="154">
        <v>2</v>
      </c>
      <c r="Z186" s="154">
        <v>4</v>
      </c>
      <c r="AA186" s="154">
        <v>7</v>
      </c>
      <c r="AB186" s="154">
        <v>10</v>
      </c>
      <c r="AC186" s="154">
        <v>10</v>
      </c>
      <c r="AD186" s="154">
        <v>6</v>
      </c>
      <c r="AE186" s="154" t="s">
        <v>37</v>
      </c>
      <c r="AF186" s="185" t="s">
        <v>37</v>
      </c>
    </row>
    <row r="187" spans="2:32">
      <c r="B187" s="215" t="s">
        <v>32</v>
      </c>
      <c r="C187" s="216" t="s">
        <v>32</v>
      </c>
      <c r="D187" s="138" t="s">
        <v>20</v>
      </c>
      <c r="E187" s="152">
        <v>13</v>
      </c>
      <c r="F187" s="157" t="s">
        <v>37</v>
      </c>
      <c r="G187" s="152" t="s">
        <v>37</v>
      </c>
      <c r="H187" s="152" t="s">
        <v>37</v>
      </c>
      <c r="I187" s="152" t="s">
        <v>37</v>
      </c>
      <c r="J187" s="152" t="s">
        <v>37</v>
      </c>
      <c r="K187" s="152" t="s">
        <v>37</v>
      </c>
      <c r="L187" s="152" t="s">
        <v>37</v>
      </c>
      <c r="M187" s="152" t="s">
        <v>37</v>
      </c>
      <c r="N187" s="154" t="s">
        <v>37</v>
      </c>
      <c r="O187" s="154" t="s">
        <v>37</v>
      </c>
      <c r="P187" s="154" t="s">
        <v>37</v>
      </c>
      <c r="Q187" s="154" t="s">
        <v>37</v>
      </c>
      <c r="R187" s="154" t="s">
        <v>37</v>
      </c>
      <c r="S187" s="154" t="s">
        <v>37</v>
      </c>
      <c r="T187" s="154" t="s">
        <v>37</v>
      </c>
      <c r="U187" s="154" t="s">
        <v>37</v>
      </c>
      <c r="V187" s="154" t="s">
        <v>37</v>
      </c>
      <c r="W187" s="154">
        <v>1</v>
      </c>
      <c r="X187" s="154" t="s">
        <v>37</v>
      </c>
      <c r="Y187" s="154">
        <v>1</v>
      </c>
      <c r="Z187" s="154">
        <v>3</v>
      </c>
      <c r="AA187" s="154">
        <v>4</v>
      </c>
      <c r="AB187" s="154">
        <v>3</v>
      </c>
      <c r="AC187" s="154">
        <v>1</v>
      </c>
      <c r="AD187" s="154" t="s">
        <v>37</v>
      </c>
      <c r="AE187" s="154" t="s">
        <v>37</v>
      </c>
      <c r="AF187" s="185" t="s">
        <v>37</v>
      </c>
    </row>
    <row r="188" spans="2:32">
      <c r="B188" s="215" t="s">
        <v>32</v>
      </c>
      <c r="C188" s="216" t="s">
        <v>32</v>
      </c>
      <c r="D188" s="138" t="s">
        <v>21</v>
      </c>
      <c r="E188" s="152">
        <v>27</v>
      </c>
      <c r="F188" s="157" t="s">
        <v>37</v>
      </c>
      <c r="G188" s="152" t="s">
        <v>37</v>
      </c>
      <c r="H188" s="152" t="s">
        <v>37</v>
      </c>
      <c r="I188" s="152" t="s">
        <v>37</v>
      </c>
      <c r="J188" s="152" t="s">
        <v>37</v>
      </c>
      <c r="K188" s="152" t="s">
        <v>37</v>
      </c>
      <c r="L188" s="152" t="s">
        <v>37</v>
      </c>
      <c r="M188" s="152" t="s">
        <v>37</v>
      </c>
      <c r="N188" s="154" t="s">
        <v>37</v>
      </c>
      <c r="O188" s="154" t="s">
        <v>37</v>
      </c>
      <c r="P188" s="154" t="s">
        <v>37</v>
      </c>
      <c r="Q188" s="154" t="s">
        <v>37</v>
      </c>
      <c r="R188" s="154" t="s">
        <v>37</v>
      </c>
      <c r="S188" s="154" t="s">
        <v>37</v>
      </c>
      <c r="T188" s="154" t="s">
        <v>37</v>
      </c>
      <c r="U188" s="154" t="s">
        <v>37</v>
      </c>
      <c r="V188" s="154" t="s">
        <v>37</v>
      </c>
      <c r="W188" s="154" t="s">
        <v>37</v>
      </c>
      <c r="X188" s="154" t="s">
        <v>37</v>
      </c>
      <c r="Y188" s="154">
        <v>1</v>
      </c>
      <c r="Z188" s="154">
        <v>1</v>
      </c>
      <c r="AA188" s="154">
        <v>3</v>
      </c>
      <c r="AB188" s="154">
        <v>7</v>
      </c>
      <c r="AC188" s="154">
        <v>9</v>
      </c>
      <c r="AD188" s="154">
        <v>6</v>
      </c>
      <c r="AE188" s="154" t="s">
        <v>37</v>
      </c>
      <c r="AF188" s="185" t="s">
        <v>37</v>
      </c>
    </row>
    <row r="189" spans="2:32">
      <c r="B189" s="215" t="s">
        <v>300</v>
      </c>
      <c r="C189" s="216" t="s">
        <v>301</v>
      </c>
      <c r="D189" s="138" t="s">
        <v>178</v>
      </c>
      <c r="E189" s="152">
        <v>48</v>
      </c>
      <c r="F189" s="157" t="s">
        <v>37</v>
      </c>
      <c r="G189" s="152" t="s">
        <v>37</v>
      </c>
      <c r="H189" s="152" t="s">
        <v>37</v>
      </c>
      <c r="I189" s="152" t="s">
        <v>37</v>
      </c>
      <c r="J189" s="152" t="s">
        <v>37</v>
      </c>
      <c r="K189" s="152" t="s">
        <v>37</v>
      </c>
      <c r="L189" s="152" t="s">
        <v>37</v>
      </c>
      <c r="M189" s="152" t="s">
        <v>37</v>
      </c>
      <c r="N189" s="154" t="s">
        <v>37</v>
      </c>
      <c r="O189" s="154" t="s">
        <v>37</v>
      </c>
      <c r="P189" s="154" t="s">
        <v>37</v>
      </c>
      <c r="Q189" s="154" t="s">
        <v>37</v>
      </c>
      <c r="R189" s="154" t="s">
        <v>37</v>
      </c>
      <c r="S189" s="154" t="s">
        <v>37</v>
      </c>
      <c r="T189" s="154" t="s">
        <v>37</v>
      </c>
      <c r="U189" s="154" t="s">
        <v>37</v>
      </c>
      <c r="V189" s="154">
        <v>1</v>
      </c>
      <c r="W189" s="154">
        <v>1</v>
      </c>
      <c r="X189" s="154">
        <v>1</v>
      </c>
      <c r="Y189" s="154" t="s">
        <v>37</v>
      </c>
      <c r="Z189" s="154">
        <v>7</v>
      </c>
      <c r="AA189" s="154">
        <v>10</v>
      </c>
      <c r="AB189" s="154">
        <v>10</v>
      </c>
      <c r="AC189" s="154">
        <v>11</v>
      </c>
      <c r="AD189" s="154">
        <v>5</v>
      </c>
      <c r="AE189" s="154">
        <v>2</v>
      </c>
      <c r="AF189" s="185" t="s">
        <v>37</v>
      </c>
    </row>
    <row r="190" spans="2:32">
      <c r="B190" s="215" t="s">
        <v>32</v>
      </c>
      <c r="C190" s="216" t="s">
        <v>32</v>
      </c>
      <c r="D190" s="138" t="s">
        <v>20</v>
      </c>
      <c r="E190" s="152">
        <v>19</v>
      </c>
      <c r="F190" s="157" t="s">
        <v>37</v>
      </c>
      <c r="G190" s="152" t="s">
        <v>37</v>
      </c>
      <c r="H190" s="152" t="s">
        <v>37</v>
      </c>
      <c r="I190" s="152" t="s">
        <v>37</v>
      </c>
      <c r="J190" s="152" t="s">
        <v>37</v>
      </c>
      <c r="K190" s="152" t="s">
        <v>37</v>
      </c>
      <c r="L190" s="152" t="s">
        <v>37</v>
      </c>
      <c r="M190" s="152" t="s">
        <v>37</v>
      </c>
      <c r="N190" s="154" t="s">
        <v>37</v>
      </c>
      <c r="O190" s="154" t="s">
        <v>37</v>
      </c>
      <c r="P190" s="154" t="s">
        <v>37</v>
      </c>
      <c r="Q190" s="154" t="s">
        <v>37</v>
      </c>
      <c r="R190" s="154" t="s">
        <v>37</v>
      </c>
      <c r="S190" s="154" t="s">
        <v>37</v>
      </c>
      <c r="T190" s="154" t="s">
        <v>37</v>
      </c>
      <c r="U190" s="154" t="s">
        <v>37</v>
      </c>
      <c r="V190" s="154">
        <v>1</v>
      </c>
      <c r="W190" s="154" t="s">
        <v>37</v>
      </c>
      <c r="X190" s="154">
        <v>1</v>
      </c>
      <c r="Y190" s="154" t="s">
        <v>37</v>
      </c>
      <c r="Z190" s="154">
        <v>3</v>
      </c>
      <c r="AA190" s="154">
        <v>5</v>
      </c>
      <c r="AB190" s="154">
        <v>5</v>
      </c>
      <c r="AC190" s="154">
        <v>3</v>
      </c>
      <c r="AD190" s="154">
        <v>1</v>
      </c>
      <c r="AE190" s="154" t="s">
        <v>37</v>
      </c>
      <c r="AF190" s="185" t="s">
        <v>37</v>
      </c>
    </row>
    <row r="191" spans="2:32">
      <c r="B191" s="215" t="s">
        <v>32</v>
      </c>
      <c r="C191" s="216" t="s">
        <v>32</v>
      </c>
      <c r="D191" s="138" t="s">
        <v>21</v>
      </c>
      <c r="E191" s="152">
        <v>29</v>
      </c>
      <c r="F191" s="157" t="s">
        <v>37</v>
      </c>
      <c r="G191" s="152" t="s">
        <v>37</v>
      </c>
      <c r="H191" s="152" t="s">
        <v>37</v>
      </c>
      <c r="I191" s="152" t="s">
        <v>37</v>
      </c>
      <c r="J191" s="152" t="s">
        <v>37</v>
      </c>
      <c r="K191" s="152" t="s">
        <v>37</v>
      </c>
      <c r="L191" s="152" t="s">
        <v>37</v>
      </c>
      <c r="M191" s="152" t="s">
        <v>37</v>
      </c>
      <c r="N191" s="154" t="s">
        <v>37</v>
      </c>
      <c r="O191" s="154" t="s">
        <v>37</v>
      </c>
      <c r="P191" s="154" t="s">
        <v>37</v>
      </c>
      <c r="Q191" s="154" t="s">
        <v>37</v>
      </c>
      <c r="R191" s="154" t="s">
        <v>37</v>
      </c>
      <c r="S191" s="154" t="s">
        <v>37</v>
      </c>
      <c r="T191" s="154" t="s">
        <v>37</v>
      </c>
      <c r="U191" s="154" t="s">
        <v>37</v>
      </c>
      <c r="V191" s="154" t="s">
        <v>37</v>
      </c>
      <c r="W191" s="154">
        <v>1</v>
      </c>
      <c r="X191" s="154" t="s">
        <v>37</v>
      </c>
      <c r="Y191" s="154" t="s">
        <v>37</v>
      </c>
      <c r="Z191" s="154">
        <v>4</v>
      </c>
      <c r="AA191" s="154">
        <v>5</v>
      </c>
      <c r="AB191" s="154">
        <v>5</v>
      </c>
      <c r="AC191" s="154">
        <v>8</v>
      </c>
      <c r="AD191" s="154">
        <v>4</v>
      </c>
      <c r="AE191" s="154">
        <v>2</v>
      </c>
      <c r="AF191" s="185" t="s">
        <v>37</v>
      </c>
    </row>
    <row r="192" spans="2:32">
      <c r="B192" s="215" t="s">
        <v>302</v>
      </c>
      <c r="C192" s="216" t="s">
        <v>303</v>
      </c>
      <c r="D192" s="138" t="s">
        <v>178</v>
      </c>
      <c r="E192" s="152">
        <v>3210</v>
      </c>
      <c r="F192" s="157">
        <v>1</v>
      </c>
      <c r="G192" s="152" t="s">
        <v>37</v>
      </c>
      <c r="H192" s="152">
        <v>1</v>
      </c>
      <c r="I192" s="152" t="s">
        <v>37</v>
      </c>
      <c r="J192" s="152" t="s">
        <v>37</v>
      </c>
      <c r="K192" s="152">
        <v>2</v>
      </c>
      <c r="L192" s="152" t="s">
        <v>37</v>
      </c>
      <c r="M192" s="152" t="s">
        <v>37</v>
      </c>
      <c r="N192" s="154" t="s">
        <v>37</v>
      </c>
      <c r="O192" s="154" t="s">
        <v>37</v>
      </c>
      <c r="P192" s="154">
        <v>2</v>
      </c>
      <c r="Q192" s="154">
        <v>4</v>
      </c>
      <c r="R192" s="154">
        <v>9</v>
      </c>
      <c r="S192" s="154">
        <v>23</v>
      </c>
      <c r="T192" s="154">
        <v>30</v>
      </c>
      <c r="U192" s="154">
        <v>46</v>
      </c>
      <c r="V192" s="154">
        <v>63</v>
      </c>
      <c r="W192" s="154">
        <v>121</v>
      </c>
      <c r="X192" s="154">
        <v>121</v>
      </c>
      <c r="Y192" s="154">
        <v>219</v>
      </c>
      <c r="Z192" s="154">
        <v>350</v>
      </c>
      <c r="AA192" s="154">
        <v>538</v>
      </c>
      <c r="AB192" s="154">
        <v>716</v>
      </c>
      <c r="AC192" s="154">
        <v>606</v>
      </c>
      <c r="AD192" s="154">
        <v>288</v>
      </c>
      <c r="AE192" s="154">
        <v>72</v>
      </c>
      <c r="AF192" s="185" t="s">
        <v>37</v>
      </c>
    </row>
    <row r="193" spans="2:32">
      <c r="B193" s="215" t="s">
        <v>32</v>
      </c>
      <c r="C193" s="216" t="s">
        <v>32</v>
      </c>
      <c r="D193" s="138" t="s">
        <v>20</v>
      </c>
      <c r="E193" s="152">
        <v>1421</v>
      </c>
      <c r="F193" s="157">
        <v>1</v>
      </c>
      <c r="G193" s="152" t="s">
        <v>37</v>
      </c>
      <c r="H193" s="152">
        <v>1</v>
      </c>
      <c r="I193" s="152" t="s">
        <v>37</v>
      </c>
      <c r="J193" s="152" t="s">
        <v>37</v>
      </c>
      <c r="K193" s="152">
        <v>2</v>
      </c>
      <c r="L193" s="152" t="s">
        <v>37</v>
      </c>
      <c r="M193" s="152" t="s">
        <v>37</v>
      </c>
      <c r="N193" s="154" t="s">
        <v>37</v>
      </c>
      <c r="O193" s="154" t="s">
        <v>37</v>
      </c>
      <c r="P193" s="154">
        <v>2</v>
      </c>
      <c r="Q193" s="154">
        <v>4</v>
      </c>
      <c r="R193" s="154">
        <v>8</v>
      </c>
      <c r="S193" s="154">
        <v>14</v>
      </c>
      <c r="T193" s="154">
        <v>20</v>
      </c>
      <c r="U193" s="154">
        <v>38</v>
      </c>
      <c r="V193" s="154">
        <v>53</v>
      </c>
      <c r="W193" s="154">
        <v>92</v>
      </c>
      <c r="X193" s="154">
        <v>86</v>
      </c>
      <c r="Y193" s="154">
        <v>133</v>
      </c>
      <c r="Z193" s="154">
        <v>204</v>
      </c>
      <c r="AA193" s="154">
        <v>258</v>
      </c>
      <c r="AB193" s="154">
        <v>274</v>
      </c>
      <c r="AC193" s="154">
        <v>160</v>
      </c>
      <c r="AD193" s="154">
        <v>61</v>
      </c>
      <c r="AE193" s="154">
        <v>12</v>
      </c>
      <c r="AF193" s="185" t="s">
        <v>37</v>
      </c>
    </row>
    <row r="194" spans="2:32">
      <c r="B194" s="215" t="s">
        <v>32</v>
      </c>
      <c r="C194" s="216" t="s">
        <v>32</v>
      </c>
      <c r="D194" s="138" t="s">
        <v>21</v>
      </c>
      <c r="E194" s="152">
        <v>1789</v>
      </c>
      <c r="F194" s="157" t="s">
        <v>37</v>
      </c>
      <c r="G194" s="152" t="s">
        <v>37</v>
      </c>
      <c r="H194" s="152" t="s">
        <v>37</v>
      </c>
      <c r="I194" s="152" t="s">
        <v>37</v>
      </c>
      <c r="J194" s="152" t="s">
        <v>37</v>
      </c>
      <c r="K194" s="152" t="s">
        <v>37</v>
      </c>
      <c r="L194" s="152" t="s">
        <v>37</v>
      </c>
      <c r="M194" s="152" t="s">
        <v>37</v>
      </c>
      <c r="N194" s="154" t="s">
        <v>37</v>
      </c>
      <c r="O194" s="154" t="s">
        <v>37</v>
      </c>
      <c r="P194" s="154" t="s">
        <v>37</v>
      </c>
      <c r="Q194" s="154" t="s">
        <v>37</v>
      </c>
      <c r="R194" s="154">
        <v>1</v>
      </c>
      <c r="S194" s="154">
        <v>9</v>
      </c>
      <c r="T194" s="154">
        <v>10</v>
      </c>
      <c r="U194" s="154">
        <v>8</v>
      </c>
      <c r="V194" s="154">
        <v>10</v>
      </c>
      <c r="W194" s="154">
        <v>29</v>
      </c>
      <c r="X194" s="154">
        <v>35</v>
      </c>
      <c r="Y194" s="154">
        <v>86</v>
      </c>
      <c r="Z194" s="154">
        <v>146</v>
      </c>
      <c r="AA194" s="154">
        <v>280</v>
      </c>
      <c r="AB194" s="154">
        <v>442</v>
      </c>
      <c r="AC194" s="154">
        <v>446</v>
      </c>
      <c r="AD194" s="154">
        <v>227</v>
      </c>
      <c r="AE194" s="154">
        <v>60</v>
      </c>
      <c r="AF194" s="185" t="s">
        <v>37</v>
      </c>
    </row>
    <row r="195" spans="2:32">
      <c r="B195" s="215" t="s">
        <v>304</v>
      </c>
      <c r="C195" s="216" t="s">
        <v>305</v>
      </c>
      <c r="D195" s="138" t="s">
        <v>178</v>
      </c>
      <c r="E195" s="152">
        <v>26</v>
      </c>
      <c r="F195" s="157" t="s">
        <v>37</v>
      </c>
      <c r="G195" s="152" t="s">
        <v>37</v>
      </c>
      <c r="H195" s="152" t="s">
        <v>37</v>
      </c>
      <c r="I195" s="152" t="s">
        <v>37</v>
      </c>
      <c r="J195" s="152" t="s">
        <v>37</v>
      </c>
      <c r="K195" s="152" t="s">
        <v>37</v>
      </c>
      <c r="L195" s="152" t="s">
        <v>37</v>
      </c>
      <c r="M195" s="152" t="s">
        <v>37</v>
      </c>
      <c r="N195" s="154" t="s">
        <v>37</v>
      </c>
      <c r="O195" s="154" t="s">
        <v>37</v>
      </c>
      <c r="P195" s="154" t="s">
        <v>37</v>
      </c>
      <c r="Q195" s="154" t="s">
        <v>37</v>
      </c>
      <c r="R195" s="154" t="s">
        <v>37</v>
      </c>
      <c r="S195" s="154" t="s">
        <v>37</v>
      </c>
      <c r="T195" s="154" t="s">
        <v>37</v>
      </c>
      <c r="U195" s="154" t="s">
        <v>37</v>
      </c>
      <c r="V195" s="154" t="s">
        <v>37</v>
      </c>
      <c r="W195" s="154" t="s">
        <v>37</v>
      </c>
      <c r="X195" s="154">
        <v>1</v>
      </c>
      <c r="Y195" s="154">
        <v>1</v>
      </c>
      <c r="Z195" s="154">
        <v>6</v>
      </c>
      <c r="AA195" s="154">
        <v>4</v>
      </c>
      <c r="AB195" s="154">
        <v>7</v>
      </c>
      <c r="AC195" s="154">
        <v>4</v>
      </c>
      <c r="AD195" s="154">
        <v>3</v>
      </c>
      <c r="AE195" s="154" t="s">
        <v>37</v>
      </c>
      <c r="AF195" s="185" t="s">
        <v>37</v>
      </c>
    </row>
    <row r="196" spans="2:32">
      <c r="B196" s="215" t="s">
        <v>32</v>
      </c>
      <c r="C196" s="216" t="s">
        <v>32</v>
      </c>
      <c r="D196" s="138" t="s">
        <v>20</v>
      </c>
      <c r="E196" s="152">
        <v>8</v>
      </c>
      <c r="F196" s="157" t="s">
        <v>37</v>
      </c>
      <c r="G196" s="152" t="s">
        <v>37</v>
      </c>
      <c r="H196" s="152" t="s">
        <v>37</v>
      </c>
      <c r="I196" s="152" t="s">
        <v>37</v>
      </c>
      <c r="J196" s="152" t="s">
        <v>37</v>
      </c>
      <c r="K196" s="152" t="s">
        <v>37</v>
      </c>
      <c r="L196" s="152" t="s">
        <v>37</v>
      </c>
      <c r="M196" s="152" t="s">
        <v>37</v>
      </c>
      <c r="N196" s="154" t="s">
        <v>37</v>
      </c>
      <c r="O196" s="154" t="s">
        <v>37</v>
      </c>
      <c r="P196" s="154" t="s">
        <v>37</v>
      </c>
      <c r="Q196" s="154" t="s">
        <v>37</v>
      </c>
      <c r="R196" s="154" t="s">
        <v>37</v>
      </c>
      <c r="S196" s="154" t="s">
        <v>37</v>
      </c>
      <c r="T196" s="154" t="s">
        <v>37</v>
      </c>
      <c r="U196" s="154" t="s">
        <v>37</v>
      </c>
      <c r="V196" s="154" t="s">
        <v>37</v>
      </c>
      <c r="W196" s="154" t="s">
        <v>37</v>
      </c>
      <c r="X196" s="154">
        <v>1</v>
      </c>
      <c r="Y196" s="154" t="s">
        <v>37</v>
      </c>
      <c r="Z196" s="154">
        <v>2</v>
      </c>
      <c r="AA196" s="154">
        <v>1</v>
      </c>
      <c r="AB196" s="154">
        <v>2</v>
      </c>
      <c r="AC196" s="154">
        <v>1</v>
      </c>
      <c r="AD196" s="154">
        <v>1</v>
      </c>
      <c r="AE196" s="154" t="s">
        <v>37</v>
      </c>
      <c r="AF196" s="185" t="s">
        <v>37</v>
      </c>
    </row>
    <row r="197" spans="2:32">
      <c r="B197" s="215" t="s">
        <v>32</v>
      </c>
      <c r="C197" s="216" t="s">
        <v>32</v>
      </c>
      <c r="D197" s="138" t="s">
        <v>21</v>
      </c>
      <c r="E197" s="152">
        <v>18</v>
      </c>
      <c r="F197" s="157" t="s">
        <v>37</v>
      </c>
      <c r="G197" s="152" t="s">
        <v>37</v>
      </c>
      <c r="H197" s="152" t="s">
        <v>37</v>
      </c>
      <c r="I197" s="152" t="s">
        <v>37</v>
      </c>
      <c r="J197" s="152" t="s">
        <v>37</v>
      </c>
      <c r="K197" s="152" t="s">
        <v>37</v>
      </c>
      <c r="L197" s="152" t="s">
        <v>37</v>
      </c>
      <c r="M197" s="152" t="s">
        <v>37</v>
      </c>
      <c r="N197" s="154" t="s">
        <v>37</v>
      </c>
      <c r="O197" s="154" t="s">
        <v>37</v>
      </c>
      <c r="P197" s="154" t="s">
        <v>37</v>
      </c>
      <c r="Q197" s="154" t="s">
        <v>37</v>
      </c>
      <c r="R197" s="154" t="s">
        <v>37</v>
      </c>
      <c r="S197" s="154" t="s">
        <v>37</v>
      </c>
      <c r="T197" s="154" t="s">
        <v>37</v>
      </c>
      <c r="U197" s="154" t="s">
        <v>37</v>
      </c>
      <c r="V197" s="154" t="s">
        <v>37</v>
      </c>
      <c r="W197" s="154" t="s">
        <v>37</v>
      </c>
      <c r="X197" s="154" t="s">
        <v>37</v>
      </c>
      <c r="Y197" s="154">
        <v>1</v>
      </c>
      <c r="Z197" s="154">
        <v>4</v>
      </c>
      <c r="AA197" s="154">
        <v>3</v>
      </c>
      <c r="AB197" s="154">
        <v>5</v>
      </c>
      <c r="AC197" s="154">
        <v>3</v>
      </c>
      <c r="AD197" s="154">
        <v>2</v>
      </c>
      <c r="AE197" s="154" t="s">
        <v>37</v>
      </c>
      <c r="AF197" s="185" t="s">
        <v>37</v>
      </c>
    </row>
    <row r="198" spans="2:32">
      <c r="B198" s="215" t="s">
        <v>306</v>
      </c>
      <c r="C198" s="216" t="s">
        <v>307</v>
      </c>
      <c r="D198" s="138" t="s">
        <v>178</v>
      </c>
      <c r="E198" s="152">
        <v>1015</v>
      </c>
      <c r="F198" s="157" t="s">
        <v>37</v>
      </c>
      <c r="G198" s="152" t="s">
        <v>37</v>
      </c>
      <c r="H198" s="152" t="s">
        <v>37</v>
      </c>
      <c r="I198" s="152" t="s">
        <v>37</v>
      </c>
      <c r="J198" s="152" t="s">
        <v>37</v>
      </c>
      <c r="K198" s="152" t="s">
        <v>37</v>
      </c>
      <c r="L198" s="152" t="s">
        <v>37</v>
      </c>
      <c r="M198" s="152" t="s">
        <v>37</v>
      </c>
      <c r="N198" s="154" t="s">
        <v>37</v>
      </c>
      <c r="O198" s="154" t="s">
        <v>37</v>
      </c>
      <c r="P198" s="154" t="s">
        <v>37</v>
      </c>
      <c r="Q198" s="154">
        <v>1</v>
      </c>
      <c r="R198" s="154">
        <v>2</v>
      </c>
      <c r="S198" s="154">
        <v>7</v>
      </c>
      <c r="T198" s="154">
        <v>20</v>
      </c>
      <c r="U198" s="154">
        <v>27</v>
      </c>
      <c r="V198" s="154">
        <v>32</v>
      </c>
      <c r="W198" s="154">
        <v>63</v>
      </c>
      <c r="X198" s="154">
        <v>51</v>
      </c>
      <c r="Y198" s="154">
        <v>103</v>
      </c>
      <c r="Z198" s="154">
        <v>153</v>
      </c>
      <c r="AA198" s="154">
        <v>184</v>
      </c>
      <c r="AB198" s="154">
        <v>199</v>
      </c>
      <c r="AC198" s="154">
        <v>120</v>
      </c>
      <c r="AD198" s="154">
        <v>43</v>
      </c>
      <c r="AE198" s="154">
        <v>10</v>
      </c>
      <c r="AF198" s="185" t="s">
        <v>37</v>
      </c>
    </row>
    <row r="199" spans="2:32">
      <c r="B199" s="215" t="s">
        <v>32</v>
      </c>
      <c r="C199" s="216" t="s">
        <v>32</v>
      </c>
      <c r="D199" s="138" t="s">
        <v>20</v>
      </c>
      <c r="E199" s="152">
        <v>533</v>
      </c>
      <c r="F199" s="157" t="s">
        <v>37</v>
      </c>
      <c r="G199" s="152" t="s">
        <v>37</v>
      </c>
      <c r="H199" s="152" t="s">
        <v>37</v>
      </c>
      <c r="I199" s="152" t="s">
        <v>37</v>
      </c>
      <c r="J199" s="152" t="s">
        <v>37</v>
      </c>
      <c r="K199" s="152" t="s">
        <v>37</v>
      </c>
      <c r="L199" s="152" t="s">
        <v>37</v>
      </c>
      <c r="M199" s="152" t="s">
        <v>37</v>
      </c>
      <c r="N199" s="154" t="s">
        <v>37</v>
      </c>
      <c r="O199" s="154" t="s">
        <v>37</v>
      </c>
      <c r="P199" s="154" t="s">
        <v>37</v>
      </c>
      <c r="Q199" s="154">
        <v>1</v>
      </c>
      <c r="R199" s="154">
        <v>2</v>
      </c>
      <c r="S199" s="154">
        <v>3</v>
      </c>
      <c r="T199" s="154">
        <v>12</v>
      </c>
      <c r="U199" s="154">
        <v>23</v>
      </c>
      <c r="V199" s="154">
        <v>28</v>
      </c>
      <c r="W199" s="154">
        <v>48</v>
      </c>
      <c r="X199" s="154">
        <v>37</v>
      </c>
      <c r="Y199" s="154">
        <v>63</v>
      </c>
      <c r="Z199" s="154">
        <v>88</v>
      </c>
      <c r="AA199" s="154">
        <v>95</v>
      </c>
      <c r="AB199" s="154">
        <v>82</v>
      </c>
      <c r="AC199" s="154">
        <v>36</v>
      </c>
      <c r="AD199" s="154">
        <v>12</v>
      </c>
      <c r="AE199" s="154">
        <v>3</v>
      </c>
      <c r="AF199" s="185" t="s">
        <v>37</v>
      </c>
    </row>
    <row r="200" spans="2:32">
      <c r="B200" s="215" t="s">
        <v>32</v>
      </c>
      <c r="C200" s="216" t="s">
        <v>32</v>
      </c>
      <c r="D200" s="138" t="s">
        <v>21</v>
      </c>
      <c r="E200" s="152">
        <v>482</v>
      </c>
      <c r="F200" s="157" t="s">
        <v>37</v>
      </c>
      <c r="G200" s="152" t="s">
        <v>37</v>
      </c>
      <c r="H200" s="152" t="s">
        <v>37</v>
      </c>
      <c r="I200" s="152" t="s">
        <v>37</v>
      </c>
      <c r="J200" s="152" t="s">
        <v>37</v>
      </c>
      <c r="K200" s="152" t="s">
        <v>37</v>
      </c>
      <c r="L200" s="152" t="s">
        <v>37</v>
      </c>
      <c r="M200" s="152" t="s">
        <v>37</v>
      </c>
      <c r="N200" s="154" t="s">
        <v>37</v>
      </c>
      <c r="O200" s="154" t="s">
        <v>37</v>
      </c>
      <c r="P200" s="154" t="s">
        <v>37</v>
      </c>
      <c r="Q200" s="154" t="s">
        <v>37</v>
      </c>
      <c r="R200" s="154" t="s">
        <v>37</v>
      </c>
      <c r="S200" s="154">
        <v>4</v>
      </c>
      <c r="T200" s="154">
        <v>8</v>
      </c>
      <c r="U200" s="154">
        <v>4</v>
      </c>
      <c r="V200" s="154">
        <v>4</v>
      </c>
      <c r="W200" s="154">
        <v>15</v>
      </c>
      <c r="X200" s="154">
        <v>14</v>
      </c>
      <c r="Y200" s="154">
        <v>40</v>
      </c>
      <c r="Z200" s="154">
        <v>65</v>
      </c>
      <c r="AA200" s="154">
        <v>89</v>
      </c>
      <c r="AB200" s="154">
        <v>117</v>
      </c>
      <c r="AC200" s="154">
        <v>84</v>
      </c>
      <c r="AD200" s="154">
        <v>31</v>
      </c>
      <c r="AE200" s="154">
        <v>7</v>
      </c>
      <c r="AF200" s="185" t="s">
        <v>37</v>
      </c>
    </row>
    <row r="201" spans="2:32">
      <c r="B201" s="215" t="s">
        <v>308</v>
      </c>
      <c r="C201" s="216" t="s">
        <v>309</v>
      </c>
      <c r="D201" s="138" t="s">
        <v>178</v>
      </c>
      <c r="E201" s="152">
        <v>210</v>
      </c>
      <c r="F201" s="157" t="s">
        <v>37</v>
      </c>
      <c r="G201" s="152" t="s">
        <v>37</v>
      </c>
      <c r="H201" s="152" t="s">
        <v>37</v>
      </c>
      <c r="I201" s="152" t="s">
        <v>37</v>
      </c>
      <c r="J201" s="152" t="s">
        <v>37</v>
      </c>
      <c r="K201" s="152" t="s">
        <v>37</v>
      </c>
      <c r="L201" s="152" t="s">
        <v>37</v>
      </c>
      <c r="M201" s="152" t="s">
        <v>37</v>
      </c>
      <c r="N201" s="154" t="s">
        <v>37</v>
      </c>
      <c r="O201" s="154" t="s">
        <v>37</v>
      </c>
      <c r="P201" s="154" t="s">
        <v>37</v>
      </c>
      <c r="Q201" s="154" t="s">
        <v>37</v>
      </c>
      <c r="R201" s="154">
        <v>2</v>
      </c>
      <c r="S201" s="154">
        <v>3</v>
      </c>
      <c r="T201" s="154">
        <v>1</v>
      </c>
      <c r="U201" s="154">
        <v>6</v>
      </c>
      <c r="V201" s="154">
        <v>3</v>
      </c>
      <c r="W201" s="154">
        <v>7</v>
      </c>
      <c r="X201" s="154">
        <v>12</v>
      </c>
      <c r="Y201" s="154">
        <v>18</v>
      </c>
      <c r="Z201" s="154">
        <v>32</v>
      </c>
      <c r="AA201" s="154">
        <v>42</v>
      </c>
      <c r="AB201" s="154">
        <v>41</v>
      </c>
      <c r="AC201" s="154">
        <v>24</v>
      </c>
      <c r="AD201" s="154">
        <v>17</v>
      </c>
      <c r="AE201" s="154">
        <v>2</v>
      </c>
      <c r="AF201" s="185" t="s">
        <v>37</v>
      </c>
    </row>
    <row r="202" spans="2:32">
      <c r="B202" s="215" t="s">
        <v>32</v>
      </c>
      <c r="C202" s="216" t="s">
        <v>32</v>
      </c>
      <c r="D202" s="138" t="s">
        <v>20</v>
      </c>
      <c r="E202" s="152">
        <v>113</v>
      </c>
      <c r="F202" s="157" t="s">
        <v>37</v>
      </c>
      <c r="G202" s="152" t="s">
        <v>37</v>
      </c>
      <c r="H202" s="152" t="s">
        <v>37</v>
      </c>
      <c r="I202" s="152" t="s">
        <v>37</v>
      </c>
      <c r="J202" s="152" t="s">
        <v>37</v>
      </c>
      <c r="K202" s="152" t="s">
        <v>37</v>
      </c>
      <c r="L202" s="152" t="s">
        <v>37</v>
      </c>
      <c r="M202" s="152" t="s">
        <v>37</v>
      </c>
      <c r="N202" s="154" t="s">
        <v>37</v>
      </c>
      <c r="O202" s="154" t="s">
        <v>37</v>
      </c>
      <c r="P202" s="154" t="s">
        <v>37</v>
      </c>
      <c r="Q202" s="154" t="s">
        <v>37</v>
      </c>
      <c r="R202" s="154">
        <v>2</v>
      </c>
      <c r="S202" s="154">
        <v>2</v>
      </c>
      <c r="T202" s="154">
        <v>1</v>
      </c>
      <c r="U202" s="154">
        <v>5</v>
      </c>
      <c r="V202" s="154">
        <v>3</v>
      </c>
      <c r="W202" s="154">
        <v>5</v>
      </c>
      <c r="X202" s="154">
        <v>7</v>
      </c>
      <c r="Y202" s="154">
        <v>9</v>
      </c>
      <c r="Z202" s="154">
        <v>26</v>
      </c>
      <c r="AA202" s="154">
        <v>27</v>
      </c>
      <c r="AB202" s="154">
        <v>18</v>
      </c>
      <c r="AC202" s="154">
        <v>8</v>
      </c>
      <c r="AD202" s="154" t="s">
        <v>37</v>
      </c>
      <c r="AE202" s="154" t="s">
        <v>37</v>
      </c>
      <c r="AF202" s="185" t="s">
        <v>37</v>
      </c>
    </row>
    <row r="203" spans="2:32">
      <c r="B203" s="215" t="s">
        <v>32</v>
      </c>
      <c r="C203" s="216" t="s">
        <v>32</v>
      </c>
      <c r="D203" s="138" t="s">
        <v>21</v>
      </c>
      <c r="E203" s="152">
        <v>97</v>
      </c>
      <c r="F203" s="157" t="s">
        <v>37</v>
      </c>
      <c r="G203" s="152" t="s">
        <v>37</v>
      </c>
      <c r="H203" s="152" t="s">
        <v>37</v>
      </c>
      <c r="I203" s="152" t="s">
        <v>37</v>
      </c>
      <c r="J203" s="152" t="s">
        <v>37</v>
      </c>
      <c r="K203" s="152" t="s">
        <v>37</v>
      </c>
      <c r="L203" s="152" t="s">
        <v>37</v>
      </c>
      <c r="M203" s="152" t="s">
        <v>37</v>
      </c>
      <c r="N203" s="154" t="s">
        <v>37</v>
      </c>
      <c r="O203" s="154" t="s">
        <v>37</v>
      </c>
      <c r="P203" s="154" t="s">
        <v>37</v>
      </c>
      <c r="Q203" s="154" t="s">
        <v>37</v>
      </c>
      <c r="R203" s="154" t="s">
        <v>37</v>
      </c>
      <c r="S203" s="154">
        <v>1</v>
      </c>
      <c r="T203" s="154" t="s">
        <v>37</v>
      </c>
      <c r="U203" s="154">
        <v>1</v>
      </c>
      <c r="V203" s="154" t="s">
        <v>37</v>
      </c>
      <c r="W203" s="154">
        <v>2</v>
      </c>
      <c r="X203" s="154">
        <v>5</v>
      </c>
      <c r="Y203" s="154">
        <v>9</v>
      </c>
      <c r="Z203" s="154">
        <v>6</v>
      </c>
      <c r="AA203" s="154">
        <v>15</v>
      </c>
      <c r="AB203" s="154">
        <v>23</v>
      </c>
      <c r="AC203" s="154">
        <v>16</v>
      </c>
      <c r="AD203" s="154">
        <v>17</v>
      </c>
      <c r="AE203" s="154">
        <v>2</v>
      </c>
      <c r="AF203" s="185" t="s">
        <v>37</v>
      </c>
    </row>
    <row r="204" spans="2:32">
      <c r="B204" s="215" t="s">
        <v>310</v>
      </c>
      <c r="C204" s="216" t="s">
        <v>311</v>
      </c>
      <c r="D204" s="138" t="s">
        <v>178</v>
      </c>
      <c r="E204" s="152">
        <v>159</v>
      </c>
      <c r="F204" s="157" t="s">
        <v>37</v>
      </c>
      <c r="G204" s="152" t="s">
        <v>37</v>
      </c>
      <c r="H204" s="152" t="s">
        <v>37</v>
      </c>
      <c r="I204" s="152" t="s">
        <v>37</v>
      </c>
      <c r="J204" s="152" t="s">
        <v>37</v>
      </c>
      <c r="K204" s="152" t="s">
        <v>37</v>
      </c>
      <c r="L204" s="152" t="s">
        <v>37</v>
      </c>
      <c r="M204" s="152" t="s">
        <v>37</v>
      </c>
      <c r="N204" s="154" t="s">
        <v>37</v>
      </c>
      <c r="O204" s="154" t="s">
        <v>37</v>
      </c>
      <c r="P204" s="154" t="s">
        <v>37</v>
      </c>
      <c r="Q204" s="154" t="s">
        <v>37</v>
      </c>
      <c r="R204" s="154" t="s">
        <v>37</v>
      </c>
      <c r="S204" s="154">
        <v>1</v>
      </c>
      <c r="T204" s="154">
        <v>1</v>
      </c>
      <c r="U204" s="154" t="s">
        <v>37</v>
      </c>
      <c r="V204" s="154">
        <v>1</v>
      </c>
      <c r="W204" s="154">
        <v>2</v>
      </c>
      <c r="X204" s="154">
        <v>2</v>
      </c>
      <c r="Y204" s="154">
        <v>4</v>
      </c>
      <c r="Z204" s="154">
        <v>13</v>
      </c>
      <c r="AA204" s="154">
        <v>34</v>
      </c>
      <c r="AB204" s="154">
        <v>32</v>
      </c>
      <c r="AC204" s="154">
        <v>47</v>
      </c>
      <c r="AD204" s="154">
        <v>17</v>
      </c>
      <c r="AE204" s="154">
        <v>5</v>
      </c>
      <c r="AF204" s="185" t="s">
        <v>37</v>
      </c>
    </row>
    <row r="205" spans="2:32">
      <c r="B205" s="215" t="s">
        <v>32</v>
      </c>
      <c r="C205" s="216" t="s">
        <v>32</v>
      </c>
      <c r="D205" s="138" t="s">
        <v>20</v>
      </c>
      <c r="E205" s="152">
        <v>57</v>
      </c>
      <c r="F205" s="157" t="s">
        <v>37</v>
      </c>
      <c r="G205" s="152" t="s">
        <v>37</v>
      </c>
      <c r="H205" s="152" t="s">
        <v>37</v>
      </c>
      <c r="I205" s="152" t="s">
        <v>37</v>
      </c>
      <c r="J205" s="152" t="s">
        <v>37</v>
      </c>
      <c r="K205" s="152" t="s">
        <v>37</v>
      </c>
      <c r="L205" s="152" t="s">
        <v>37</v>
      </c>
      <c r="M205" s="152" t="s">
        <v>37</v>
      </c>
      <c r="N205" s="154" t="s">
        <v>37</v>
      </c>
      <c r="O205" s="154" t="s">
        <v>37</v>
      </c>
      <c r="P205" s="154" t="s">
        <v>37</v>
      </c>
      <c r="Q205" s="154" t="s">
        <v>37</v>
      </c>
      <c r="R205" s="154" t="s">
        <v>37</v>
      </c>
      <c r="S205" s="154">
        <v>1</v>
      </c>
      <c r="T205" s="154">
        <v>1</v>
      </c>
      <c r="U205" s="154" t="s">
        <v>37</v>
      </c>
      <c r="V205" s="154">
        <v>1</v>
      </c>
      <c r="W205" s="154">
        <v>1</v>
      </c>
      <c r="X205" s="154">
        <v>1</v>
      </c>
      <c r="Y205" s="154">
        <v>2</v>
      </c>
      <c r="Z205" s="154">
        <v>8</v>
      </c>
      <c r="AA205" s="154">
        <v>16</v>
      </c>
      <c r="AB205" s="154">
        <v>10</v>
      </c>
      <c r="AC205" s="154">
        <v>12</v>
      </c>
      <c r="AD205" s="154">
        <v>4</v>
      </c>
      <c r="AE205" s="154" t="s">
        <v>37</v>
      </c>
      <c r="AF205" s="185" t="s">
        <v>37</v>
      </c>
    </row>
    <row r="206" spans="2:32">
      <c r="B206" s="215" t="s">
        <v>32</v>
      </c>
      <c r="C206" s="216" t="s">
        <v>32</v>
      </c>
      <c r="D206" s="138" t="s">
        <v>21</v>
      </c>
      <c r="E206" s="152">
        <v>102</v>
      </c>
      <c r="F206" s="157" t="s">
        <v>37</v>
      </c>
      <c r="G206" s="152" t="s">
        <v>37</v>
      </c>
      <c r="H206" s="152" t="s">
        <v>37</v>
      </c>
      <c r="I206" s="152" t="s">
        <v>37</v>
      </c>
      <c r="J206" s="152" t="s">
        <v>37</v>
      </c>
      <c r="K206" s="152" t="s">
        <v>37</v>
      </c>
      <c r="L206" s="152" t="s">
        <v>37</v>
      </c>
      <c r="M206" s="152" t="s">
        <v>37</v>
      </c>
      <c r="N206" s="154" t="s">
        <v>37</v>
      </c>
      <c r="O206" s="154" t="s">
        <v>37</v>
      </c>
      <c r="P206" s="154" t="s">
        <v>37</v>
      </c>
      <c r="Q206" s="154" t="s">
        <v>37</v>
      </c>
      <c r="R206" s="154" t="s">
        <v>37</v>
      </c>
      <c r="S206" s="154" t="s">
        <v>37</v>
      </c>
      <c r="T206" s="154" t="s">
        <v>37</v>
      </c>
      <c r="U206" s="154" t="s">
        <v>37</v>
      </c>
      <c r="V206" s="154" t="s">
        <v>37</v>
      </c>
      <c r="W206" s="154">
        <v>1</v>
      </c>
      <c r="X206" s="154">
        <v>1</v>
      </c>
      <c r="Y206" s="154">
        <v>2</v>
      </c>
      <c r="Z206" s="154">
        <v>5</v>
      </c>
      <c r="AA206" s="154">
        <v>18</v>
      </c>
      <c r="AB206" s="154">
        <v>22</v>
      </c>
      <c r="AC206" s="154">
        <v>35</v>
      </c>
      <c r="AD206" s="154">
        <v>13</v>
      </c>
      <c r="AE206" s="154">
        <v>5</v>
      </c>
      <c r="AF206" s="185" t="s">
        <v>37</v>
      </c>
    </row>
    <row r="207" spans="2:32">
      <c r="B207" s="215" t="s">
        <v>312</v>
      </c>
      <c r="C207" s="216" t="s">
        <v>313</v>
      </c>
      <c r="D207" s="138" t="s">
        <v>178</v>
      </c>
      <c r="E207" s="152">
        <v>52</v>
      </c>
      <c r="F207" s="157" t="s">
        <v>37</v>
      </c>
      <c r="G207" s="152" t="s">
        <v>37</v>
      </c>
      <c r="H207" s="152" t="s">
        <v>37</v>
      </c>
      <c r="I207" s="152" t="s">
        <v>37</v>
      </c>
      <c r="J207" s="152" t="s">
        <v>37</v>
      </c>
      <c r="K207" s="152" t="s">
        <v>37</v>
      </c>
      <c r="L207" s="152" t="s">
        <v>37</v>
      </c>
      <c r="M207" s="152" t="s">
        <v>37</v>
      </c>
      <c r="N207" s="154" t="s">
        <v>37</v>
      </c>
      <c r="O207" s="154" t="s">
        <v>37</v>
      </c>
      <c r="P207" s="154" t="s">
        <v>37</v>
      </c>
      <c r="Q207" s="154" t="s">
        <v>37</v>
      </c>
      <c r="R207" s="154">
        <v>1</v>
      </c>
      <c r="S207" s="154">
        <v>1</v>
      </c>
      <c r="T207" s="154" t="s">
        <v>37</v>
      </c>
      <c r="U207" s="154">
        <v>1</v>
      </c>
      <c r="V207" s="154">
        <v>1</v>
      </c>
      <c r="W207" s="154">
        <v>2</v>
      </c>
      <c r="X207" s="154">
        <v>3</v>
      </c>
      <c r="Y207" s="154">
        <v>6</v>
      </c>
      <c r="Z207" s="154">
        <v>11</v>
      </c>
      <c r="AA207" s="154">
        <v>7</v>
      </c>
      <c r="AB207" s="154">
        <v>15</v>
      </c>
      <c r="AC207" s="154">
        <v>2</v>
      </c>
      <c r="AD207" s="154">
        <v>2</v>
      </c>
      <c r="AE207" s="154" t="s">
        <v>37</v>
      </c>
      <c r="AF207" s="185" t="s">
        <v>37</v>
      </c>
    </row>
    <row r="208" spans="2:32">
      <c r="B208" s="215" t="s">
        <v>32</v>
      </c>
      <c r="C208" s="216" t="s">
        <v>32</v>
      </c>
      <c r="D208" s="138" t="s">
        <v>20</v>
      </c>
      <c r="E208" s="152">
        <v>34</v>
      </c>
      <c r="F208" s="157" t="s">
        <v>37</v>
      </c>
      <c r="G208" s="152" t="s">
        <v>37</v>
      </c>
      <c r="H208" s="152" t="s">
        <v>37</v>
      </c>
      <c r="I208" s="152" t="s">
        <v>37</v>
      </c>
      <c r="J208" s="152" t="s">
        <v>37</v>
      </c>
      <c r="K208" s="152" t="s">
        <v>37</v>
      </c>
      <c r="L208" s="152" t="s">
        <v>37</v>
      </c>
      <c r="M208" s="152" t="s">
        <v>37</v>
      </c>
      <c r="N208" s="154" t="s">
        <v>37</v>
      </c>
      <c r="O208" s="154" t="s">
        <v>37</v>
      </c>
      <c r="P208" s="154" t="s">
        <v>37</v>
      </c>
      <c r="Q208" s="154" t="s">
        <v>37</v>
      </c>
      <c r="R208" s="154">
        <v>1</v>
      </c>
      <c r="S208" s="154">
        <v>1</v>
      </c>
      <c r="T208" s="154" t="s">
        <v>37</v>
      </c>
      <c r="U208" s="154" t="s">
        <v>37</v>
      </c>
      <c r="V208" s="154">
        <v>1</v>
      </c>
      <c r="W208" s="154">
        <v>1</v>
      </c>
      <c r="X208" s="154">
        <v>3</v>
      </c>
      <c r="Y208" s="154">
        <v>4</v>
      </c>
      <c r="Z208" s="154">
        <v>6</v>
      </c>
      <c r="AA208" s="154">
        <v>6</v>
      </c>
      <c r="AB208" s="154">
        <v>9</v>
      </c>
      <c r="AC208" s="154">
        <v>2</v>
      </c>
      <c r="AD208" s="154" t="s">
        <v>37</v>
      </c>
      <c r="AE208" s="154" t="s">
        <v>37</v>
      </c>
      <c r="AF208" s="185" t="s">
        <v>37</v>
      </c>
    </row>
    <row r="209" spans="2:32">
      <c r="B209" s="215" t="s">
        <v>32</v>
      </c>
      <c r="C209" s="216" t="s">
        <v>32</v>
      </c>
      <c r="D209" s="138" t="s">
        <v>21</v>
      </c>
      <c r="E209" s="152">
        <v>18</v>
      </c>
      <c r="F209" s="157" t="s">
        <v>37</v>
      </c>
      <c r="G209" s="152" t="s">
        <v>37</v>
      </c>
      <c r="H209" s="152" t="s">
        <v>37</v>
      </c>
      <c r="I209" s="152" t="s">
        <v>37</v>
      </c>
      <c r="J209" s="152" t="s">
        <v>37</v>
      </c>
      <c r="K209" s="152" t="s">
        <v>37</v>
      </c>
      <c r="L209" s="152" t="s">
        <v>37</v>
      </c>
      <c r="M209" s="152" t="s">
        <v>37</v>
      </c>
      <c r="N209" s="154" t="s">
        <v>37</v>
      </c>
      <c r="O209" s="154" t="s">
        <v>37</v>
      </c>
      <c r="P209" s="154" t="s">
        <v>37</v>
      </c>
      <c r="Q209" s="154" t="s">
        <v>37</v>
      </c>
      <c r="R209" s="154" t="s">
        <v>37</v>
      </c>
      <c r="S209" s="154" t="s">
        <v>37</v>
      </c>
      <c r="T209" s="154" t="s">
        <v>37</v>
      </c>
      <c r="U209" s="154">
        <v>1</v>
      </c>
      <c r="V209" s="154" t="s">
        <v>37</v>
      </c>
      <c r="W209" s="154">
        <v>1</v>
      </c>
      <c r="X209" s="154" t="s">
        <v>37</v>
      </c>
      <c r="Y209" s="154">
        <v>2</v>
      </c>
      <c r="Z209" s="154">
        <v>5</v>
      </c>
      <c r="AA209" s="154">
        <v>1</v>
      </c>
      <c r="AB209" s="154">
        <v>6</v>
      </c>
      <c r="AC209" s="154" t="s">
        <v>37</v>
      </c>
      <c r="AD209" s="154">
        <v>2</v>
      </c>
      <c r="AE209" s="154" t="s">
        <v>37</v>
      </c>
      <c r="AF209" s="185" t="s">
        <v>37</v>
      </c>
    </row>
    <row r="210" spans="2:32">
      <c r="B210" s="215" t="s">
        <v>314</v>
      </c>
      <c r="C210" s="216" t="s">
        <v>315</v>
      </c>
      <c r="D210" s="138" t="s">
        <v>178</v>
      </c>
      <c r="E210" s="152">
        <v>275</v>
      </c>
      <c r="F210" s="157">
        <v>1</v>
      </c>
      <c r="G210" s="152" t="s">
        <v>37</v>
      </c>
      <c r="H210" s="152" t="s">
        <v>37</v>
      </c>
      <c r="I210" s="152" t="s">
        <v>37</v>
      </c>
      <c r="J210" s="152" t="s">
        <v>37</v>
      </c>
      <c r="K210" s="152">
        <v>1</v>
      </c>
      <c r="L210" s="152" t="s">
        <v>37</v>
      </c>
      <c r="M210" s="152" t="s">
        <v>37</v>
      </c>
      <c r="N210" s="154" t="s">
        <v>37</v>
      </c>
      <c r="O210" s="154" t="s">
        <v>37</v>
      </c>
      <c r="P210" s="154">
        <v>1</v>
      </c>
      <c r="Q210" s="154">
        <v>1</v>
      </c>
      <c r="R210" s="154">
        <v>3</v>
      </c>
      <c r="S210" s="154">
        <v>1</v>
      </c>
      <c r="T210" s="154">
        <v>3</v>
      </c>
      <c r="U210" s="154">
        <v>3</v>
      </c>
      <c r="V210" s="154">
        <v>4</v>
      </c>
      <c r="W210" s="154">
        <v>6</v>
      </c>
      <c r="X210" s="154">
        <v>15</v>
      </c>
      <c r="Y210" s="154">
        <v>22</v>
      </c>
      <c r="Z210" s="154">
        <v>32</v>
      </c>
      <c r="AA210" s="154">
        <v>48</v>
      </c>
      <c r="AB210" s="154">
        <v>65</v>
      </c>
      <c r="AC210" s="154">
        <v>47</v>
      </c>
      <c r="AD210" s="154">
        <v>18</v>
      </c>
      <c r="AE210" s="154">
        <v>5</v>
      </c>
      <c r="AF210" s="185" t="s">
        <v>37</v>
      </c>
    </row>
    <row r="211" spans="2:32">
      <c r="B211" s="215" t="s">
        <v>32</v>
      </c>
      <c r="C211" s="216" t="s">
        <v>32</v>
      </c>
      <c r="D211" s="138" t="s">
        <v>20</v>
      </c>
      <c r="E211" s="152">
        <v>133</v>
      </c>
      <c r="F211" s="157">
        <v>1</v>
      </c>
      <c r="G211" s="152" t="s">
        <v>37</v>
      </c>
      <c r="H211" s="152" t="s">
        <v>37</v>
      </c>
      <c r="I211" s="152" t="s">
        <v>37</v>
      </c>
      <c r="J211" s="152" t="s">
        <v>37</v>
      </c>
      <c r="K211" s="152">
        <v>1</v>
      </c>
      <c r="L211" s="152" t="s">
        <v>37</v>
      </c>
      <c r="M211" s="152" t="s">
        <v>37</v>
      </c>
      <c r="N211" s="154" t="s">
        <v>37</v>
      </c>
      <c r="O211" s="154" t="s">
        <v>37</v>
      </c>
      <c r="P211" s="154">
        <v>1</v>
      </c>
      <c r="Q211" s="154">
        <v>1</v>
      </c>
      <c r="R211" s="154">
        <v>2</v>
      </c>
      <c r="S211" s="154">
        <v>1</v>
      </c>
      <c r="T211" s="154">
        <v>2</v>
      </c>
      <c r="U211" s="154">
        <v>2</v>
      </c>
      <c r="V211" s="154">
        <v>4</v>
      </c>
      <c r="W211" s="154">
        <v>4</v>
      </c>
      <c r="X211" s="154">
        <v>8</v>
      </c>
      <c r="Y211" s="154">
        <v>15</v>
      </c>
      <c r="Z211" s="154">
        <v>22</v>
      </c>
      <c r="AA211" s="154">
        <v>25</v>
      </c>
      <c r="AB211" s="154">
        <v>27</v>
      </c>
      <c r="AC211" s="154">
        <v>16</v>
      </c>
      <c r="AD211" s="154">
        <v>2</v>
      </c>
      <c r="AE211" s="154" t="s">
        <v>37</v>
      </c>
      <c r="AF211" s="185" t="s">
        <v>37</v>
      </c>
    </row>
    <row r="212" spans="2:32">
      <c r="B212" s="215" t="s">
        <v>32</v>
      </c>
      <c r="C212" s="216" t="s">
        <v>32</v>
      </c>
      <c r="D212" s="138" t="s">
        <v>21</v>
      </c>
      <c r="E212" s="152">
        <v>142</v>
      </c>
      <c r="F212" s="157" t="s">
        <v>37</v>
      </c>
      <c r="G212" s="152" t="s">
        <v>37</v>
      </c>
      <c r="H212" s="152" t="s">
        <v>37</v>
      </c>
      <c r="I212" s="152" t="s">
        <v>37</v>
      </c>
      <c r="J212" s="152" t="s">
        <v>37</v>
      </c>
      <c r="K212" s="152" t="s">
        <v>37</v>
      </c>
      <c r="L212" s="152" t="s">
        <v>37</v>
      </c>
      <c r="M212" s="152" t="s">
        <v>37</v>
      </c>
      <c r="N212" s="154" t="s">
        <v>37</v>
      </c>
      <c r="O212" s="154" t="s">
        <v>37</v>
      </c>
      <c r="P212" s="154" t="s">
        <v>37</v>
      </c>
      <c r="Q212" s="154" t="s">
        <v>37</v>
      </c>
      <c r="R212" s="154">
        <v>1</v>
      </c>
      <c r="S212" s="154" t="s">
        <v>37</v>
      </c>
      <c r="T212" s="154">
        <v>1</v>
      </c>
      <c r="U212" s="154">
        <v>1</v>
      </c>
      <c r="V212" s="154" t="s">
        <v>37</v>
      </c>
      <c r="W212" s="154">
        <v>2</v>
      </c>
      <c r="X212" s="154">
        <v>7</v>
      </c>
      <c r="Y212" s="154">
        <v>7</v>
      </c>
      <c r="Z212" s="154">
        <v>10</v>
      </c>
      <c r="AA212" s="154">
        <v>23</v>
      </c>
      <c r="AB212" s="154">
        <v>38</v>
      </c>
      <c r="AC212" s="154">
        <v>31</v>
      </c>
      <c r="AD212" s="154">
        <v>16</v>
      </c>
      <c r="AE212" s="154">
        <v>5</v>
      </c>
      <c r="AF212" s="185" t="s">
        <v>37</v>
      </c>
    </row>
    <row r="213" spans="2:32">
      <c r="B213" s="215" t="s">
        <v>316</v>
      </c>
      <c r="C213" s="216" t="s">
        <v>317</v>
      </c>
      <c r="D213" s="138" t="s">
        <v>178</v>
      </c>
      <c r="E213" s="152">
        <v>1427</v>
      </c>
      <c r="F213" s="157" t="s">
        <v>37</v>
      </c>
      <c r="G213" s="152" t="s">
        <v>37</v>
      </c>
      <c r="H213" s="152" t="s">
        <v>37</v>
      </c>
      <c r="I213" s="152" t="s">
        <v>37</v>
      </c>
      <c r="J213" s="152" t="s">
        <v>37</v>
      </c>
      <c r="K213" s="152" t="s">
        <v>37</v>
      </c>
      <c r="L213" s="152" t="s">
        <v>37</v>
      </c>
      <c r="M213" s="152" t="s">
        <v>37</v>
      </c>
      <c r="N213" s="154" t="s">
        <v>37</v>
      </c>
      <c r="O213" s="154" t="s">
        <v>37</v>
      </c>
      <c r="P213" s="154">
        <v>1</v>
      </c>
      <c r="Q213" s="154">
        <v>2</v>
      </c>
      <c r="R213" s="154">
        <v>1</v>
      </c>
      <c r="S213" s="154">
        <v>8</v>
      </c>
      <c r="T213" s="154">
        <v>5</v>
      </c>
      <c r="U213" s="154">
        <v>8</v>
      </c>
      <c r="V213" s="154">
        <v>18</v>
      </c>
      <c r="W213" s="154">
        <v>38</v>
      </c>
      <c r="X213" s="154">
        <v>35</v>
      </c>
      <c r="Y213" s="154">
        <v>58</v>
      </c>
      <c r="Z213" s="154">
        <v>99</v>
      </c>
      <c r="AA213" s="154">
        <v>209</v>
      </c>
      <c r="AB213" s="154">
        <v>350</v>
      </c>
      <c r="AC213" s="154">
        <v>359</v>
      </c>
      <c r="AD213" s="154">
        <v>186</v>
      </c>
      <c r="AE213" s="154">
        <v>50</v>
      </c>
      <c r="AF213" s="185" t="s">
        <v>37</v>
      </c>
    </row>
    <row r="214" spans="2:32">
      <c r="B214" s="215" t="s">
        <v>32</v>
      </c>
      <c r="C214" s="216" t="s">
        <v>32</v>
      </c>
      <c r="D214" s="138" t="s">
        <v>20</v>
      </c>
      <c r="E214" s="152">
        <v>521</v>
      </c>
      <c r="F214" s="157" t="s">
        <v>37</v>
      </c>
      <c r="G214" s="152" t="s">
        <v>37</v>
      </c>
      <c r="H214" s="152" t="s">
        <v>37</v>
      </c>
      <c r="I214" s="152" t="s">
        <v>37</v>
      </c>
      <c r="J214" s="152" t="s">
        <v>37</v>
      </c>
      <c r="K214" s="152" t="s">
        <v>37</v>
      </c>
      <c r="L214" s="152" t="s">
        <v>37</v>
      </c>
      <c r="M214" s="152" t="s">
        <v>37</v>
      </c>
      <c r="N214" s="154" t="s">
        <v>37</v>
      </c>
      <c r="O214" s="154" t="s">
        <v>37</v>
      </c>
      <c r="P214" s="154">
        <v>1</v>
      </c>
      <c r="Q214" s="154">
        <v>2</v>
      </c>
      <c r="R214" s="154">
        <v>1</v>
      </c>
      <c r="S214" s="154">
        <v>5</v>
      </c>
      <c r="T214" s="154">
        <v>4</v>
      </c>
      <c r="U214" s="154">
        <v>7</v>
      </c>
      <c r="V214" s="154">
        <v>13</v>
      </c>
      <c r="W214" s="154">
        <v>30</v>
      </c>
      <c r="X214" s="154">
        <v>27</v>
      </c>
      <c r="Y214" s="154">
        <v>37</v>
      </c>
      <c r="Z214" s="154">
        <v>50</v>
      </c>
      <c r="AA214" s="154">
        <v>87</v>
      </c>
      <c r="AB214" s="154">
        <v>124</v>
      </c>
      <c r="AC214" s="154">
        <v>82</v>
      </c>
      <c r="AD214" s="154">
        <v>42</v>
      </c>
      <c r="AE214" s="154">
        <v>9</v>
      </c>
      <c r="AF214" s="185" t="s">
        <v>37</v>
      </c>
    </row>
    <row r="215" spans="2:32">
      <c r="B215" s="215" t="s">
        <v>32</v>
      </c>
      <c r="C215" s="216" t="s">
        <v>32</v>
      </c>
      <c r="D215" s="138" t="s">
        <v>21</v>
      </c>
      <c r="E215" s="152">
        <v>906</v>
      </c>
      <c r="F215" s="157" t="s">
        <v>37</v>
      </c>
      <c r="G215" s="152" t="s">
        <v>37</v>
      </c>
      <c r="H215" s="152" t="s">
        <v>37</v>
      </c>
      <c r="I215" s="152" t="s">
        <v>37</v>
      </c>
      <c r="J215" s="152" t="s">
        <v>37</v>
      </c>
      <c r="K215" s="152" t="s">
        <v>37</v>
      </c>
      <c r="L215" s="152" t="s">
        <v>37</v>
      </c>
      <c r="M215" s="152" t="s">
        <v>37</v>
      </c>
      <c r="N215" s="154" t="s">
        <v>37</v>
      </c>
      <c r="O215" s="154" t="s">
        <v>37</v>
      </c>
      <c r="P215" s="154" t="s">
        <v>37</v>
      </c>
      <c r="Q215" s="154" t="s">
        <v>37</v>
      </c>
      <c r="R215" s="154" t="s">
        <v>37</v>
      </c>
      <c r="S215" s="154">
        <v>3</v>
      </c>
      <c r="T215" s="154">
        <v>1</v>
      </c>
      <c r="U215" s="154">
        <v>1</v>
      </c>
      <c r="V215" s="154">
        <v>5</v>
      </c>
      <c r="W215" s="154">
        <v>8</v>
      </c>
      <c r="X215" s="154">
        <v>8</v>
      </c>
      <c r="Y215" s="154">
        <v>21</v>
      </c>
      <c r="Z215" s="154">
        <v>49</v>
      </c>
      <c r="AA215" s="154">
        <v>122</v>
      </c>
      <c r="AB215" s="154">
        <v>226</v>
      </c>
      <c r="AC215" s="154">
        <v>277</v>
      </c>
      <c r="AD215" s="154">
        <v>144</v>
      </c>
      <c r="AE215" s="154">
        <v>41</v>
      </c>
      <c r="AF215" s="185" t="s">
        <v>37</v>
      </c>
    </row>
    <row r="216" spans="2:32">
      <c r="B216" s="215" t="s">
        <v>318</v>
      </c>
      <c r="C216" s="216" t="s">
        <v>319</v>
      </c>
      <c r="D216" s="138" t="s">
        <v>178</v>
      </c>
      <c r="E216" s="152">
        <v>46</v>
      </c>
      <c r="F216" s="157" t="s">
        <v>37</v>
      </c>
      <c r="G216" s="152" t="s">
        <v>37</v>
      </c>
      <c r="H216" s="152">
        <v>1</v>
      </c>
      <c r="I216" s="152" t="s">
        <v>37</v>
      </c>
      <c r="J216" s="152" t="s">
        <v>37</v>
      </c>
      <c r="K216" s="152">
        <v>1</v>
      </c>
      <c r="L216" s="152" t="s">
        <v>37</v>
      </c>
      <c r="M216" s="152" t="s">
        <v>37</v>
      </c>
      <c r="N216" s="154" t="s">
        <v>37</v>
      </c>
      <c r="O216" s="154" t="s">
        <v>37</v>
      </c>
      <c r="P216" s="154" t="s">
        <v>37</v>
      </c>
      <c r="Q216" s="154" t="s">
        <v>37</v>
      </c>
      <c r="R216" s="154" t="s">
        <v>37</v>
      </c>
      <c r="S216" s="154">
        <v>2</v>
      </c>
      <c r="T216" s="154" t="s">
        <v>37</v>
      </c>
      <c r="U216" s="154">
        <v>1</v>
      </c>
      <c r="V216" s="154">
        <v>4</v>
      </c>
      <c r="W216" s="154">
        <v>3</v>
      </c>
      <c r="X216" s="154">
        <v>2</v>
      </c>
      <c r="Y216" s="154">
        <v>7</v>
      </c>
      <c r="Z216" s="154">
        <v>4</v>
      </c>
      <c r="AA216" s="154">
        <v>10</v>
      </c>
      <c r="AB216" s="154">
        <v>7</v>
      </c>
      <c r="AC216" s="154">
        <v>3</v>
      </c>
      <c r="AD216" s="154">
        <v>2</v>
      </c>
      <c r="AE216" s="154" t="s">
        <v>37</v>
      </c>
      <c r="AF216" s="185" t="s">
        <v>37</v>
      </c>
    </row>
    <row r="217" spans="2:32">
      <c r="B217" s="215" t="s">
        <v>32</v>
      </c>
      <c r="C217" s="216" t="s">
        <v>32</v>
      </c>
      <c r="D217" s="138" t="s">
        <v>20</v>
      </c>
      <c r="E217" s="152">
        <v>22</v>
      </c>
      <c r="F217" s="157" t="s">
        <v>37</v>
      </c>
      <c r="G217" s="152" t="s">
        <v>37</v>
      </c>
      <c r="H217" s="152">
        <v>1</v>
      </c>
      <c r="I217" s="152" t="s">
        <v>37</v>
      </c>
      <c r="J217" s="152" t="s">
        <v>37</v>
      </c>
      <c r="K217" s="152">
        <v>1</v>
      </c>
      <c r="L217" s="152" t="s">
        <v>37</v>
      </c>
      <c r="M217" s="152" t="s">
        <v>37</v>
      </c>
      <c r="N217" s="154" t="s">
        <v>37</v>
      </c>
      <c r="O217" s="154" t="s">
        <v>37</v>
      </c>
      <c r="P217" s="154" t="s">
        <v>37</v>
      </c>
      <c r="Q217" s="154" t="s">
        <v>37</v>
      </c>
      <c r="R217" s="154" t="s">
        <v>37</v>
      </c>
      <c r="S217" s="154">
        <v>1</v>
      </c>
      <c r="T217" s="154" t="s">
        <v>37</v>
      </c>
      <c r="U217" s="154">
        <v>1</v>
      </c>
      <c r="V217" s="154">
        <v>3</v>
      </c>
      <c r="W217" s="154">
        <v>3</v>
      </c>
      <c r="X217" s="154">
        <v>2</v>
      </c>
      <c r="Y217" s="154">
        <v>3</v>
      </c>
      <c r="Z217" s="154">
        <v>2</v>
      </c>
      <c r="AA217" s="154">
        <v>1</v>
      </c>
      <c r="AB217" s="154">
        <v>2</v>
      </c>
      <c r="AC217" s="154">
        <v>3</v>
      </c>
      <c r="AD217" s="154" t="s">
        <v>37</v>
      </c>
      <c r="AE217" s="154" t="s">
        <v>37</v>
      </c>
      <c r="AF217" s="185" t="s">
        <v>37</v>
      </c>
    </row>
    <row r="218" spans="2:32">
      <c r="B218" s="215" t="s">
        <v>32</v>
      </c>
      <c r="C218" s="216" t="s">
        <v>32</v>
      </c>
      <c r="D218" s="138" t="s">
        <v>21</v>
      </c>
      <c r="E218" s="152">
        <v>24</v>
      </c>
      <c r="F218" s="157" t="s">
        <v>37</v>
      </c>
      <c r="G218" s="152" t="s">
        <v>37</v>
      </c>
      <c r="H218" s="152" t="s">
        <v>37</v>
      </c>
      <c r="I218" s="152" t="s">
        <v>37</v>
      </c>
      <c r="J218" s="152" t="s">
        <v>37</v>
      </c>
      <c r="K218" s="152" t="s">
        <v>37</v>
      </c>
      <c r="L218" s="152" t="s">
        <v>37</v>
      </c>
      <c r="M218" s="152" t="s">
        <v>37</v>
      </c>
      <c r="N218" s="154" t="s">
        <v>37</v>
      </c>
      <c r="O218" s="154" t="s">
        <v>37</v>
      </c>
      <c r="P218" s="154" t="s">
        <v>37</v>
      </c>
      <c r="Q218" s="154" t="s">
        <v>37</v>
      </c>
      <c r="R218" s="154" t="s">
        <v>37</v>
      </c>
      <c r="S218" s="154">
        <v>1</v>
      </c>
      <c r="T218" s="154" t="s">
        <v>37</v>
      </c>
      <c r="U218" s="154" t="s">
        <v>37</v>
      </c>
      <c r="V218" s="154">
        <v>1</v>
      </c>
      <c r="W218" s="154" t="s">
        <v>37</v>
      </c>
      <c r="X218" s="154" t="s">
        <v>37</v>
      </c>
      <c r="Y218" s="154">
        <v>4</v>
      </c>
      <c r="Z218" s="154">
        <v>2</v>
      </c>
      <c r="AA218" s="154">
        <v>9</v>
      </c>
      <c r="AB218" s="154">
        <v>5</v>
      </c>
      <c r="AC218" s="154" t="s">
        <v>37</v>
      </c>
      <c r="AD218" s="154">
        <v>2</v>
      </c>
      <c r="AE218" s="154" t="s">
        <v>37</v>
      </c>
      <c r="AF218" s="185" t="s">
        <v>37</v>
      </c>
    </row>
    <row r="219" spans="2:32">
      <c r="B219" s="215" t="s">
        <v>320</v>
      </c>
      <c r="C219" s="216" t="s">
        <v>321</v>
      </c>
      <c r="D219" s="138" t="s">
        <v>178</v>
      </c>
      <c r="E219" s="152">
        <v>2063</v>
      </c>
      <c r="F219" s="157" t="s">
        <v>37</v>
      </c>
      <c r="G219" s="152" t="s">
        <v>37</v>
      </c>
      <c r="H219" s="152" t="s">
        <v>37</v>
      </c>
      <c r="I219" s="152" t="s">
        <v>37</v>
      </c>
      <c r="J219" s="152" t="s">
        <v>37</v>
      </c>
      <c r="K219" s="152" t="s">
        <v>37</v>
      </c>
      <c r="L219" s="152" t="s">
        <v>37</v>
      </c>
      <c r="M219" s="152" t="s">
        <v>37</v>
      </c>
      <c r="N219" s="154" t="s">
        <v>37</v>
      </c>
      <c r="O219" s="154" t="s">
        <v>37</v>
      </c>
      <c r="P219" s="154" t="s">
        <v>37</v>
      </c>
      <c r="Q219" s="154">
        <v>3</v>
      </c>
      <c r="R219" s="154">
        <v>9</v>
      </c>
      <c r="S219" s="154">
        <v>7</v>
      </c>
      <c r="T219" s="154">
        <v>17</v>
      </c>
      <c r="U219" s="154">
        <v>16</v>
      </c>
      <c r="V219" s="154">
        <v>43</v>
      </c>
      <c r="W219" s="154">
        <v>91</v>
      </c>
      <c r="X219" s="154">
        <v>91</v>
      </c>
      <c r="Y219" s="154">
        <v>141</v>
      </c>
      <c r="Z219" s="154">
        <v>233</v>
      </c>
      <c r="AA219" s="154">
        <v>411</v>
      </c>
      <c r="AB219" s="154">
        <v>444</v>
      </c>
      <c r="AC219" s="154">
        <v>350</v>
      </c>
      <c r="AD219" s="154">
        <v>169</v>
      </c>
      <c r="AE219" s="154">
        <v>38</v>
      </c>
      <c r="AF219" s="185" t="s">
        <v>37</v>
      </c>
    </row>
    <row r="220" spans="2:32">
      <c r="B220" s="215" t="s">
        <v>32</v>
      </c>
      <c r="C220" s="216" t="s">
        <v>32</v>
      </c>
      <c r="D220" s="138" t="s">
        <v>20</v>
      </c>
      <c r="E220" s="152">
        <v>963</v>
      </c>
      <c r="F220" s="157" t="s">
        <v>37</v>
      </c>
      <c r="G220" s="152" t="s">
        <v>37</v>
      </c>
      <c r="H220" s="152" t="s">
        <v>37</v>
      </c>
      <c r="I220" s="152" t="s">
        <v>37</v>
      </c>
      <c r="J220" s="152" t="s">
        <v>37</v>
      </c>
      <c r="K220" s="152" t="s">
        <v>37</v>
      </c>
      <c r="L220" s="152" t="s">
        <v>37</v>
      </c>
      <c r="M220" s="152" t="s">
        <v>37</v>
      </c>
      <c r="N220" s="154" t="s">
        <v>37</v>
      </c>
      <c r="O220" s="154" t="s">
        <v>37</v>
      </c>
      <c r="P220" s="154" t="s">
        <v>37</v>
      </c>
      <c r="Q220" s="154">
        <v>3</v>
      </c>
      <c r="R220" s="154">
        <v>5</v>
      </c>
      <c r="S220" s="154">
        <v>4</v>
      </c>
      <c r="T220" s="154">
        <v>13</v>
      </c>
      <c r="U220" s="154">
        <v>9</v>
      </c>
      <c r="V220" s="154">
        <v>32</v>
      </c>
      <c r="W220" s="154">
        <v>68</v>
      </c>
      <c r="X220" s="154">
        <v>66</v>
      </c>
      <c r="Y220" s="154">
        <v>84</v>
      </c>
      <c r="Z220" s="154">
        <v>143</v>
      </c>
      <c r="AA220" s="154">
        <v>226</v>
      </c>
      <c r="AB220" s="154">
        <v>170</v>
      </c>
      <c r="AC220" s="154">
        <v>105</v>
      </c>
      <c r="AD220" s="154">
        <v>30</v>
      </c>
      <c r="AE220" s="154">
        <v>5</v>
      </c>
      <c r="AF220" s="185" t="s">
        <v>37</v>
      </c>
    </row>
    <row r="221" spans="2:32">
      <c r="B221" s="215" t="s">
        <v>32</v>
      </c>
      <c r="C221" s="216" t="s">
        <v>32</v>
      </c>
      <c r="D221" s="138" t="s">
        <v>21</v>
      </c>
      <c r="E221" s="152">
        <v>1100</v>
      </c>
      <c r="F221" s="157" t="s">
        <v>37</v>
      </c>
      <c r="G221" s="152" t="s">
        <v>37</v>
      </c>
      <c r="H221" s="152" t="s">
        <v>37</v>
      </c>
      <c r="I221" s="152" t="s">
        <v>37</v>
      </c>
      <c r="J221" s="152" t="s">
        <v>37</v>
      </c>
      <c r="K221" s="152" t="s">
        <v>37</v>
      </c>
      <c r="L221" s="152" t="s">
        <v>37</v>
      </c>
      <c r="M221" s="152" t="s">
        <v>37</v>
      </c>
      <c r="N221" s="154" t="s">
        <v>37</v>
      </c>
      <c r="O221" s="154" t="s">
        <v>37</v>
      </c>
      <c r="P221" s="154" t="s">
        <v>37</v>
      </c>
      <c r="Q221" s="154" t="s">
        <v>37</v>
      </c>
      <c r="R221" s="154">
        <v>4</v>
      </c>
      <c r="S221" s="154">
        <v>3</v>
      </c>
      <c r="T221" s="154">
        <v>4</v>
      </c>
      <c r="U221" s="154">
        <v>7</v>
      </c>
      <c r="V221" s="154">
        <v>11</v>
      </c>
      <c r="W221" s="154">
        <v>23</v>
      </c>
      <c r="X221" s="154">
        <v>25</v>
      </c>
      <c r="Y221" s="154">
        <v>57</v>
      </c>
      <c r="Z221" s="154">
        <v>90</v>
      </c>
      <c r="AA221" s="154">
        <v>185</v>
      </c>
      <c r="AB221" s="154">
        <v>274</v>
      </c>
      <c r="AC221" s="154">
        <v>245</v>
      </c>
      <c r="AD221" s="154">
        <v>139</v>
      </c>
      <c r="AE221" s="154">
        <v>33</v>
      </c>
      <c r="AF221" s="185" t="s">
        <v>37</v>
      </c>
    </row>
    <row r="222" spans="2:32">
      <c r="B222" s="215" t="s">
        <v>322</v>
      </c>
      <c r="C222" s="216" t="s">
        <v>323</v>
      </c>
      <c r="D222" s="138" t="s">
        <v>178</v>
      </c>
      <c r="E222" s="152">
        <v>233</v>
      </c>
      <c r="F222" s="157" t="s">
        <v>37</v>
      </c>
      <c r="G222" s="152" t="s">
        <v>37</v>
      </c>
      <c r="H222" s="152" t="s">
        <v>37</v>
      </c>
      <c r="I222" s="152" t="s">
        <v>37</v>
      </c>
      <c r="J222" s="152" t="s">
        <v>37</v>
      </c>
      <c r="K222" s="152" t="s">
        <v>37</v>
      </c>
      <c r="L222" s="152" t="s">
        <v>37</v>
      </c>
      <c r="M222" s="152" t="s">
        <v>37</v>
      </c>
      <c r="N222" s="154" t="s">
        <v>37</v>
      </c>
      <c r="O222" s="154" t="s">
        <v>37</v>
      </c>
      <c r="P222" s="154" t="s">
        <v>37</v>
      </c>
      <c r="Q222" s="154">
        <v>2</v>
      </c>
      <c r="R222" s="154">
        <v>4</v>
      </c>
      <c r="S222" s="154">
        <v>4</v>
      </c>
      <c r="T222" s="154">
        <v>7</v>
      </c>
      <c r="U222" s="154">
        <v>7</v>
      </c>
      <c r="V222" s="154">
        <v>12</v>
      </c>
      <c r="W222" s="154">
        <v>24</v>
      </c>
      <c r="X222" s="154">
        <v>18</v>
      </c>
      <c r="Y222" s="154">
        <v>30</v>
      </c>
      <c r="Z222" s="154">
        <v>25</v>
      </c>
      <c r="AA222" s="154">
        <v>43</v>
      </c>
      <c r="AB222" s="154">
        <v>38</v>
      </c>
      <c r="AC222" s="154">
        <v>15</v>
      </c>
      <c r="AD222" s="154">
        <v>3</v>
      </c>
      <c r="AE222" s="154">
        <v>1</v>
      </c>
      <c r="AF222" s="185" t="s">
        <v>37</v>
      </c>
    </row>
    <row r="223" spans="2:32">
      <c r="B223" s="215" t="s">
        <v>32</v>
      </c>
      <c r="C223" s="216" t="s">
        <v>32</v>
      </c>
      <c r="D223" s="138" t="s">
        <v>20</v>
      </c>
      <c r="E223" s="152">
        <v>86</v>
      </c>
      <c r="F223" s="157" t="s">
        <v>37</v>
      </c>
      <c r="G223" s="152" t="s">
        <v>37</v>
      </c>
      <c r="H223" s="152" t="s">
        <v>37</v>
      </c>
      <c r="I223" s="152" t="s">
        <v>37</v>
      </c>
      <c r="J223" s="152" t="s">
        <v>37</v>
      </c>
      <c r="K223" s="152" t="s">
        <v>37</v>
      </c>
      <c r="L223" s="152" t="s">
        <v>37</v>
      </c>
      <c r="M223" s="152" t="s">
        <v>37</v>
      </c>
      <c r="N223" s="154" t="s">
        <v>37</v>
      </c>
      <c r="O223" s="154" t="s">
        <v>37</v>
      </c>
      <c r="P223" s="154" t="s">
        <v>37</v>
      </c>
      <c r="Q223" s="154">
        <v>2</v>
      </c>
      <c r="R223" s="154">
        <v>2</v>
      </c>
      <c r="S223" s="154">
        <v>1</v>
      </c>
      <c r="T223" s="154">
        <v>4</v>
      </c>
      <c r="U223" s="154">
        <v>3</v>
      </c>
      <c r="V223" s="154">
        <v>8</v>
      </c>
      <c r="W223" s="154">
        <v>17</v>
      </c>
      <c r="X223" s="154">
        <v>8</v>
      </c>
      <c r="Y223" s="154">
        <v>12</v>
      </c>
      <c r="Z223" s="154">
        <v>6</v>
      </c>
      <c r="AA223" s="154">
        <v>9</v>
      </c>
      <c r="AB223" s="154">
        <v>10</v>
      </c>
      <c r="AC223" s="154">
        <v>3</v>
      </c>
      <c r="AD223" s="154">
        <v>1</v>
      </c>
      <c r="AE223" s="154" t="s">
        <v>37</v>
      </c>
      <c r="AF223" s="185" t="s">
        <v>37</v>
      </c>
    </row>
    <row r="224" spans="2:32">
      <c r="B224" s="215" t="s">
        <v>32</v>
      </c>
      <c r="C224" s="216" t="s">
        <v>32</v>
      </c>
      <c r="D224" s="138" t="s">
        <v>21</v>
      </c>
      <c r="E224" s="152">
        <v>147</v>
      </c>
      <c r="F224" s="157" t="s">
        <v>37</v>
      </c>
      <c r="G224" s="152" t="s">
        <v>37</v>
      </c>
      <c r="H224" s="152" t="s">
        <v>37</v>
      </c>
      <c r="I224" s="152" t="s">
        <v>37</v>
      </c>
      <c r="J224" s="152" t="s">
        <v>37</v>
      </c>
      <c r="K224" s="152" t="s">
        <v>37</v>
      </c>
      <c r="L224" s="152" t="s">
        <v>37</v>
      </c>
      <c r="M224" s="152" t="s">
        <v>37</v>
      </c>
      <c r="N224" s="154" t="s">
        <v>37</v>
      </c>
      <c r="O224" s="154" t="s">
        <v>37</v>
      </c>
      <c r="P224" s="154" t="s">
        <v>37</v>
      </c>
      <c r="Q224" s="154" t="s">
        <v>37</v>
      </c>
      <c r="R224" s="154">
        <v>2</v>
      </c>
      <c r="S224" s="154">
        <v>3</v>
      </c>
      <c r="T224" s="154">
        <v>3</v>
      </c>
      <c r="U224" s="154">
        <v>4</v>
      </c>
      <c r="V224" s="154">
        <v>4</v>
      </c>
      <c r="W224" s="154">
        <v>7</v>
      </c>
      <c r="X224" s="154">
        <v>10</v>
      </c>
      <c r="Y224" s="154">
        <v>18</v>
      </c>
      <c r="Z224" s="154">
        <v>19</v>
      </c>
      <c r="AA224" s="154">
        <v>34</v>
      </c>
      <c r="AB224" s="154">
        <v>28</v>
      </c>
      <c r="AC224" s="154">
        <v>12</v>
      </c>
      <c r="AD224" s="154">
        <v>2</v>
      </c>
      <c r="AE224" s="154">
        <v>1</v>
      </c>
      <c r="AF224" s="185" t="s">
        <v>37</v>
      </c>
    </row>
    <row r="225" spans="2:32">
      <c r="B225" s="215" t="s">
        <v>324</v>
      </c>
      <c r="C225" s="216" t="s">
        <v>325</v>
      </c>
      <c r="D225" s="138" t="s">
        <v>178</v>
      </c>
      <c r="E225" s="152">
        <v>577</v>
      </c>
      <c r="F225" s="157" t="s">
        <v>37</v>
      </c>
      <c r="G225" s="152" t="s">
        <v>37</v>
      </c>
      <c r="H225" s="152" t="s">
        <v>37</v>
      </c>
      <c r="I225" s="152" t="s">
        <v>37</v>
      </c>
      <c r="J225" s="152" t="s">
        <v>37</v>
      </c>
      <c r="K225" s="152" t="s">
        <v>37</v>
      </c>
      <c r="L225" s="152" t="s">
        <v>37</v>
      </c>
      <c r="M225" s="152" t="s">
        <v>37</v>
      </c>
      <c r="N225" s="154" t="s">
        <v>37</v>
      </c>
      <c r="O225" s="154" t="s">
        <v>37</v>
      </c>
      <c r="P225" s="154" t="s">
        <v>37</v>
      </c>
      <c r="Q225" s="154">
        <v>1</v>
      </c>
      <c r="R225" s="154">
        <v>4</v>
      </c>
      <c r="S225" s="154">
        <v>3</v>
      </c>
      <c r="T225" s="154">
        <v>8</v>
      </c>
      <c r="U225" s="154">
        <v>9</v>
      </c>
      <c r="V225" s="154">
        <v>23</v>
      </c>
      <c r="W225" s="154">
        <v>46</v>
      </c>
      <c r="X225" s="154">
        <v>46</v>
      </c>
      <c r="Y225" s="154">
        <v>40</v>
      </c>
      <c r="Z225" s="154">
        <v>82</v>
      </c>
      <c r="AA225" s="154">
        <v>115</v>
      </c>
      <c r="AB225" s="154">
        <v>106</v>
      </c>
      <c r="AC225" s="154">
        <v>63</v>
      </c>
      <c r="AD225" s="154">
        <v>28</v>
      </c>
      <c r="AE225" s="154">
        <v>3</v>
      </c>
      <c r="AF225" s="185" t="s">
        <v>37</v>
      </c>
    </row>
    <row r="226" spans="2:32">
      <c r="B226" s="215" t="s">
        <v>32</v>
      </c>
      <c r="C226" s="216" t="s">
        <v>32</v>
      </c>
      <c r="D226" s="138" t="s">
        <v>20</v>
      </c>
      <c r="E226" s="152">
        <v>313</v>
      </c>
      <c r="F226" s="157" t="s">
        <v>37</v>
      </c>
      <c r="G226" s="152" t="s">
        <v>37</v>
      </c>
      <c r="H226" s="152" t="s">
        <v>37</v>
      </c>
      <c r="I226" s="152" t="s">
        <v>37</v>
      </c>
      <c r="J226" s="152" t="s">
        <v>37</v>
      </c>
      <c r="K226" s="152" t="s">
        <v>37</v>
      </c>
      <c r="L226" s="152" t="s">
        <v>37</v>
      </c>
      <c r="M226" s="152" t="s">
        <v>37</v>
      </c>
      <c r="N226" s="154" t="s">
        <v>37</v>
      </c>
      <c r="O226" s="154" t="s">
        <v>37</v>
      </c>
      <c r="P226" s="154" t="s">
        <v>37</v>
      </c>
      <c r="Q226" s="154">
        <v>1</v>
      </c>
      <c r="R226" s="154">
        <v>2</v>
      </c>
      <c r="S226" s="154">
        <v>3</v>
      </c>
      <c r="T226" s="154">
        <v>8</v>
      </c>
      <c r="U226" s="154">
        <v>6</v>
      </c>
      <c r="V226" s="154">
        <v>18</v>
      </c>
      <c r="W226" s="154">
        <v>33</v>
      </c>
      <c r="X226" s="154">
        <v>37</v>
      </c>
      <c r="Y226" s="154">
        <v>21</v>
      </c>
      <c r="Z226" s="154">
        <v>50</v>
      </c>
      <c r="AA226" s="154">
        <v>70</v>
      </c>
      <c r="AB226" s="154">
        <v>41</v>
      </c>
      <c r="AC226" s="154">
        <v>17</v>
      </c>
      <c r="AD226" s="154">
        <v>6</v>
      </c>
      <c r="AE226" s="154" t="s">
        <v>37</v>
      </c>
      <c r="AF226" s="185" t="s">
        <v>37</v>
      </c>
    </row>
    <row r="227" spans="2:32">
      <c r="B227" s="215" t="s">
        <v>32</v>
      </c>
      <c r="C227" s="216" t="s">
        <v>32</v>
      </c>
      <c r="D227" s="138" t="s">
        <v>21</v>
      </c>
      <c r="E227" s="152">
        <v>264</v>
      </c>
      <c r="F227" s="157" t="s">
        <v>37</v>
      </c>
      <c r="G227" s="152" t="s">
        <v>37</v>
      </c>
      <c r="H227" s="152" t="s">
        <v>37</v>
      </c>
      <c r="I227" s="152" t="s">
        <v>37</v>
      </c>
      <c r="J227" s="152" t="s">
        <v>37</v>
      </c>
      <c r="K227" s="152" t="s">
        <v>37</v>
      </c>
      <c r="L227" s="152" t="s">
        <v>37</v>
      </c>
      <c r="M227" s="152" t="s">
        <v>37</v>
      </c>
      <c r="N227" s="154" t="s">
        <v>37</v>
      </c>
      <c r="O227" s="154" t="s">
        <v>37</v>
      </c>
      <c r="P227" s="154" t="s">
        <v>37</v>
      </c>
      <c r="Q227" s="154" t="s">
        <v>37</v>
      </c>
      <c r="R227" s="154">
        <v>2</v>
      </c>
      <c r="S227" s="154" t="s">
        <v>37</v>
      </c>
      <c r="T227" s="154" t="s">
        <v>37</v>
      </c>
      <c r="U227" s="154">
        <v>3</v>
      </c>
      <c r="V227" s="154">
        <v>5</v>
      </c>
      <c r="W227" s="154">
        <v>13</v>
      </c>
      <c r="X227" s="154">
        <v>9</v>
      </c>
      <c r="Y227" s="154">
        <v>19</v>
      </c>
      <c r="Z227" s="154">
        <v>32</v>
      </c>
      <c r="AA227" s="154">
        <v>45</v>
      </c>
      <c r="AB227" s="154">
        <v>65</v>
      </c>
      <c r="AC227" s="154">
        <v>46</v>
      </c>
      <c r="AD227" s="154">
        <v>22</v>
      </c>
      <c r="AE227" s="154">
        <v>3</v>
      </c>
      <c r="AF227" s="185" t="s">
        <v>37</v>
      </c>
    </row>
    <row r="228" spans="2:32">
      <c r="B228" s="215" t="s">
        <v>326</v>
      </c>
      <c r="C228" s="216" t="s">
        <v>327</v>
      </c>
      <c r="D228" s="138" t="s">
        <v>178</v>
      </c>
      <c r="E228" s="152">
        <v>1206</v>
      </c>
      <c r="F228" s="157" t="s">
        <v>37</v>
      </c>
      <c r="G228" s="152" t="s">
        <v>37</v>
      </c>
      <c r="H228" s="152" t="s">
        <v>37</v>
      </c>
      <c r="I228" s="152" t="s">
        <v>37</v>
      </c>
      <c r="J228" s="152" t="s">
        <v>37</v>
      </c>
      <c r="K228" s="152" t="s">
        <v>37</v>
      </c>
      <c r="L228" s="152" t="s">
        <v>37</v>
      </c>
      <c r="M228" s="152" t="s">
        <v>37</v>
      </c>
      <c r="N228" s="154" t="s">
        <v>37</v>
      </c>
      <c r="O228" s="154" t="s">
        <v>37</v>
      </c>
      <c r="P228" s="154" t="s">
        <v>37</v>
      </c>
      <c r="Q228" s="154" t="s">
        <v>37</v>
      </c>
      <c r="R228" s="154">
        <v>1</v>
      </c>
      <c r="S228" s="154" t="s">
        <v>37</v>
      </c>
      <c r="T228" s="154">
        <v>2</v>
      </c>
      <c r="U228" s="154" t="s">
        <v>37</v>
      </c>
      <c r="V228" s="154">
        <v>7</v>
      </c>
      <c r="W228" s="154">
        <v>17</v>
      </c>
      <c r="X228" s="154">
        <v>25</v>
      </c>
      <c r="Y228" s="154">
        <v>69</v>
      </c>
      <c r="Z228" s="154">
        <v>121</v>
      </c>
      <c r="AA228" s="154">
        <v>245</v>
      </c>
      <c r="AB228" s="154">
        <v>288</v>
      </c>
      <c r="AC228" s="154">
        <v>265</v>
      </c>
      <c r="AD228" s="154">
        <v>133</v>
      </c>
      <c r="AE228" s="154">
        <v>33</v>
      </c>
      <c r="AF228" s="185" t="s">
        <v>37</v>
      </c>
    </row>
    <row r="229" spans="2:32">
      <c r="B229" s="215" t="s">
        <v>32</v>
      </c>
      <c r="C229" s="216" t="s">
        <v>32</v>
      </c>
      <c r="D229" s="138" t="s">
        <v>20</v>
      </c>
      <c r="E229" s="152">
        <v>549</v>
      </c>
      <c r="F229" s="157" t="s">
        <v>37</v>
      </c>
      <c r="G229" s="152" t="s">
        <v>37</v>
      </c>
      <c r="H229" s="152" t="s">
        <v>37</v>
      </c>
      <c r="I229" s="152" t="s">
        <v>37</v>
      </c>
      <c r="J229" s="152" t="s">
        <v>37</v>
      </c>
      <c r="K229" s="152" t="s">
        <v>37</v>
      </c>
      <c r="L229" s="152" t="s">
        <v>37</v>
      </c>
      <c r="M229" s="152" t="s">
        <v>37</v>
      </c>
      <c r="N229" s="154" t="s">
        <v>37</v>
      </c>
      <c r="O229" s="154" t="s">
        <v>37</v>
      </c>
      <c r="P229" s="154" t="s">
        <v>37</v>
      </c>
      <c r="Q229" s="154" t="s">
        <v>37</v>
      </c>
      <c r="R229" s="154">
        <v>1</v>
      </c>
      <c r="S229" s="154" t="s">
        <v>37</v>
      </c>
      <c r="T229" s="154">
        <v>1</v>
      </c>
      <c r="U229" s="154" t="s">
        <v>37</v>
      </c>
      <c r="V229" s="154">
        <v>5</v>
      </c>
      <c r="W229" s="154">
        <v>15</v>
      </c>
      <c r="X229" s="154">
        <v>19</v>
      </c>
      <c r="Y229" s="154">
        <v>49</v>
      </c>
      <c r="Z229" s="154">
        <v>85</v>
      </c>
      <c r="AA229" s="154">
        <v>144</v>
      </c>
      <c r="AB229" s="154">
        <v>118</v>
      </c>
      <c r="AC229" s="154">
        <v>84</v>
      </c>
      <c r="AD229" s="154">
        <v>23</v>
      </c>
      <c r="AE229" s="154">
        <v>5</v>
      </c>
      <c r="AF229" s="185" t="s">
        <v>37</v>
      </c>
    </row>
    <row r="230" spans="2:32">
      <c r="B230" s="215" t="s">
        <v>32</v>
      </c>
      <c r="C230" s="216" t="s">
        <v>32</v>
      </c>
      <c r="D230" s="138" t="s">
        <v>21</v>
      </c>
      <c r="E230" s="152">
        <v>657</v>
      </c>
      <c r="F230" s="157" t="s">
        <v>37</v>
      </c>
      <c r="G230" s="152" t="s">
        <v>37</v>
      </c>
      <c r="H230" s="152" t="s">
        <v>37</v>
      </c>
      <c r="I230" s="152" t="s">
        <v>37</v>
      </c>
      <c r="J230" s="152" t="s">
        <v>37</v>
      </c>
      <c r="K230" s="152" t="s">
        <v>37</v>
      </c>
      <c r="L230" s="152" t="s">
        <v>37</v>
      </c>
      <c r="M230" s="152" t="s">
        <v>37</v>
      </c>
      <c r="N230" s="154" t="s">
        <v>37</v>
      </c>
      <c r="O230" s="154" t="s">
        <v>37</v>
      </c>
      <c r="P230" s="154" t="s">
        <v>37</v>
      </c>
      <c r="Q230" s="154" t="s">
        <v>37</v>
      </c>
      <c r="R230" s="154" t="s">
        <v>37</v>
      </c>
      <c r="S230" s="154" t="s">
        <v>37</v>
      </c>
      <c r="T230" s="154">
        <v>1</v>
      </c>
      <c r="U230" s="154" t="s">
        <v>37</v>
      </c>
      <c r="V230" s="154">
        <v>2</v>
      </c>
      <c r="W230" s="154">
        <v>2</v>
      </c>
      <c r="X230" s="154">
        <v>6</v>
      </c>
      <c r="Y230" s="154">
        <v>20</v>
      </c>
      <c r="Z230" s="154">
        <v>36</v>
      </c>
      <c r="AA230" s="154">
        <v>101</v>
      </c>
      <c r="AB230" s="154">
        <v>170</v>
      </c>
      <c r="AC230" s="154">
        <v>181</v>
      </c>
      <c r="AD230" s="154">
        <v>110</v>
      </c>
      <c r="AE230" s="154">
        <v>28</v>
      </c>
      <c r="AF230" s="185" t="s">
        <v>37</v>
      </c>
    </row>
    <row r="231" spans="2:32">
      <c r="B231" s="215" t="s">
        <v>328</v>
      </c>
      <c r="C231" s="216" t="s">
        <v>329</v>
      </c>
      <c r="D231" s="138" t="s">
        <v>178</v>
      </c>
      <c r="E231" s="152">
        <v>47</v>
      </c>
      <c r="F231" s="157" t="s">
        <v>37</v>
      </c>
      <c r="G231" s="152" t="s">
        <v>37</v>
      </c>
      <c r="H231" s="152" t="s">
        <v>37</v>
      </c>
      <c r="I231" s="152" t="s">
        <v>37</v>
      </c>
      <c r="J231" s="152" t="s">
        <v>37</v>
      </c>
      <c r="K231" s="152" t="s">
        <v>37</v>
      </c>
      <c r="L231" s="152" t="s">
        <v>37</v>
      </c>
      <c r="M231" s="152" t="s">
        <v>37</v>
      </c>
      <c r="N231" s="154" t="s">
        <v>37</v>
      </c>
      <c r="O231" s="154" t="s">
        <v>37</v>
      </c>
      <c r="P231" s="154" t="s">
        <v>37</v>
      </c>
      <c r="Q231" s="154" t="s">
        <v>37</v>
      </c>
      <c r="R231" s="154" t="s">
        <v>37</v>
      </c>
      <c r="S231" s="154" t="s">
        <v>37</v>
      </c>
      <c r="T231" s="154" t="s">
        <v>37</v>
      </c>
      <c r="U231" s="154" t="s">
        <v>37</v>
      </c>
      <c r="V231" s="154">
        <v>1</v>
      </c>
      <c r="W231" s="154">
        <v>4</v>
      </c>
      <c r="X231" s="154">
        <v>2</v>
      </c>
      <c r="Y231" s="154">
        <v>2</v>
      </c>
      <c r="Z231" s="154">
        <v>5</v>
      </c>
      <c r="AA231" s="154">
        <v>8</v>
      </c>
      <c r="AB231" s="154">
        <v>12</v>
      </c>
      <c r="AC231" s="154">
        <v>7</v>
      </c>
      <c r="AD231" s="154">
        <v>5</v>
      </c>
      <c r="AE231" s="154">
        <v>1</v>
      </c>
      <c r="AF231" s="185" t="s">
        <v>37</v>
      </c>
    </row>
    <row r="232" spans="2:32">
      <c r="B232" s="215" t="s">
        <v>32</v>
      </c>
      <c r="C232" s="216" t="s">
        <v>32</v>
      </c>
      <c r="D232" s="138" t="s">
        <v>20</v>
      </c>
      <c r="E232" s="152">
        <v>15</v>
      </c>
      <c r="F232" s="157" t="s">
        <v>37</v>
      </c>
      <c r="G232" s="152" t="s">
        <v>37</v>
      </c>
      <c r="H232" s="152" t="s">
        <v>37</v>
      </c>
      <c r="I232" s="152" t="s">
        <v>37</v>
      </c>
      <c r="J232" s="152" t="s">
        <v>37</v>
      </c>
      <c r="K232" s="152" t="s">
        <v>37</v>
      </c>
      <c r="L232" s="152" t="s">
        <v>37</v>
      </c>
      <c r="M232" s="152" t="s">
        <v>37</v>
      </c>
      <c r="N232" s="154" t="s">
        <v>37</v>
      </c>
      <c r="O232" s="154" t="s">
        <v>37</v>
      </c>
      <c r="P232" s="154" t="s">
        <v>37</v>
      </c>
      <c r="Q232" s="154" t="s">
        <v>37</v>
      </c>
      <c r="R232" s="154" t="s">
        <v>37</v>
      </c>
      <c r="S232" s="154" t="s">
        <v>37</v>
      </c>
      <c r="T232" s="154" t="s">
        <v>37</v>
      </c>
      <c r="U232" s="154" t="s">
        <v>37</v>
      </c>
      <c r="V232" s="154">
        <v>1</v>
      </c>
      <c r="W232" s="154">
        <v>3</v>
      </c>
      <c r="X232" s="154">
        <v>2</v>
      </c>
      <c r="Y232" s="154">
        <v>2</v>
      </c>
      <c r="Z232" s="154">
        <v>2</v>
      </c>
      <c r="AA232" s="154">
        <v>3</v>
      </c>
      <c r="AB232" s="154">
        <v>1</v>
      </c>
      <c r="AC232" s="154">
        <v>1</v>
      </c>
      <c r="AD232" s="154" t="s">
        <v>37</v>
      </c>
      <c r="AE232" s="154" t="s">
        <v>37</v>
      </c>
      <c r="AF232" s="185" t="s">
        <v>37</v>
      </c>
    </row>
    <row r="233" spans="2:32">
      <c r="B233" s="215" t="s">
        <v>32</v>
      </c>
      <c r="C233" s="216" t="s">
        <v>32</v>
      </c>
      <c r="D233" s="138" t="s">
        <v>21</v>
      </c>
      <c r="E233" s="152">
        <v>32</v>
      </c>
      <c r="F233" s="157" t="s">
        <v>37</v>
      </c>
      <c r="G233" s="152" t="s">
        <v>37</v>
      </c>
      <c r="H233" s="152" t="s">
        <v>37</v>
      </c>
      <c r="I233" s="152" t="s">
        <v>37</v>
      </c>
      <c r="J233" s="152" t="s">
        <v>37</v>
      </c>
      <c r="K233" s="152" t="s">
        <v>37</v>
      </c>
      <c r="L233" s="152" t="s">
        <v>37</v>
      </c>
      <c r="M233" s="152" t="s">
        <v>37</v>
      </c>
      <c r="N233" s="154" t="s">
        <v>37</v>
      </c>
      <c r="O233" s="154" t="s">
        <v>37</v>
      </c>
      <c r="P233" s="154" t="s">
        <v>37</v>
      </c>
      <c r="Q233" s="154" t="s">
        <v>37</v>
      </c>
      <c r="R233" s="154" t="s">
        <v>37</v>
      </c>
      <c r="S233" s="154" t="s">
        <v>37</v>
      </c>
      <c r="T233" s="154" t="s">
        <v>37</v>
      </c>
      <c r="U233" s="154" t="s">
        <v>37</v>
      </c>
      <c r="V233" s="154" t="s">
        <v>37</v>
      </c>
      <c r="W233" s="154">
        <v>1</v>
      </c>
      <c r="X233" s="154" t="s">
        <v>37</v>
      </c>
      <c r="Y233" s="154" t="s">
        <v>37</v>
      </c>
      <c r="Z233" s="154">
        <v>3</v>
      </c>
      <c r="AA233" s="154">
        <v>5</v>
      </c>
      <c r="AB233" s="154">
        <v>11</v>
      </c>
      <c r="AC233" s="154">
        <v>6</v>
      </c>
      <c r="AD233" s="154">
        <v>5</v>
      </c>
      <c r="AE233" s="154">
        <v>1</v>
      </c>
      <c r="AF233" s="185" t="s">
        <v>37</v>
      </c>
    </row>
    <row r="234" spans="2:32">
      <c r="B234" s="215" t="s">
        <v>330</v>
      </c>
      <c r="C234" s="216" t="s">
        <v>331</v>
      </c>
      <c r="D234" s="138" t="s">
        <v>178</v>
      </c>
      <c r="E234" s="152">
        <v>240</v>
      </c>
      <c r="F234" s="157" t="s">
        <v>37</v>
      </c>
      <c r="G234" s="152" t="s">
        <v>37</v>
      </c>
      <c r="H234" s="152" t="s">
        <v>37</v>
      </c>
      <c r="I234" s="152" t="s">
        <v>37</v>
      </c>
      <c r="J234" s="152" t="s">
        <v>37</v>
      </c>
      <c r="K234" s="152" t="s">
        <v>37</v>
      </c>
      <c r="L234" s="152" t="s">
        <v>37</v>
      </c>
      <c r="M234" s="152" t="s">
        <v>37</v>
      </c>
      <c r="N234" s="154" t="s">
        <v>37</v>
      </c>
      <c r="O234" s="154" t="s">
        <v>37</v>
      </c>
      <c r="P234" s="154" t="s">
        <v>37</v>
      </c>
      <c r="Q234" s="154" t="s">
        <v>37</v>
      </c>
      <c r="R234" s="154">
        <v>2</v>
      </c>
      <c r="S234" s="154">
        <v>2</v>
      </c>
      <c r="T234" s="154">
        <v>2</v>
      </c>
      <c r="U234" s="154">
        <v>3</v>
      </c>
      <c r="V234" s="154">
        <v>3</v>
      </c>
      <c r="W234" s="154">
        <v>11</v>
      </c>
      <c r="X234" s="154">
        <v>18</v>
      </c>
      <c r="Y234" s="154">
        <v>18</v>
      </c>
      <c r="Z234" s="154">
        <v>36</v>
      </c>
      <c r="AA234" s="154">
        <v>58</v>
      </c>
      <c r="AB234" s="154">
        <v>48</v>
      </c>
      <c r="AC234" s="154">
        <v>26</v>
      </c>
      <c r="AD234" s="154">
        <v>11</v>
      </c>
      <c r="AE234" s="154">
        <v>2</v>
      </c>
      <c r="AF234" s="185" t="s">
        <v>37</v>
      </c>
    </row>
    <row r="235" spans="2:32">
      <c r="B235" s="215" t="s">
        <v>32</v>
      </c>
      <c r="C235" s="216" t="s">
        <v>32</v>
      </c>
      <c r="D235" s="138" t="s">
        <v>20</v>
      </c>
      <c r="E235" s="152">
        <v>123</v>
      </c>
      <c r="F235" s="157" t="s">
        <v>37</v>
      </c>
      <c r="G235" s="152" t="s">
        <v>37</v>
      </c>
      <c r="H235" s="152" t="s">
        <v>37</v>
      </c>
      <c r="I235" s="152" t="s">
        <v>37</v>
      </c>
      <c r="J235" s="152" t="s">
        <v>37</v>
      </c>
      <c r="K235" s="152" t="s">
        <v>37</v>
      </c>
      <c r="L235" s="152" t="s">
        <v>37</v>
      </c>
      <c r="M235" s="152" t="s">
        <v>37</v>
      </c>
      <c r="N235" s="154" t="s">
        <v>37</v>
      </c>
      <c r="O235" s="154" t="s">
        <v>37</v>
      </c>
      <c r="P235" s="154" t="s">
        <v>37</v>
      </c>
      <c r="Q235" s="154" t="s">
        <v>37</v>
      </c>
      <c r="R235" s="154">
        <v>2</v>
      </c>
      <c r="S235" s="154">
        <v>1</v>
      </c>
      <c r="T235" s="154">
        <v>2</v>
      </c>
      <c r="U235" s="154">
        <v>3</v>
      </c>
      <c r="V235" s="154">
        <v>2</v>
      </c>
      <c r="W235" s="154">
        <v>6</v>
      </c>
      <c r="X235" s="154">
        <v>11</v>
      </c>
      <c r="Y235" s="154">
        <v>12</v>
      </c>
      <c r="Z235" s="154">
        <v>23</v>
      </c>
      <c r="AA235" s="154">
        <v>23</v>
      </c>
      <c r="AB235" s="154">
        <v>23</v>
      </c>
      <c r="AC235" s="154">
        <v>11</v>
      </c>
      <c r="AD235" s="154">
        <v>4</v>
      </c>
      <c r="AE235" s="154" t="s">
        <v>37</v>
      </c>
      <c r="AF235" s="185" t="s">
        <v>37</v>
      </c>
    </row>
    <row r="236" spans="2:32">
      <c r="B236" s="215" t="s">
        <v>32</v>
      </c>
      <c r="C236" s="216" t="s">
        <v>32</v>
      </c>
      <c r="D236" s="138" t="s">
        <v>21</v>
      </c>
      <c r="E236" s="152">
        <v>117</v>
      </c>
      <c r="F236" s="157" t="s">
        <v>37</v>
      </c>
      <c r="G236" s="152" t="s">
        <v>37</v>
      </c>
      <c r="H236" s="152" t="s">
        <v>37</v>
      </c>
      <c r="I236" s="152" t="s">
        <v>37</v>
      </c>
      <c r="J236" s="152" t="s">
        <v>37</v>
      </c>
      <c r="K236" s="152" t="s">
        <v>37</v>
      </c>
      <c r="L236" s="152" t="s">
        <v>37</v>
      </c>
      <c r="M236" s="152" t="s">
        <v>37</v>
      </c>
      <c r="N236" s="154" t="s">
        <v>37</v>
      </c>
      <c r="O236" s="154" t="s">
        <v>37</v>
      </c>
      <c r="P236" s="154" t="s">
        <v>37</v>
      </c>
      <c r="Q236" s="154" t="s">
        <v>37</v>
      </c>
      <c r="R236" s="154" t="s">
        <v>37</v>
      </c>
      <c r="S236" s="154">
        <v>1</v>
      </c>
      <c r="T236" s="154" t="s">
        <v>37</v>
      </c>
      <c r="U236" s="154" t="s">
        <v>37</v>
      </c>
      <c r="V236" s="154">
        <v>1</v>
      </c>
      <c r="W236" s="154">
        <v>5</v>
      </c>
      <c r="X236" s="154">
        <v>7</v>
      </c>
      <c r="Y236" s="154">
        <v>6</v>
      </c>
      <c r="Z236" s="154">
        <v>13</v>
      </c>
      <c r="AA236" s="154">
        <v>35</v>
      </c>
      <c r="AB236" s="154">
        <v>25</v>
      </c>
      <c r="AC236" s="154">
        <v>15</v>
      </c>
      <c r="AD236" s="154">
        <v>7</v>
      </c>
      <c r="AE236" s="154">
        <v>2</v>
      </c>
      <c r="AF236" s="185" t="s">
        <v>37</v>
      </c>
    </row>
    <row r="237" spans="2:32">
      <c r="B237" s="215" t="s">
        <v>332</v>
      </c>
      <c r="C237" s="216" t="s">
        <v>333</v>
      </c>
      <c r="D237" s="138" t="s">
        <v>178</v>
      </c>
      <c r="E237" s="152">
        <v>120</v>
      </c>
      <c r="F237" s="157" t="s">
        <v>37</v>
      </c>
      <c r="G237" s="152" t="s">
        <v>37</v>
      </c>
      <c r="H237" s="152" t="s">
        <v>37</v>
      </c>
      <c r="I237" s="152" t="s">
        <v>37</v>
      </c>
      <c r="J237" s="152" t="s">
        <v>37</v>
      </c>
      <c r="K237" s="152" t="s">
        <v>37</v>
      </c>
      <c r="L237" s="152" t="s">
        <v>37</v>
      </c>
      <c r="M237" s="152" t="s">
        <v>37</v>
      </c>
      <c r="N237" s="154" t="s">
        <v>37</v>
      </c>
      <c r="O237" s="154" t="s">
        <v>37</v>
      </c>
      <c r="P237" s="154" t="s">
        <v>37</v>
      </c>
      <c r="Q237" s="154">
        <v>1</v>
      </c>
      <c r="R237" s="154">
        <v>1</v>
      </c>
      <c r="S237" s="154" t="s">
        <v>37</v>
      </c>
      <c r="T237" s="154">
        <v>1</v>
      </c>
      <c r="U237" s="154">
        <v>1</v>
      </c>
      <c r="V237" s="154">
        <v>6</v>
      </c>
      <c r="W237" s="154">
        <v>4</v>
      </c>
      <c r="X237" s="154">
        <v>3</v>
      </c>
      <c r="Y237" s="154">
        <v>8</v>
      </c>
      <c r="Z237" s="154">
        <v>17</v>
      </c>
      <c r="AA237" s="154">
        <v>21</v>
      </c>
      <c r="AB237" s="154">
        <v>24</v>
      </c>
      <c r="AC237" s="154">
        <v>20</v>
      </c>
      <c r="AD237" s="154">
        <v>11</v>
      </c>
      <c r="AE237" s="154">
        <v>2</v>
      </c>
      <c r="AF237" s="185" t="s">
        <v>37</v>
      </c>
    </row>
    <row r="238" spans="2:32">
      <c r="B238" s="215" t="s">
        <v>32</v>
      </c>
      <c r="C238" s="216" t="s">
        <v>32</v>
      </c>
      <c r="D238" s="138" t="s">
        <v>20</v>
      </c>
      <c r="E238" s="152">
        <v>55</v>
      </c>
      <c r="F238" s="157" t="s">
        <v>37</v>
      </c>
      <c r="G238" s="152" t="s">
        <v>37</v>
      </c>
      <c r="H238" s="152" t="s">
        <v>37</v>
      </c>
      <c r="I238" s="152" t="s">
        <v>37</v>
      </c>
      <c r="J238" s="152" t="s">
        <v>37</v>
      </c>
      <c r="K238" s="152" t="s">
        <v>37</v>
      </c>
      <c r="L238" s="152" t="s">
        <v>37</v>
      </c>
      <c r="M238" s="152" t="s">
        <v>37</v>
      </c>
      <c r="N238" s="154" t="s">
        <v>37</v>
      </c>
      <c r="O238" s="154" t="s">
        <v>37</v>
      </c>
      <c r="P238" s="154" t="s">
        <v>37</v>
      </c>
      <c r="Q238" s="154" t="s">
        <v>37</v>
      </c>
      <c r="R238" s="154">
        <v>1</v>
      </c>
      <c r="S238" s="154" t="s">
        <v>37</v>
      </c>
      <c r="T238" s="154" t="s">
        <v>37</v>
      </c>
      <c r="U238" s="154">
        <v>1</v>
      </c>
      <c r="V238" s="154">
        <v>3</v>
      </c>
      <c r="W238" s="154">
        <v>1</v>
      </c>
      <c r="X238" s="154">
        <v>1</v>
      </c>
      <c r="Y238" s="154">
        <v>7</v>
      </c>
      <c r="Z238" s="154">
        <v>12</v>
      </c>
      <c r="AA238" s="154">
        <v>13</v>
      </c>
      <c r="AB238" s="154">
        <v>7</v>
      </c>
      <c r="AC238" s="154">
        <v>8</v>
      </c>
      <c r="AD238" s="154">
        <v>1</v>
      </c>
      <c r="AE238" s="154" t="s">
        <v>37</v>
      </c>
      <c r="AF238" s="185" t="s">
        <v>37</v>
      </c>
    </row>
    <row r="239" spans="2:32">
      <c r="B239" s="215" t="s">
        <v>32</v>
      </c>
      <c r="C239" s="216" t="s">
        <v>32</v>
      </c>
      <c r="D239" s="138" t="s">
        <v>21</v>
      </c>
      <c r="E239" s="152">
        <v>65</v>
      </c>
      <c r="F239" s="157" t="s">
        <v>37</v>
      </c>
      <c r="G239" s="152" t="s">
        <v>37</v>
      </c>
      <c r="H239" s="152" t="s">
        <v>37</v>
      </c>
      <c r="I239" s="152" t="s">
        <v>37</v>
      </c>
      <c r="J239" s="152" t="s">
        <v>37</v>
      </c>
      <c r="K239" s="152" t="s">
        <v>37</v>
      </c>
      <c r="L239" s="152" t="s">
        <v>37</v>
      </c>
      <c r="M239" s="152" t="s">
        <v>37</v>
      </c>
      <c r="N239" s="154" t="s">
        <v>37</v>
      </c>
      <c r="O239" s="154" t="s">
        <v>37</v>
      </c>
      <c r="P239" s="154" t="s">
        <v>37</v>
      </c>
      <c r="Q239" s="154">
        <v>1</v>
      </c>
      <c r="R239" s="154" t="s">
        <v>37</v>
      </c>
      <c r="S239" s="154" t="s">
        <v>37</v>
      </c>
      <c r="T239" s="154">
        <v>1</v>
      </c>
      <c r="U239" s="154" t="s">
        <v>37</v>
      </c>
      <c r="V239" s="154">
        <v>3</v>
      </c>
      <c r="W239" s="154">
        <v>3</v>
      </c>
      <c r="X239" s="154">
        <v>2</v>
      </c>
      <c r="Y239" s="154">
        <v>1</v>
      </c>
      <c r="Z239" s="154">
        <v>5</v>
      </c>
      <c r="AA239" s="154">
        <v>8</v>
      </c>
      <c r="AB239" s="154">
        <v>17</v>
      </c>
      <c r="AC239" s="154">
        <v>12</v>
      </c>
      <c r="AD239" s="154">
        <v>10</v>
      </c>
      <c r="AE239" s="154">
        <v>2</v>
      </c>
      <c r="AF239" s="185" t="s">
        <v>37</v>
      </c>
    </row>
    <row r="240" spans="2:32">
      <c r="B240" s="215" t="s">
        <v>334</v>
      </c>
      <c r="C240" s="216" t="s">
        <v>335</v>
      </c>
      <c r="D240" s="138" t="s">
        <v>178</v>
      </c>
      <c r="E240" s="152">
        <v>3902</v>
      </c>
      <c r="F240" s="157">
        <v>2</v>
      </c>
      <c r="G240" s="152" t="s">
        <v>37</v>
      </c>
      <c r="H240" s="152">
        <v>2</v>
      </c>
      <c r="I240" s="152">
        <v>1</v>
      </c>
      <c r="J240" s="152">
        <v>1</v>
      </c>
      <c r="K240" s="152">
        <v>6</v>
      </c>
      <c r="L240" s="152">
        <v>2</v>
      </c>
      <c r="M240" s="152" t="s">
        <v>37</v>
      </c>
      <c r="N240" s="154">
        <v>3</v>
      </c>
      <c r="O240" s="154">
        <v>2</v>
      </c>
      <c r="P240" s="154">
        <v>2</v>
      </c>
      <c r="Q240" s="154">
        <v>4</v>
      </c>
      <c r="R240" s="154">
        <v>3</v>
      </c>
      <c r="S240" s="154">
        <v>3</v>
      </c>
      <c r="T240" s="154">
        <v>7</v>
      </c>
      <c r="U240" s="154">
        <v>14</v>
      </c>
      <c r="V240" s="154">
        <v>22</v>
      </c>
      <c r="W240" s="154">
        <v>54</v>
      </c>
      <c r="X240" s="154">
        <v>107</v>
      </c>
      <c r="Y240" s="154">
        <v>192</v>
      </c>
      <c r="Z240" s="154">
        <v>448</v>
      </c>
      <c r="AA240" s="154">
        <v>807</v>
      </c>
      <c r="AB240" s="154">
        <v>923</v>
      </c>
      <c r="AC240" s="154">
        <v>741</v>
      </c>
      <c r="AD240" s="154">
        <v>451</v>
      </c>
      <c r="AE240" s="154">
        <v>111</v>
      </c>
      <c r="AF240" s="185" t="s">
        <v>37</v>
      </c>
    </row>
    <row r="241" spans="2:32">
      <c r="B241" s="215" t="s">
        <v>32</v>
      </c>
      <c r="C241" s="216" t="s">
        <v>32</v>
      </c>
      <c r="D241" s="138" t="s">
        <v>20</v>
      </c>
      <c r="E241" s="152">
        <v>2166</v>
      </c>
      <c r="F241" s="157">
        <v>1</v>
      </c>
      <c r="G241" s="152" t="s">
        <v>37</v>
      </c>
      <c r="H241" s="152">
        <v>1</v>
      </c>
      <c r="I241" s="152" t="s">
        <v>37</v>
      </c>
      <c r="J241" s="152">
        <v>1</v>
      </c>
      <c r="K241" s="152">
        <v>3</v>
      </c>
      <c r="L241" s="152">
        <v>1</v>
      </c>
      <c r="M241" s="152" t="s">
        <v>37</v>
      </c>
      <c r="N241" s="154">
        <v>1</v>
      </c>
      <c r="O241" s="154" t="s">
        <v>37</v>
      </c>
      <c r="P241" s="154">
        <v>1</v>
      </c>
      <c r="Q241" s="154">
        <v>1</v>
      </c>
      <c r="R241" s="154">
        <v>3</v>
      </c>
      <c r="S241" s="154">
        <v>1</v>
      </c>
      <c r="T241" s="154">
        <v>5</v>
      </c>
      <c r="U241" s="154">
        <v>9</v>
      </c>
      <c r="V241" s="154">
        <v>19</v>
      </c>
      <c r="W241" s="154">
        <v>43</v>
      </c>
      <c r="X241" s="154">
        <v>88</v>
      </c>
      <c r="Y241" s="154">
        <v>148</v>
      </c>
      <c r="Z241" s="154">
        <v>325</v>
      </c>
      <c r="AA241" s="154">
        <v>544</v>
      </c>
      <c r="AB241" s="154">
        <v>503</v>
      </c>
      <c r="AC241" s="154">
        <v>305</v>
      </c>
      <c r="AD241" s="154">
        <v>145</v>
      </c>
      <c r="AE241" s="154">
        <v>21</v>
      </c>
      <c r="AF241" s="185" t="s">
        <v>37</v>
      </c>
    </row>
    <row r="242" spans="2:32">
      <c r="B242" s="215" t="s">
        <v>32</v>
      </c>
      <c r="C242" s="216" t="s">
        <v>32</v>
      </c>
      <c r="D242" s="138" t="s">
        <v>21</v>
      </c>
      <c r="E242" s="152">
        <v>1736</v>
      </c>
      <c r="F242" s="157">
        <v>1</v>
      </c>
      <c r="G242" s="152" t="s">
        <v>37</v>
      </c>
      <c r="H242" s="152">
        <v>1</v>
      </c>
      <c r="I242" s="152">
        <v>1</v>
      </c>
      <c r="J242" s="152" t="s">
        <v>37</v>
      </c>
      <c r="K242" s="152">
        <v>3</v>
      </c>
      <c r="L242" s="152">
        <v>1</v>
      </c>
      <c r="M242" s="152" t="s">
        <v>37</v>
      </c>
      <c r="N242" s="154">
        <v>2</v>
      </c>
      <c r="O242" s="154">
        <v>2</v>
      </c>
      <c r="P242" s="154">
        <v>1</v>
      </c>
      <c r="Q242" s="154">
        <v>3</v>
      </c>
      <c r="R242" s="154" t="s">
        <v>37</v>
      </c>
      <c r="S242" s="154">
        <v>2</v>
      </c>
      <c r="T242" s="154">
        <v>2</v>
      </c>
      <c r="U242" s="154">
        <v>5</v>
      </c>
      <c r="V242" s="154">
        <v>3</v>
      </c>
      <c r="W242" s="154">
        <v>11</v>
      </c>
      <c r="X242" s="154">
        <v>19</v>
      </c>
      <c r="Y242" s="154">
        <v>44</v>
      </c>
      <c r="Z242" s="154">
        <v>123</v>
      </c>
      <c r="AA242" s="154">
        <v>263</v>
      </c>
      <c r="AB242" s="154">
        <v>420</v>
      </c>
      <c r="AC242" s="154">
        <v>436</v>
      </c>
      <c r="AD242" s="154">
        <v>306</v>
      </c>
      <c r="AE242" s="154">
        <v>90</v>
      </c>
      <c r="AF242" s="185" t="s">
        <v>37</v>
      </c>
    </row>
    <row r="243" spans="2:32">
      <c r="B243" s="215" t="s">
        <v>336</v>
      </c>
      <c r="C243" s="216" t="s">
        <v>337</v>
      </c>
      <c r="D243" s="138" t="s">
        <v>178</v>
      </c>
      <c r="E243" s="152">
        <v>8</v>
      </c>
      <c r="F243" s="157" t="s">
        <v>37</v>
      </c>
      <c r="G243" s="152" t="s">
        <v>37</v>
      </c>
      <c r="H243" s="152" t="s">
        <v>37</v>
      </c>
      <c r="I243" s="152" t="s">
        <v>37</v>
      </c>
      <c r="J243" s="152" t="s">
        <v>37</v>
      </c>
      <c r="K243" s="152" t="s">
        <v>37</v>
      </c>
      <c r="L243" s="152" t="s">
        <v>37</v>
      </c>
      <c r="M243" s="152" t="s">
        <v>37</v>
      </c>
      <c r="N243" s="154" t="s">
        <v>37</v>
      </c>
      <c r="O243" s="154" t="s">
        <v>37</v>
      </c>
      <c r="P243" s="154" t="s">
        <v>37</v>
      </c>
      <c r="Q243" s="154" t="s">
        <v>37</v>
      </c>
      <c r="R243" s="154" t="s">
        <v>37</v>
      </c>
      <c r="S243" s="154" t="s">
        <v>37</v>
      </c>
      <c r="T243" s="154" t="s">
        <v>37</v>
      </c>
      <c r="U243" s="154">
        <v>1</v>
      </c>
      <c r="V243" s="154" t="s">
        <v>37</v>
      </c>
      <c r="W243" s="154">
        <v>1</v>
      </c>
      <c r="X243" s="154" t="s">
        <v>37</v>
      </c>
      <c r="Y243" s="154" t="s">
        <v>37</v>
      </c>
      <c r="Z243" s="154" t="s">
        <v>37</v>
      </c>
      <c r="AA243" s="154">
        <v>1</v>
      </c>
      <c r="AB243" s="154">
        <v>2</v>
      </c>
      <c r="AC243" s="154">
        <v>1</v>
      </c>
      <c r="AD243" s="154">
        <v>2</v>
      </c>
      <c r="AE243" s="154" t="s">
        <v>37</v>
      </c>
      <c r="AF243" s="185" t="s">
        <v>37</v>
      </c>
    </row>
    <row r="244" spans="2:32">
      <c r="B244" s="215" t="s">
        <v>32</v>
      </c>
      <c r="C244" s="216" t="s">
        <v>32</v>
      </c>
      <c r="D244" s="138" t="s">
        <v>20</v>
      </c>
      <c r="E244" s="152">
        <v>4</v>
      </c>
      <c r="F244" s="157" t="s">
        <v>37</v>
      </c>
      <c r="G244" s="152" t="s">
        <v>37</v>
      </c>
      <c r="H244" s="152" t="s">
        <v>37</v>
      </c>
      <c r="I244" s="152" t="s">
        <v>37</v>
      </c>
      <c r="J244" s="152" t="s">
        <v>37</v>
      </c>
      <c r="K244" s="152" t="s">
        <v>37</v>
      </c>
      <c r="L244" s="152" t="s">
        <v>37</v>
      </c>
      <c r="M244" s="152" t="s">
        <v>37</v>
      </c>
      <c r="N244" s="154" t="s">
        <v>37</v>
      </c>
      <c r="O244" s="154" t="s">
        <v>37</v>
      </c>
      <c r="P244" s="154" t="s">
        <v>37</v>
      </c>
      <c r="Q244" s="154" t="s">
        <v>37</v>
      </c>
      <c r="R244" s="154" t="s">
        <v>37</v>
      </c>
      <c r="S244" s="154" t="s">
        <v>37</v>
      </c>
      <c r="T244" s="154" t="s">
        <v>37</v>
      </c>
      <c r="U244" s="154">
        <v>1</v>
      </c>
      <c r="V244" s="154" t="s">
        <v>37</v>
      </c>
      <c r="W244" s="154">
        <v>1</v>
      </c>
      <c r="X244" s="154" t="s">
        <v>37</v>
      </c>
      <c r="Y244" s="154" t="s">
        <v>37</v>
      </c>
      <c r="Z244" s="154" t="s">
        <v>37</v>
      </c>
      <c r="AA244" s="154">
        <v>1</v>
      </c>
      <c r="AB244" s="154" t="s">
        <v>37</v>
      </c>
      <c r="AC244" s="154" t="s">
        <v>37</v>
      </c>
      <c r="AD244" s="154">
        <v>1</v>
      </c>
      <c r="AE244" s="154" t="s">
        <v>37</v>
      </c>
      <c r="AF244" s="185" t="s">
        <v>37</v>
      </c>
    </row>
    <row r="245" spans="2:32">
      <c r="B245" s="215" t="s">
        <v>32</v>
      </c>
      <c r="C245" s="216" t="s">
        <v>32</v>
      </c>
      <c r="D245" s="138" t="s">
        <v>21</v>
      </c>
      <c r="E245" s="152">
        <v>4</v>
      </c>
      <c r="F245" s="157" t="s">
        <v>37</v>
      </c>
      <c r="G245" s="152" t="s">
        <v>37</v>
      </c>
      <c r="H245" s="152" t="s">
        <v>37</v>
      </c>
      <c r="I245" s="152" t="s">
        <v>37</v>
      </c>
      <c r="J245" s="152" t="s">
        <v>37</v>
      </c>
      <c r="K245" s="152" t="s">
        <v>37</v>
      </c>
      <c r="L245" s="152" t="s">
        <v>37</v>
      </c>
      <c r="M245" s="152" t="s">
        <v>37</v>
      </c>
      <c r="N245" s="154" t="s">
        <v>37</v>
      </c>
      <c r="O245" s="154" t="s">
        <v>37</v>
      </c>
      <c r="P245" s="154" t="s">
        <v>37</v>
      </c>
      <c r="Q245" s="154" t="s">
        <v>37</v>
      </c>
      <c r="R245" s="154" t="s">
        <v>37</v>
      </c>
      <c r="S245" s="154" t="s">
        <v>37</v>
      </c>
      <c r="T245" s="154" t="s">
        <v>37</v>
      </c>
      <c r="U245" s="154" t="s">
        <v>37</v>
      </c>
      <c r="V245" s="154" t="s">
        <v>37</v>
      </c>
      <c r="W245" s="154" t="s">
        <v>37</v>
      </c>
      <c r="X245" s="154" t="s">
        <v>37</v>
      </c>
      <c r="Y245" s="154" t="s">
        <v>37</v>
      </c>
      <c r="Z245" s="154" t="s">
        <v>37</v>
      </c>
      <c r="AA245" s="154" t="s">
        <v>37</v>
      </c>
      <c r="AB245" s="154">
        <v>2</v>
      </c>
      <c r="AC245" s="154">
        <v>1</v>
      </c>
      <c r="AD245" s="154">
        <v>1</v>
      </c>
      <c r="AE245" s="154" t="s">
        <v>37</v>
      </c>
      <c r="AF245" s="185" t="s">
        <v>37</v>
      </c>
    </row>
    <row r="246" spans="2:32">
      <c r="B246" s="215" t="s">
        <v>338</v>
      </c>
      <c r="C246" s="216" t="s">
        <v>339</v>
      </c>
      <c r="D246" s="138" t="s">
        <v>178</v>
      </c>
      <c r="E246" s="152">
        <v>2475</v>
      </c>
      <c r="F246" s="157">
        <v>2</v>
      </c>
      <c r="G246" s="152" t="s">
        <v>37</v>
      </c>
      <c r="H246" s="152">
        <v>2</v>
      </c>
      <c r="I246" s="152">
        <v>1</v>
      </c>
      <c r="J246" s="152">
        <v>1</v>
      </c>
      <c r="K246" s="152">
        <v>6</v>
      </c>
      <c r="L246" s="152">
        <v>2</v>
      </c>
      <c r="M246" s="152" t="s">
        <v>37</v>
      </c>
      <c r="N246" s="154">
        <v>2</v>
      </c>
      <c r="O246" s="154">
        <v>2</v>
      </c>
      <c r="P246" s="154" t="s">
        <v>37</v>
      </c>
      <c r="Q246" s="154">
        <v>3</v>
      </c>
      <c r="R246" s="154">
        <v>2</v>
      </c>
      <c r="S246" s="154">
        <v>1</v>
      </c>
      <c r="T246" s="154">
        <v>5</v>
      </c>
      <c r="U246" s="154">
        <v>9</v>
      </c>
      <c r="V246" s="154">
        <v>13</v>
      </c>
      <c r="W246" s="154">
        <v>33</v>
      </c>
      <c r="X246" s="154">
        <v>59</v>
      </c>
      <c r="Y246" s="154">
        <v>95</v>
      </c>
      <c r="Z246" s="154">
        <v>247</v>
      </c>
      <c r="AA246" s="154">
        <v>495</v>
      </c>
      <c r="AB246" s="154">
        <v>585</v>
      </c>
      <c r="AC246" s="154">
        <v>502</v>
      </c>
      <c r="AD246" s="154">
        <v>331</v>
      </c>
      <c r="AE246" s="154">
        <v>83</v>
      </c>
      <c r="AF246" s="185" t="s">
        <v>37</v>
      </c>
    </row>
    <row r="247" spans="2:32">
      <c r="B247" s="215" t="s">
        <v>32</v>
      </c>
      <c r="C247" s="216" t="s">
        <v>32</v>
      </c>
      <c r="D247" s="138" t="s">
        <v>20</v>
      </c>
      <c r="E247" s="152">
        <v>1304</v>
      </c>
      <c r="F247" s="157">
        <v>1</v>
      </c>
      <c r="G247" s="152" t="s">
        <v>37</v>
      </c>
      <c r="H247" s="152">
        <v>1</v>
      </c>
      <c r="I247" s="152" t="s">
        <v>37</v>
      </c>
      <c r="J247" s="152">
        <v>1</v>
      </c>
      <c r="K247" s="152">
        <v>3</v>
      </c>
      <c r="L247" s="152">
        <v>1</v>
      </c>
      <c r="M247" s="152" t="s">
        <v>37</v>
      </c>
      <c r="N247" s="154">
        <v>1</v>
      </c>
      <c r="O247" s="154" t="s">
        <v>37</v>
      </c>
      <c r="P247" s="154" t="s">
        <v>37</v>
      </c>
      <c r="Q247" s="154">
        <v>1</v>
      </c>
      <c r="R247" s="154">
        <v>2</v>
      </c>
      <c r="S247" s="154">
        <v>1</v>
      </c>
      <c r="T247" s="154">
        <v>3</v>
      </c>
      <c r="U247" s="154">
        <v>6</v>
      </c>
      <c r="V247" s="154">
        <v>11</v>
      </c>
      <c r="W247" s="154">
        <v>26</v>
      </c>
      <c r="X247" s="154">
        <v>44</v>
      </c>
      <c r="Y247" s="154">
        <v>76</v>
      </c>
      <c r="Z247" s="154">
        <v>181</v>
      </c>
      <c r="AA247" s="154">
        <v>329</v>
      </c>
      <c r="AB247" s="154">
        <v>309</v>
      </c>
      <c r="AC247" s="154">
        <v>190</v>
      </c>
      <c r="AD247" s="154">
        <v>106</v>
      </c>
      <c r="AE247" s="154">
        <v>14</v>
      </c>
      <c r="AF247" s="185" t="s">
        <v>37</v>
      </c>
    </row>
    <row r="248" spans="2:32">
      <c r="B248" s="215" t="s">
        <v>32</v>
      </c>
      <c r="C248" s="216" t="s">
        <v>32</v>
      </c>
      <c r="D248" s="138" t="s">
        <v>21</v>
      </c>
      <c r="E248" s="152">
        <v>1171</v>
      </c>
      <c r="F248" s="157">
        <v>1</v>
      </c>
      <c r="G248" s="152" t="s">
        <v>37</v>
      </c>
      <c r="H248" s="152">
        <v>1</v>
      </c>
      <c r="I248" s="152">
        <v>1</v>
      </c>
      <c r="J248" s="152" t="s">
        <v>37</v>
      </c>
      <c r="K248" s="152">
        <v>3</v>
      </c>
      <c r="L248" s="152">
        <v>1</v>
      </c>
      <c r="M248" s="152" t="s">
        <v>37</v>
      </c>
      <c r="N248" s="154">
        <v>1</v>
      </c>
      <c r="O248" s="154">
        <v>2</v>
      </c>
      <c r="P248" s="154" t="s">
        <v>37</v>
      </c>
      <c r="Q248" s="154">
        <v>2</v>
      </c>
      <c r="R248" s="154" t="s">
        <v>37</v>
      </c>
      <c r="S248" s="154" t="s">
        <v>37</v>
      </c>
      <c r="T248" s="154">
        <v>2</v>
      </c>
      <c r="U248" s="154">
        <v>3</v>
      </c>
      <c r="V248" s="154">
        <v>2</v>
      </c>
      <c r="W248" s="154">
        <v>7</v>
      </c>
      <c r="X248" s="154">
        <v>15</v>
      </c>
      <c r="Y248" s="154">
        <v>19</v>
      </c>
      <c r="Z248" s="154">
        <v>66</v>
      </c>
      <c r="AA248" s="154">
        <v>166</v>
      </c>
      <c r="AB248" s="154">
        <v>276</v>
      </c>
      <c r="AC248" s="154">
        <v>312</v>
      </c>
      <c r="AD248" s="154">
        <v>225</v>
      </c>
      <c r="AE248" s="154">
        <v>69</v>
      </c>
      <c r="AF248" s="185" t="s">
        <v>37</v>
      </c>
    </row>
    <row r="249" spans="2:32">
      <c r="B249" s="215" t="s">
        <v>340</v>
      </c>
      <c r="C249" s="216" t="s">
        <v>341</v>
      </c>
      <c r="D249" s="138" t="s">
        <v>178</v>
      </c>
      <c r="E249" s="152">
        <v>13</v>
      </c>
      <c r="F249" s="157" t="s">
        <v>37</v>
      </c>
      <c r="G249" s="152" t="s">
        <v>37</v>
      </c>
      <c r="H249" s="152" t="s">
        <v>37</v>
      </c>
      <c r="I249" s="152" t="s">
        <v>37</v>
      </c>
      <c r="J249" s="152" t="s">
        <v>37</v>
      </c>
      <c r="K249" s="152" t="s">
        <v>37</v>
      </c>
      <c r="L249" s="152" t="s">
        <v>37</v>
      </c>
      <c r="M249" s="152" t="s">
        <v>37</v>
      </c>
      <c r="N249" s="154" t="s">
        <v>37</v>
      </c>
      <c r="O249" s="154" t="s">
        <v>37</v>
      </c>
      <c r="P249" s="154" t="s">
        <v>37</v>
      </c>
      <c r="Q249" s="154" t="s">
        <v>37</v>
      </c>
      <c r="R249" s="154" t="s">
        <v>37</v>
      </c>
      <c r="S249" s="154" t="s">
        <v>37</v>
      </c>
      <c r="T249" s="154" t="s">
        <v>37</v>
      </c>
      <c r="U249" s="154" t="s">
        <v>37</v>
      </c>
      <c r="V249" s="154" t="s">
        <v>37</v>
      </c>
      <c r="W249" s="154" t="s">
        <v>37</v>
      </c>
      <c r="X249" s="154" t="s">
        <v>37</v>
      </c>
      <c r="Y249" s="154" t="s">
        <v>37</v>
      </c>
      <c r="Z249" s="154" t="s">
        <v>37</v>
      </c>
      <c r="AA249" s="154">
        <v>4</v>
      </c>
      <c r="AB249" s="154">
        <v>3</v>
      </c>
      <c r="AC249" s="154">
        <v>2</v>
      </c>
      <c r="AD249" s="154">
        <v>2</v>
      </c>
      <c r="AE249" s="154">
        <v>2</v>
      </c>
      <c r="AF249" s="185" t="s">
        <v>37</v>
      </c>
    </row>
    <row r="250" spans="2:32">
      <c r="B250" s="215" t="s">
        <v>32</v>
      </c>
      <c r="C250" s="216" t="s">
        <v>32</v>
      </c>
      <c r="D250" s="138" t="s">
        <v>20</v>
      </c>
      <c r="E250" s="152">
        <v>5</v>
      </c>
      <c r="F250" s="157" t="s">
        <v>37</v>
      </c>
      <c r="G250" s="152" t="s">
        <v>37</v>
      </c>
      <c r="H250" s="152" t="s">
        <v>37</v>
      </c>
      <c r="I250" s="152" t="s">
        <v>37</v>
      </c>
      <c r="J250" s="152" t="s">
        <v>37</v>
      </c>
      <c r="K250" s="152" t="s">
        <v>37</v>
      </c>
      <c r="L250" s="152" t="s">
        <v>37</v>
      </c>
      <c r="M250" s="152" t="s">
        <v>37</v>
      </c>
      <c r="N250" s="154" t="s">
        <v>37</v>
      </c>
      <c r="O250" s="154" t="s">
        <v>37</v>
      </c>
      <c r="P250" s="154" t="s">
        <v>37</v>
      </c>
      <c r="Q250" s="154" t="s">
        <v>37</v>
      </c>
      <c r="R250" s="154" t="s">
        <v>37</v>
      </c>
      <c r="S250" s="154" t="s">
        <v>37</v>
      </c>
      <c r="T250" s="154" t="s">
        <v>37</v>
      </c>
      <c r="U250" s="154" t="s">
        <v>37</v>
      </c>
      <c r="V250" s="154" t="s">
        <v>37</v>
      </c>
      <c r="W250" s="154" t="s">
        <v>37</v>
      </c>
      <c r="X250" s="154" t="s">
        <v>37</v>
      </c>
      <c r="Y250" s="154" t="s">
        <v>37</v>
      </c>
      <c r="Z250" s="154" t="s">
        <v>37</v>
      </c>
      <c r="AA250" s="154">
        <v>2</v>
      </c>
      <c r="AB250" s="154">
        <v>1</v>
      </c>
      <c r="AC250" s="154">
        <v>1</v>
      </c>
      <c r="AD250" s="154" t="s">
        <v>37</v>
      </c>
      <c r="AE250" s="154">
        <v>1</v>
      </c>
      <c r="AF250" s="185" t="s">
        <v>37</v>
      </c>
    </row>
    <row r="251" spans="2:32">
      <c r="B251" s="215" t="s">
        <v>32</v>
      </c>
      <c r="C251" s="216" t="s">
        <v>32</v>
      </c>
      <c r="D251" s="138" t="s">
        <v>21</v>
      </c>
      <c r="E251" s="152">
        <v>8</v>
      </c>
      <c r="F251" s="157" t="s">
        <v>37</v>
      </c>
      <c r="G251" s="152" t="s">
        <v>37</v>
      </c>
      <c r="H251" s="152" t="s">
        <v>37</v>
      </c>
      <c r="I251" s="152" t="s">
        <v>37</v>
      </c>
      <c r="J251" s="152" t="s">
        <v>37</v>
      </c>
      <c r="K251" s="152" t="s">
        <v>37</v>
      </c>
      <c r="L251" s="152" t="s">
        <v>37</v>
      </c>
      <c r="M251" s="152" t="s">
        <v>37</v>
      </c>
      <c r="N251" s="154" t="s">
        <v>37</v>
      </c>
      <c r="O251" s="154" t="s">
        <v>37</v>
      </c>
      <c r="P251" s="154" t="s">
        <v>37</v>
      </c>
      <c r="Q251" s="154" t="s">
        <v>37</v>
      </c>
      <c r="R251" s="154" t="s">
        <v>37</v>
      </c>
      <c r="S251" s="154" t="s">
        <v>37</v>
      </c>
      <c r="T251" s="154" t="s">
        <v>37</v>
      </c>
      <c r="U251" s="154" t="s">
        <v>37</v>
      </c>
      <c r="V251" s="154" t="s">
        <v>37</v>
      </c>
      <c r="W251" s="154" t="s">
        <v>37</v>
      </c>
      <c r="X251" s="154" t="s">
        <v>37</v>
      </c>
      <c r="Y251" s="154" t="s">
        <v>37</v>
      </c>
      <c r="Z251" s="154" t="s">
        <v>37</v>
      </c>
      <c r="AA251" s="154">
        <v>2</v>
      </c>
      <c r="AB251" s="154">
        <v>2</v>
      </c>
      <c r="AC251" s="154">
        <v>1</v>
      </c>
      <c r="AD251" s="154">
        <v>2</v>
      </c>
      <c r="AE251" s="154">
        <v>1</v>
      </c>
      <c r="AF251" s="185" t="s">
        <v>37</v>
      </c>
    </row>
    <row r="252" spans="2:32">
      <c r="B252" s="215" t="s">
        <v>342</v>
      </c>
      <c r="C252" s="216" t="s">
        <v>343</v>
      </c>
      <c r="D252" s="138" t="s">
        <v>178</v>
      </c>
      <c r="E252" s="152">
        <v>295</v>
      </c>
      <c r="F252" s="157" t="s">
        <v>37</v>
      </c>
      <c r="G252" s="152" t="s">
        <v>37</v>
      </c>
      <c r="H252" s="152" t="s">
        <v>37</v>
      </c>
      <c r="I252" s="152" t="s">
        <v>37</v>
      </c>
      <c r="J252" s="152" t="s">
        <v>37</v>
      </c>
      <c r="K252" s="152" t="s">
        <v>37</v>
      </c>
      <c r="L252" s="152" t="s">
        <v>37</v>
      </c>
      <c r="M252" s="152" t="s">
        <v>37</v>
      </c>
      <c r="N252" s="154" t="s">
        <v>37</v>
      </c>
      <c r="O252" s="154" t="s">
        <v>37</v>
      </c>
      <c r="P252" s="154" t="s">
        <v>37</v>
      </c>
      <c r="Q252" s="154" t="s">
        <v>37</v>
      </c>
      <c r="R252" s="154" t="s">
        <v>37</v>
      </c>
      <c r="S252" s="154" t="s">
        <v>37</v>
      </c>
      <c r="T252" s="154" t="s">
        <v>37</v>
      </c>
      <c r="U252" s="154" t="s">
        <v>37</v>
      </c>
      <c r="V252" s="154">
        <v>2</v>
      </c>
      <c r="W252" s="154">
        <v>6</v>
      </c>
      <c r="X252" s="154">
        <v>12</v>
      </c>
      <c r="Y252" s="154">
        <v>16</v>
      </c>
      <c r="Z252" s="154">
        <v>48</v>
      </c>
      <c r="AA252" s="154">
        <v>77</v>
      </c>
      <c r="AB252" s="154">
        <v>76</v>
      </c>
      <c r="AC252" s="154">
        <v>41</v>
      </c>
      <c r="AD252" s="154">
        <v>12</v>
      </c>
      <c r="AE252" s="154">
        <v>5</v>
      </c>
      <c r="AF252" s="185" t="s">
        <v>37</v>
      </c>
    </row>
    <row r="253" spans="2:32">
      <c r="B253" s="215" t="s">
        <v>32</v>
      </c>
      <c r="C253" s="216" t="s">
        <v>32</v>
      </c>
      <c r="D253" s="138" t="s">
        <v>20</v>
      </c>
      <c r="E253" s="152">
        <v>239</v>
      </c>
      <c r="F253" s="157" t="s">
        <v>37</v>
      </c>
      <c r="G253" s="152" t="s">
        <v>37</v>
      </c>
      <c r="H253" s="152" t="s">
        <v>37</v>
      </c>
      <c r="I253" s="152" t="s">
        <v>37</v>
      </c>
      <c r="J253" s="152" t="s">
        <v>37</v>
      </c>
      <c r="K253" s="152" t="s">
        <v>37</v>
      </c>
      <c r="L253" s="152" t="s">
        <v>37</v>
      </c>
      <c r="M253" s="152" t="s">
        <v>37</v>
      </c>
      <c r="N253" s="154" t="s">
        <v>37</v>
      </c>
      <c r="O253" s="154" t="s">
        <v>37</v>
      </c>
      <c r="P253" s="154" t="s">
        <v>37</v>
      </c>
      <c r="Q253" s="154" t="s">
        <v>37</v>
      </c>
      <c r="R253" s="154" t="s">
        <v>37</v>
      </c>
      <c r="S253" s="154" t="s">
        <v>37</v>
      </c>
      <c r="T253" s="154" t="s">
        <v>37</v>
      </c>
      <c r="U253" s="154" t="s">
        <v>37</v>
      </c>
      <c r="V253" s="154">
        <v>2</v>
      </c>
      <c r="W253" s="154">
        <v>5</v>
      </c>
      <c r="X253" s="154">
        <v>12</v>
      </c>
      <c r="Y253" s="154">
        <v>14</v>
      </c>
      <c r="Z253" s="154">
        <v>38</v>
      </c>
      <c r="AA253" s="154">
        <v>66</v>
      </c>
      <c r="AB253" s="154">
        <v>64</v>
      </c>
      <c r="AC253" s="154">
        <v>30</v>
      </c>
      <c r="AD253" s="154">
        <v>6</v>
      </c>
      <c r="AE253" s="154">
        <v>2</v>
      </c>
      <c r="AF253" s="185" t="s">
        <v>37</v>
      </c>
    </row>
    <row r="254" spans="2:32" ht="15" thickBot="1">
      <c r="B254" s="217" t="s">
        <v>32</v>
      </c>
      <c r="C254" s="218" t="s">
        <v>32</v>
      </c>
      <c r="D254" s="219" t="s">
        <v>21</v>
      </c>
      <c r="E254" s="165">
        <v>56</v>
      </c>
      <c r="F254" s="166" t="s">
        <v>37</v>
      </c>
      <c r="G254" s="165" t="s">
        <v>37</v>
      </c>
      <c r="H254" s="165" t="s">
        <v>37</v>
      </c>
      <c r="I254" s="165" t="s">
        <v>37</v>
      </c>
      <c r="J254" s="165" t="s">
        <v>37</v>
      </c>
      <c r="K254" s="165" t="s">
        <v>37</v>
      </c>
      <c r="L254" s="165" t="s">
        <v>37</v>
      </c>
      <c r="M254" s="165" t="s">
        <v>37</v>
      </c>
      <c r="N254" s="167" t="s">
        <v>37</v>
      </c>
      <c r="O254" s="167" t="s">
        <v>37</v>
      </c>
      <c r="P254" s="167" t="s">
        <v>37</v>
      </c>
      <c r="Q254" s="167" t="s">
        <v>37</v>
      </c>
      <c r="R254" s="167" t="s">
        <v>37</v>
      </c>
      <c r="S254" s="167" t="s">
        <v>37</v>
      </c>
      <c r="T254" s="167" t="s">
        <v>37</v>
      </c>
      <c r="U254" s="167" t="s">
        <v>37</v>
      </c>
      <c r="V254" s="167" t="s">
        <v>37</v>
      </c>
      <c r="W254" s="167">
        <v>1</v>
      </c>
      <c r="X254" s="167" t="s">
        <v>37</v>
      </c>
      <c r="Y254" s="167">
        <v>2</v>
      </c>
      <c r="Z254" s="167">
        <v>10</v>
      </c>
      <c r="AA254" s="167">
        <v>11</v>
      </c>
      <c r="AB254" s="167">
        <v>12</v>
      </c>
      <c r="AC254" s="167">
        <v>11</v>
      </c>
      <c r="AD254" s="167">
        <v>6</v>
      </c>
      <c r="AE254" s="167">
        <v>3</v>
      </c>
      <c r="AF254" s="186" t="s">
        <v>37</v>
      </c>
    </row>
    <row r="255" spans="2:32">
      <c r="B255" s="225"/>
      <c r="C255" s="225"/>
      <c r="D255" s="209"/>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row>
    <row r="256" spans="2:32">
      <c r="B256" s="179" t="s">
        <v>344</v>
      </c>
    </row>
    <row r="257" spans="2:33" ht="15" thickBot="1">
      <c r="AD257" s="191"/>
      <c r="AE257" s="191"/>
      <c r="AF257" s="203" t="s">
        <v>2</v>
      </c>
    </row>
    <row r="258" spans="2:33" ht="28.5">
      <c r="B258" s="204" t="s">
        <v>174</v>
      </c>
      <c r="C258" s="205" t="s">
        <v>151</v>
      </c>
      <c r="D258" s="206"/>
      <c r="E258" s="205" t="s">
        <v>176</v>
      </c>
      <c r="F258" s="221" t="s">
        <v>152</v>
      </c>
      <c r="G258" s="205" t="s">
        <v>153</v>
      </c>
      <c r="H258" s="205" t="s">
        <v>154</v>
      </c>
      <c r="I258" s="205" t="s">
        <v>155</v>
      </c>
      <c r="J258" s="205" t="s">
        <v>156</v>
      </c>
      <c r="K258" s="205" t="s">
        <v>157</v>
      </c>
      <c r="L258" s="205" t="s">
        <v>158</v>
      </c>
      <c r="M258" s="205" t="s">
        <v>159</v>
      </c>
      <c r="N258" s="208" t="s">
        <v>141</v>
      </c>
      <c r="O258" s="208" t="s">
        <v>142</v>
      </c>
      <c r="P258" s="205" t="s">
        <v>143</v>
      </c>
      <c r="Q258" s="205" t="s">
        <v>144</v>
      </c>
      <c r="R258" s="205" t="s">
        <v>145</v>
      </c>
      <c r="S258" s="205" t="s">
        <v>146</v>
      </c>
      <c r="T258" s="205" t="s">
        <v>147</v>
      </c>
      <c r="U258" s="205" t="s">
        <v>160</v>
      </c>
      <c r="V258" s="205" t="s">
        <v>161</v>
      </c>
      <c r="W258" s="205" t="s">
        <v>162</v>
      </c>
      <c r="X258" s="205" t="s">
        <v>163</v>
      </c>
      <c r="Y258" s="205" t="s">
        <v>164</v>
      </c>
      <c r="Z258" s="205" t="s">
        <v>165</v>
      </c>
      <c r="AA258" s="205" t="s">
        <v>166</v>
      </c>
      <c r="AB258" s="205" t="s">
        <v>167</v>
      </c>
      <c r="AC258" s="205" t="s">
        <v>168</v>
      </c>
      <c r="AD258" s="205" t="s">
        <v>169</v>
      </c>
      <c r="AE258" s="205" t="s">
        <v>170</v>
      </c>
      <c r="AF258" s="210" t="s">
        <v>171</v>
      </c>
      <c r="AG258" s="198"/>
    </row>
    <row r="259" spans="2:33">
      <c r="B259" s="215" t="s">
        <v>345</v>
      </c>
      <c r="C259" s="216" t="s">
        <v>346</v>
      </c>
      <c r="D259" s="138" t="s">
        <v>178</v>
      </c>
      <c r="E259" s="152">
        <v>34</v>
      </c>
      <c r="F259" s="157" t="s">
        <v>37</v>
      </c>
      <c r="G259" s="152" t="s">
        <v>37</v>
      </c>
      <c r="H259" s="152" t="s">
        <v>37</v>
      </c>
      <c r="I259" s="152" t="s">
        <v>37</v>
      </c>
      <c r="J259" s="152" t="s">
        <v>37</v>
      </c>
      <c r="K259" s="152" t="s">
        <v>37</v>
      </c>
      <c r="L259" s="152" t="s">
        <v>37</v>
      </c>
      <c r="M259" s="152" t="s">
        <v>37</v>
      </c>
      <c r="N259" s="154" t="s">
        <v>37</v>
      </c>
      <c r="O259" s="154" t="s">
        <v>37</v>
      </c>
      <c r="P259" s="154" t="s">
        <v>37</v>
      </c>
      <c r="Q259" s="154">
        <v>1</v>
      </c>
      <c r="R259" s="154" t="s">
        <v>37</v>
      </c>
      <c r="S259" s="154">
        <v>1</v>
      </c>
      <c r="T259" s="154" t="s">
        <v>37</v>
      </c>
      <c r="U259" s="154">
        <v>1</v>
      </c>
      <c r="V259" s="154">
        <v>1</v>
      </c>
      <c r="W259" s="154">
        <v>2</v>
      </c>
      <c r="X259" s="154" t="s">
        <v>37</v>
      </c>
      <c r="Y259" s="154">
        <v>2</v>
      </c>
      <c r="Z259" s="154">
        <v>5</v>
      </c>
      <c r="AA259" s="154">
        <v>4</v>
      </c>
      <c r="AB259" s="154">
        <v>6</v>
      </c>
      <c r="AC259" s="154">
        <v>9</v>
      </c>
      <c r="AD259" s="154">
        <v>2</v>
      </c>
      <c r="AE259" s="154" t="s">
        <v>37</v>
      </c>
      <c r="AF259" s="185" t="s">
        <v>37</v>
      </c>
    </row>
    <row r="260" spans="2:33">
      <c r="B260" s="215" t="s">
        <v>32</v>
      </c>
      <c r="C260" s="216" t="s">
        <v>32</v>
      </c>
      <c r="D260" s="138" t="s">
        <v>20</v>
      </c>
      <c r="E260" s="152">
        <v>12</v>
      </c>
      <c r="F260" s="157" t="s">
        <v>37</v>
      </c>
      <c r="G260" s="152" t="s">
        <v>37</v>
      </c>
      <c r="H260" s="152" t="s">
        <v>37</v>
      </c>
      <c r="I260" s="152" t="s">
        <v>37</v>
      </c>
      <c r="J260" s="152" t="s">
        <v>37</v>
      </c>
      <c r="K260" s="152" t="s">
        <v>37</v>
      </c>
      <c r="L260" s="152" t="s">
        <v>37</v>
      </c>
      <c r="M260" s="152" t="s">
        <v>37</v>
      </c>
      <c r="N260" s="154" t="s">
        <v>37</v>
      </c>
      <c r="O260" s="154" t="s">
        <v>37</v>
      </c>
      <c r="P260" s="154" t="s">
        <v>37</v>
      </c>
      <c r="Q260" s="154" t="s">
        <v>37</v>
      </c>
      <c r="R260" s="154" t="s">
        <v>37</v>
      </c>
      <c r="S260" s="154" t="s">
        <v>37</v>
      </c>
      <c r="T260" s="154" t="s">
        <v>37</v>
      </c>
      <c r="U260" s="154">
        <v>1</v>
      </c>
      <c r="V260" s="154">
        <v>1</v>
      </c>
      <c r="W260" s="154">
        <v>1</v>
      </c>
      <c r="X260" s="154" t="s">
        <v>37</v>
      </c>
      <c r="Y260" s="154" t="s">
        <v>37</v>
      </c>
      <c r="Z260" s="154">
        <v>4</v>
      </c>
      <c r="AA260" s="154">
        <v>3</v>
      </c>
      <c r="AB260" s="154" t="s">
        <v>37</v>
      </c>
      <c r="AC260" s="154">
        <v>2</v>
      </c>
      <c r="AD260" s="154" t="s">
        <v>37</v>
      </c>
      <c r="AE260" s="154" t="s">
        <v>37</v>
      </c>
      <c r="AF260" s="185" t="s">
        <v>37</v>
      </c>
    </row>
    <row r="261" spans="2:33">
      <c r="B261" s="215" t="s">
        <v>32</v>
      </c>
      <c r="C261" s="216" t="s">
        <v>32</v>
      </c>
      <c r="D261" s="138" t="s">
        <v>21</v>
      </c>
      <c r="E261" s="152">
        <v>22</v>
      </c>
      <c r="F261" s="157" t="s">
        <v>37</v>
      </c>
      <c r="G261" s="152" t="s">
        <v>37</v>
      </c>
      <c r="H261" s="152" t="s">
        <v>37</v>
      </c>
      <c r="I261" s="152" t="s">
        <v>37</v>
      </c>
      <c r="J261" s="152" t="s">
        <v>37</v>
      </c>
      <c r="K261" s="152" t="s">
        <v>37</v>
      </c>
      <c r="L261" s="152" t="s">
        <v>37</v>
      </c>
      <c r="M261" s="152" t="s">
        <v>37</v>
      </c>
      <c r="N261" s="154" t="s">
        <v>37</v>
      </c>
      <c r="O261" s="154" t="s">
        <v>37</v>
      </c>
      <c r="P261" s="154" t="s">
        <v>37</v>
      </c>
      <c r="Q261" s="154">
        <v>1</v>
      </c>
      <c r="R261" s="154" t="s">
        <v>37</v>
      </c>
      <c r="S261" s="154">
        <v>1</v>
      </c>
      <c r="T261" s="154" t="s">
        <v>37</v>
      </c>
      <c r="U261" s="154" t="s">
        <v>37</v>
      </c>
      <c r="V261" s="154" t="s">
        <v>37</v>
      </c>
      <c r="W261" s="154">
        <v>1</v>
      </c>
      <c r="X261" s="154" t="s">
        <v>37</v>
      </c>
      <c r="Y261" s="154">
        <v>2</v>
      </c>
      <c r="Z261" s="154">
        <v>1</v>
      </c>
      <c r="AA261" s="154">
        <v>1</v>
      </c>
      <c r="AB261" s="154">
        <v>6</v>
      </c>
      <c r="AC261" s="154">
        <v>7</v>
      </c>
      <c r="AD261" s="154">
        <v>2</v>
      </c>
      <c r="AE261" s="154" t="s">
        <v>37</v>
      </c>
      <c r="AF261" s="185" t="s">
        <v>37</v>
      </c>
    </row>
    <row r="262" spans="2:33">
      <c r="B262" s="215" t="s">
        <v>347</v>
      </c>
      <c r="C262" s="216" t="s">
        <v>348</v>
      </c>
      <c r="D262" s="138" t="s">
        <v>178</v>
      </c>
      <c r="E262" s="152">
        <v>1077</v>
      </c>
      <c r="F262" s="157" t="s">
        <v>37</v>
      </c>
      <c r="G262" s="152" t="s">
        <v>37</v>
      </c>
      <c r="H262" s="152" t="s">
        <v>37</v>
      </c>
      <c r="I262" s="152" t="s">
        <v>37</v>
      </c>
      <c r="J262" s="152" t="s">
        <v>37</v>
      </c>
      <c r="K262" s="152" t="s">
        <v>37</v>
      </c>
      <c r="L262" s="152" t="s">
        <v>37</v>
      </c>
      <c r="M262" s="152" t="s">
        <v>37</v>
      </c>
      <c r="N262" s="154">
        <v>1</v>
      </c>
      <c r="O262" s="154" t="s">
        <v>37</v>
      </c>
      <c r="P262" s="154">
        <v>2</v>
      </c>
      <c r="Q262" s="154" t="s">
        <v>37</v>
      </c>
      <c r="R262" s="154">
        <v>1</v>
      </c>
      <c r="S262" s="154">
        <v>1</v>
      </c>
      <c r="T262" s="154">
        <v>2</v>
      </c>
      <c r="U262" s="154">
        <v>3</v>
      </c>
      <c r="V262" s="154">
        <v>6</v>
      </c>
      <c r="W262" s="154">
        <v>12</v>
      </c>
      <c r="X262" s="154">
        <v>36</v>
      </c>
      <c r="Y262" s="154">
        <v>79</v>
      </c>
      <c r="Z262" s="154">
        <v>148</v>
      </c>
      <c r="AA262" s="154">
        <v>226</v>
      </c>
      <c r="AB262" s="154">
        <v>251</v>
      </c>
      <c r="AC262" s="154">
        <v>186</v>
      </c>
      <c r="AD262" s="154">
        <v>102</v>
      </c>
      <c r="AE262" s="154">
        <v>21</v>
      </c>
      <c r="AF262" s="185" t="s">
        <v>37</v>
      </c>
    </row>
    <row r="263" spans="2:33">
      <c r="B263" s="215" t="s">
        <v>32</v>
      </c>
      <c r="C263" s="216" t="s">
        <v>32</v>
      </c>
      <c r="D263" s="138" t="s">
        <v>20</v>
      </c>
      <c r="E263" s="152">
        <v>602</v>
      </c>
      <c r="F263" s="157" t="s">
        <v>37</v>
      </c>
      <c r="G263" s="152" t="s">
        <v>37</v>
      </c>
      <c r="H263" s="152" t="s">
        <v>37</v>
      </c>
      <c r="I263" s="152" t="s">
        <v>37</v>
      </c>
      <c r="J263" s="152" t="s">
        <v>37</v>
      </c>
      <c r="K263" s="152" t="s">
        <v>37</v>
      </c>
      <c r="L263" s="152" t="s">
        <v>37</v>
      </c>
      <c r="M263" s="152" t="s">
        <v>37</v>
      </c>
      <c r="N263" s="154" t="s">
        <v>37</v>
      </c>
      <c r="O263" s="154" t="s">
        <v>37</v>
      </c>
      <c r="P263" s="154">
        <v>1</v>
      </c>
      <c r="Q263" s="154" t="s">
        <v>37</v>
      </c>
      <c r="R263" s="154">
        <v>1</v>
      </c>
      <c r="S263" s="154" t="s">
        <v>37</v>
      </c>
      <c r="T263" s="154">
        <v>2</v>
      </c>
      <c r="U263" s="154">
        <v>1</v>
      </c>
      <c r="V263" s="154">
        <v>5</v>
      </c>
      <c r="W263" s="154">
        <v>10</v>
      </c>
      <c r="X263" s="154">
        <v>32</v>
      </c>
      <c r="Y263" s="154">
        <v>58</v>
      </c>
      <c r="Z263" s="154">
        <v>102</v>
      </c>
      <c r="AA263" s="154">
        <v>143</v>
      </c>
      <c r="AB263" s="154">
        <v>129</v>
      </c>
      <c r="AC263" s="154">
        <v>82</v>
      </c>
      <c r="AD263" s="154">
        <v>32</v>
      </c>
      <c r="AE263" s="154">
        <v>4</v>
      </c>
      <c r="AF263" s="185" t="s">
        <v>37</v>
      </c>
    </row>
    <row r="264" spans="2:33">
      <c r="B264" s="215" t="s">
        <v>32</v>
      </c>
      <c r="C264" s="216" t="s">
        <v>32</v>
      </c>
      <c r="D264" s="138" t="s">
        <v>21</v>
      </c>
      <c r="E264" s="152">
        <v>475</v>
      </c>
      <c r="F264" s="157" t="s">
        <v>37</v>
      </c>
      <c r="G264" s="152" t="s">
        <v>37</v>
      </c>
      <c r="H264" s="152" t="s">
        <v>37</v>
      </c>
      <c r="I264" s="152" t="s">
        <v>37</v>
      </c>
      <c r="J264" s="152" t="s">
        <v>37</v>
      </c>
      <c r="K264" s="152" t="s">
        <v>37</v>
      </c>
      <c r="L264" s="152" t="s">
        <v>37</v>
      </c>
      <c r="M264" s="152" t="s">
        <v>37</v>
      </c>
      <c r="N264" s="154">
        <v>1</v>
      </c>
      <c r="O264" s="154" t="s">
        <v>37</v>
      </c>
      <c r="P264" s="154">
        <v>1</v>
      </c>
      <c r="Q264" s="154" t="s">
        <v>37</v>
      </c>
      <c r="R264" s="154" t="s">
        <v>37</v>
      </c>
      <c r="S264" s="154">
        <v>1</v>
      </c>
      <c r="T264" s="154" t="s">
        <v>37</v>
      </c>
      <c r="U264" s="154">
        <v>2</v>
      </c>
      <c r="V264" s="154">
        <v>1</v>
      </c>
      <c r="W264" s="154">
        <v>2</v>
      </c>
      <c r="X264" s="154">
        <v>4</v>
      </c>
      <c r="Y264" s="154">
        <v>21</v>
      </c>
      <c r="Z264" s="154">
        <v>46</v>
      </c>
      <c r="AA264" s="154">
        <v>83</v>
      </c>
      <c r="AB264" s="154">
        <v>122</v>
      </c>
      <c r="AC264" s="154">
        <v>104</v>
      </c>
      <c r="AD264" s="154">
        <v>70</v>
      </c>
      <c r="AE264" s="154">
        <v>17</v>
      </c>
      <c r="AF264" s="185" t="s">
        <v>37</v>
      </c>
    </row>
    <row r="265" spans="2:33">
      <c r="B265" s="215" t="s">
        <v>349</v>
      </c>
      <c r="C265" s="216" t="s">
        <v>350</v>
      </c>
      <c r="D265" s="138" t="s">
        <v>178</v>
      </c>
      <c r="E265" s="152">
        <v>735</v>
      </c>
      <c r="F265" s="157" t="s">
        <v>37</v>
      </c>
      <c r="G265" s="152" t="s">
        <v>37</v>
      </c>
      <c r="H265" s="152" t="s">
        <v>37</v>
      </c>
      <c r="I265" s="152" t="s">
        <v>37</v>
      </c>
      <c r="J265" s="152">
        <v>1</v>
      </c>
      <c r="K265" s="152">
        <v>1</v>
      </c>
      <c r="L265" s="152" t="s">
        <v>37</v>
      </c>
      <c r="M265" s="152" t="s">
        <v>37</v>
      </c>
      <c r="N265" s="154" t="s">
        <v>37</v>
      </c>
      <c r="O265" s="154" t="s">
        <v>37</v>
      </c>
      <c r="P265" s="154" t="s">
        <v>37</v>
      </c>
      <c r="Q265" s="154" t="s">
        <v>37</v>
      </c>
      <c r="R265" s="154">
        <v>3</v>
      </c>
      <c r="S265" s="154">
        <v>7</v>
      </c>
      <c r="T265" s="154">
        <v>12</v>
      </c>
      <c r="U265" s="154">
        <v>13</v>
      </c>
      <c r="V265" s="154">
        <v>33</v>
      </c>
      <c r="W265" s="154">
        <v>50</v>
      </c>
      <c r="X265" s="154">
        <v>43</v>
      </c>
      <c r="Y265" s="154">
        <v>67</v>
      </c>
      <c r="Z265" s="154">
        <v>103</v>
      </c>
      <c r="AA265" s="154">
        <v>120</v>
      </c>
      <c r="AB265" s="154">
        <v>114</v>
      </c>
      <c r="AC265" s="154">
        <v>105</v>
      </c>
      <c r="AD265" s="154">
        <v>50</v>
      </c>
      <c r="AE265" s="154">
        <v>14</v>
      </c>
      <c r="AF265" s="185" t="s">
        <v>37</v>
      </c>
    </row>
    <row r="266" spans="2:33">
      <c r="B266" s="215" t="s">
        <v>32</v>
      </c>
      <c r="C266" s="216" t="s">
        <v>32</v>
      </c>
      <c r="D266" s="138" t="s">
        <v>20</v>
      </c>
      <c r="E266" s="152">
        <v>386</v>
      </c>
      <c r="F266" s="157" t="s">
        <v>37</v>
      </c>
      <c r="G266" s="152" t="s">
        <v>37</v>
      </c>
      <c r="H266" s="152" t="s">
        <v>37</v>
      </c>
      <c r="I266" s="152" t="s">
        <v>37</v>
      </c>
      <c r="J266" s="152">
        <v>1</v>
      </c>
      <c r="K266" s="152">
        <v>1</v>
      </c>
      <c r="L266" s="152" t="s">
        <v>37</v>
      </c>
      <c r="M266" s="152" t="s">
        <v>37</v>
      </c>
      <c r="N266" s="154" t="s">
        <v>37</v>
      </c>
      <c r="O266" s="154" t="s">
        <v>37</v>
      </c>
      <c r="P266" s="154" t="s">
        <v>37</v>
      </c>
      <c r="Q266" s="154" t="s">
        <v>37</v>
      </c>
      <c r="R266" s="154">
        <v>2</v>
      </c>
      <c r="S266" s="154">
        <v>4</v>
      </c>
      <c r="T266" s="154">
        <v>9</v>
      </c>
      <c r="U266" s="154">
        <v>13</v>
      </c>
      <c r="V266" s="154">
        <v>24</v>
      </c>
      <c r="W266" s="154">
        <v>41</v>
      </c>
      <c r="X266" s="154">
        <v>30</v>
      </c>
      <c r="Y266" s="154">
        <v>46</v>
      </c>
      <c r="Z266" s="154">
        <v>62</v>
      </c>
      <c r="AA266" s="154">
        <v>68</v>
      </c>
      <c r="AB266" s="154">
        <v>37</v>
      </c>
      <c r="AC266" s="154">
        <v>37</v>
      </c>
      <c r="AD266" s="154">
        <v>11</v>
      </c>
      <c r="AE266" s="154">
        <v>1</v>
      </c>
      <c r="AF266" s="185" t="s">
        <v>37</v>
      </c>
    </row>
    <row r="267" spans="2:33">
      <c r="B267" s="215" t="s">
        <v>32</v>
      </c>
      <c r="C267" s="216" t="s">
        <v>32</v>
      </c>
      <c r="D267" s="138" t="s">
        <v>21</v>
      </c>
      <c r="E267" s="152">
        <v>349</v>
      </c>
      <c r="F267" s="157" t="s">
        <v>37</v>
      </c>
      <c r="G267" s="152" t="s">
        <v>37</v>
      </c>
      <c r="H267" s="152" t="s">
        <v>37</v>
      </c>
      <c r="I267" s="152" t="s">
        <v>37</v>
      </c>
      <c r="J267" s="152" t="s">
        <v>37</v>
      </c>
      <c r="K267" s="152" t="s">
        <v>37</v>
      </c>
      <c r="L267" s="152" t="s">
        <v>37</v>
      </c>
      <c r="M267" s="152" t="s">
        <v>37</v>
      </c>
      <c r="N267" s="154" t="s">
        <v>37</v>
      </c>
      <c r="O267" s="154" t="s">
        <v>37</v>
      </c>
      <c r="P267" s="154" t="s">
        <v>37</v>
      </c>
      <c r="Q267" s="154" t="s">
        <v>37</v>
      </c>
      <c r="R267" s="154">
        <v>1</v>
      </c>
      <c r="S267" s="154">
        <v>3</v>
      </c>
      <c r="T267" s="154">
        <v>3</v>
      </c>
      <c r="U267" s="154" t="s">
        <v>37</v>
      </c>
      <c r="V267" s="154">
        <v>9</v>
      </c>
      <c r="W267" s="154">
        <v>9</v>
      </c>
      <c r="X267" s="154">
        <v>13</v>
      </c>
      <c r="Y267" s="154">
        <v>21</v>
      </c>
      <c r="Z267" s="154">
        <v>41</v>
      </c>
      <c r="AA267" s="154">
        <v>52</v>
      </c>
      <c r="AB267" s="154">
        <v>77</v>
      </c>
      <c r="AC267" s="154">
        <v>68</v>
      </c>
      <c r="AD267" s="154">
        <v>39</v>
      </c>
      <c r="AE267" s="154">
        <v>13</v>
      </c>
      <c r="AF267" s="185" t="s">
        <v>37</v>
      </c>
    </row>
    <row r="268" spans="2:33">
      <c r="B268" s="215" t="s">
        <v>351</v>
      </c>
      <c r="C268" s="216" t="s">
        <v>352</v>
      </c>
      <c r="D268" s="138" t="s">
        <v>178</v>
      </c>
      <c r="E268" s="152">
        <v>44</v>
      </c>
      <c r="F268" s="157" t="s">
        <v>37</v>
      </c>
      <c r="G268" s="152" t="s">
        <v>37</v>
      </c>
      <c r="H268" s="152" t="s">
        <v>37</v>
      </c>
      <c r="I268" s="152" t="s">
        <v>37</v>
      </c>
      <c r="J268" s="152" t="s">
        <v>37</v>
      </c>
      <c r="K268" s="152" t="s">
        <v>37</v>
      </c>
      <c r="L268" s="152" t="s">
        <v>37</v>
      </c>
      <c r="M268" s="152" t="s">
        <v>37</v>
      </c>
      <c r="N268" s="154" t="s">
        <v>37</v>
      </c>
      <c r="O268" s="154" t="s">
        <v>37</v>
      </c>
      <c r="P268" s="154" t="s">
        <v>37</v>
      </c>
      <c r="Q268" s="154" t="s">
        <v>37</v>
      </c>
      <c r="R268" s="154">
        <v>2</v>
      </c>
      <c r="S268" s="154" t="s">
        <v>37</v>
      </c>
      <c r="T268" s="154" t="s">
        <v>37</v>
      </c>
      <c r="U268" s="154" t="s">
        <v>37</v>
      </c>
      <c r="V268" s="154">
        <v>1</v>
      </c>
      <c r="W268" s="154">
        <v>3</v>
      </c>
      <c r="X268" s="154">
        <v>3</v>
      </c>
      <c r="Y268" s="154">
        <v>4</v>
      </c>
      <c r="Z268" s="154">
        <v>4</v>
      </c>
      <c r="AA268" s="154">
        <v>4</v>
      </c>
      <c r="AB268" s="154">
        <v>9</v>
      </c>
      <c r="AC268" s="154">
        <v>9</v>
      </c>
      <c r="AD268" s="154">
        <v>4</v>
      </c>
      <c r="AE268" s="154">
        <v>1</v>
      </c>
      <c r="AF268" s="185" t="s">
        <v>37</v>
      </c>
    </row>
    <row r="269" spans="2:33">
      <c r="B269" s="215" t="s">
        <v>32</v>
      </c>
      <c r="C269" s="216" t="s">
        <v>32</v>
      </c>
      <c r="D269" s="138" t="s">
        <v>20</v>
      </c>
      <c r="E269" s="152">
        <v>25</v>
      </c>
      <c r="F269" s="157" t="s">
        <v>37</v>
      </c>
      <c r="G269" s="152" t="s">
        <v>37</v>
      </c>
      <c r="H269" s="152" t="s">
        <v>37</v>
      </c>
      <c r="I269" s="152" t="s">
        <v>37</v>
      </c>
      <c r="J269" s="152" t="s">
        <v>37</v>
      </c>
      <c r="K269" s="152" t="s">
        <v>37</v>
      </c>
      <c r="L269" s="152" t="s">
        <v>37</v>
      </c>
      <c r="M269" s="152" t="s">
        <v>37</v>
      </c>
      <c r="N269" s="154" t="s">
        <v>37</v>
      </c>
      <c r="O269" s="154" t="s">
        <v>37</v>
      </c>
      <c r="P269" s="154" t="s">
        <v>37</v>
      </c>
      <c r="Q269" s="154" t="s">
        <v>37</v>
      </c>
      <c r="R269" s="154">
        <v>1</v>
      </c>
      <c r="S269" s="154" t="s">
        <v>37</v>
      </c>
      <c r="T269" s="154" t="s">
        <v>37</v>
      </c>
      <c r="U269" s="154" t="s">
        <v>37</v>
      </c>
      <c r="V269" s="154">
        <v>1</v>
      </c>
      <c r="W269" s="154">
        <v>3</v>
      </c>
      <c r="X269" s="154">
        <v>2</v>
      </c>
      <c r="Y269" s="154">
        <v>2</v>
      </c>
      <c r="Z269" s="154">
        <v>3</v>
      </c>
      <c r="AA269" s="154">
        <v>4</v>
      </c>
      <c r="AB269" s="154">
        <v>4</v>
      </c>
      <c r="AC269" s="154">
        <v>4</v>
      </c>
      <c r="AD269" s="154">
        <v>1</v>
      </c>
      <c r="AE269" s="154" t="s">
        <v>37</v>
      </c>
      <c r="AF269" s="185" t="s">
        <v>37</v>
      </c>
    </row>
    <row r="270" spans="2:33">
      <c r="B270" s="215" t="s">
        <v>32</v>
      </c>
      <c r="C270" s="216" t="s">
        <v>32</v>
      </c>
      <c r="D270" s="138" t="s">
        <v>21</v>
      </c>
      <c r="E270" s="152">
        <v>19</v>
      </c>
      <c r="F270" s="157" t="s">
        <v>37</v>
      </c>
      <c r="G270" s="152" t="s">
        <v>37</v>
      </c>
      <c r="H270" s="152" t="s">
        <v>37</v>
      </c>
      <c r="I270" s="152" t="s">
        <v>37</v>
      </c>
      <c r="J270" s="152" t="s">
        <v>37</v>
      </c>
      <c r="K270" s="152" t="s">
        <v>37</v>
      </c>
      <c r="L270" s="152" t="s">
        <v>37</v>
      </c>
      <c r="M270" s="152" t="s">
        <v>37</v>
      </c>
      <c r="N270" s="154" t="s">
        <v>37</v>
      </c>
      <c r="O270" s="154" t="s">
        <v>37</v>
      </c>
      <c r="P270" s="154" t="s">
        <v>37</v>
      </c>
      <c r="Q270" s="154" t="s">
        <v>37</v>
      </c>
      <c r="R270" s="154">
        <v>1</v>
      </c>
      <c r="S270" s="154" t="s">
        <v>37</v>
      </c>
      <c r="T270" s="154" t="s">
        <v>37</v>
      </c>
      <c r="U270" s="154" t="s">
        <v>37</v>
      </c>
      <c r="V270" s="154" t="s">
        <v>37</v>
      </c>
      <c r="W270" s="154" t="s">
        <v>37</v>
      </c>
      <c r="X270" s="154">
        <v>1</v>
      </c>
      <c r="Y270" s="154">
        <v>2</v>
      </c>
      <c r="Z270" s="154">
        <v>1</v>
      </c>
      <c r="AA270" s="154" t="s">
        <v>37</v>
      </c>
      <c r="AB270" s="154">
        <v>5</v>
      </c>
      <c r="AC270" s="154">
        <v>5</v>
      </c>
      <c r="AD270" s="154">
        <v>3</v>
      </c>
      <c r="AE270" s="154">
        <v>1</v>
      </c>
      <c r="AF270" s="185" t="s">
        <v>37</v>
      </c>
    </row>
    <row r="271" spans="2:33">
      <c r="B271" s="215" t="s">
        <v>353</v>
      </c>
      <c r="C271" s="216" t="s">
        <v>354</v>
      </c>
      <c r="D271" s="138" t="s">
        <v>178</v>
      </c>
      <c r="E271" s="152">
        <v>104</v>
      </c>
      <c r="F271" s="157" t="s">
        <v>37</v>
      </c>
      <c r="G271" s="152" t="s">
        <v>37</v>
      </c>
      <c r="H271" s="152" t="s">
        <v>37</v>
      </c>
      <c r="I271" s="152" t="s">
        <v>37</v>
      </c>
      <c r="J271" s="152" t="s">
        <v>37</v>
      </c>
      <c r="K271" s="152" t="s">
        <v>37</v>
      </c>
      <c r="L271" s="152" t="s">
        <v>37</v>
      </c>
      <c r="M271" s="152" t="s">
        <v>37</v>
      </c>
      <c r="N271" s="154" t="s">
        <v>37</v>
      </c>
      <c r="O271" s="154" t="s">
        <v>37</v>
      </c>
      <c r="P271" s="154" t="s">
        <v>37</v>
      </c>
      <c r="Q271" s="154" t="s">
        <v>37</v>
      </c>
      <c r="R271" s="154" t="s">
        <v>37</v>
      </c>
      <c r="S271" s="154">
        <v>1</v>
      </c>
      <c r="T271" s="154" t="s">
        <v>37</v>
      </c>
      <c r="U271" s="154" t="s">
        <v>37</v>
      </c>
      <c r="V271" s="154" t="s">
        <v>37</v>
      </c>
      <c r="W271" s="154">
        <v>1</v>
      </c>
      <c r="X271" s="154">
        <v>1</v>
      </c>
      <c r="Y271" s="154">
        <v>5</v>
      </c>
      <c r="Z271" s="154">
        <v>17</v>
      </c>
      <c r="AA271" s="154">
        <v>22</v>
      </c>
      <c r="AB271" s="154">
        <v>16</v>
      </c>
      <c r="AC271" s="154">
        <v>30</v>
      </c>
      <c r="AD271" s="154">
        <v>8</v>
      </c>
      <c r="AE271" s="154">
        <v>3</v>
      </c>
      <c r="AF271" s="185" t="s">
        <v>37</v>
      </c>
    </row>
    <row r="272" spans="2:33">
      <c r="B272" s="215" t="s">
        <v>32</v>
      </c>
      <c r="C272" s="216" t="s">
        <v>32</v>
      </c>
      <c r="D272" s="138" t="s">
        <v>20</v>
      </c>
      <c r="E272" s="152">
        <v>49</v>
      </c>
      <c r="F272" s="157" t="s">
        <v>37</v>
      </c>
      <c r="G272" s="152" t="s">
        <v>37</v>
      </c>
      <c r="H272" s="152" t="s">
        <v>37</v>
      </c>
      <c r="I272" s="152" t="s">
        <v>37</v>
      </c>
      <c r="J272" s="152" t="s">
        <v>37</v>
      </c>
      <c r="K272" s="152" t="s">
        <v>37</v>
      </c>
      <c r="L272" s="152" t="s">
        <v>37</v>
      </c>
      <c r="M272" s="152" t="s">
        <v>37</v>
      </c>
      <c r="N272" s="154" t="s">
        <v>37</v>
      </c>
      <c r="O272" s="154" t="s">
        <v>37</v>
      </c>
      <c r="P272" s="154" t="s">
        <v>37</v>
      </c>
      <c r="Q272" s="154" t="s">
        <v>37</v>
      </c>
      <c r="R272" s="154" t="s">
        <v>37</v>
      </c>
      <c r="S272" s="154">
        <v>1</v>
      </c>
      <c r="T272" s="154" t="s">
        <v>37</v>
      </c>
      <c r="U272" s="154" t="s">
        <v>37</v>
      </c>
      <c r="V272" s="154" t="s">
        <v>37</v>
      </c>
      <c r="W272" s="154">
        <v>1</v>
      </c>
      <c r="X272" s="154">
        <v>1</v>
      </c>
      <c r="Y272" s="154">
        <v>1</v>
      </c>
      <c r="Z272" s="154">
        <v>10</v>
      </c>
      <c r="AA272" s="154">
        <v>12</v>
      </c>
      <c r="AB272" s="154">
        <v>7</v>
      </c>
      <c r="AC272" s="154">
        <v>12</v>
      </c>
      <c r="AD272" s="154">
        <v>3</v>
      </c>
      <c r="AE272" s="154">
        <v>1</v>
      </c>
      <c r="AF272" s="185" t="s">
        <v>37</v>
      </c>
    </row>
    <row r="273" spans="2:32">
      <c r="B273" s="215" t="s">
        <v>32</v>
      </c>
      <c r="C273" s="216" t="s">
        <v>32</v>
      </c>
      <c r="D273" s="138" t="s">
        <v>21</v>
      </c>
      <c r="E273" s="152">
        <v>55</v>
      </c>
      <c r="F273" s="157" t="s">
        <v>37</v>
      </c>
      <c r="G273" s="152" t="s">
        <v>37</v>
      </c>
      <c r="H273" s="152" t="s">
        <v>37</v>
      </c>
      <c r="I273" s="152" t="s">
        <v>37</v>
      </c>
      <c r="J273" s="152" t="s">
        <v>37</v>
      </c>
      <c r="K273" s="152" t="s">
        <v>37</v>
      </c>
      <c r="L273" s="152" t="s">
        <v>37</v>
      </c>
      <c r="M273" s="152" t="s">
        <v>37</v>
      </c>
      <c r="N273" s="154" t="s">
        <v>37</v>
      </c>
      <c r="O273" s="154" t="s">
        <v>37</v>
      </c>
      <c r="P273" s="154" t="s">
        <v>37</v>
      </c>
      <c r="Q273" s="154" t="s">
        <v>37</v>
      </c>
      <c r="R273" s="154" t="s">
        <v>37</v>
      </c>
      <c r="S273" s="154" t="s">
        <v>37</v>
      </c>
      <c r="T273" s="154" t="s">
        <v>37</v>
      </c>
      <c r="U273" s="154" t="s">
        <v>37</v>
      </c>
      <c r="V273" s="154" t="s">
        <v>37</v>
      </c>
      <c r="W273" s="154" t="s">
        <v>37</v>
      </c>
      <c r="X273" s="154" t="s">
        <v>37</v>
      </c>
      <c r="Y273" s="154">
        <v>4</v>
      </c>
      <c r="Z273" s="154">
        <v>7</v>
      </c>
      <c r="AA273" s="154">
        <v>10</v>
      </c>
      <c r="AB273" s="154">
        <v>9</v>
      </c>
      <c r="AC273" s="154">
        <v>18</v>
      </c>
      <c r="AD273" s="154">
        <v>5</v>
      </c>
      <c r="AE273" s="154">
        <v>2</v>
      </c>
      <c r="AF273" s="185" t="s">
        <v>37</v>
      </c>
    </row>
    <row r="274" spans="2:32">
      <c r="B274" s="215" t="s">
        <v>355</v>
      </c>
      <c r="C274" s="216" t="s">
        <v>356</v>
      </c>
      <c r="D274" s="138" t="s">
        <v>178</v>
      </c>
      <c r="E274" s="152">
        <v>223</v>
      </c>
      <c r="F274" s="157" t="s">
        <v>37</v>
      </c>
      <c r="G274" s="152" t="s">
        <v>37</v>
      </c>
      <c r="H274" s="152" t="s">
        <v>37</v>
      </c>
      <c r="I274" s="152" t="s">
        <v>37</v>
      </c>
      <c r="J274" s="152" t="s">
        <v>37</v>
      </c>
      <c r="K274" s="152" t="s">
        <v>37</v>
      </c>
      <c r="L274" s="152" t="s">
        <v>37</v>
      </c>
      <c r="M274" s="152" t="s">
        <v>37</v>
      </c>
      <c r="N274" s="154" t="s">
        <v>37</v>
      </c>
      <c r="O274" s="154" t="s">
        <v>37</v>
      </c>
      <c r="P274" s="154" t="s">
        <v>37</v>
      </c>
      <c r="Q274" s="154" t="s">
        <v>37</v>
      </c>
      <c r="R274" s="154">
        <v>1</v>
      </c>
      <c r="S274" s="154">
        <v>4</v>
      </c>
      <c r="T274" s="154">
        <v>12</v>
      </c>
      <c r="U274" s="154">
        <v>5</v>
      </c>
      <c r="V274" s="154">
        <v>19</v>
      </c>
      <c r="W274" s="154">
        <v>32</v>
      </c>
      <c r="X274" s="154">
        <v>20</v>
      </c>
      <c r="Y274" s="154">
        <v>25</v>
      </c>
      <c r="Z274" s="154">
        <v>40</v>
      </c>
      <c r="AA274" s="154">
        <v>36</v>
      </c>
      <c r="AB274" s="154">
        <v>16</v>
      </c>
      <c r="AC274" s="154">
        <v>12</v>
      </c>
      <c r="AD274" s="154">
        <v>1</v>
      </c>
      <c r="AE274" s="154" t="s">
        <v>37</v>
      </c>
      <c r="AF274" s="185" t="s">
        <v>37</v>
      </c>
    </row>
    <row r="275" spans="2:32">
      <c r="B275" s="215" t="s">
        <v>32</v>
      </c>
      <c r="C275" s="216" t="s">
        <v>32</v>
      </c>
      <c r="D275" s="138" t="s">
        <v>20</v>
      </c>
      <c r="E275" s="152">
        <v>151</v>
      </c>
      <c r="F275" s="157" t="s">
        <v>37</v>
      </c>
      <c r="G275" s="152" t="s">
        <v>37</v>
      </c>
      <c r="H275" s="152" t="s">
        <v>37</v>
      </c>
      <c r="I275" s="152" t="s">
        <v>37</v>
      </c>
      <c r="J275" s="152" t="s">
        <v>37</v>
      </c>
      <c r="K275" s="152" t="s">
        <v>37</v>
      </c>
      <c r="L275" s="152" t="s">
        <v>37</v>
      </c>
      <c r="M275" s="152" t="s">
        <v>37</v>
      </c>
      <c r="N275" s="154" t="s">
        <v>37</v>
      </c>
      <c r="O275" s="154" t="s">
        <v>37</v>
      </c>
      <c r="P275" s="154" t="s">
        <v>37</v>
      </c>
      <c r="Q275" s="154" t="s">
        <v>37</v>
      </c>
      <c r="R275" s="154">
        <v>1</v>
      </c>
      <c r="S275" s="154">
        <v>2</v>
      </c>
      <c r="T275" s="154">
        <v>9</v>
      </c>
      <c r="U275" s="154">
        <v>5</v>
      </c>
      <c r="V275" s="154">
        <v>13</v>
      </c>
      <c r="W275" s="154">
        <v>28</v>
      </c>
      <c r="X275" s="154">
        <v>17</v>
      </c>
      <c r="Y275" s="154">
        <v>21</v>
      </c>
      <c r="Z275" s="154">
        <v>27</v>
      </c>
      <c r="AA275" s="154">
        <v>18</v>
      </c>
      <c r="AB275" s="154">
        <v>6</v>
      </c>
      <c r="AC275" s="154">
        <v>4</v>
      </c>
      <c r="AD275" s="154" t="s">
        <v>37</v>
      </c>
      <c r="AE275" s="154" t="s">
        <v>37</v>
      </c>
      <c r="AF275" s="185" t="s">
        <v>37</v>
      </c>
    </row>
    <row r="276" spans="2:32">
      <c r="B276" s="215" t="s">
        <v>32</v>
      </c>
      <c r="C276" s="216" t="s">
        <v>32</v>
      </c>
      <c r="D276" s="138" t="s">
        <v>21</v>
      </c>
      <c r="E276" s="152">
        <v>72</v>
      </c>
      <c r="F276" s="157" t="s">
        <v>37</v>
      </c>
      <c r="G276" s="152" t="s">
        <v>37</v>
      </c>
      <c r="H276" s="152" t="s">
        <v>37</v>
      </c>
      <c r="I276" s="152" t="s">
        <v>37</v>
      </c>
      <c r="J276" s="152" t="s">
        <v>37</v>
      </c>
      <c r="K276" s="152" t="s">
        <v>37</v>
      </c>
      <c r="L276" s="152" t="s">
        <v>37</v>
      </c>
      <c r="M276" s="152" t="s">
        <v>37</v>
      </c>
      <c r="N276" s="154" t="s">
        <v>37</v>
      </c>
      <c r="O276" s="154" t="s">
        <v>37</v>
      </c>
      <c r="P276" s="154" t="s">
        <v>37</v>
      </c>
      <c r="Q276" s="154" t="s">
        <v>37</v>
      </c>
      <c r="R276" s="154" t="s">
        <v>37</v>
      </c>
      <c r="S276" s="154">
        <v>2</v>
      </c>
      <c r="T276" s="154">
        <v>3</v>
      </c>
      <c r="U276" s="154" t="s">
        <v>37</v>
      </c>
      <c r="V276" s="154">
        <v>6</v>
      </c>
      <c r="W276" s="154">
        <v>4</v>
      </c>
      <c r="X276" s="154">
        <v>3</v>
      </c>
      <c r="Y276" s="154">
        <v>4</v>
      </c>
      <c r="Z276" s="154">
        <v>13</v>
      </c>
      <c r="AA276" s="154">
        <v>18</v>
      </c>
      <c r="AB276" s="154">
        <v>10</v>
      </c>
      <c r="AC276" s="154">
        <v>8</v>
      </c>
      <c r="AD276" s="154">
        <v>1</v>
      </c>
      <c r="AE276" s="154" t="s">
        <v>37</v>
      </c>
      <c r="AF276" s="185" t="s">
        <v>37</v>
      </c>
    </row>
    <row r="277" spans="2:32">
      <c r="B277" s="215" t="s">
        <v>357</v>
      </c>
      <c r="C277" s="216" t="s">
        <v>358</v>
      </c>
      <c r="D277" s="138" t="s">
        <v>178</v>
      </c>
      <c r="E277" s="152">
        <v>129</v>
      </c>
      <c r="F277" s="157" t="s">
        <v>37</v>
      </c>
      <c r="G277" s="152" t="s">
        <v>37</v>
      </c>
      <c r="H277" s="152" t="s">
        <v>37</v>
      </c>
      <c r="I277" s="152" t="s">
        <v>37</v>
      </c>
      <c r="J277" s="152" t="s">
        <v>37</v>
      </c>
      <c r="K277" s="152" t="s">
        <v>37</v>
      </c>
      <c r="L277" s="152" t="s">
        <v>37</v>
      </c>
      <c r="M277" s="152" t="s">
        <v>37</v>
      </c>
      <c r="N277" s="154" t="s">
        <v>37</v>
      </c>
      <c r="O277" s="154" t="s">
        <v>37</v>
      </c>
      <c r="P277" s="154" t="s">
        <v>37</v>
      </c>
      <c r="Q277" s="154" t="s">
        <v>37</v>
      </c>
      <c r="R277" s="154" t="s">
        <v>37</v>
      </c>
      <c r="S277" s="154">
        <v>2</v>
      </c>
      <c r="T277" s="154">
        <v>6</v>
      </c>
      <c r="U277" s="154">
        <v>2</v>
      </c>
      <c r="V277" s="154">
        <v>7</v>
      </c>
      <c r="W277" s="154">
        <v>19</v>
      </c>
      <c r="X277" s="154">
        <v>12</v>
      </c>
      <c r="Y277" s="154">
        <v>17</v>
      </c>
      <c r="Z277" s="154">
        <v>27</v>
      </c>
      <c r="AA277" s="154">
        <v>18</v>
      </c>
      <c r="AB277" s="154">
        <v>11</v>
      </c>
      <c r="AC277" s="154">
        <v>8</v>
      </c>
      <c r="AD277" s="154" t="s">
        <v>37</v>
      </c>
      <c r="AE277" s="154" t="s">
        <v>37</v>
      </c>
      <c r="AF277" s="185" t="s">
        <v>37</v>
      </c>
    </row>
    <row r="278" spans="2:32">
      <c r="B278" s="215" t="s">
        <v>32</v>
      </c>
      <c r="C278" s="216" t="s">
        <v>32</v>
      </c>
      <c r="D278" s="138" t="s">
        <v>20</v>
      </c>
      <c r="E278" s="152">
        <v>78</v>
      </c>
      <c r="F278" s="157" t="s">
        <v>37</v>
      </c>
      <c r="G278" s="152" t="s">
        <v>37</v>
      </c>
      <c r="H278" s="152" t="s">
        <v>37</v>
      </c>
      <c r="I278" s="152" t="s">
        <v>37</v>
      </c>
      <c r="J278" s="152" t="s">
        <v>37</v>
      </c>
      <c r="K278" s="152" t="s">
        <v>37</v>
      </c>
      <c r="L278" s="152" t="s">
        <v>37</v>
      </c>
      <c r="M278" s="152" t="s">
        <v>37</v>
      </c>
      <c r="N278" s="154" t="s">
        <v>37</v>
      </c>
      <c r="O278" s="154" t="s">
        <v>37</v>
      </c>
      <c r="P278" s="154" t="s">
        <v>37</v>
      </c>
      <c r="Q278" s="154" t="s">
        <v>37</v>
      </c>
      <c r="R278" s="154" t="s">
        <v>37</v>
      </c>
      <c r="S278" s="154">
        <v>1</v>
      </c>
      <c r="T278" s="154">
        <v>5</v>
      </c>
      <c r="U278" s="154">
        <v>2</v>
      </c>
      <c r="V278" s="154">
        <v>4</v>
      </c>
      <c r="W278" s="154">
        <v>15</v>
      </c>
      <c r="X278" s="154">
        <v>9</v>
      </c>
      <c r="Y278" s="154">
        <v>14</v>
      </c>
      <c r="Z278" s="154">
        <v>16</v>
      </c>
      <c r="AA278" s="154">
        <v>7</v>
      </c>
      <c r="AB278" s="154">
        <v>2</v>
      </c>
      <c r="AC278" s="154">
        <v>3</v>
      </c>
      <c r="AD278" s="154" t="s">
        <v>37</v>
      </c>
      <c r="AE278" s="154" t="s">
        <v>37</v>
      </c>
      <c r="AF278" s="185" t="s">
        <v>37</v>
      </c>
    </row>
    <row r="279" spans="2:32">
      <c r="B279" s="215" t="s">
        <v>32</v>
      </c>
      <c r="C279" s="216" t="s">
        <v>32</v>
      </c>
      <c r="D279" s="138" t="s">
        <v>21</v>
      </c>
      <c r="E279" s="152">
        <v>51</v>
      </c>
      <c r="F279" s="157" t="s">
        <v>37</v>
      </c>
      <c r="G279" s="152" t="s">
        <v>37</v>
      </c>
      <c r="H279" s="152" t="s">
        <v>37</v>
      </c>
      <c r="I279" s="152" t="s">
        <v>37</v>
      </c>
      <c r="J279" s="152" t="s">
        <v>37</v>
      </c>
      <c r="K279" s="152" t="s">
        <v>37</v>
      </c>
      <c r="L279" s="152" t="s">
        <v>37</v>
      </c>
      <c r="M279" s="152" t="s">
        <v>37</v>
      </c>
      <c r="N279" s="154" t="s">
        <v>37</v>
      </c>
      <c r="O279" s="154" t="s">
        <v>37</v>
      </c>
      <c r="P279" s="154" t="s">
        <v>37</v>
      </c>
      <c r="Q279" s="154" t="s">
        <v>37</v>
      </c>
      <c r="R279" s="154" t="s">
        <v>37</v>
      </c>
      <c r="S279" s="154">
        <v>1</v>
      </c>
      <c r="T279" s="154">
        <v>1</v>
      </c>
      <c r="U279" s="154" t="s">
        <v>37</v>
      </c>
      <c r="V279" s="154">
        <v>3</v>
      </c>
      <c r="W279" s="154">
        <v>4</v>
      </c>
      <c r="X279" s="154">
        <v>3</v>
      </c>
      <c r="Y279" s="154">
        <v>3</v>
      </c>
      <c r="Z279" s="154">
        <v>11</v>
      </c>
      <c r="AA279" s="154">
        <v>11</v>
      </c>
      <c r="AB279" s="154">
        <v>9</v>
      </c>
      <c r="AC279" s="154">
        <v>5</v>
      </c>
      <c r="AD279" s="154" t="s">
        <v>37</v>
      </c>
      <c r="AE279" s="154" t="s">
        <v>37</v>
      </c>
      <c r="AF279" s="185" t="s">
        <v>37</v>
      </c>
    </row>
    <row r="280" spans="2:32">
      <c r="B280" s="215" t="s">
        <v>359</v>
      </c>
      <c r="C280" s="216" t="s">
        <v>360</v>
      </c>
      <c r="D280" s="138" t="s">
        <v>178</v>
      </c>
      <c r="E280" s="152">
        <v>94</v>
      </c>
      <c r="F280" s="157" t="s">
        <v>37</v>
      </c>
      <c r="G280" s="152" t="s">
        <v>37</v>
      </c>
      <c r="H280" s="152" t="s">
        <v>37</v>
      </c>
      <c r="I280" s="152" t="s">
        <v>37</v>
      </c>
      <c r="J280" s="152" t="s">
        <v>37</v>
      </c>
      <c r="K280" s="152" t="s">
        <v>37</v>
      </c>
      <c r="L280" s="152" t="s">
        <v>37</v>
      </c>
      <c r="M280" s="152" t="s">
        <v>37</v>
      </c>
      <c r="N280" s="154" t="s">
        <v>37</v>
      </c>
      <c r="O280" s="154" t="s">
        <v>37</v>
      </c>
      <c r="P280" s="154" t="s">
        <v>37</v>
      </c>
      <c r="Q280" s="154" t="s">
        <v>37</v>
      </c>
      <c r="R280" s="154">
        <v>1</v>
      </c>
      <c r="S280" s="154">
        <v>2</v>
      </c>
      <c r="T280" s="154">
        <v>6</v>
      </c>
      <c r="U280" s="154">
        <v>3</v>
      </c>
      <c r="V280" s="154">
        <v>12</v>
      </c>
      <c r="W280" s="154">
        <v>13</v>
      </c>
      <c r="X280" s="154">
        <v>8</v>
      </c>
      <c r="Y280" s="154">
        <v>8</v>
      </c>
      <c r="Z280" s="154">
        <v>13</v>
      </c>
      <c r="AA280" s="154">
        <v>18</v>
      </c>
      <c r="AB280" s="154">
        <v>5</v>
      </c>
      <c r="AC280" s="154">
        <v>4</v>
      </c>
      <c r="AD280" s="154">
        <v>1</v>
      </c>
      <c r="AE280" s="154" t="s">
        <v>37</v>
      </c>
      <c r="AF280" s="185" t="s">
        <v>37</v>
      </c>
    </row>
    <row r="281" spans="2:32">
      <c r="B281" s="215" t="s">
        <v>32</v>
      </c>
      <c r="C281" s="216" t="s">
        <v>32</v>
      </c>
      <c r="D281" s="138" t="s">
        <v>20</v>
      </c>
      <c r="E281" s="152">
        <v>73</v>
      </c>
      <c r="F281" s="157" t="s">
        <v>37</v>
      </c>
      <c r="G281" s="152" t="s">
        <v>37</v>
      </c>
      <c r="H281" s="152" t="s">
        <v>37</v>
      </c>
      <c r="I281" s="152" t="s">
        <v>37</v>
      </c>
      <c r="J281" s="152" t="s">
        <v>37</v>
      </c>
      <c r="K281" s="152" t="s">
        <v>37</v>
      </c>
      <c r="L281" s="152" t="s">
        <v>37</v>
      </c>
      <c r="M281" s="152" t="s">
        <v>37</v>
      </c>
      <c r="N281" s="154" t="s">
        <v>37</v>
      </c>
      <c r="O281" s="154" t="s">
        <v>37</v>
      </c>
      <c r="P281" s="154" t="s">
        <v>37</v>
      </c>
      <c r="Q281" s="154" t="s">
        <v>37</v>
      </c>
      <c r="R281" s="154">
        <v>1</v>
      </c>
      <c r="S281" s="154">
        <v>1</v>
      </c>
      <c r="T281" s="154">
        <v>4</v>
      </c>
      <c r="U281" s="154">
        <v>3</v>
      </c>
      <c r="V281" s="154">
        <v>9</v>
      </c>
      <c r="W281" s="154">
        <v>13</v>
      </c>
      <c r="X281" s="154">
        <v>8</v>
      </c>
      <c r="Y281" s="154">
        <v>7</v>
      </c>
      <c r="Z281" s="154">
        <v>11</v>
      </c>
      <c r="AA281" s="154">
        <v>11</v>
      </c>
      <c r="AB281" s="154">
        <v>4</v>
      </c>
      <c r="AC281" s="154">
        <v>1</v>
      </c>
      <c r="AD281" s="154" t="s">
        <v>37</v>
      </c>
      <c r="AE281" s="154" t="s">
        <v>37</v>
      </c>
      <c r="AF281" s="185" t="s">
        <v>37</v>
      </c>
    </row>
    <row r="282" spans="2:32">
      <c r="B282" s="215" t="s">
        <v>32</v>
      </c>
      <c r="C282" s="216" t="s">
        <v>32</v>
      </c>
      <c r="D282" s="138" t="s">
        <v>21</v>
      </c>
      <c r="E282" s="152">
        <v>21</v>
      </c>
      <c r="F282" s="157" t="s">
        <v>37</v>
      </c>
      <c r="G282" s="152" t="s">
        <v>37</v>
      </c>
      <c r="H282" s="152" t="s">
        <v>37</v>
      </c>
      <c r="I282" s="152" t="s">
        <v>37</v>
      </c>
      <c r="J282" s="152" t="s">
        <v>37</v>
      </c>
      <c r="K282" s="152" t="s">
        <v>37</v>
      </c>
      <c r="L282" s="152" t="s">
        <v>37</v>
      </c>
      <c r="M282" s="152" t="s">
        <v>37</v>
      </c>
      <c r="N282" s="154" t="s">
        <v>37</v>
      </c>
      <c r="O282" s="154" t="s">
        <v>37</v>
      </c>
      <c r="P282" s="154" t="s">
        <v>37</v>
      </c>
      <c r="Q282" s="154" t="s">
        <v>37</v>
      </c>
      <c r="R282" s="154" t="s">
        <v>37</v>
      </c>
      <c r="S282" s="154">
        <v>1</v>
      </c>
      <c r="T282" s="154">
        <v>2</v>
      </c>
      <c r="U282" s="154" t="s">
        <v>37</v>
      </c>
      <c r="V282" s="154">
        <v>3</v>
      </c>
      <c r="W282" s="154" t="s">
        <v>37</v>
      </c>
      <c r="X282" s="154" t="s">
        <v>37</v>
      </c>
      <c r="Y282" s="154">
        <v>1</v>
      </c>
      <c r="Z282" s="154">
        <v>2</v>
      </c>
      <c r="AA282" s="154">
        <v>7</v>
      </c>
      <c r="AB282" s="154">
        <v>1</v>
      </c>
      <c r="AC282" s="154">
        <v>3</v>
      </c>
      <c r="AD282" s="154">
        <v>1</v>
      </c>
      <c r="AE282" s="154" t="s">
        <v>37</v>
      </c>
      <c r="AF282" s="185" t="s">
        <v>37</v>
      </c>
    </row>
    <row r="283" spans="2:32">
      <c r="B283" s="215" t="s">
        <v>361</v>
      </c>
      <c r="C283" s="216" t="s">
        <v>362</v>
      </c>
      <c r="D283" s="138" t="s">
        <v>178</v>
      </c>
      <c r="E283" s="152">
        <v>364</v>
      </c>
      <c r="F283" s="157" t="s">
        <v>37</v>
      </c>
      <c r="G283" s="152" t="s">
        <v>37</v>
      </c>
      <c r="H283" s="152" t="s">
        <v>37</v>
      </c>
      <c r="I283" s="152" t="s">
        <v>37</v>
      </c>
      <c r="J283" s="152">
        <v>1</v>
      </c>
      <c r="K283" s="152">
        <v>1</v>
      </c>
      <c r="L283" s="152" t="s">
        <v>37</v>
      </c>
      <c r="M283" s="152" t="s">
        <v>37</v>
      </c>
      <c r="N283" s="154" t="s">
        <v>37</v>
      </c>
      <c r="O283" s="154" t="s">
        <v>37</v>
      </c>
      <c r="P283" s="154" t="s">
        <v>37</v>
      </c>
      <c r="Q283" s="154" t="s">
        <v>37</v>
      </c>
      <c r="R283" s="154" t="s">
        <v>37</v>
      </c>
      <c r="S283" s="154">
        <v>2</v>
      </c>
      <c r="T283" s="154" t="s">
        <v>37</v>
      </c>
      <c r="U283" s="154">
        <v>8</v>
      </c>
      <c r="V283" s="154">
        <v>13</v>
      </c>
      <c r="W283" s="154">
        <v>14</v>
      </c>
      <c r="X283" s="154">
        <v>19</v>
      </c>
      <c r="Y283" s="154">
        <v>33</v>
      </c>
      <c r="Z283" s="154">
        <v>42</v>
      </c>
      <c r="AA283" s="154">
        <v>58</v>
      </c>
      <c r="AB283" s="154">
        <v>73</v>
      </c>
      <c r="AC283" s="154">
        <v>54</v>
      </c>
      <c r="AD283" s="154">
        <v>37</v>
      </c>
      <c r="AE283" s="154">
        <v>10</v>
      </c>
      <c r="AF283" s="185" t="s">
        <v>37</v>
      </c>
    </row>
    <row r="284" spans="2:32">
      <c r="B284" s="215" t="s">
        <v>32</v>
      </c>
      <c r="C284" s="216" t="s">
        <v>32</v>
      </c>
      <c r="D284" s="138" t="s">
        <v>20</v>
      </c>
      <c r="E284" s="152">
        <v>161</v>
      </c>
      <c r="F284" s="157" t="s">
        <v>37</v>
      </c>
      <c r="G284" s="152" t="s">
        <v>37</v>
      </c>
      <c r="H284" s="152" t="s">
        <v>37</v>
      </c>
      <c r="I284" s="152" t="s">
        <v>37</v>
      </c>
      <c r="J284" s="152">
        <v>1</v>
      </c>
      <c r="K284" s="152">
        <v>1</v>
      </c>
      <c r="L284" s="152" t="s">
        <v>37</v>
      </c>
      <c r="M284" s="152" t="s">
        <v>37</v>
      </c>
      <c r="N284" s="154" t="s">
        <v>37</v>
      </c>
      <c r="O284" s="154" t="s">
        <v>37</v>
      </c>
      <c r="P284" s="154" t="s">
        <v>37</v>
      </c>
      <c r="Q284" s="154" t="s">
        <v>37</v>
      </c>
      <c r="R284" s="154" t="s">
        <v>37</v>
      </c>
      <c r="S284" s="154">
        <v>1</v>
      </c>
      <c r="T284" s="154" t="s">
        <v>37</v>
      </c>
      <c r="U284" s="154">
        <v>8</v>
      </c>
      <c r="V284" s="154">
        <v>10</v>
      </c>
      <c r="W284" s="154">
        <v>9</v>
      </c>
      <c r="X284" s="154">
        <v>10</v>
      </c>
      <c r="Y284" s="154">
        <v>22</v>
      </c>
      <c r="Z284" s="154">
        <v>22</v>
      </c>
      <c r="AA284" s="154">
        <v>34</v>
      </c>
      <c r="AB284" s="154">
        <v>20</v>
      </c>
      <c r="AC284" s="154">
        <v>17</v>
      </c>
      <c r="AD284" s="154">
        <v>7</v>
      </c>
      <c r="AE284" s="154" t="s">
        <v>37</v>
      </c>
      <c r="AF284" s="185" t="s">
        <v>37</v>
      </c>
    </row>
    <row r="285" spans="2:32">
      <c r="B285" s="215" t="s">
        <v>32</v>
      </c>
      <c r="C285" s="216" t="s">
        <v>32</v>
      </c>
      <c r="D285" s="138" t="s">
        <v>21</v>
      </c>
      <c r="E285" s="152">
        <v>203</v>
      </c>
      <c r="F285" s="157" t="s">
        <v>37</v>
      </c>
      <c r="G285" s="152" t="s">
        <v>37</v>
      </c>
      <c r="H285" s="152" t="s">
        <v>37</v>
      </c>
      <c r="I285" s="152" t="s">
        <v>37</v>
      </c>
      <c r="J285" s="152" t="s">
        <v>37</v>
      </c>
      <c r="K285" s="152" t="s">
        <v>37</v>
      </c>
      <c r="L285" s="152" t="s">
        <v>37</v>
      </c>
      <c r="M285" s="152" t="s">
        <v>37</v>
      </c>
      <c r="N285" s="154" t="s">
        <v>37</v>
      </c>
      <c r="O285" s="154" t="s">
        <v>37</v>
      </c>
      <c r="P285" s="154" t="s">
        <v>37</v>
      </c>
      <c r="Q285" s="154" t="s">
        <v>37</v>
      </c>
      <c r="R285" s="154" t="s">
        <v>37</v>
      </c>
      <c r="S285" s="154">
        <v>1</v>
      </c>
      <c r="T285" s="154" t="s">
        <v>37</v>
      </c>
      <c r="U285" s="154" t="s">
        <v>37</v>
      </c>
      <c r="V285" s="154">
        <v>3</v>
      </c>
      <c r="W285" s="154">
        <v>5</v>
      </c>
      <c r="X285" s="154">
        <v>9</v>
      </c>
      <c r="Y285" s="154">
        <v>11</v>
      </c>
      <c r="Z285" s="154">
        <v>20</v>
      </c>
      <c r="AA285" s="154">
        <v>24</v>
      </c>
      <c r="AB285" s="154">
        <v>53</v>
      </c>
      <c r="AC285" s="154">
        <v>37</v>
      </c>
      <c r="AD285" s="154">
        <v>30</v>
      </c>
      <c r="AE285" s="154">
        <v>10</v>
      </c>
      <c r="AF285" s="185" t="s">
        <v>37</v>
      </c>
    </row>
    <row r="286" spans="2:32">
      <c r="B286" s="215" t="s">
        <v>363</v>
      </c>
      <c r="C286" s="216" t="s">
        <v>364</v>
      </c>
      <c r="D286" s="138" t="s">
        <v>178</v>
      </c>
      <c r="E286" s="152">
        <v>34</v>
      </c>
      <c r="F286" s="157" t="s">
        <v>37</v>
      </c>
      <c r="G286" s="152" t="s">
        <v>37</v>
      </c>
      <c r="H286" s="152" t="s">
        <v>37</v>
      </c>
      <c r="I286" s="152" t="s">
        <v>37</v>
      </c>
      <c r="J286" s="152" t="s">
        <v>37</v>
      </c>
      <c r="K286" s="152" t="s">
        <v>37</v>
      </c>
      <c r="L286" s="152" t="s">
        <v>37</v>
      </c>
      <c r="M286" s="152" t="s">
        <v>37</v>
      </c>
      <c r="N286" s="154" t="s">
        <v>37</v>
      </c>
      <c r="O286" s="154" t="s">
        <v>37</v>
      </c>
      <c r="P286" s="154" t="s">
        <v>37</v>
      </c>
      <c r="Q286" s="154" t="s">
        <v>37</v>
      </c>
      <c r="R286" s="154" t="s">
        <v>37</v>
      </c>
      <c r="S286" s="154">
        <v>1</v>
      </c>
      <c r="T286" s="154" t="s">
        <v>37</v>
      </c>
      <c r="U286" s="154">
        <v>1</v>
      </c>
      <c r="V286" s="154" t="s">
        <v>37</v>
      </c>
      <c r="W286" s="154">
        <v>2</v>
      </c>
      <c r="X286" s="154">
        <v>1</v>
      </c>
      <c r="Y286" s="154">
        <v>1</v>
      </c>
      <c r="Z286" s="154">
        <v>3</v>
      </c>
      <c r="AA286" s="154">
        <v>7</v>
      </c>
      <c r="AB286" s="154">
        <v>5</v>
      </c>
      <c r="AC286" s="154">
        <v>8</v>
      </c>
      <c r="AD286" s="154">
        <v>4</v>
      </c>
      <c r="AE286" s="154">
        <v>1</v>
      </c>
      <c r="AF286" s="185" t="s">
        <v>37</v>
      </c>
    </row>
    <row r="287" spans="2:32">
      <c r="B287" s="215" t="s">
        <v>32</v>
      </c>
      <c r="C287" s="216" t="s">
        <v>32</v>
      </c>
      <c r="D287" s="138" t="s">
        <v>20</v>
      </c>
      <c r="E287" s="152">
        <v>10</v>
      </c>
      <c r="F287" s="157" t="s">
        <v>37</v>
      </c>
      <c r="G287" s="152" t="s">
        <v>37</v>
      </c>
      <c r="H287" s="152" t="s">
        <v>37</v>
      </c>
      <c r="I287" s="152" t="s">
        <v>37</v>
      </c>
      <c r="J287" s="152" t="s">
        <v>37</v>
      </c>
      <c r="K287" s="152" t="s">
        <v>37</v>
      </c>
      <c r="L287" s="152" t="s">
        <v>37</v>
      </c>
      <c r="M287" s="152" t="s">
        <v>37</v>
      </c>
      <c r="N287" s="154" t="s">
        <v>37</v>
      </c>
      <c r="O287" s="154" t="s">
        <v>37</v>
      </c>
      <c r="P287" s="154" t="s">
        <v>37</v>
      </c>
      <c r="Q287" s="154" t="s">
        <v>37</v>
      </c>
      <c r="R287" s="154" t="s">
        <v>37</v>
      </c>
      <c r="S287" s="154">
        <v>1</v>
      </c>
      <c r="T287" s="154" t="s">
        <v>37</v>
      </c>
      <c r="U287" s="154" t="s">
        <v>37</v>
      </c>
      <c r="V287" s="154" t="s">
        <v>37</v>
      </c>
      <c r="W287" s="154" t="s">
        <v>37</v>
      </c>
      <c r="X287" s="154">
        <v>1</v>
      </c>
      <c r="Y287" s="154" t="s">
        <v>37</v>
      </c>
      <c r="Z287" s="154">
        <v>2</v>
      </c>
      <c r="AA287" s="154">
        <v>1</v>
      </c>
      <c r="AB287" s="154">
        <v>3</v>
      </c>
      <c r="AC287" s="154">
        <v>2</v>
      </c>
      <c r="AD287" s="154" t="s">
        <v>37</v>
      </c>
      <c r="AE287" s="154" t="s">
        <v>37</v>
      </c>
      <c r="AF287" s="185" t="s">
        <v>37</v>
      </c>
    </row>
    <row r="288" spans="2:32">
      <c r="B288" s="215" t="s">
        <v>32</v>
      </c>
      <c r="C288" s="216" t="s">
        <v>32</v>
      </c>
      <c r="D288" s="138" t="s">
        <v>21</v>
      </c>
      <c r="E288" s="152">
        <v>24</v>
      </c>
      <c r="F288" s="157" t="s">
        <v>37</v>
      </c>
      <c r="G288" s="152" t="s">
        <v>37</v>
      </c>
      <c r="H288" s="152" t="s">
        <v>37</v>
      </c>
      <c r="I288" s="152" t="s">
        <v>37</v>
      </c>
      <c r="J288" s="152" t="s">
        <v>37</v>
      </c>
      <c r="K288" s="152" t="s">
        <v>37</v>
      </c>
      <c r="L288" s="152" t="s">
        <v>37</v>
      </c>
      <c r="M288" s="152" t="s">
        <v>37</v>
      </c>
      <c r="N288" s="154" t="s">
        <v>37</v>
      </c>
      <c r="O288" s="154" t="s">
        <v>37</v>
      </c>
      <c r="P288" s="154" t="s">
        <v>37</v>
      </c>
      <c r="Q288" s="154" t="s">
        <v>37</v>
      </c>
      <c r="R288" s="154" t="s">
        <v>37</v>
      </c>
      <c r="S288" s="154" t="s">
        <v>37</v>
      </c>
      <c r="T288" s="154" t="s">
        <v>37</v>
      </c>
      <c r="U288" s="154">
        <v>1</v>
      </c>
      <c r="V288" s="154" t="s">
        <v>37</v>
      </c>
      <c r="W288" s="154">
        <v>2</v>
      </c>
      <c r="X288" s="154" t="s">
        <v>37</v>
      </c>
      <c r="Y288" s="154">
        <v>1</v>
      </c>
      <c r="Z288" s="154">
        <v>1</v>
      </c>
      <c r="AA288" s="154">
        <v>6</v>
      </c>
      <c r="AB288" s="154">
        <v>2</v>
      </c>
      <c r="AC288" s="154">
        <v>6</v>
      </c>
      <c r="AD288" s="154">
        <v>4</v>
      </c>
      <c r="AE288" s="154">
        <v>1</v>
      </c>
      <c r="AF288" s="185" t="s">
        <v>37</v>
      </c>
    </row>
    <row r="289" spans="2:32">
      <c r="B289" s="215" t="s">
        <v>365</v>
      </c>
      <c r="C289" s="216" t="s">
        <v>366</v>
      </c>
      <c r="D289" s="138" t="s">
        <v>178</v>
      </c>
      <c r="E289" s="152">
        <v>91</v>
      </c>
      <c r="F289" s="157" t="s">
        <v>37</v>
      </c>
      <c r="G289" s="152" t="s">
        <v>37</v>
      </c>
      <c r="H289" s="152" t="s">
        <v>37</v>
      </c>
      <c r="I289" s="152" t="s">
        <v>37</v>
      </c>
      <c r="J289" s="152" t="s">
        <v>37</v>
      </c>
      <c r="K289" s="152" t="s">
        <v>37</v>
      </c>
      <c r="L289" s="152" t="s">
        <v>37</v>
      </c>
      <c r="M289" s="152" t="s">
        <v>37</v>
      </c>
      <c r="N289" s="154" t="s">
        <v>37</v>
      </c>
      <c r="O289" s="154">
        <v>1</v>
      </c>
      <c r="P289" s="154" t="s">
        <v>37</v>
      </c>
      <c r="Q289" s="154">
        <v>1</v>
      </c>
      <c r="R289" s="154" t="s">
        <v>37</v>
      </c>
      <c r="S289" s="154" t="s">
        <v>37</v>
      </c>
      <c r="T289" s="154">
        <v>1</v>
      </c>
      <c r="U289" s="154">
        <v>2</v>
      </c>
      <c r="V289" s="154">
        <v>3</v>
      </c>
      <c r="W289" s="154">
        <v>4</v>
      </c>
      <c r="X289" s="154">
        <v>7</v>
      </c>
      <c r="Y289" s="154">
        <v>12</v>
      </c>
      <c r="Z289" s="154">
        <v>20</v>
      </c>
      <c r="AA289" s="154">
        <v>16</v>
      </c>
      <c r="AB289" s="154">
        <v>14</v>
      </c>
      <c r="AC289" s="154">
        <v>7</v>
      </c>
      <c r="AD289" s="154">
        <v>2</v>
      </c>
      <c r="AE289" s="154">
        <v>1</v>
      </c>
      <c r="AF289" s="185" t="s">
        <v>37</v>
      </c>
    </row>
    <row r="290" spans="2:32">
      <c r="B290" s="215" t="s">
        <v>32</v>
      </c>
      <c r="C290" s="216" t="s">
        <v>32</v>
      </c>
      <c r="D290" s="138" t="s">
        <v>20</v>
      </c>
      <c r="E290" s="152">
        <v>45</v>
      </c>
      <c r="F290" s="157" t="s">
        <v>37</v>
      </c>
      <c r="G290" s="152" t="s">
        <v>37</v>
      </c>
      <c r="H290" s="152" t="s">
        <v>37</v>
      </c>
      <c r="I290" s="152" t="s">
        <v>37</v>
      </c>
      <c r="J290" s="152" t="s">
        <v>37</v>
      </c>
      <c r="K290" s="152" t="s">
        <v>37</v>
      </c>
      <c r="L290" s="152" t="s">
        <v>37</v>
      </c>
      <c r="M290" s="152" t="s">
        <v>37</v>
      </c>
      <c r="N290" s="154" t="s">
        <v>37</v>
      </c>
      <c r="O290" s="154">
        <v>1</v>
      </c>
      <c r="P290" s="154" t="s">
        <v>37</v>
      </c>
      <c r="Q290" s="154">
        <v>1</v>
      </c>
      <c r="R290" s="154" t="s">
        <v>37</v>
      </c>
      <c r="S290" s="154" t="s">
        <v>37</v>
      </c>
      <c r="T290" s="154">
        <v>1</v>
      </c>
      <c r="U290" s="154">
        <v>2</v>
      </c>
      <c r="V290" s="154">
        <v>2</v>
      </c>
      <c r="W290" s="154">
        <v>2</v>
      </c>
      <c r="X290" s="154">
        <v>4</v>
      </c>
      <c r="Y290" s="154">
        <v>6</v>
      </c>
      <c r="Z290" s="154">
        <v>10</v>
      </c>
      <c r="AA290" s="154">
        <v>5</v>
      </c>
      <c r="AB290" s="154">
        <v>6</v>
      </c>
      <c r="AC290" s="154">
        <v>3</v>
      </c>
      <c r="AD290" s="154">
        <v>2</v>
      </c>
      <c r="AE290" s="154" t="s">
        <v>37</v>
      </c>
      <c r="AF290" s="185" t="s">
        <v>37</v>
      </c>
    </row>
    <row r="291" spans="2:32">
      <c r="B291" s="215" t="s">
        <v>32</v>
      </c>
      <c r="C291" s="216" t="s">
        <v>32</v>
      </c>
      <c r="D291" s="138" t="s">
        <v>21</v>
      </c>
      <c r="E291" s="152">
        <v>46</v>
      </c>
      <c r="F291" s="157" t="s">
        <v>37</v>
      </c>
      <c r="G291" s="152" t="s">
        <v>37</v>
      </c>
      <c r="H291" s="152" t="s">
        <v>37</v>
      </c>
      <c r="I291" s="152" t="s">
        <v>37</v>
      </c>
      <c r="J291" s="152" t="s">
        <v>37</v>
      </c>
      <c r="K291" s="152" t="s">
        <v>37</v>
      </c>
      <c r="L291" s="152" t="s">
        <v>37</v>
      </c>
      <c r="M291" s="152" t="s">
        <v>37</v>
      </c>
      <c r="N291" s="154" t="s">
        <v>37</v>
      </c>
      <c r="O291" s="154" t="s">
        <v>37</v>
      </c>
      <c r="P291" s="154" t="s">
        <v>37</v>
      </c>
      <c r="Q291" s="154" t="s">
        <v>37</v>
      </c>
      <c r="R291" s="154" t="s">
        <v>37</v>
      </c>
      <c r="S291" s="154" t="s">
        <v>37</v>
      </c>
      <c r="T291" s="154" t="s">
        <v>37</v>
      </c>
      <c r="U291" s="154" t="s">
        <v>37</v>
      </c>
      <c r="V291" s="154">
        <v>1</v>
      </c>
      <c r="W291" s="154">
        <v>2</v>
      </c>
      <c r="X291" s="154">
        <v>3</v>
      </c>
      <c r="Y291" s="154">
        <v>6</v>
      </c>
      <c r="Z291" s="154">
        <v>10</v>
      </c>
      <c r="AA291" s="154">
        <v>11</v>
      </c>
      <c r="AB291" s="154">
        <v>8</v>
      </c>
      <c r="AC291" s="154">
        <v>4</v>
      </c>
      <c r="AD291" s="154" t="s">
        <v>37</v>
      </c>
      <c r="AE291" s="154">
        <v>1</v>
      </c>
      <c r="AF291" s="185" t="s">
        <v>37</v>
      </c>
    </row>
    <row r="292" spans="2:32">
      <c r="B292" s="215" t="s">
        <v>367</v>
      </c>
      <c r="C292" s="216" t="s">
        <v>368</v>
      </c>
      <c r="D292" s="138" t="s">
        <v>178</v>
      </c>
      <c r="E292" s="152">
        <v>591</v>
      </c>
      <c r="F292" s="157" t="s">
        <v>37</v>
      </c>
      <c r="G292" s="152" t="s">
        <v>37</v>
      </c>
      <c r="H292" s="152" t="s">
        <v>37</v>
      </c>
      <c r="I292" s="152" t="s">
        <v>37</v>
      </c>
      <c r="J292" s="152" t="s">
        <v>37</v>
      </c>
      <c r="K292" s="152" t="s">
        <v>37</v>
      </c>
      <c r="L292" s="152" t="s">
        <v>37</v>
      </c>
      <c r="M292" s="152" t="s">
        <v>37</v>
      </c>
      <c r="N292" s="154" t="s">
        <v>37</v>
      </c>
      <c r="O292" s="154" t="s">
        <v>37</v>
      </c>
      <c r="P292" s="154" t="s">
        <v>37</v>
      </c>
      <c r="Q292" s="154" t="s">
        <v>37</v>
      </c>
      <c r="R292" s="154" t="s">
        <v>37</v>
      </c>
      <c r="S292" s="154" t="s">
        <v>37</v>
      </c>
      <c r="T292" s="154">
        <v>2</v>
      </c>
      <c r="U292" s="154">
        <v>4</v>
      </c>
      <c r="V292" s="154">
        <v>9</v>
      </c>
      <c r="W292" s="154">
        <v>18</v>
      </c>
      <c r="X292" s="154">
        <v>15</v>
      </c>
      <c r="Y292" s="154">
        <v>35</v>
      </c>
      <c r="Z292" s="154">
        <v>65</v>
      </c>
      <c r="AA292" s="154">
        <v>118</v>
      </c>
      <c r="AB292" s="154">
        <v>136</v>
      </c>
      <c r="AC292" s="154">
        <v>110</v>
      </c>
      <c r="AD292" s="154">
        <v>65</v>
      </c>
      <c r="AE292" s="154">
        <v>14</v>
      </c>
      <c r="AF292" s="185" t="s">
        <v>37</v>
      </c>
    </row>
    <row r="293" spans="2:32">
      <c r="B293" s="215" t="s">
        <v>32</v>
      </c>
      <c r="C293" s="216" t="s">
        <v>32</v>
      </c>
      <c r="D293" s="138" t="s">
        <v>20</v>
      </c>
      <c r="E293" s="152">
        <v>251</v>
      </c>
      <c r="F293" s="157" t="s">
        <v>37</v>
      </c>
      <c r="G293" s="152" t="s">
        <v>37</v>
      </c>
      <c r="H293" s="152" t="s">
        <v>37</v>
      </c>
      <c r="I293" s="152" t="s">
        <v>37</v>
      </c>
      <c r="J293" s="152" t="s">
        <v>37</v>
      </c>
      <c r="K293" s="152" t="s">
        <v>37</v>
      </c>
      <c r="L293" s="152" t="s">
        <v>37</v>
      </c>
      <c r="M293" s="152" t="s">
        <v>37</v>
      </c>
      <c r="N293" s="154" t="s">
        <v>37</v>
      </c>
      <c r="O293" s="154" t="s">
        <v>37</v>
      </c>
      <c r="P293" s="154" t="s">
        <v>37</v>
      </c>
      <c r="Q293" s="154" t="s">
        <v>37</v>
      </c>
      <c r="R293" s="154" t="s">
        <v>37</v>
      </c>
      <c r="S293" s="154" t="s">
        <v>37</v>
      </c>
      <c r="T293" s="154">
        <v>1</v>
      </c>
      <c r="U293" s="154">
        <v>2</v>
      </c>
      <c r="V293" s="154">
        <v>8</v>
      </c>
      <c r="W293" s="154">
        <v>13</v>
      </c>
      <c r="X293" s="154">
        <v>9</v>
      </c>
      <c r="Y293" s="154">
        <v>19</v>
      </c>
      <c r="Z293" s="154">
        <v>32</v>
      </c>
      <c r="AA293" s="154">
        <v>62</v>
      </c>
      <c r="AB293" s="154">
        <v>55</v>
      </c>
      <c r="AC293" s="154">
        <v>37</v>
      </c>
      <c r="AD293" s="154">
        <v>11</v>
      </c>
      <c r="AE293" s="154">
        <v>2</v>
      </c>
      <c r="AF293" s="185" t="s">
        <v>37</v>
      </c>
    </row>
    <row r="294" spans="2:32">
      <c r="B294" s="215" t="s">
        <v>32</v>
      </c>
      <c r="C294" s="216" t="s">
        <v>32</v>
      </c>
      <c r="D294" s="138" t="s">
        <v>21</v>
      </c>
      <c r="E294" s="152">
        <v>340</v>
      </c>
      <c r="F294" s="157" t="s">
        <v>37</v>
      </c>
      <c r="G294" s="152" t="s">
        <v>37</v>
      </c>
      <c r="H294" s="152" t="s">
        <v>37</v>
      </c>
      <c r="I294" s="152" t="s">
        <v>37</v>
      </c>
      <c r="J294" s="152" t="s">
        <v>37</v>
      </c>
      <c r="K294" s="152" t="s">
        <v>37</v>
      </c>
      <c r="L294" s="152" t="s">
        <v>37</v>
      </c>
      <c r="M294" s="152" t="s">
        <v>37</v>
      </c>
      <c r="N294" s="154" t="s">
        <v>37</v>
      </c>
      <c r="O294" s="154" t="s">
        <v>37</v>
      </c>
      <c r="P294" s="154" t="s">
        <v>37</v>
      </c>
      <c r="Q294" s="154" t="s">
        <v>37</v>
      </c>
      <c r="R294" s="154" t="s">
        <v>37</v>
      </c>
      <c r="S294" s="154" t="s">
        <v>37</v>
      </c>
      <c r="T294" s="154">
        <v>1</v>
      </c>
      <c r="U294" s="154">
        <v>2</v>
      </c>
      <c r="V294" s="154">
        <v>1</v>
      </c>
      <c r="W294" s="154">
        <v>5</v>
      </c>
      <c r="X294" s="154">
        <v>6</v>
      </c>
      <c r="Y294" s="154">
        <v>16</v>
      </c>
      <c r="Z294" s="154">
        <v>33</v>
      </c>
      <c r="AA294" s="154">
        <v>56</v>
      </c>
      <c r="AB294" s="154">
        <v>81</v>
      </c>
      <c r="AC294" s="154">
        <v>73</v>
      </c>
      <c r="AD294" s="154">
        <v>54</v>
      </c>
      <c r="AE294" s="154">
        <v>12</v>
      </c>
      <c r="AF294" s="185" t="s">
        <v>37</v>
      </c>
    </row>
    <row r="295" spans="2:32">
      <c r="B295" s="215" t="s">
        <v>369</v>
      </c>
      <c r="C295" s="216" t="s">
        <v>370</v>
      </c>
      <c r="D295" s="138" t="s">
        <v>178</v>
      </c>
      <c r="E295" s="152">
        <v>90</v>
      </c>
      <c r="F295" s="157" t="s">
        <v>37</v>
      </c>
      <c r="G295" s="152" t="s">
        <v>37</v>
      </c>
      <c r="H295" s="152" t="s">
        <v>37</v>
      </c>
      <c r="I295" s="152" t="s">
        <v>37</v>
      </c>
      <c r="J295" s="152" t="s">
        <v>37</v>
      </c>
      <c r="K295" s="152" t="s">
        <v>37</v>
      </c>
      <c r="L295" s="152" t="s">
        <v>37</v>
      </c>
      <c r="M295" s="152" t="s">
        <v>37</v>
      </c>
      <c r="N295" s="154" t="s">
        <v>37</v>
      </c>
      <c r="O295" s="154" t="s">
        <v>37</v>
      </c>
      <c r="P295" s="154" t="s">
        <v>37</v>
      </c>
      <c r="Q295" s="154" t="s">
        <v>37</v>
      </c>
      <c r="R295" s="154" t="s">
        <v>37</v>
      </c>
      <c r="S295" s="154" t="s">
        <v>37</v>
      </c>
      <c r="T295" s="154">
        <v>1</v>
      </c>
      <c r="U295" s="154">
        <v>1</v>
      </c>
      <c r="V295" s="154" t="s">
        <v>37</v>
      </c>
      <c r="W295" s="154">
        <v>3</v>
      </c>
      <c r="X295" s="154">
        <v>3</v>
      </c>
      <c r="Y295" s="154">
        <v>10</v>
      </c>
      <c r="Z295" s="154">
        <v>9</v>
      </c>
      <c r="AA295" s="154">
        <v>11</v>
      </c>
      <c r="AB295" s="154">
        <v>15</v>
      </c>
      <c r="AC295" s="154">
        <v>19</v>
      </c>
      <c r="AD295" s="154">
        <v>17</v>
      </c>
      <c r="AE295" s="154">
        <v>1</v>
      </c>
      <c r="AF295" s="185" t="s">
        <v>37</v>
      </c>
    </row>
    <row r="296" spans="2:32">
      <c r="B296" s="215" t="s">
        <v>32</v>
      </c>
      <c r="C296" s="216" t="s">
        <v>32</v>
      </c>
      <c r="D296" s="138" t="s">
        <v>20</v>
      </c>
      <c r="E296" s="152">
        <v>28</v>
      </c>
      <c r="F296" s="157" t="s">
        <v>37</v>
      </c>
      <c r="G296" s="152" t="s">
        <v>37</v>
      </c>
      <c r="H296" s="152" t="s">
        <v>37</v>
      </c>
      <c r="I296" s="152" t="s">
        <v>37</v>
      </c>
      <c r="J296" s="152" t="s">
        <v>37</v>
      </c>
      <c r="K296" s="152" t="s">
        <v>37</v>
      </c>
      <c r="L296" s="152" t="s">
        <v>37</v>
      </c>
      <c r="M296" s="152" t="s">
        <v>37</v>
      </c>
      <c r="N296" s="154" t="s">
        <v>37</v>
      </c>
      <c r="O296" s="154" t="s">
        <v>37</v>
      </c>
      <c r="P296" s="154" t="s">
        <v>37</v>
      </c>
      <c r="Q296" s="154" t="s">
        <v>37</v>
      </c>
      <c r="R296" s="154" t="s">
        <v>37</v>
      </c>
      <c r="S296" s="154" t="s">
        <v>37</v>
      </c>
      <c r="T296" s="154" t="s">
        <v>37</v>
      </c>
      <c r="U296" s="154" t="s">
        <v>37</v>
      </c>
      <c r="V296" s="154" t="s">
        <v>37</v>
      </c>
      <c r="W296" s="154">
        <v>1</v>
      </c>
      <c r="X296" s="154">
        <v>2</v>
      </c>
      <c r="Y296" s="154">
        <v>5</v>
      </c>
      <c r="Z296" s="154">
        <v>4</v>
      </c>
      <c r="AA296" s="154">
        <v>5</v>
      </c>
      <c r="AB296" s="154">
        <v>6</v>
      </c>
      <c r="AC296" s="154">
        <v>2</v>
      </c>
      <c r="AD296" s="154">
        <v>3</v>
      </c>
      <c r="AE296" s="154" t="s">
        <v>37</v>
      </c>
      <c r="AF296" s="185" t="s">
        <v>37</v>
      </c>
    </row>
    <row r="297" spans="2:32">
      <c r="B297" s="215" t="s">
        <v>32</v>
      </c>
      <c r="C297" s="216" t="s">
        <v>32</v>
      </c>
      <c r="D297" s="138" t="s">
        <v>21</v>
      </c>
      <c r="E297" s="152">
        <v>62</v>
      </c>
      <c r="F297" s="157" t="s">
        <v>37</v>
      </c>
      <c r="G297" s="152" t="s">
        <v>37</v>
      </c>
      <c r="H297" s="152" t="s">
        <v>37</v>
      </c>
      <c r="I297" s="152" t="s">
        <v>37</v>
      </c>
      <c r="J297" s="152" t="s">
        <v>37</v>
      </c>
      <c r="K297" s="152" t="s">
        <v>37</v>
      </c>
      <c r="L297" s="152" t="s">
        <v>37</v>
      </c>
      <c r="M297" s="152" t="s">
        <v>37</v>
      </c>
      <c r="N297" s="154" t="s">
        <v>37</v>
      </c>
      <c r="O297" s="154" t="s">
        <v>37</v>
      </c>
      <c r="P297" s="154" t="s">
        <v>37</v>
      </c>
      <c r="Q297" s="154" t="s">
        <v>37</v>
      </c>
      <c r="R297" s="154" t="s">
        <v>37</v>
      </c>
      <c r="S297" s="154" t="s">
        <v>37</v>
      </c>
      <c r="T297" s="154">
        <v>1</v>
      </c>
      <c r="U297" s="154">
        <v>1</v>
      </c>
      <c r="V297" s="154" t="s">
        <v>37</v>
      </c>
      <c r="W297" s="154">
        <v>2</v>
      </c>
      <c r="X297" s="154">
        <v>1</v>
      </c>
      <c r="Y297" s="154">
        <v>5</v>
      </c>
      <c r="Z297" s="154">
        <v>5</v>
      </c>
      <c r="AA297" s="154">
        <v>6</v>
      </c>
      <c r="AB297" s="154">
        <v>9</v>
      </c>
      <c r="AC297" s="154">
        <v>17</v>
      </c>
      <c r="AD297" s="154">
        <v>14</v>
      </c>
      <c r="AE297" s="154">
        <v>1</v>
      </c>
      <c r="AF297" s="185" t="s">
        <v>37</v>
      </c>
    </row>
    <row r="298" spans="2:32">
      <c r="B298" s="215" t="s">
        <v>371</v>
      </c>
      <c r="C298" s="216" t="s">
        <v>372</v>
      </c>
      <c r="D298" s="138" t="s">
        <v>178</v>
      </c>
      <c r="E298" s="152">
        <v>402</v>
      </c>
      <c r="F298" s="157" t="s">
        <v>37</v>
      </c>
      <c r="G298" s="152" t="s">
        <v>37</v>
      </c>
      <c r="H298" s="152" t="s">
        <v>37</v>
      </c>
      <c r="I298" s="152" t="s">
        <v>37</v>
      </c>
      <c r="J298" s="152" t="s">
        <v>37</v>
      </c>
      <c r="K298" s="152" t="s">
        <v>37</v>
      </c>
      <c r="L298" s="152" t="s">
        <v>37</v>
      </c>
      <c r="M298" s="152" t="s">
        <v>37</v>
      </c>
      <c r="N298" s="154" t="s">
        <v>37</v>
      </c>
      <c r="O298" s="154" t="s">
        <v>37</v>
      </c>
      <c r="P298" s="154" t="s">
        <v>37</v>
      </c>
      <c r="Q298" s="154" t="s">
        <v>37</v>
      </c>
      <c r="R298" s="154" t="s">
        <v>37</v>
      </c>
      <c r="S298" s="154" t="s">
        <v>37</v>
      </c>
      <c r="T298" s="154">
        <v>1</v>
      </c>
      <c r="U298" s="154">
        <v>3</v>
      </c>
      <c r="V298" s="154">
        <v>7</v>
      </c>
      <c r="W298" s="154">
        <v>11</v>
      </c>
      <c r="X298" s="154">
        <v>8</v>
      </c>
      <c r="Y298" s="154">
        <v>17</v>
      </c>
      <c r="Z298" s="154">
        <v>49</v>
      </c>
      <c r="AA298" s="154">
        <v>88</v>
      </c>
      <c r="AB298" s="154">
        <v>95</v>
      </c>
      <c r="AC298" s="154">
        <v>74</v>
      </c>
      <c r="AD298" s="154">
        <v>41</v>
      </c>
      <c r="AE298" s="154">
        <v>8</v>
      </c>
      <c r="AF298" s="185" t="s">
        <v>37</v>
      </c>
    </row>
    <row r="299" spans="2:32">
      <c r="B299" s="215" t="s">
        <v>32</v>
      </c>
      <c r="C299" s="216" t="s">
        <v>32</v>
      </c>
      <c r="D299" s="138" t="s">
        <v>20</v>
      </c>
      <c r="E299" s="152">
        <v>188</v>
      </c>
      <c r="F299" s="157" t="s">
        <v>37</v>
      </c>
      <c r="G299" s="152" t="s">
        <v>37</v>
      </c>
      <c r="H299" s="152" t="s">
        <v>37</v>
      </c>
      <c r="I299" s="152" t="s">
        <v>37</v>
      </c>
      <c r="J299" s="152" t="s">
        <v>37</v>
      </c>
      <c r="K299" s="152" t="s">
        <v>37</v>
      </c>
      <c r="L299" s="152" t="s">
        <v>37</v>
      </c>
      <c r="M299" s="152" t="s">
        <v>37</v>
      </c>
      <c r="N299" s="154" t="s">
        <v>37</v>
      </c>
      <c r="O299" s="154" t="s">
        <v>37</v>
      </c>
      <c r="P299" s="154" t="s">
        <v>37</v>
      </c>
      <c r="Q299" s="154" t="s">
        <v>37</v>
      </c>
      <c r="R299" s="154" t="s">
        <v>37</v>
      </c>
      <c r="S299" s="154" t="s">
        <v>37</v>
      </c>
      <c r="T299" s="154">
        <v>1</v>
      </c>
      <c r="U299" s="154">
        <v>2</v>
      </c>
      <c r="V299" s="154">
        <v>6</v>
      </c>
      <c r="W299" s="154">
        <v>10</v>
      </c>
      <c r="X299" s="154">
        <v>5</v>
      </c>
      <c r="Y299" s="154">
        <v>12</v>
      </c>
      <c r="Z299" s="154">
        <v>24</v>
      </c>
      <c r="AA299" s="154">
        <v>49</v>
      </c>
      <c r="AB299" s="154">
        <v>42</v>
      </c>
      <c r="AC299" s="154">
        <v>29</v>
      </c>
      <c r="AD299" s="154">
        <v>6</v>
      </c>
      <c r="AE299" s="154">
        <v>2</v>
      </c>
      <c r="AF299" s="185" t="s">
        <v>37</v>
      </c>
    </row>
    <row r="300" spans="2:32">
      <c r="B300" s="215" t="s">
        <v>32</v>
      </c>
      <c r="C300" s="216" t="s">
        <v>32</v>
      </c>
      <c r="D300" s="138" t="s">
        <v>21</v>
      </c>
      <c r="E300" s="152">
        <v>214</v>
      </c>
      <c r="F300" s="157" t="s">
        <v>37</v>
      </c>
      <c r="G300" s="152" t="s">
        <v>37</v>
      </c>
      <c r="H300" s="152" t="s">
        <v>37</v>
      </c>
      <c r="I300" s="152" t="s">
        <v>37</v>
      </c>
      <c r="J300" s="152" t="s">
        <v>37</v>
      </c>
      <c r="K300" s="152" t="s">
        <v>37</v>
      </c>
      <c r="L300" s="152" t="s">
        <v>37</v>
      </c>
      <c r="M300" s="152" t="s">
        <v>37</v>
      </c>
      <c r="N300" s="154" t="s">
        <v>37</v>
      </c>
      <c r="O300" s="154" t="s">
        <v>37</v>
      </c>
      <c r="P300" s="154" t="s">
        <v>37</v>
      </c>
      <c r="Q300" s="154" t="s">
        <v>37</v>
      </c>
      <c r="R300" s="154" t="s">
        <v>37</v>
      </c>
      <c r="S300" s="154" t="s">
        <v>37</v>
      </c>
      <c r="T300" s="154" t="s">
        <v>37</v>
      </c>
      <c r="U300" s="154">
        <v>1</v>
      </c>
      <c r="V300" s="154">
        <v>1</v>
      </c>
      <c r="W300" s="154">
        <v>1</v>
      </c>
      <c r="X300" s="154">
        <v>3</v>
      </c>
      <c r="Y300" s="154">
        <v>5</v>
      </c>
      <c r="Z300" s="154">
        <v>25</v>
      </c>
      <c r="AA300" s="154">
        <v>39</v>
      </c>
      <c r="AB300" s="154">
        <v>53</v>
      </c>
      <c r="AC300" s="154">
        <v>45</v>
      </c>
      <c r="AD300" s="154">
        <v>35</v>
      </c>
      <c r="AE300" s="154">
        <v>6</v>
      </c>
      <c r="AF300" s="185" t="s">
        <v>37</v>
      </c>
    </row>
    <row r="301" spans="2:32">
      <c r="B301" s="215" t="s">
        <v>373</v>
      </c>
      <c r="C301" s="216" t="s">
        <v>374</v>
      </c>
      <c r="D301" s="138" t="s">
        <v>178</v>
      </c>
      <c r="E301" s="152">
        <v>74</v>
      </c>
      <c r="F301" s="157" t="s">
        <v>37</v>
      </c>
      <c r="G301" s="152" t="s">
        <v>37</v>
      </c>
      <c r="H301" s="152" t="s">
        <v>37</v>
      </c>
      <c r="I301" s="152" t="s">
        <v>37</v>
      </c>
      <c r="J301" s="152" t="s">
        <v>37</v>
      </c>
      <c r="K301" s="152" t="s">
        <v>37</v>
      </c>
      <c r="L301" s="152" t="s">
        <v>37</v>
      </c>
      <c r="M301" s="152" t="s">
        <v>37</v>
      </c>
      <c r="N301" s="154" t="s">
        <v>37</v>
      </c>
      <c r="O301" s="154" t="s">
        <v>37</v>
      </c>
      <c r="P301" s="154" t="s">
        <v>37</v>
      </c>
      <c r="Q301" s="154" t="s">
        <v>37</v>
      </c>
      <c r="R301" s="154" t="s">
        <v>37</v>
      </c>
      <c r="S301" s="154" t="s">
        <v>37</v>
      </c>
      <c r="T301" s="154" t="s">
        <v>37</v>
      </c>
      <c r="U301" s="154">
        <v>1</v>
      </c>
      <c r="V301" s="154" t="s">
        <v>37</v>
      </c>
      <c r="W301" s="154">
        <v>2</v>
      </c>
      <c r="X301" s="154" t="s">
        <v>37</v>
      </c>
      <c r="Y301" s="154">
        <v>4</v>
      </c>
      <c r="Z301" s="154">
        <v>8</v>
      </c>
      <c r="AA301" s="154">
        <v>20</v>
      </c>
      <c r="AB301" s="154">
        <v>18</v>
      </c>
      <c r="AC301" s="154">
        <v>12</v>
      </c>
      <c r="AD301" s="154">
        <v>9</v>
      </c>
      <c r="AE301" s="154" t="s">
        <v>37</v>
      </c>
      <c r="AF301" s="185" t="s">
        <v>37</v>
      </c>
    </row>
    <row r="302" spans="2:32">
      <c r="B302" s="215" t="s">
        <v>32</v>
      </c>
      <c r="C302" s="216" t="s">
        <v>32</v>
      </c>
      <c r="D302" s="138" t="s">
        <v>20</v>
      </c>
      <c r="E302" s="152">
        <v>35</v>
      </c>
      <c r="F302" s="157" t="s">
        <v>37</v>
      </c>
      <c r="G302" s="152" t="s">
        <v>37</v>
      </c>
      <c r="H302" s="152" t="s">
        <v>37</v>
      </c>
      <c r="I302" s="152" t="s">
        <v>37</v>
      </c>
      <c r="J302" s="152" t="s">
        <v>37</v>
      </c>
      <c r="K302" s="152" t="s">
        <v>37</v>
      </c>
      <c r="L302" s="152" t="s">
        <v>37</v>
      </c>
      <c r="M302" s="152" t="s">
        <v>37</v>
      </c>
      <c r="N302" s="154" t="s">
        <v>37</v>
      </c>
      <c r="O302" s="154" t="s">
        <v>37</v>
      </c>
      <c r="P302" s="154" t="s">
        <v>37</v>
      </c>
      <c r="Q302" s="154" t="s">
        <v>37</v>
      </c>
      <c r="R302" s="154" t="s">
        <v>37</v>
      </c>
      <c r="S302" s="154" t="s">
        <v>37</v>
      </c>
      <c r="T302" s="154" t="s">
        <v>37</v>
      </c>
      <c r="U302" s="154">
        <v>1</v>
      </c>
      <c r="V302" s="154" t="s">
        <v>37</v>
      </c>
      <c r="W302" s="154">
        <v>2</v>
      </c>
      <c r="X302" s="154" t="s">
        <v>37</v>
      </c>
      <c r="Y302" s="154">
        <v>3</v>
      </c>
      <c r="Z302" s="154">
        <v>4</v>
      </c>
      <c r="AA302" s="154">
        <v>10</v>
      </c>
      <c r="AB302" s="154">
        <v>8</v>
      </c>
      <c r="AC302" s="154">
        <v>5</v>
      </c>
      <c r="AD302" s="154">
        <v>2</v>
      </c>
      <c r="AE302" s="154" t="s">
        <v>37</v>
      </c>
      <c r="AF302" s="185" t="s">
        <v>37</v>
      </c>
    </row>
    <row r="303" spans="2:32">
      <c r="B303" s="215" t="s">
        <v>32</v>
      </c>
      <c r="C303" s="216" t="s">
        <v>32</v>
      </c>
      <c r="D303" s="138" t="s">
        <v>21</v>
      </c>
      <c r="E303" s="152">
        <v>39</v>
      </c>
      <c r="F303" s="157" t="s">
        <v>37</v>
      </c>
      <c r="G303" s="152" t="s">
        <v>37</v>
      </c>
      <c r="H303" s="152" t="s">
        <v>37</v>
      </c>
      <c r="I303" s="152" t="s">
        <v>37</v>
      </c>
      <c r="J303" s="152" t="s">
        <v>37</v>
      </c>
      <c r="K303" s="152" t="s">
        <v>37</v>
      </c>
      <c r="L303" s="152" t="s">
        <v>37</v>
      </c>
      <c r="M303" s="152" t="s">
        <v>37</v>
      </c>
      <c r="N303" s="154" t="s">
        <v>37</v>
      </c>
      <c r="O303" s="154" t="s">
        <v>37</v>
      </c>
      <c r="P303" s="154" t="s">
        <v>37</v>
      </c>
      <c r="Q303" s="154" t="s">
        <v>37</v>
      </c>
      <c r="R303" s="154" t="s">
        <v>37</v>
      </c>
      <c r="S303" s="154" t="s">
        <v>37</v>
      </c>
      <c r="T303" s="154" t="s">
        <v>37</v>
      </c>
      <c r="U303" s="154" t="s">
        <v>37</v>
      </c>
      <c r="V303" s="154" t="s">
        <v>37</v>
      </c>
      <c r="W303" s="154" t="s">
        <v>37</v>
      </c>
      <c r="X303" s="154" t="s">
        <v>37</v>
      </c>
      <c r="Y303" s="154">
        <v>1</v>
      </c>
      <c r="Z303" s="154">
        <v>4</v>
      </c>
      <c r="AA303" s="154">
        <v>10</v>
      </c>
      <c r="AB303" s="154">
        <v>10</v>
      </c>
      <c r="AC303" s="154">
        <v>7</v>
      </c>
      <c r="AD303" s="154">
        <v>7</v>
      </c>
      <c r="AE303" s="154" t="s">
        <v>37</v>
      </c>
      <c r="AF303" s="185" t="s">
        <v>37</v>
      </c>
    </row>
    <row r="304" spans="2:32">
      <c r="B304" s="215" t="s">
        <v>375</v>
      </c>
      <c r="C304" s="216" t="s">
        <v>376</v>
      </c>
      <c r="D304" s="138" t="s">
        <v>178</v>
      </c>
      <c r="E304" s="152">
        <v>228</v>
      </c>
      <c r="F304" s="157" t="s">
        <v>37</v>
      </c>
      <c r="G304" s="152" t="s">
        <v>37</v>
      </c>
      <c r="H304" s="152" t="s">
        <v>37</v>
      </c>
      <c r="I304" s="152" t="s">
        <v>37</v>
      </c>
      <c r="J304" s="152" t="s">
        <v>37</v>
      </c>
      <c r="K304" s="152" t="s">
        <v>37</v>
      </c>
      <c r="L304" s="152" t="s">
        <v>37</v>
      </c>
      <c r="M304" s="152" t="s">
        <v>37</v>
      </c>
      <c r="N304" s="154" t="s">
        <v>37</v>
      </c>
      <c r="O304" s="154" t="s">
        <v>37</v>
      </c>
      <c r="P304" s="154" t="s">
        <v>37</v>
      </c>
      <c r="Q304" s="154" t="s">
        <v>37</v>
      </c>
      <c r="R304" s="154" t="s">
        <v>37</v>
      </c>
      <c r="S304" s="154" t="s">
        <v>37</v>
      </c>
      <c r="T304" s="154">
        <v>1</v>
      </c>
      <c r="U304" s="154">
        <v>2</v>
      </c>
      <c r="V304" s="154">
        <v>6</v>
      </c>
      <c r="W304" s="154">
        <v>6</v>
      </c>
      <c r="X304" s="154">
        <v>7</v>
      </c>
      <c r="Y304" s="154">
        <v>9</v>
      </c>
      <c r="Z304" s="154">
        <v>28</v>
      </c>
      <c r="AA304" s="154">
        <v>50</v>
      </c>
      <c r="AB304" s="154">
        <v>56</v>
      </c>
      <c r="AC304" s="154">
        <v>37</v>
      </c>
      <c r="AD304" s="154">
        <v>20</v>
      </c>
      <c r="AE304" s="154">
        <v>6</v>
      </c>
      <c r="AF304" s="185" t="s">
        <v>37</v>
      </c>
    </row>
    <row r="305" spans="2:32">
      <c r="B305" s="215" t="s">
        <v>32</v>
      </c>
      <c r="C305" s="216" t="s">
        <v>32</v>
      </c>
      <c r="D305" s="138" t="s">
        <v>20</v>
      </c>
      <c r="E305" s="152">
        <v>114</v>
      </c>
      <c r="F305" s="157" t="s">
        <v>37</v>
      </c>
      <c r="G305" s="152" t="s">
        <v>37</v>
      </c>
      <c r="H305" s="152" t="s">
        <v>37</v>
      </c>
      <c r="I305" s="152" t="s">
        <v>37</v>
      </c>
      <c r="J305" s="152" t="s">
        <v>37</v>
      </c>
      <c r="K305" s="152" t="s">
        <v>37</v>
      </c>
      <c r="L305" s="152" t="s">
        <v>37</v>
      </c>
      <c r="M305" s="152" t="s">
        <v>37</v>
      </c>
      <c r="N305" s="154" t="s">
        <v>37</v>
      </c>
      <c r="O305" s="154" t="s">
        <v>37</v>
      </c>
      <c r="P305" s="154" t="s">
        <v>37</v>
      </c>
      <c r="Q305" s="154" t="s">
        <v>37</v>
      </c>
      <c r="R305" s="154" t="s">
        <v>37</v>
      </c>
      <c r="S305" s="154" t="s">
        <v>37</v>
      </c>
      <c r="T305" s="154">
        <v>1</v>
      </c>
      <c r="U305" s="154">
        <v>1</v>
      </c>
      <c r="V305" s="154">
        <v>5</v>
      </c>
      <c r="W305" s="154">
        <v>6</v>
      </c>
      <c r="X305" s="154">
        <v>4</v>
      </c>
      <c r="Y305" s="154">
        <v>7</v>
      </c>
      <c r="Z305" s="154">
        <v>15</v>
      </c>
      <c r="AA305" s="154">
        <v>30</v>
      </c>
      <c r="AB305" s="154">
        <v>28</v>
      </c>
      <c r="AC305" s="154">
        <v>13</v>
      </c>
      <c r="AD305" s="154">
        <v>2</v>
      </c>
      <c r="AE305" s="154">
        <v>2</v>
      </c>
      <c r="AF305" s="185" t="s">
        <v>37</v>
      </c>
    </row>
    <row r="306" spans="2:32">
      <c r="B306" s="215" t="s">
        <v>32</v>
      </c>
      <c r="C306" s="216" t="s">
        <v>32</v>
      </c>
      <c r="D306" s="138" t="s">
        <v>21</v>
      </c>
      <c r="E306" s="152">
        <v>114</v>
      </c>
      <c r="F306" s="157" t="s">
        <v>37</v>
      </c>
      <c r="G306" s="152" t="s">
        <v>37</v>
      </c>
      <c r="H306" s="152" t="s">
        <v>37</v>
      </c>
      <c r="I306" s="152" t="s">
        <v>37</v>
      </c>
      <c r="J306" s="152" t="s">
        <v>37</v>
      </c>
      <c r="K306" s="152" t="s">
        <v>37</v>
      </c>
      <c r="L306" s="152" t="s">
        <v>37</v>
      </c>
      <c r="M306" s="152" t="s">
        <v>37</v>
      </c>
      <c r="N306" s="154" t="s">
        <v>37</v>
      </c>
      <c r="O306" s="154" t="s">
        <v>37</v>
      </c>
      <c r="P306" s="154" t="s">
        <v>37</v>
      </c>
      <c r="Q306" s="154" t="s">
        <v>37</v>
      </c>
      <c r="R306" s="154" t="s">
        <v>37</v>
      </c>
      <c r="S306" s="154" t="s">
        <v>37</v>
      </c>
      <c r="T306" s="154" t="s">
        <v>37</v>
      </c>
      <c r="U306" s="154">
        <v>1</v>
      </c>
      <c r="V306" s="154">
        <v>1</v>
      </c>
      <c r="W306" s="154" t="s">
        <v>37</v>
      </c>
      <c r="X306" s="154">
        <v>3</v>
      </c>
      <c r="Y306" s="154">
        <v>2</v>
      </c>
      <c r="Z306" s="154">
        <v>13</v>
      </c>
      <c r="AA306" s="154">
        <v>20</v>
      </c>
      <c r="AB306" s="154">
        <v>28</v>
      </c>
      <c r="AC306" s="154">
        <v>24</v>
      </c>
      <c r="AD306" s="154">
        <v>18</v>
      </c>
      <c r="AE306" s="154">
        <v>4</v>
      </c>
      <c r="AF306" s="185" t="s">
        <v>37</v>
      </c>
    </row>
    <row r="307" spans="2:32">
      <c r="B307" s="215" t="s">
        <v>377</v>
      </c>
      <c r="C307" s="216" t="s">
        <v>378</v>
      </c>
      <c r="D307" s="138" t="s">
        <v>178</v>
      </c>
      <c r="E307" s="152">
        <v>100</v>
      </c>
      <c r="F307" s="157" t="s">
        <v>37</v>
      </c>
      <c r="G307" s="152" t="s">
        <v>37</v>
      </c>
      <c r="H307" s="152" t="s">
        <v>37</v>
      </c>
      <c r="I307" s="152" t="s">
        <v>37</v>
      </c>
      <c r="J307" s="152" t="s">
        <v>37</v>
      </c>
      <c r="K307" s="152" t="s">
        <v>37</v>
      </c>
      <c r="L307" s="152" t="s">
        <v>37</v>
      </c>
      <c r="M307" s="152" t="s">
        <v>37</v>
      </c>
      <c r="N307" s="154" t="s">
        <v>37</v>
      </c>
      <c r="O307" s="154" t="s">
        <v>37</v>
      </c>
      <c r="P307" s="154" t="s">
        <v>37</v>
      </c>
      <c r="Q307" s="154" t="s">
        <v>37</v>
      </c>
      <c r="R307" s="154" t="s">
        <v>37</v>
      </c>
      <c r="S307" s="154" t="s">
        <v>37</v>
      </c>
      <c r="T307" s="154" t="s">
        <v>37</v>
      </c>
      <c r="U307" s="154" t="s">
        <v>37</v>
      </c>
      <c r="V307" s="154">
        <v>1</v>
      </c>
      <c r="W307" s="154">
        <v>3</v>
      </c>
      <c r="X307" s="154">
        <v>1</v>
      </c>
      <c r="Y307" s="154">
        <v>4</v>
      </c>
      <c r="Z307" s="154">
        <v>13</v>
      </c>
      <c r="AA307" s="154">
        <v>18</v>
      </c>
      <c r="AB307" s="154">
        <v>21</v>
      </c>
      <c r="AC307" s="154">
        <v>25</v>
      </c>
      <c r="AD307" s="154">
        <v>12</v>
      </c>
      <c r="AE307" s="154">
        <v>2</v>
      </c>
      <c r="AF307" s="185" t="s">
        <v>37</v>
      </c>
    </row>
    <row r="308" spans="2:32">
      <c r="B308" s="215" t="s">
        <v>32</v>
      </c>
      <c r="C308" s="216" t="s">
        <v>32</v>
      </c>
      <c r="D308" s="138" t="s">
        <v>20</v>
      </c>
      <c r="E308" s="152">
        <v>39</v>
      </c>
      <c r="F308" s="157" t="s">
        <v>37</v>
      </c>
      <c r="G308" s="152" t="s">
        <v>37</v>
      </c>
      <c r="H308" s="152" t="s">
        <v>37</v>
      </c>
      <c r="I308" s="152" t="s">
        <v>37</v>
      </c>
      <c r="J308" s="152" t="s">
        <v>37</v>
      </c>
      <c r="K308" s="152" t="s">
        <v>37</v>
      </c>
      <c r="L308" s="152" t="s">
        <v>37</v>
      </c>
      <c r="M308" s="152" t="s">
        <v>37</v>
      </c>
      <c r="N308" s="154" t="s">
        <v>37</v>
      </c>
      <c r="O308" s="154" t="s">
        <v>37</v>
      </c>
      <c r="P308" s="154" t="s">
        <v>37</v>
      </c>
      <c r="Q308" s="154" t="s">
        <v>37</v>
      </c>
      <c r="R308" s="154" t="s">
        <v>37</v>
      </c>
      <c r="S308" s="154" t="s">
        <v>37</v>
      </c>
      <c r="T308" s="154" t="s">
        <v>37</v>
      </c>
      <c r="U308" s="154" t="s">
        <v>37</v>
      </c>
      <c r="V308" s="154">
        <v>1</v>
      </c>
      <c r="W308" s="154">
        <v>2</v>
      </c>
      <c r="X308" s="154">
        <v>1</v>
      </c>
      <c r="Y308" s="154">
        <v>2</v>
      </c>
      <c r="Z308" s="154">
        <v>5</v>
      </c>
      <c r="AA308" s="154">
        <v>9</v>
      </c>
      <c r="AB308" s="154">
        <v>6</v>
      </c>
      <c r="AC308" s="154">
        <v>11</v>
      </c>
      <c r="AD308" s="154">
        <v>2</v>
      </c>
      <c r="AE308" s="154" t="s">
        <v>37</v>
      </c>
      <c r="AF308" s="185" t="s">
        <v>37</v>
      </c>
    </row>
    <row r="309" spans="2:32">
      <c r="B309" s="215" t="s">
        <v>32</v>
      </c>
      <c r="C309" s="216" t="s">
        <v>32</v>
      </c>
      <c r="D309" s="138" t="s">
        <v>21</v>
      </c>
      <c r="E309" s="152">
        <v>61</v>
      </c>
      <c r="F309" s="157" t="s">
        <v>37</v>
      </c>
      <c r="G309" s="152" t="s">
        <v>37</v>
      </c>
      <c r="H309" s="152" t="s">
        <v>37</v>
      </c>
      <c r="I309" s="152" t="s">
        <v>37</v>
      </c>
      <c r="J309" s="152" t="s">
        <v>37</v>
      </c>
      <c r="K309" s="152" t="s">
        <v>37</v>
      </c>
      <c r="L309" s="152" t="s">
        <v>37</v>
      </c>
      <c r="M309" s="152" t="s">
        <v>37</v>
      </c>
      <c r="N309" s="154" t="s">
        <v>37</v>
      </c>
      <c r="O309" s="154" t="s">
        <v>37</v>
      </c>
      <c r="P309" s="154" t="s">
        <v>37</v>
      </c>
      <c r="Q309" s="154" t="s">
        <v>37</v>
      </c>
      <c r="R309" s="154" t="s">
        <v>37</v>
      </c>
      <c r="S309" s="154" t="s">
        <v>37</v>
      </c>
      <c r="T309" s="154" t="s">
        <v>37</v>
      </c>
      <c r="U309" s="154" t="s">
        <v>37</v>
      </c>
      <c r="V309" s="154" t="s">
        <v>37</v>
      </c>
      <c r="W309" s="154">
        <v>1</v>
      </c>
      <c r="X309" s="154" t="s">
        <v>37</v>
      </c>
      <c r="Y309" s="154">
        <v>2</v>
      </c>
      <c r="Z309" s="154">
        <v>8</v>
      </c>
      <c r="AA309" s="154">
        <v>9</v>
      </c>
      <c r="AB309" s="154">
        <v>15</v>
      </c>
      <c r="AC309" s="154">
        <v>14</v>
      </c>
      <c r="AD309" s="154">
        <v>10</v>
      </c>
      <c r="AE309" s="154">
        <v>2</v>
      </c>
      <c r="AF309" s="185" t="s">
        <v>37</v>
      </c>
    </row>
    <row r="310" spans="2:32">
      <c r="B310" s="215" t="s">
        <v>379</v>
      </c>
      <c r="C310" s="216" t="s">
        <v>380</v>
      </c>
      <c r="D310" s="138" t="s">
        <v>178</v>
      </c>
      <c r="E310" s="152">
        <v>99</v>
      </c>
      <c r="F310" s="157" t="s">
        <v>37</v>
      </c>
      <c r="G310" s="152" t="s">
        <v>37</v>
      </c>
      <c r="H310" s="152" t="s">
        <v>37</v>
      </c>
      <c r="I310" s="152" t="s">
        <v>37</v>
      </c>
      <c r="J310" s="152" t="s">
        <v>37</v>
      </c>
      <c r="K310" s="152" t="s">
        <v>37</v>
      </c>
      <c r="L310" s="152" t="s">
        <v>37</v>
      </c>
      <c r="M310" s="152" t="s">
        <v>37</v>
      </c>
      <c r="N310" s="154" t="s">
        <v>37</v>
      </c>
      <c r="O310" s="154" t="s">
        <v>37</v>
      </c>
      <c r="P310" s="154" t="s">
        <v>37</v>
      </c>
      <c r="Q310" s="154" t="s">
        <v>37</v>
      </c>
      <c r="R310" s="154" t="s">
        <v>37</v>
      </c>
      <c r="S310" s="154" t="s">
        <v>37</v>
      </c>
      <c r="T310" s="154" t="s">
        <v>37</v>
      </c>
      <c r="U310" s="154" t="s">
        <v>37</v>
      </c>
      <c r="V310" s="154">
        <v>2</v>
      </c>
      <c r="W310" s="154">
        <v>4</v>
      </c>
      <c r="X310" s="154">
        <v>4</v>
      </c>
      <c r="Y310" s="154">
        <v>8</v>
      </c>
      <c r="Z310" s="154">
        <v>7</v>
      </c>
      <c r="AA310" s="154">
        <v>19</v>
      </c>
      <c r="AB310" s="154">
        <v>26</v>
      </c>
      <c r="AC310" s="154">
        <v>17</v>
      </c>
      <c r="AD310" s="154">
        <v>7</v>
      </c>
      <c r="AE310" s="154">
        <v>5</v>
      </c>
      <c r="AF310" s="185" t="s">
        <v>37</v>
      </c>
    </row>
    <row r="311" spans="2:32">
      <c r="B311" s="215" t="s">
        <v>32</v>
      </c>
      <c r="C311" s="216" t="s">
        <v>32</v>
      </c>
      <c r="D311" s="138" t="s">
        <v>20</v>
      </c>
      <c r="E311" s="152">
        <v>35</v>
      </c>
      <c r="F311" s="157" t="s">
        <v>37</v>
      </c>
      <c r="G311" s="152" t="s">
        <v>37</v>
      </c>
      <c r="H311" s="152" t="s">
        <v>37</v>
      </c>
      <c r="I311" s="152" t="s">
        <v>37</v>
      </c>
      <c r="J311" s="152" t="s">
        <v>37</v>
      </c>
      <c r="K311" s="152" t="s">
        <v>37</v>
      </c>
      <c r="L311" s="152" t="s">
        <v>37</v>
      </c>
      <c r="M311" s="152" t="s">
        <v>37</v>
      </c>
      <c r="N311" s="154" t="s">
        <v>37</v>
      </c>
      <c r="O311" s="154" t="s">
        <v>37</v>
      </c>
      <c r="P311" s="154" t="s">
        <v>37</v>
      </c>
      <c r="Q311" s="154" t="s">
        <v>37</v>
      </c>
      <c r="R311" s="154" t="s">
        <v>37</v>
      </c>
      <c r="S311" s="154" t="s">
        <v>37</v>
      </c>
      <c r="T311" s="154" t="s">
        <v>37</v>
      </c>
      <c r="U311" s="154" t="s">
        <v>37</v>
      </c>
      <c r="V311" s="154">
        <v>2</v>
      </c>
      <c r="W311" s="154">
        <v>2</v>
      </c>
      <c r="X311" s="154">
        <v>2</v>
      </c>
      <c r="Y311" s="154">
        <v>2</v>
      </c>
      <c r="Z311" s="154">
        <v>4</v>
      </c>
      <c r="AA311" s="154">
        <v>8</v>
      </c>
      <c r="AB311" s="154">
        <v>7</v>
      </c>
      <c r="AC311" s="154">
        <v>6</v>
      </c>
      <c r="AD311" s="154">
        <v>2</v>
      </c>
      <c r="AE311" s="154" t="s">
        <v>37</v>
      </c>
      <c r="AF311" s="185" t="s">
        <v>37</v>
      </c>
    </row>
    <row r="312" spans="2:32">
      <c r="B312" s="215" t="s">
        <v>32</v>
      </c>
      <c r="C312" s="216" t="s">
        <v>32</v>
      </c>
      <c r="D312" s="138" t="s">
        <v>21</v>
      </c>
      <c r="E312" s="152">
        <v>64</v>
      </c>
      <c r="F312" s="157" t="s">
        <v>37</v>
      </c>
      <c r="G312" s="152" t="s">
        <v>37</v>
      </c>
      <c r="H312" s="152" t="s">
        <v>37</v>
      </c>
      <c r="I312" s="152" t="s">
        <v>37</v>
      </c>
      <c r="J312" s="152" t="s">
        <v>37</v>
      </c>
      <c r="K312" s="152" t="s">
        <v>37</v>
      </c>
      <c r="L312" s="152" t="s">
        <v>37</v>
      </c>
      <c r="M312" s="152" t="s">
        <v>37</v>
      </c>
      <c r="N312" s="154" t="s">
        <v>37</v>
      </c>
      <c r="O312" s="154" t="s">
        <v>37</v>
      </c>
      <c r="P312" s="154" t="s">
        <v>37</v>
      </c>
      <c r="Q312" s="154" t="s">
        <v>37</v>
      </c>
      <c r="R312" s="154" t="s">
        <v>37</v>
      </c>
      <c r="S312" s="154" t="s">
        <v>37</v>
      </c>
      <c r="T312" s="154" t="s">
        <v>37</v>
      </c>
      <c r="U312" s="154" t="s">
        <v>37</v>
      </c>
      <c r="V312" s="154" t="s">
        <v>37</v>
      </c>
      <c r="W312" s="154">
        <v>2</v>
      </c>
      <c r="X312" s="154">
        <v>2</v>
      </c>
      <c r="Y312" s="154">
        <v>6</v>
      </c>
      <c r="Z312" s="154">
        <v>3</v>
      </c>
      <c r="AA312" s="154">
        <v>11</v>
      </c>
      <c r="AB312" s="154">
        <v>19</v>
      </c>
      <c r="AC312" s="154">
        <v>11</v>
      </c>
      <c r="AD312" s="154">
        <v>5</v>
      </c>
      <c r="AE312" s="154">
        <v>5</v>
      </c>
      <c r="AF312" s="185" t="s">
        <v>37</v>
      </c>
    </row>
    <row r="313" spans="2:32">
      <c r="B313" s="215" t="s">
        <v>381</v>
      </c>
      <c r="C313" s="216" t="s">
        <v>382</v>
      </c>
      <c r="D313" s="138" t="s">
        <v>178</v>
      </c>
      <c r="E313" s="152" t="s">
        <v>37</v>
      </c>
      <c r="F313" s="157" t="s">
        <v>37</v>
      </c>
      <c r="G313" s="152" t="s">
        <v>37</v>
      </c>
      <c r="H313" s="152" t="s">
        <v>37</v>
      </c>
      <c r="I313" s="152" t="s">
        <v>37</v>
      </c>
      <c r="J313" s="152" t="s">
        <v>37</v>
      </c>
      <c r="K313" s="152" t="s">
        <v>37</v>
      </c>
      <c r="L313" s="152" t="s">
        <v>37</v>
      </c>
      <c r="M313" s="152" t="s">
        <v>37</v>
      </c>
      <c r="N313" s="154" t="s">
        <v>37</v>
      </c>
      <c r="O313" s="154" t="s">
        <v>37</v>
      </c>
      <c r="P313" s="154" t="s">
        <v>37</v>
      </c>
      <c r="Q313" s="154" t="s">
        <v>37</v>
      </c>
      <c r="R313" s="154" t="s">
        <v>37</v>
      </c>
      <c r="S313" s="154" t="s">
        <v>37</v>
      </c>
      <c r="T313" s="154" t="s">
        <v>37</v>
      </c>
      <c r="U313" s="154" t="s">
        <v>37</v>
      </c>
      <c r="V313" s="154" t="s">
        <v>37</v>
      </c>
      <c r="W313" s="154" t="s">
        <v>37</v>
      </c>
      <c r="X313" s="154" t="s">
        <v>37</v>
      </c>
      <c r="Y313" s="154" t="s">
        <v>37</v>
      </c>
      <c r="Z313" s="154" t="s">
        <v>37</v>
      </c>
      <c r="AA313" s="154" t="s">
        <v>37</v>
      </c>
      <c r="AB313" s="154" t="s">
        <v>37</v>
      </c>
      <c r="AC313" s="154" t="s">
        <v>37</v>
      </c>
      <c r="AD313" s="154" t="s">
        <v>37</v>
      </c>
      <c r="AE313" s="154" t="s">
        <v>37</v>
      </c>
      <c r="AF313" s="185" t="s">
        <v>37</v>
      </c>
    </row>
    <row r="314" spans="2:32">
      <c r="B314" s="215" t="s">
        <v>32</v>
      </c>
      <c r="C314" s="216" t="s">
        <v>32</v>
      </c>
      <c r="D314" s="138" t="s">
        <v>20</v>
      </c>
      <c r="E314" s="152" t="s">
        <v>234</v>
      </c>
      <c r="F314" s="157" t="s">
        <v>234</v>
      </c>
      <c r="G314" s="152" t="s">
        <v>234</v>
      </c>
      <c r="H314" s="152" t="s">
        <v>234</v>
      </c>
      <c r="I314" s="152" t="s">
        <v>234</v>
      </c>
      <c r="J314" s="152" t="s">
        <v>234</v>
      </c>
      <c r="K314" s="152" t="s">
        <v>234</v>
      </c>
      <c r="L314" s="152" t="s">
        <v>234</v>
      </c>
      <c r="M314" s="152" t="s">
        <v>234</v>
      </c>
      <c r="N314" s="154" t="s">
        <v>234</v>
      </c>
      <c r="O314" s="154" t="s">
        <v>234</v>
      </c>
      <c r="P314" s="154" t="s">
        <v>234</v>
      </c>
      <c r="Q314" s="154" t="s">
        <v>234</v>
      </c>
      <c r="R314" s="154" t="s">
        <v>234</v>
      </c>
      <c r="S314" s="154" t="s">
        <v>234</v>
      </c>
      <c r="T314" s="154" t="s">
        <v>234</v>
      </c>
      <c r="U314" s="154" t="s">
        <v>234</v>
      </c>
      <c r="V314" s="154" t="s">
        <v>234</v>
      </c>
      <c r="W314" s="154" t="s">
        <v>234</v>
      </c>
      <c r="X314" s="154" t="s">
        <v>234</v>
      </c>
      <c r="Y314" s="154" t="s">
        <v>234</v>
      </c>
      <c r="Z314" s="154" t="s">
        <v>234</v>
      </c>
      <c r="AA314" s="154" t="s">
        <v>234</v>
      </c>
      <c r="AB314" s="154" t="s">
        <v>234</v>
      </c>
      <c r="AC314" s="154" t="s">
        <v>234</v>
      </c>
      <c r="AD314" s="154" t="s">
        <v>234</v>
      </c>
      <c r="AE314" s="154" t="s">
        <v>234</v>
      </c>
      <c r="AF314" s="185" t="s">
        <v>234</v>
      </c>
    </row>
    <row r="315" spans="2:32">
      <c r="B315" s="215" t="s">
        <v>32</v>
      </c>
      <c r="C315" s="216" t="s">
        <v>32</v>
      </c>
      <c r="D315" s="138" t="s">
        <v>21</v>
      </c>
      <c r="E315" s="152" t="s">
        <v>37</v>
      </c>
      <c r="F315" s="157" t="s">
        <v>37</v>
      </c>
      <c r="G315" s="152" t="s">
        <v>37</v>
      </c>
      <c r="H315" s="152" t="s">
        <v>37</v>
      </c>
      <c r="I315" s="152" t="s">
        <v>37</v>
      </c>
      <c r="J315" s="152" t="s">
        <v>37</v>
      </c>
      <c r="K315" s="152" t="s">
        <v>37</v>
      </c>
      <c r="L315" s="152" t="s">
        <v>37</v>
      </c>
      <c r="M315" s="152" t="s">
        <v>37</v>
      </c>
      <c r="N315" s="154" t="s">
        <v>37</v>
      </c>
      <c r="O315" s="154" t="s">
        <v>37</v>
      </c>
      <c r="P315" s="154" t="s">
        <v>37</v>
      </c>
      <c r="Q315" s="154" t="s">
        <v>37</v>
      </c>
      <c r="R315" s="154" t="s">
        <v>37</v>
      </c>
      <c r="S315" s="154" t="s">
        <v>37</v>
      </c>
      <c r="T315" s="154" t="s">
        <v>37</v>
      </c>
      <c r="U315" s="154" t="s">
        <v>37</v>
      </c>
      <c r="V315" s="154" t="s">
        <v>37</v>
      </c>
      <c r="W315" s="154" t="s">
        <v>37</v>
      </c>
      <c r="X315" s="154" t="s">
        <v>37</v>
      </c>
      <c r="Y315" s="154" t="s">
        <v>37</v>
      </c>
      <c r="Z315" s="154" t="s">
        <v>37</v>
      </c>
      <c r="AA315" s="154" t="s">
        <v>37</v>
      </c>
      <c r="AB315" s="154" t="s">
        <v>37</v>
      </c>
      <c r="AC315" s="154" t="s">
        <v>37</v>
      </c>
      <c r="AD315" s="154" t="s">
        <v>37</v>
      </c>
      <c r="AE315" s="154" t="s">
        <v>37</v>
      </c>
      <c r="AF315" s="185" t="s">
        <v>37</v>
      </c>
    </row>
    <row r="316" spans="2:32">
      <c r="B316" s="215" t="s">
        <v>383</v>
      </c>
      <c r="C316" s="216" t="s">
        <v>384</v>
      </c>
      <c r="D316" s="138" t="s">
        <v>178</v>
      </c>
      <c r="E316" s="152">
        <v>12</v>
      </c>
      <c r="F316" s="157">
        <v>12</v>
      </c>
      <c r="G316" s="152" t="s">
        <v>37</v>
      </c>
      <c r="H316" s="152" t="s">
        <v>37</v>
      </c>
      <c r="I316" s="152" t="s">
        <v>37</v>
      </c>
      <c r="J316" s="152" t="s">
        <v>37</v>
      </c>
      <c r="K316" s="152">
        <v>12</v>
      </c>
      <c r="L316" s="152" t="s">
        <v>37</v>
      </c>
      <c r="M316" s="152" t="s">
        <v>37</v>
      </c>
      <c r="N316" s="154" t="s">
        <v>37</v>
      </c>
      <c r="O316" s="154" t="s">
        <v>37</v>
      </c>
      <c r="P316" s="154" t="s">
        <v>37</v>
      </c>
      <c r="Q316" s="154" t="s">
        <v>37</v>
      </c>
      <c r="R316" s="154" t="s">
        <v>37</v>
      </c>
      <c r="S316" s="154" t="s">
        <v>37</v>
      </c>
      <c r="T316" s="154" t="s">
        <v>37</v>
      </c>
      <c r="U316" s="154" t="s">
        <v>37</v>
      </c>
      <c r="V316" s="154" t="s">
        <v>37</v>
      </c>
      <c r="W316" s="154" t="s">
        <v>37</v>
      </c>
      <c r="X316" s="154" t="s">
        <v>37</v>
      </c>
      <c r="Y316" s="154" t="s">
        <v>37</v>
      </c>
      <c r="Z316" s="154" t="s">
        <v>37</v>
      </c>
      <c r="AA316" s="154" t="s">
        <v>37</v>
      </c>
      <c r="AB316" s="154" t="s">
        <v>37</v>
      </c>
      <c r="AC316" s="154" t="s">
        <v>37</v>
      </c>
      <c r="AD316" s="154" t="s">
        <v>37</v>
      </c>
      <c r="AE316" s="154" t="s">
        <v>37</v>
      </c>
      <c r="AF316" s="185" t="s">
        <v>37</v>
      </c>
    </row>
    <row r="317" spans="2:32">
      <c r="B317" s="215" t="s">
        <v>32</v>
      </c>
      <c r="C317" s="216" t="s">
        <v>32</v>
      </c>
      <c r="D317" s="138" t="s">
        <v>20</v>
      </c>
      <c r="E317" s="152">
        <v>3</v>
      </c>
      <c r="F317" s="157">
        <v>3</v>
      </c>
      <c r="G317" s="152" t="s">
        <v>37</v>
      </c>
      <c r="H317" s="152" t="s">
        <v>37</v>
      </c>
      <c r="I317" s="152" t="s">
        <v>37</v>
      </c>
      <c r="J317" s="152" t="s">
        <v>37</v>
      </c>
      <c r="K317" s="152">
        <v>3</v>
      </c>
      <c r="L317" s="152" t="s">
        <v>37</v>
      </c>
      <c r="M317" s="152" t="s">
        <v>37</v>
      </c>
      <c r="N317" s="154" t="s">
        <v>37</v>
      </c>
      <c r="O317" s="154" t="s">
        <v>37</v>
      </c>
      <c r="P317" s="154" t="s">
        <v>37</v>
      </c>
      <c r="Q317" s="154" t="s">
        <v>37</v>
      </c>
      <c r="R317" s="154" t="s">
        <v>37</v>
      </c>
      <c r="S317" s="154" t="s">
        <v>37</v>
      </c>
      <c r="T317" s="154" t="s">
        <v>37</v>
      </c>
      <c r="U317" s="154" t="s">
        <v>37</v>
      </c>
      <c r="V317" s="154" t="s">
        <v>37</v>
      </c>
      <c r="W317" s="154" t="s">
        <v>37</v>
      </c>
      <c r="X317" s="154" t="s">
        <v>37</v>
      </c>
      <c r="Y317" s="154" t="s">
        <v>37</v>
      </c>
      <c r="Z317" s="154" t="s">
        <v>37</v>
      </c>
      <c r="AA317" s="154" t="s">
        <v>37</v>
      </c>
      <c r="AB317" s="154" t="s">
        <v>37</v>
      </c>
      <c r="AC317" s="154" t="s">
        <v>37</v>
      </c>
      <c r="AD317" s="154" t="s">
        <v>37</v>
      </c>
      <c r="AE317" s="154" t="s">
        <v>37</v>
      </c>
      <c r="AF317" s="185" t="s">
        <v>37</v>
      </c>
    </row>
    <row r="318" spans="2:32">
      <c r="B318" s="215" t="s">
        <v>32</v>
      </c>
      <c r="C318" s="216" t="s">
        <v>32</v>
      </c>
      <c r="D318" s="138" t="s">
        <v>21</v>
      </c>
      <c r="E318" s="152">
        <v>9</v>
      </c>
      <c r="F318" s="157">
        <v>9</v>
      </c>
      <c r="G318" s="152" t="s">
        <v>37</v>
      </c>
      <c r="H318" s="152" t="s">
        <v>37</v>
      </c>
      <c r="I318" s="152" t="s">
        <v>37</v>
      </c>
      <c r="J318" s="152" t="s">
        <v>37</v>
      </c>
      <c r="K318" s="152">
        <v>9</v>
      </c>
      <c r="L318" s="152" t="s">
        <v>37</v>
      </c>
      <c r="M318" s="152" t="s">
        <v>37</v>
      </c>
      <c r="N318" s="154" t="s">
        <v>37</v>
      </c>
      <c r="O318" s="154" t="s">
        <v>37</v>
      </c>
      <c r="P318" s="154" t="s">
        <v>37</v>
      </c>
      <c r="Q318" s="154" t="s">
        <v>37</v>
      </c>
      <c r="R318" s="154" t="s">
        <v>37</v>
      </c>
      <c r="S318" s="154" t="s">
        <v>37</v>
      </c>
      <c r="T318" s="154" t="s">
        <v>37</v>
      </c>
      <c r="U318" s="154" t="s">
        <v>37</v>
      </c>
      <c r="V318" s="154" t="s">
        <v>37</v>
      </c>
      <c r="W318" s="154" t="s">
        <v>37</v>
      </c>
      <c r="X318" s="154" t="s">
        <v>37</v>
      </c>
      <c r="Y318" s="154" t="s">
        <v>37</v>
      </c>
      <c r="Z318" s="154" t="s">
        <v>37</v>
      </c>
      <c r="AA318" s="154" t="s">
        <v>37</v>
      </c>
      <c r="AB318" s="154" t="s">
        <v>37</v>
      </c>
      <c r="AC318" s="154" t="s">
        <v>37</v>
      </c>
      <c r="AD318" s="154" t="s">
        <v>37</v>
      </c>
      <c r="AE318" s="154" t="s">
        <v>37</v>
      </c>
      <c r="AF318" s="185" t="s">
        <v>37</v>
      </c>
    </row>
    <row r="319" spans="2:32">
      <c r="B319" s="215" t="s">
        <v>385</v>
      </c>
      <c r="C319" s="216" t="s">
        <v>386</v>
      </c>
      <c r="D319" s="138" t="s">
        <v>178</v>
      </c>
      <c r="E319" s="152">
        <v>3</v>
      </c>
      <c r="F319" s="157">
        <v>3</v>
      </c>
      <c r="G319" s="152" t="s">
        <v>37</v>
      </c>
      <c r="H319" s="152" t="s">
        <v>37</v>
      </c>
      <c r="I319" s="152" t="s">
        <v>37</v>
      </c>
      <c r="J319" s="152" t="s">
        <v>37</v>
      </c>
      <c r="K319" s="152">
        <v>3</v>
      </c>
      <c r="L319" s="152" t="s">
        <v>37</v>
      </c>
      <c r="M319" s="152" t="s">
        <v>37</v>
      </c>
      <c r="N319" s="154" t="s">
        <v>37</v>
      </c>
      <c r="O319" s="154" t="s">
        <v>37</v>
      </c>
      <c r="P319" s="154" t="s">
        <v>37</v>
      </c>
      <c r="Q319" s="154" t="s">
        <v>37</v>
      </c>
      <c r="R319" s="154" t="s">
        <v>37</v>
      </c>
      <c r="S319" s="154" t="s">
        <v>37</v>
      </c>
      <c r="T319" s="154" t="s">
        <v>37</v>
      </c>
      <c r="U319" s="154" t="s">
        <v>37</v>
      </c>
      <c r="V319" s="154" t="s">
        <v>37</v>
      </c>
      <c r="W319" s="154" t="s">
        <v>37</v>
      </c>
      <c r="X319" s="154" t="s">
        <v>37</v>
      </c>
      <c r="Y319" s="154" t="s">
        <v>37</v>
      </c>
      <c r="Z319" s="154" t="s">
        <v>37</v>
      </c>
      <c r="AA319" s="154" t="s">
        <v>37</v>
      </c>
      <c r="AB319" s="154" t="s">
        <v>37</v>
      </c>
      <c r="AC319" s="154" t="s">
        <v>37</v>
      </c>
      <c r="AD319" s="154" t="s">
        <v>37</v>
      </c>
      <c r="AE319" s="154" t="s">
        <v>37</v>
      </c>
      <c r="AF319" s="185" t="s">
        <v>37</v>
      </c>
    </row>
    <row r="320" spans="2:32">
      <c r="B320" s="215" t="s">
        <v>32</v>
      </c>
      <c r="C320" s="216" t="s">
        <v>32</v>
      </c>
      <c r="D320" s="138" t="s">
        <v>20</v>
      </c>
      <c r="E320" s="152" t="s">
        <v>37</v>
      </c>
      <c r="F320" s="157" t="s">
        <v>37</v>
      </c>
      <c r="G320" s="152" t="s">
        <v>37</v>
      </c>
      <c r="H320" s="152" t="s">
        <v>37</v>
      </c>
      <c r="I320" s="152" t="s">
        <v>37</v>
      </c>
      <c r="J320" s="152" t="s">
        <v>37</v>
      </c>
      <c r="K320" s="152" t="s">
        <v>37</v>
      </c>
      <c r="L320" s="152" t="s">
        <v>37</v>
      </c>
      <c r="M320" s="152" t="s">
        <v>37</v>
      </c>
      <c r="N320" s="154" t="s">
        <v>37</v>
      </c>
      <c r="O320" s="154" t="s">
        <v>37</v>
      </c>
      <c r="P320" s="154" t="s">
        <v>37</v>
      </c>
      <c r="Q320" s="154" t="s">
        <v>37</v>
      </c>
      <c r="R320" s="154" t="s">
        <v>37</v>
      </c>
      <c r="S320" s="154" t="s">
        <v>37</v>
      </c>
      <c r="T320" s="154" t="s">
        <v>37</v>
      </c>
      <c r="U320" s="154" t="s">
        <v>37</v>
      </c>
      <c r="V320" s="154" t="s">
        <v>37</v>
      </c>
      <c r="W320" s="154" t="s">
        <v>37</v>
      </c>
      <c r="X320" s="154" t="s">
        <v>37</v>
      </c>
      <c r="Y320" s="154" t="s">
        <v>37</v>
      </c>
      <c r="Z320" s="154" t="s">
        <v>37</v>
      </c>
      <c r="AA320" s="154" t="s">
        <v>37</v>
      </c>
      <c r="AB320" s="154" t="s">
        <v>37</v>
      </c>
      <c r="AC320" s="154" t="s">
        <v>37</v>
      </c>
      <c r="AD320" s="154" t="s">
        <v>37</v>
      </c>
      <c r="AE320" s="154" t="s">
        <v>37</v>
      </c>
      <c r="AF320" s="185" t="s">
        <v>37</v>
      </c>
    </row>
    <row r="321" spans="2:32">
      <c r="B321" s="215" t="s">
        <v>32</v>
      </c>
      <c r="C321" s="216" t="s">
        <v>32</v>
      </c>
      <c r="D321" s="138" t="s">
        <v>21</v>
      </c>
      <c r="E321" s="152">
        <v>3</v>
      </c>
      <c r="F321" s="157">
        <v>3</v>
      </c>
      <c r="G321" s="152" t="s">
        <v>37</v>
      </c>
      <c r="H321" s="152" t="s">
        <v>37</v>
      </c>
      <c r="I321" s="152" t="s">
        <v>37</v>
      </c>
      <c r="J321" s="152" t="s">
        <v>37</v>
      </c>
      <c r="K321" s="152">
        <v>3</v>
      </c>
      <c r="L321" s="152" t="s">
        <v>37</v>
      </c>
      <c r="M321" s="152" t="s">
        <v>37</v>
      </c>
      <c r="N321" s="154" t="s">
        <v>37</v>
      </c>
      <c r="O321" s="154" t="s">
        <v>37</v>
      </c>
      <c r="P321" s="154" t="s">
        <v>37</v>
      </c>
      <c r="Q321" s="154" t="s">
        <v>37</v>
      </c>
      <c r="R321" s="154" t="s">
        <v>37</v>
      </c>
      <c r="S321" s="154" t="s">
        <v>37</v>
      </c>
      <c r="T321" s="154" t="s">
        <v>37</v>
      </c>
      <c r="U321" s="154" t="s">
        <v>37</v>
      </c>
      <c r="V321" s="154" t="s">
        <v>37</v>
      </c>
      <c r="W321" s="154" t="s">
        <v>37</v>
      </c>
      <c r="X321" s="154" t="s">
        <v>37</v>
      </c>
      <c r="Y321" s="154" t="s">
        <v>37</v>
      </c>
      <c r="Z321" s="154" t="s">
        <v>37</v>
      </c>
      <c r="AA321" s="154" t="s">
        <v>37</v>
      </c>
      <c r="AB321" s="154" t="s">
        <v>37</v>
      </c>
      <c r="AC321" s="154" t="s">
        <v>37</v>
      </c>
      <c r="AD321" s="154" t="s">
        <v>37</v>
      </c>
      <c r="AE321" s="154" t="s">
        <v>37</v>
      </c>
      <c r="AF321" s="185" t="s">
        <v>37</v>
      </c>
    </row>
    <row r="322" spans="2:32">
      <c r="B322" s="215" t="s">
        <v>387</v>
      </c>
      <c r="C322" s="216" t="s">
        <v>388</v>
      </c>
      <c r="D322" s="138" t="s">
        <v>178</v>
      </c>
      <c r="E322" s="152" t="s">
        <v>37</v>
      </c>
      <c r="F322" s="157" t="s">
        <v>37</v>
      </c>
      <c r="G322" s="152" t="s">
        <v>37</v>
      </c>
      <c r="H322" s="152" t="s">
        <v>37</v>
      </c>
      <c r="I322" s="152" t="s">
        <v>37</v>
      </c>
      <c r="J322" s="152" t="s">
        <v>37</v>
      </c>
      <c r="K322" s="152" t="s">
        <v>37</v>
      </c>
      <c r="L322" s="152" t="s">
        <v>37</v>
      </c>
      <c r="M322" s="152" t="s">
        <v>37</v>
      </c>
      <c r="N322" s="154" t="s">
        <v>37</v>
      </c>
      <c r="O322" s="154" t="s">
        <v>37</v>
      </c>
      <c r="P322" s="154" t="s">
        <v>37</v>
      </c>
      <c r="Q322" s="154" t="s">
        <v>37</v>
      </c>
      <c r="R322" s="154" t="s">
        <v>37</v>
      </c>
      <c r="S322" s="154" t="s">
        <v>37</v>
      </c>
      <c r="T322" s="154" t="s">
        <v>37</v>
      </c>
      <c r="U322" s="154" t="s">
        <v>37</v>
      </c>
      <c r="V322" s="154" t="s">
        <v>37</v>
      </c>
      <c r="W322" s="154" t="s">
        <v>37</v>
      </c>
      <c r="X322" s="154" t="s">
        <v>37</v>
      </c>
      <c r="Y322" s="154" t="s">
        <v>37</v>
      </c>
      <c r="Z322" s="154" t="s">
        <v>37</v>
      </c>
      <c r="AA322" s="154" t="s">
        <v>37</v>
      </c>
      <c r="AB322" s="154" t="s">
        <v>37</v>
      </c>
      <c r="AC322" s="154" t="s">
        <v>37</v>
      </c>
      <c r="AD322" s="154" t="s">
        <v>37</v>
      </c>
      <c r="AE322" s="154" t="s">
        <v>37</v>
      </c>
      <c r="AF322" s="185" t="s">
        <v>37</v>
      </c>
    </row>
    <row r="323" spans="2:32">
      <c r="B323" s="215" t="s">
        <v>32</v>
      </c>
      <c r="C323" s="216" t="s">
        <v>32</v>
      </c>
      <c r="D323" s="138" t="s">
        <v>20</v>
      </c>
      <c r="E323" s="152" t="s">
        <v>37</v>
      </c>
      <c r="F323" s="157" t="s">
        <v>37</v>
      </c>
      <c r="G323" s="152" t="s">
        <v>37</v>
      </c>
      <c r="H323" s="152" t="s">
        <v>37</v>
      </c>
      <c r="I323" s="152" t="s">
        <v>37</v>
      </c>
      <c r="J323" s="152" t="s">
        <v>37</v>
      </c>
      <c r="K323" s="152" t="s">
        <v>37</v>
      </c>
      <c r="L323" s="152" t="s">
        <v>37</v>
      </c>
      <c r="M323" s="152" t="s">
        <v>37</v>
      </c>
      <c r="N323" s="154" t="s">
        <v>37</v>
      </c>
      <c r="O323" s="154" t="s">
        <v>37</v>
      </c>
      <c r="P323" s="154" t="s">
        <v>37</v>
      </c>
      <c r="Q323" s="154" t="s">
        <v>37</v>
      </c>
      <c r="R323" s="154" t="s">
        <v>37</v>
      </c>
      <c r="S323" s="154" t="s">
        <v>37</v>
      </c>
      <c r="T323" s="154" t="s">
        <v>37</v>
      </c>
      <c r="U323" s="154" t="s">
        <v>37</v>
      </c>
      <c r="V323" s="154" t="s">
        <v>37</v>
      </c>
      <c r="W323" s="154" t="s">
        <v>37</v>
      </c>
      <c r="X323" s="154" t="s">
        <v>37</v>
      </c>
      <c r="Y323" s="154" t="s">
        <v>37</v>
      </c>
      <c r="Z323" s="154" t="s">
        <v>37</v>
      </c>
      <c r="AA323" s="154" t="s">
        <v>37</v>
      </c>
      <c r="AB323" s="154" t="s">
        <v>37</v>
      </c>
      <c r="AC323" s="154" t="s">
        <v>37</v>
      </c>
      <c r="AD323" s="154" t="s">
        <v>37</v>
      </c>
      <c r="AE323" s="154" t="s">
        <v>37</v>
      </c>
      <c r="AF323" s="185" t="s">
        <v>37</v>
      </c>
    </row>
    <row r="324" spans="2:32">
      <c r="B324" s="215" t="s">
        <v>32</v>
      </c>
      <c r="C324" s="216" t="s">
        <v>32</v>
      </c>
      <c r="D324" s="138" t="s">
        <v>21</v>
      </c>
      <c r="E324" s="152" t="s">
        <v>37</v>
      </c>
      <c r="F324" s="157" t="s">
        <v>37</v>
      </c>
      <c r="G324" s="152" t="s">
        <v>37</v>
      </c>
      <c r="H324" s="152" t="s">
        <v>37</v>
      </c>
      <c r="I324" s="152" t="s">
        <v>37</v>
      </c>
      <c r="J324" s="152" t="s">
        <v>37</v>
      </c>
      <c r="K324" s="152" t="s">
        <v>37</v>
      </c>
      <c r="L324" s="152" t="s">
        <v>37</v>
      </c>
      <c r="M324" s="152" t="s">
        <v>37</v>
      </c>
      <c r="N324" s="154" t="s">
        <v>37</v>
      </c>
      <c r="O324" s="154" t="s">
        <v>37</v>
      </c>
      <c r="P324" s="154" t="s">
        <v>37</v>
      </c>
      <c r="Q324" s="154" t="s">
        <v>37</v>
      </c>
      <c r="R324" s="154" t="s">
        <v>37</v>
      </c>
      <c r="S324" s="154" t="s">
        <v>37</v>
      </c>
      <c r="T324" s="154" t="s">
        <v>37</v>
      </c>
      <c r="U324" s="154" t="s">
        <v>37</v>
      </c>
      <c r="V324" s="154" t="s">
        <v>37</v>
      </c>
      <c r="W324" s="154" t="s">
        <v>37</v>
      </c>
      <c r="X324" s="154" t="s">
        <v>37</v>
      </c>
      <c r="Y324" s="154" t="s">
        <v>37</v>
      </c>
      <c r="Z324" s="154" t="s">
        <v>37</v>
      </c>
      <c r="AA324" s="154" t="s">
        <v>37</v>
      </c>
      <c r="AB324" s="154" t="s">
        <v>37</v>
      </c>
      <c r="AC324" s="154" t="s">
        <v>37</v>
      </c>
      <c r="AD324" s="154" t="s">
        <v>37</v>
      </c>
      <c r="AE324" s="154" t="s">
        <v>37</v>
      </c>
      <c r="AF324" s="185" t="s">
        <v>37</v>
      </c>
    </row>
    <row r="325" spans="2:32">
      <c r="B325" s="215" t="s">
        <v>389</v>
      </c>
      <c r="C325" s="216" t="s">
        <v>390</v>
      </c>
      <c r="D325" s="138" t="s">
        <v>178</v>
      </c>
      <c r="E325" s="152">
        <v>8</v>
      </c>
      <c r="F325" s="157">
        <v>8</v>
      </c>
      <c r="G325" s="152" t="s">
        <v>37</v>
      </c>
      <c r="H325" s="152" t="s">
        <v>37</v>
      </c>
      <c r="I325" s="152" t="s">
        <v>37</v>
      </c>
      <c r="J325" s="152" t="s">
        <v>37</v>
      </c>
      <c r="K325" s="152">
        <v>8</v>
      </c>
      <c r="L325" s="152" t="s">
        <v>37</v>
      </c>
      <c r="M325" s="152" t="s">
        <v>37</v>
      </c>
      <c r="N325" s="154" t="s">
        <v>37</v>
      </c>
      <c r="O325" s="154" t="s">
        <v>37</v>
      </c>
      <c r="P325" s="154" t="s">
        <v>37</v>
      </c>
      <c r="Q325" s="154" t="s">
        <v>37</v>
      </c>
      <c r="R325" s="154" t="s">
        <v>37</v>
      </c>
      <c r="S325" s="154" t="s">
        <v>37</v>
      </c>
      <c r="T325" s="154" t="s">
        <v>37</v>
      </c>
      <c r="U325" s="154" t="s">
        <v>37</v>
      </c>
      <c r="V325" s="154" t="s">
        <v>37</v>
      </c>
      <c r="W325" s="154" t="s">
        <v>37</v>
      </c>
      <c r="X325" s="154" t="s">
        <v>37</v>
      </c>
      <c r="Y325" s="154" t="s">
        <v>37</v>
      </c>
      <c r="Z325" s="154" t="s">
        <v>37</v>
      </c>
      <c r="AA325" s="154" t="s">
        <v>37</v>
      </c>
      <c r="AB325" s="154" t="s">
        <v>37</v>
      </c>
      <c r="AC325" s="154" t="s">
        <v>37</v>
      </c>
      <c r="AD325" s="154" t="s">
        <v>37</v>
      </c>
      <c r="AE325" s="154" t="s">
        <v>37</v>
      </c>
      <c r="AF325" s="185" t="s">
        <v>37</v>
      </c>
    </row>
    <row r="326" spans="2:32">
      <c r="B326" s="215" t="s">
        <v>32</v>
      </c>
      <c r="C326" s="216" t="s">
        <v>32</v>
      </c>
      <c r="D326" s="138" t="s">
        <v>20</v>
      </c>
      <c r="E326" s="152">
        <v>2</v>
      </c>
      <c r="F326" s="157">
        <v>2</v>
      </c>
      <c r="G326" s="152" t="s">
        <v>37</v>
      </c>
      <c r="H326" s="152" t="s">
        <v>37</v>
      </c>
      <c r="I326" s="152" t="s">
        <v>37</v>
      </c>
      <c r="J326" s="152" t="s">
        <v>37</v>
      </c>
      <c r="K326" s="152">
        <v>2</v>
      </c>
      <c r="L326" s="152" t="s">
        <v>37</v>
      </c>
      <c r="M326" s="152" t="s">
        <v>37</v>
      </c>
      <c r="N326" s="154" t="s">
        <v>37</v>
      </c>
      <c r="O326" s="154" t="s">
        <v>37</v>
      </c>
      <c r="P326" s="154" t="s">
        <v>37</v>
      </c>
      <c r="Q326" s="154" t="s">
        <v>37</v>
      </c>
      <c r="R326" s="154" t="s">
        <v>37</v>
      </c>
      <c r="S326" s="154" t="s">
        <v>37</v>
      </c>
      <c r="T326" s="154" t="s">
        <v>37</v>
      </c>
      <c r="U326" s="154" t="s">
        <v>37</v>
      </c>
      <c r="V326" s="154" t="s">
        <v>37</v>
      </c>
      <c r="W326" s="154" t="s">
        <v>37</v>
      </c>
      <c r="X326" s="154" t="s">
        <v>37</v>
      </c>
      <c r="Y326" s="154" t="s">
        <v>37</v>
      </c>
      <c r="Z326" s="154" t="s">
        <v>37</v>
      </c>
      <c r="AA326" s="154" t="s">
        <v>37</v>
      </c>
      <c r="AB326" s="154" t="s">
        <v>37</v>
      </c>
      <c r="AC326" s="154" t="s">
        <v>37</v>
      </c>
      <c r="AD326" s="154" t="s">
        <v>37</v>
      </c>
      <c r="AE326" s="154" t="s">
        <v>37</v>
      </c>
      <c r="AF326" s="185" t="s">
        <v>37</v>
      </c>
    </row>
    <row r="327" spans="2:32">
      <c r="B327" s="215" t="s">
        <v>32</v>
      </c>
      <c r="C327" s="216" t="s">
        <v>32</v>
      </c>
      <c r="D327" s="138" t="s">
        <v>21</v>
      </c>
      <c r="E327" s="152">
        <v>6</v>
      </c>
      <c r="F327" s="157">
        <v>6</v>
      </c>
      <c r="G327" s="152" t="s">
        <v>37</v>
      </c>
      <c r="H327" s="152" t="s">
        <v>37</v>
      </c>
      <c r="I327" s="152" t="s">
        <v>37</v>
      </c>
      <c r="J327" s="152" t="s">
        <v>37</v>
      </c>
      <c r="K327" s="152">
        <v>6</v>
      </c>
      <c r="L327" s="152" t="s">
        <v>37</v>
      </c>
      <c r="M327" s="152" t="s">
        <v>37</v>
      </c>
      <c r="N327" s="154" t="s">
        <v>37</v>
      </c>
      <c r="O327" s="154" t="s">
        <v>37</v>
      </c>
      <c r="P327" s="154" t="s">
        <v>37</v>
      </c>
      <c r="Q327" s="154" t="s">
        <v>37</v>
      </c>
      <c r="R327" s="154" t="s">
        <v>37</v>
      </c>
      <c r="S327" s="154" t="s">
        <v>37</v>
      </c>
      <c r="T327" s="154" t="s">
        <v>37</v>
      </c>
      <c r="U327" s="154" t="s">
        <v>37</v>
      </c>
      <c r="V327" s="154" t="s">
        <v>37</v>
      </c>
      <c r="W327" s="154" t="s">
        <v>37</v>
      </c>
      <c r="X327" s="154" t="s">
        <v>37</v>
      </c>
      <c r="Y327" s="154" t="s">
        <v>37</v>
      </c>
      <c r="Z327" s="154" t="s">
        <v>37</v>
      </c>
      <c r="AA327" s="154" t="s">
        <v>37</v>
      </c>
      <c r="AB327" s="154" t="s">
        <v>37</v>
      </c>
      <c r="AC327" s="154" t="s">
        <v>37</v>
      </c>
      <c r="AD327" s="154" t="s">
        <v>37</v>
      </c>
      <c r="AE327" s="154" t="s">
        <v>37</v>
      </c>
      <c r="AF327" s="185" t="s">
        <v>37</v>
      </c>
    </row>
    <row r="328" spans="2:32">
      <c r="B328" s="215" t="s">
        <v>391</v>
      </c>
      <c r="C328" s="216" t="s">
        <v>392</v>
      </c>
      <c r="D328" s="138" t="s">
        <v>178</v>
      </c>
      <c r="E328" s="152" t="s">
        <v>37</v>
      </c>
      <c r="F328" s="157" t="s">
        <v>37</v>
      </c>
      <c r="G328" s="152" t="s">
        <v>37</v>
      </c>
      <c r="H328" s="152" t="s">
        <v>37</v>
      </c>
      <c r="I328" s="152" t="s">
        <v>37</v>
      </c>
      <c r="J328" s="152" t="s">
        <v>37</v>
      </c>
      <c r="K328" s="152" t="s">
        <v>37</v>
      </c>
      <c r="L328" s="152" t="s">
        <v>37</v>
      </c>
      <c r="M328" s="152" t="s">
        <v>37</v>
      </c>
      <c r="N328" s="154" t="s">
        <v>37</v>
      </c>
      <c r="O328" s="154" t="s">
        <v>37</v>
      </c>
      <c r="P328" s="154" t="s">
        <v>37</v>
      </c>
      <c r="Q328" s="154" t="s">
        <v>37</v>
      </c>
      <c r="R328" s="154" t="s">
        <v>37</v>
      </c>
      <c r="S328" s="154" t="s">
        <v>37</v>
      </c>
      <c r="T328" s="154" t="s">
        <v>37</v>
      </c>
      <c r="U328" s="154" t="s">
        <v>37</v>
      </c>
      <c r="V328" s="154" t="s">
        <v>37</v>
      </c>
      <c r="W328" s="154" t="s">
        <v>37</v>
      </c>
      <c r="X328" s="154" t="s">
        <v>37</v>
      </c>
      <c r="Y328" s="154" t="s">
        <v>37</v>
      </c>
      <c r="Z328" s="154" t="s">
        <v>37</v>
      </c>
      <c r="AA328" s="154" t="s">
        <v>37</v>
      </c>
      <c r="AB328" s="154" t="s">
        <v>37</v>
      </c>
      <c r="AC328" s="154" t="s">
        <v>37</v>
      </c>
      <c r="AD328" s="154" t="s">
        <v>37</v>
      </c>
      <c r="AE328" s="154" t="s">
        <v>37</v>
      </c>
      <c r="AF328" s="185" t="s">
        <v>37</v>
      </c>
    </row>
    <row r="329" spans="2:32">
      <c r="B329" s="215" t="s">
        <v>32</v>
      </c>
      <c r="C329" s="216" t="s">
        <v>32</v>
      </c>
      <c r="D329" s="138" t="s">
        <v>20</v>
      </c>
      <c r="E329" s="152" t="s">
        <v>37</v>
      </c>
      <c r="F329" s="157" t="s">
        <v>37</v>
      </c>
      <c r="G329" s="152" t="s">
        <v>37</v>
      </c>
      <c r="H329" s="152" t="s">
        <v>37</v>
      </c>
      <c r="I329" s="152" t="s">
        <v>37</v>
      </c>
      <c r="J329" s="152" t="s">
        <v>37</v>
      </c>
      <c r="K329" s="152" t="s">
        <v>37</v>
      </c>
      <c r="L329" s="152" t="s">
        <v>37</v>
      </c>
      <c r="M329" s="152" t="s">
        <v>37</v>
      </c>
      <c r="N329" s="154" t="s">
        <v>37</v>
      </c>
      <c r="O329" s="154" t="s">
        <v>37</v>
      </c>
      <c r="P329" s="154" t="s">
        <v>37</v>
      </c>
      <c r="Q329" s="154" t="s">
        <v>37</v>
      </c>
      <c r="R329" s="154" t="s">
        <v>37</v>
      </c>
      <c r="S329" s="154" t="s">
        <v>37</v>
      </c>
      <c r="T329" s="154" t="s">
        <v>37</v>
      </c>
      <c r="U329" s="154" t="s">
        <v>37</v>
      </c>
      <c r="V329" s="154" t="s">
        <v>37</v>
      </c>
      <c r="W329" s="154" t="s">
        <v>37</v>
      </c>
      <c r="X329" s="154" t="s">
        <v>37</v>
      </c>
      <c r="Y329" s="154" t="s">
        <v>37</v>
      </c>
      <c r="Z329" s="154" t="s">
        <v>37</v>
      </c>
      <c r="AA329" s="154" t="s">
        <v>37</v>
      </c>
      <c r="AB329" s="154" t="s">
        <v>37</v>
      </c>
      <c r="AC329" s="154" t="s">
        <v>37</v>
      </c>
      <c r="AD329" s="154" t="s">
        <v>37</v>
      </c>
      <c r="AE329" s="154" t="s">
        <v>37</v>
      </c>
      <c r="AF329" s="185" t="s">
        <v>37</v>
      </c>
    </row>
    <row r="330" spans="2:32">
      <c r="B330" s="215" t="s">
        <v>32</v>
      </c>
      <c r="C330" s="216" t="s">
        <v>32</v>
      </c>
      <c r="D330" s="138" t="s">
        <v>21</v>
      </c>
      <c r="E330" s="152" t="s">
        <v>37</v>
      </c>
      <c r="F330" s="157" t="s">
        <v>37</v>
      </c>
      <c r="G330" s="152" t="s">
        <v>37</v>
      </c>
      <c r="H330" s="152" t="s">
        <v>37</v>
      </c>
      <c r="I330" s="152" t="s">
        <v>37</v>
      </c>
      <c r="J330" s="152" t="s">
        <v>37</v>
      </c>
      <c r="K330" s="152" t="s">
        <v>37</v>
      </c>
      <c r="L330" s="152" t="s">
        <v>37</v>
      </c>
      <c r="M330" s="152" t="s">
        <v>37</v>
      </c>
      <c r="N330" s="154" t="s">
        <v>37</v>
      </c>
      <c r="O330" s="154" t="s">
        <v>37</v>
      </c>
      <c r="P330" s="154" t="s">
        <v>37</v>
      </c>
      <c r="Q330" s="154" t="s">
        <v>37</v>
      </c>
      <c r="R330" s="154" t="s">
        <v>37</v>
      </c>
      <c r="S330" s="154" t="s">
        <v>37</v>
      </c>
      <c r="T330" s="154" t="s">
        <v>37</v>
      </c>
      <c r="U330" s="154" t="s">
        <v>37</v>
      </c>
      <c r="V330" s="154" t="s">
        <v>37</v>
      </c>
      <c r="W330" s="154" t="s">
        <v>37</v>
      </c>
      <c r="X330" s="154" t="s">
        <v>37</v>
      </c>
      <c r="Y330" s="154" t="s">
        <v>37</v>
      </c>
      <c r="Z330" s="154" t="s">
        <v>37</v>
      </c>
      <c r="AA330" s="154" t="s">
        <v>37</v>
      </c>
      <c r="AB330" s="154" t="s">
        <v>37</v>
      </c>
      <c r="AC330" s="154" t="s">
        <v>37</v>
      </c>
      <c r="AD330" s="154" t="s">
        <v>37</v>
      </c>
      <c r="AE330" s="154" t="s">
        <v>37</v>
      </c>
      <c r="AF330" s="185" t="s">
        <v>37</v>
      </c>
    </row>
    <row r="331" spans="2:32">
      <c r="B331" s="215" t="s">
        <v>393</v>
      </c>
      <c r="C331" s="216" t="s">
        <v>394</v>
      </c>
      <c r="D331" s="138" t="s">
        <v>178</v>
      </c>
      <c r="E331" s="152" t="s">
        <v>37</v>
      </c>
      <c r="F331" s="157" t="s">
        <v>37</v>
      </c>
      <c r="G331" s="152" t="s">
        <v>37</v>
      </c>
      <c r="H331" s="152" t="s">
        <v>37</v>
      </c>
      <c r="I331" s="152" t="s">
        <v>37</v>
      </c>
      <c r="J331" s="152" t="s">
        <v>37</v>
      </c>
      <c r="K331" s="152" t="s">
        <v>37</v>
      </c>
      <c r="L331" s="152" t="s">
        <v>37</v>
      </c>
      <c r="M331" s="152" t="s">
        <v>37</v>
      </c>
      <c r="N331" s="154" t="s">
        <v>37</v>
      </c>
      <c r="O331" s="154" t="s">
        <v>37</v>
      </c>
      <c r="P331" s="154" t="s">
        <v>37</v>
      </c>
      <c r="Q331" s="154" t="s">
        <v>37</v>
      </c>
      <c r="R331" s="154" t="s">
        <v>37</v>
      </c>
      <c r="S331" s="154" t="s">
        <v>37</v>
      </c>
      <c r="T331" s="154" t="s">
        <v>37</v>
      </c>
      <c r="U331" s="154" t="s">
        <v>37</v>
      </c>
      <c r="V331" s="154" t="s">
        <v>37</v>
      </c>
      <c r="W331" s="154" t="s">
        <v>37</v>
      </c>
      <c r="X331" s="154" t="s">
        <v>37</v>
      </c>
      <c r="Y331" s="154" t="s">
        <v>37</v>
      </c>
      <c r="Z331" s="154" t="s">
        <v>37</v>
      </c>
      <c r="AA331" s="154" t="s">
        <v>37</v>
      </c>
      <c r="AB331" s="154" t="s">
        <v>37</v>
      </c>
      <c r="AC331" s="154" t="s">
        <v>37</v>
      </c>
      <c r="AD331" s="154" t="s">
        <v>37</v>
      </c>
      <c r="AE331" s="154" t="s">
        <v>37</v>
      </c>
      <c r="AF331" s="185" t="s">
        <v>37</v>
      </c>
    </row>
    <row r="332" spans="2:32">
      <c r="B332" s="215" t="s">
        <v>32</v>
      </c>
      <c r="C332" s="216" t="s">
        <v>32</v>
      </c>
      <c r="D332" s="138" t="s">
        <v>20</v>
      </c>
      <c r="E332" s="152" t="s">
        <v>37</v>
      </c>
      <c r="F332" s="157" t="s">
        <v>37</v>
      </c>
      <c r="G332" s="152" t="s">
        <v>37</v>
      </c>
      <c r="H332" s="152" t="s">
        <v>37</v>
      </c>
      <c r="I332" s="152" t="s">
        <v>37</v>
      </c>
      <c r="J332" s="152" t="s">
        <v>37</v>
      </c>
      <c r="K332" s="152" t="s">
        <v>37</v>
      </c>
      <c r="L332" s="152" t="s">
        <v>37</v>
      </c>
      <c r="M332" s="152" t="s">
        <v>37</v>
      </c>
      <c r="N332" s="154" t="s">
        <v>37</v>
      </c>
      <c r="O332" s="154" t="s">
        <v>37</v>
      </c>
      <c r="P332" s="154" t="s">
        <v>37</v>
      </c>
      <c r="Q332" s="154" t="s">
        <v>37</v>
      </c>
      <c r="R332" s="154" t="s">
        <v>37</v>
      </c>
      <c r="S332" s="154" t="s">
        <v>37</v>
      </c>
      <c r="T332" s="154" t="s">
        <v>37</v>
      </c>
      <c r="U332" s="154" t="s">
        <v>37</v>
      </c>
      <c r="V332" s="154" t="s">
        <v>37</v>
      </c>
      <c r="W332" s="154" t="s">
        <v>37</v>
      </c>
      <c r="X332" s="154" t="s">
        <v>37</v>
      </c>
      <c r="Y332" s="154" t="s">
        <v>37</v>
      </c>
      <c r="Z332" s="154" t="s">
        <v>37</v>
      </c>
      <c r="AA332" s="154" t="s">
        <v>37</v>
      </c>
      <c r="AB332" s="154" t="s">
        <v>37</v>
      </c>
      <c r="AC332" s="154" t="s">
        <v>37</v>
      </c>
      <c r="AD332" s="154" t="s">
        <v>37</v>
      </c>
      <c r="AE332" s="154" t="s">
        <v>37</v>
      </c>
      <c r="AF332" s="185" t="s">
        <v>37</v>
      </c>
    </row>
    <row r="333" spans="2:32">
      <c r="B333" s="215" t="s">
        <v>32</v>
      </c>
      <c r="C333" s="216" t="s">
        <v>32</v>
      </c>
      <c r="D333" s="138" t="s">
        <v>21</v>
      </c>
      <c r="E333" s="152" t="s">
        <v>37</v>
      </c>
      <c r="F333" s="157" t="s">
        <v>37</v>
      </c>
      <c r="G333" s="152" t="s">
        <v>37</v>
      </c>
      <c r="H333" s="152" t="s">
        <v>37</v>
      </c>
      <c r="I333" s="152" t="s">
        <v>37</v>
      </c>
      <c r="J333" s="152" t="s">
        <v>37</v>
      </c>
      <c r="K333" s="152" t="s">
        <v>37</v>
      </c>
      <c r="L333" s="152" t="s">
        <v>37</v>
      </c>
      <c r="M333" s="152" t="s">
        <v>37</v>
      </c>
      <c r="N333" s="154" t="s">
        <v>37</v>
      </c>
      <c r="O333" s="154" t="s">
        <v>37</v>
      </c>
      <c r="P333" s="154" t="s">
        <v>37</v>
      </c>
      <c r="Q333" s="154" t="s">
        <v>37</v>
      </c>
      <c r="R333" s="154" t="s">
        <v>37</v>
      </c>
      <c r="S333" s="154" t="s">
        <v>37</v>
      </c>
      <c r="T333" s="154" t="s">
        <v>37</v>
      </c>
      <c r="U333" s="154" t="s">
        <v>37</v>
      </c>
      <c r="V333" s="154" t="s">
        <v>37</v>
      </c>
      <c r="W333" s="154" t="s">
        <v>37</v>
      </c>
      <c r="X333" s="154" t="s">
        <v>37</v>
      </c>
      <c r="Y333" s="154" t="s">
        <v>37</v>
      </c>
      <c r="Z333" s="154" t="s">
        <v>37</v>
      </c>
      <c r="AA333" s="154" t="s">
        <v>37</v>
      </c>
      <c r="AB333" s="154" t="s">
        <v>37</v>
      </c>
      <c r="AC333" s="154" t="s">
        <v>37</v>
      </c>
      <c r="AD333" s="154" t="s">
        <v>37</v>
      </c>
      <c r="AE333" s="154" t="s">
        <v>37</v>
      </c>
      <c r="AF333" s="185" t="s">
        <v>37</v>
      </c>
    </row>
    <row r="334" spans="2:32">
      <c r="B334" s="215" t="s">
        <v>395</v>
      </c>
      <c r="C334" s="216" t="s">
        <v>396</v>
      </c>
      <c r="D334" s="138" t="s">
        <v>178</v>
      </c>
      <c r="E334" s="152">
        <v>1</v>
      </c>
      <c r="F334" s="157">
        <v>1</v>
      </c>
      <c r="G334" s="152" t="s">
        <v>37</v>
      </c>
      <c r="H334" s="152" t="s">
        <v>37</v>
      </c>
      <c r="I334" s="152" t="s">
        <v>37</v>
      </c>
      <c r="J334" s="152" t="s">
        <v>37</v>
      </c>
      <c r="K334" s="152">
        <v>1</v>
      </c>
      <c r="L334" s="152" t="s">
        <v>37</v>
      </c>
      <c r="M334" s="152" t="s">
        <v>37</v>
      </c>
      <c r="N334" s="154" t="s">
        <v>37</v>
      </c>
      <c r="O334" s="154" t="s">
        <v>37</v>
      </c>
      <c r="P334" s="154" t="s">
        <v>37</v>
      </c>
      <c r="Q334" s="154" t="s">
        <v>37</v>
      </c>
      <c r="R334" s="154" t="s">
        <v>37</v>
      </c>
      <c r="S334" s="154" t="s">
        <v>37</v>
      </c>
      <c r="T334" s="154" t="s">
        <v>37</v>
      </c>
      <c r="U334" s="154" t="s">
        <v>37</v>
      </c>
      <c r="V334" s="154" t="s">
        <v>37</v>
      </c>
      <c r="W334" s="154" t="s">
        <v>37</v>
      </c>
      <c r="X334" s="154" t="s">
        <v>37</v>
      </c>
      <c r="Y334" s="154" t="s">
        <v>37</v>
      </c>
      <c r="Z334" s="154" t="s">
        <v>37</v>
      </c>
      <c r="AA334" s="154" t="s">
        <v>37</v>
      </c>
      <c r="AB334" s="154" t="s">
        <v>37</v>
      </c>
      <c r="AC334" s="154" t="s">
        <v>37</v>
      </c>
      <c r="AD334" s="154" t="s">
        <v>37</v>
      </c>
      <c r="AE334" s="154" t="s">
        <v>37</v>
      </c>
      <c r="AF334" s="185" t="s">
        <v>37</v>
      </c>
    </row>
    <row r="335" spans="2:32">
      <c r="B335" s="215" t="s">
        <v>32</v>
      </c>
      <c r="C335" s="216" t="s">
        <v>32</v>
      </c>
      <c r="D335" s="138" t="s">
        <v>20</v>
      </c>
      <c r="E335" s="152">
        <v>1</v>
      </c>
      <c r="F335" s="157">
        <v>1</v>
      </c>
      <c r="G335" s="152" t="s">
        <v>37</v>
      </c>
      <c r="H335" s="152" t="s">
        <v>37</v>
      </c>
      <c r="I335" s="152" t="s">
        <v>37</v>
      </c>
      <c r="J335" s="152" t="s">
        <v>37</v>
      </c>
      <c r="K335" s="152">
        <v>1</v>
      </c>
      <c r="L335" s="152" t="s">
        <v>37</v>
      </c>
      <c r="M335" s="152" t="s">
        <v>37</v>
      </c>
      <c r="N335" s="154" t="s">
        <v>37</v>
      </c>
      <c r="O335" s="154" t="s">
        <v>37</v>
      </c>
      <c r="P335" s="154" t="s">
        <v>37</v>
      </c>
      <c r="Q335" s="154" t="s">
        <v>37</v>
      </c>
      <c r="R335" s="154" t="s">
        <v>37</v>
      </c>
      <c r="S335" s="154" t="s">
        <v>37</v>
      </c>
      <c r="T335" s="154" t="s">
        <v>37</v>
      </c>
      <c r="U335" s="154" t="s">
        <v>37</v>
      </c>
      <c r="V335" s="154" t="s">
        <v>37</v>
      </c>
      <c r="W335" s="154" t="s">
        <v>37</v>
      </c>
      <c r="X335" s="154" t="s">
        <v>37</v>
      </c>
      <c r="Y335" s="154" t="s">
        <v>37</v>
      </c>
      <c r="Z335" s="154" t="s">
        <v>37</v>
      </c>
      <c r="AA335" s="154" t="s">
        <v>37</v>
      </c>
      <c r="AB335" s="154" t="s">
        <v>37</v>
      </c>
      <c r="AC335" s="154" t="s">
        <v>37</v>
      </c>
      <c r="AD335" s="154" t="s">
        <v>37</v>
      </c>
      <c r="AE335" s="154" t="s">
        <v>37</v>
      </c>
      <c r="AF335" s="185" t="s">
        <v>37</v>
      </c>
    </row>
    <row r="336" spans="2:32">
      <c r="B336" s="215" t="s">
        <v>32</v>
      </c>
      <c r="C336" s="216" t="s">
        <v>32</v>
      </c>
      <c r="D336" s="138" t="s">
        <v>21</v>
      </c>
      <c r="E336" s="152" t="s">
        <v>37</v>
      </c>
      <c r="F336" s="157" t="s">
        <v>37</v>
      </c>
      <c r="G336" s="152" t="s">
        <v>37</v>
      </c>
      <c r="H336" s="152" t="s">
        <v>37</v>
      </c>
      <c r="I336" s="152" t="s">
        <v>37</v>
      </c>
      <c r="J336" s="152" t="s">
        <v>37</v>
      </c>
      <c r="K336" s="152" t="s">
        <v>37</v>
      </c>
      <c r="L336" s="152" t="s">
        <v>37</v>
      </c>
      <c r="M336" s="152" t="s">
        <v>37</v>
      </c>
      <c r="N336" s="154" t="s">
        <v>37</v>
      </c>
      <c r="O336" s="154" t="s">
        <v>37</v>
      </c>
      <c r="P336" s="154" t="s">
        <v>37</v>
      </c>
      <c r="Q336" s="154" t="s">
        <v>37</v>
      </c>
      <c r="R336" s="154" t="s">
        <v>37</v>
      </c>
      <c r="S336" s="154" t="s">
        <v>37</v>
      </c>
      <c r="T336" s="154" t="s">
        <v>37</v>
      </c>
      <c r="U336" s="154" t="s">
        <v>37</v>
      </c>
      <c r="V336" s="154" t="s">
        <v>37</v>
      </c>
      <c r="W336" s="154" t="s">
        <v>37</v>
      </c>
      <c r="X336" s="154" t="s">
        <v>37</v>
      </c>
      <c r="Y336" s="154" t="s">
        <v>37</v>
      </c>
      <c r="Z336" s="154" t="s">
        <v>37</v>
      </c>
      <c r="AA336" s="154" t="s">
        <v>37</v>
      </c>
      <c r="AB336" s="154" t="s">
        <v>37</v>
      </c>
      <c r="AC336" s="154" t="s">
        <v>37</v>
      </c>
      <c r="AD336" s="154" t="s">
        <v>37</v>
      </c>
      <c r="AE336" s="154" t="s">
        <v>37</v>
      </c>
      <c r="AF336" s="185" t="s">
        <v>37</v>
      </c>
    </row>
    <row r="337" spans="2:33">
      <c r="B337" s="215" t="s">
        <v>397</v>
      </c>
      <c r="C337" s="216" t="s">
        <v>398</v>
      </c>
      <c r="D337" s="138" t="s">
        <v>178</v>
      </c>
      <c r="E337" s="152">
        <v>27</v>
      </c>
      <c r="F337" s="157">
        <v>9</v>
      </c>
      <c r="G337" s="152" t="s">
        <v>37</v>
      </c>
      <c r="H337" s="152" t="s">
        <v>37</v>
      </c>
      <c r="I337" s="152" t="s">
        <v>37</v>
      </c>
      <c r="J337" s="152" t="s">
        <v>37</v>
      </c>
      <c r="K337" s="152">
        <v>9</v>
      </c>
      <c r="L337" s="152">
        <v>2</v>
      </c>
      <c r="M337" s="152" t="s">
        <v>37</v>
      </c>
      <c r="N337" s="154" t="s">
        <v>37</v>
      </c>
      <c r="O337" s="154">
        <v>2</v>
      </c>
      <c r="P337" s="154" t="s">
        <v>37</v>
      </c>
      <c r="Q337" s="154" t="s">
        <v>37</v>
      </c>
      <c r="R337" s="154" t="s">
        <v>37</v>
      </c>
      <c r="S337" s="154" t="s">
        <v>37</v>
      </c>
      <c r="T337" s="154">
        <v>1</v>
      </c>
      <c r="U337" s="154" t="s">
        <v>37</v>
      </c>
      <c r="V337" s="154" t="s">
        <v>37</v>
      </c>
      <c r="W337" s="154">
        <v>1</v>
      </c>
      <c r="X337" s="154">
        <v>2</v>
      </c>
      <c r="Y337" s="154" t="s">
        <v>37</v>
      </c>
      <c r="Z337" s="154">
        <v>4</v>
      </c>
      <c r="AA337" s="154">
        <v>3</v>
      </c>
      <c r="AB337" s="154">
        <v>3</v>
      </c>
      <c r="AC337" s="154" t="s">
        <v>37</v>
      </c>
      <c r="AD337" s="154" t="s">
        <v>37</v>
      </c>
      <c r="AE337" s="154" t="s">
        <v>37</v>
      </c>
      <c r="AF337" s="185" t="s">
        <v>37</v>
      </c>
    </row>
    <row r="338" spans="2:33">
      <c r="B338" s="215" t="s">
        <v>32</v>
      </c>
      <c r="C338" s="216" t="s">
        <v>32</v>
      </c>
      <c r="D338" s="138" t="s">
        <v>20</v>
      </c>
      <c r="E338" s="152">
        <v>16</v>
      </c>
      <c r="F338" s="157">
        <v>3</v>
      </c>
      <c r="G338" s="152" t="s">
        <v>37</v>
      </c>
      <c r="H338" s="152" t="s">
        <v>37</v>
      </c>
      <c r="I338" s="152" t="s">
        <v>37</v>
      </c>
      <c r="J338" s="152" t="s">
        <v>37</v>
      </c>
      <c r="K338" s="152">
        <v>3</v>
      </c>
      <c r="L338" s="152">
        <v>1</v>
      </c>
      <c r="M338" s="152" t="s">
        <v>37</v>
      </c>
      <c r="N338" s="154" t="s">
        <v>37</v>
      </c>
      <c r="O338" s="154">
        <v>1</v>
      </c>
      <c r="P338" s="154" t="s">
        <v>37</v>
      </c>
      <c r="Q338" s="154" t="s">
        <v>37</v>
      </c>
      <c r="R338" s="154" t="s">
        <v>37</v>
      </c>
      <c r="S338" s="154" t="s">
        <v>37</v>
      </c>
      <c r="T338" s="154">
        <v>1</v>
      </c>
      <c r="U338" s="154" t="s">
        <v>37</v>
      </c>
      <c r="V338" s="154" t="s">
        <v>37</v>
      </c>
      <c r="W338" s="154">
        <v>1</v>
      </c>
      <c r="X338" s="154">
        <v>2</v>
      </c>
      <c r="Y338" s="154" t="s">
        <v>37</v>
      </c>
      <c r="Z338" s="154">
        <v>3</v>
      </c>
      <c r="AA338" s="154">
        <v>2</v>
      </c>
      <c r="AB338" s="154">
        <v>2</v>
      </c>
      <c r="AC338" s="154" t="s">
        <v>37</v>
      </c>
      <c r="AD338" s="154" t="s">
        <v>37</v>
      </c>
      <c r="AE338" s="154" t="s">
        <v>37</v>
      </c>
      <c r="AF338" s="185" t="s">
        <v>37</v>
      </c>
    </row>
    <row r="339" spans="2:33" ht="15" thickBot="1">
      <c r="B339" s="217" t="s">
        <v>32</v>
      </c>
      <c r="C339" s="218" t="s">
        <v>32</v>
      </c>
      <c r="D339" s="219" t="s">
        <v>21</v>
      </c>
      <c r="E339" s="165">
        <v>11</v>
      </c>
      <c r="F339" s="166">
        <v>6</v>
      </c>
      <c r="G339" s="165" t="s">
        <v>37</v>
      </c>
      <c r="H339" s="165" t="s">
        <v>37</v>
      </c>
      <c r="I339" s="165" t="s">
        <v>37</v>
      </c>
      <c r="J339" s="165" t="s">
        <v>37</v>
      </c>
      <c r="K339" s="165">
        <v>6</v>
      </c>
      <c r="L339" s="165">
        <v>1</v>
      </c>
      <c r="M339" s="165" t="s">
        <v>37</v>
      </c>
      <c r="N339" s="167" t="s">
        <v>37</v>
      </c>
      <c r="O339" s="167">
        <v>1</v>
      </c>
      <c r="P339" s="167" t="s">
        <v>37</v>
      </c>
      <c r="Q339" s="167" t="s">
        <v>37</v>
      </c>
      <c r="R339" s="167" t="s">
        <v>37</v>
      </c>
      <c r="S339" s="167" t="s">
        <v>37</v>
      </c>
      <c r="T339" s="167" t="s">
        <v>37</v>
      </c>
      <c r="U339" s="167" t="s">
        <v>37</v>
      </c>
      <c r="V339" s="167" t="s">
        <v>37</v>
      </c>
      <c r="W339" s="167" t="s">
        <v>37</v>
      </c>
      <c r="X339" s="167" t="s">
        <v>37</v>
      </c>
      <c r="Y339" s="167" t="s">
        <v>37</v>
      </c>
      <c r="Z339" s="167">
        <v>1</v>
      </c>
      <c r="AA339" s="167">
        <v>1</v>
      </c>
      <c r="AB339" s="167">
        <v>1</v>
      </c>
      <c r="AC339" s="167" t="s">
        <v>37</v>
      </c>
      <c r="AD339" s="167" t="s">
        <v>37</v>
      </c>
      <c r="AE339" s="167" t="s">
        <v>37</v>
      </c>
      <c r="AF339" s="186" t="s">
        <v>37</v>
      </c>
    </row>
    <row r="340" spans="2:33">
      <c r="B340" s="225"/>
      <c r="C340" s="225"/>
      <c r="D340" s="209"/>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row>
    <row r="341" spans="2:33">
      <c r="B341" s="179" t="s">
        <v>399</v>
      </c>
    </row>
    <row r="342" spans="2:33" ht="15" thickBot="1">
      <c r="AE342" s="191"/>
      <c r="AF342" s="203" t="s">
        <v>2</v>
      </c>
    </row>
    <row r="343" spans="2:33" ht="28.5">
      <c r="B343" s="204" t="s">
        <v>174</v>
      </c>
      <c r="C343" s="205" t="s">
        <v>151</v>
      </c>
      <c r="D343" s="206"/>
      <c r="E343" s="205" t="s">
        <v>176</v>
      </c>
      <c r="F343" s="221" t="s">
        <v>152</v>
      </c>
      <c r="G343" s="205" t="s">
        <v>153</v>
      </c>
      <c r="H343" s="205" t="s">
        <v>154</v>
      </c>
      <c r="I343" s="205" t="s">
        <v>155</v>
      </c>
      <c r="J343" s="205" t="s">
        <v>156</v>
      </c>
      <c r="K343" s="205" t="s">
        <v>157</v>
      </c>
      <c r="L343" s="205" t="s">
        <v>158</v>
      </c>
      <c r="M343" s="205" t="s">
        <v>159</v>
      </c>
      <c r="N343" s="208" t="s">
        <v>141</v>
      </c>
      <c r="O343" s="208" t="s">
        <v>142</v>
      </c>
      <c r="P343" s="205" t="s">
        <v>143</v>
      </c>
      <c r="Q343" s="205" t="s">
        <v>144</v>
      </c>
      <c r="R343" s="205" t="s">
        <v>145</v>
      </c>
      <c r="S343" s="205" t="s">
        <v>146</v>
      </c>
      <c r="T343" s="205" t="s">
        <v>147</v>
      </c>
      <c r="U343" s="205" t="s">
        <v>160</v>
      </c>
      <c r="V343" s="205" t="s">
        <v>161</v>
      </c>
      <c r="W343" s="205" t="s">
        <v>162</v>
      </c>
      <c r="X343" s="205" t="s">
        <v>163</v>
      </c>
      <c r="Y343" s="205" t="s">
        <v>164</v>
      </c>
      <c r="Z343" s="205" t="s">
        <v>165</v>
      </c>
      <c r="AA343" s="205" t="s">
        <v>166</v>
      </c>
      <c r="AB343" s="205" t="s">
        <v>167</v>
      </c>
      <c r="AC343" s="205" t="s">
        <v>168</v>
      </c>
      <c r="AD343" s="205" t="s">
        <v>169</v>
      </c>
      <c r="AE343" s="205" t="s">
        <v>170</v>
      </c>
      <c r="AF343" s="210" t="s">
        <v>171</v>
      </c>
      <c r="AG343" s="198"/>
    </row>
    <row r="344" spans="2:33">
      <c r="B344" s="215" t="s">
        <v>400</v>
      </c>
      <c r="C344" s="216" t="s">
        <v>401</v>
      </c>
      <c r="D344" s="138" t="s">
        <v>178</v>
      </c>
      <c r="E344" s="152">
        <v>2</v>
      </c>
      <c r="F344" s="157">
        <v>1</v>
      </c>
      <c r="G344" s="152" t="s">
        <v>37</v>
      </c>
      <c r="H344" s="152" t="s">
        <v>37</v>
      </c>
      <c r="I344" s="152" t="s">
        <v>37</v>
      </c>
      <c r="J344" s="152" t="s">
        <v>37</v>
      </c>
      <c r="K344" s="152">
        <v>1</v>
      </c>
      <c r="L344" s="152">
        <v>1</v>
      </c>
      <c r="M344" s="152" t="s">
        <v>37</v>
      </c>
      <c r="N344" s="154" t="s">
        <v>37</v>
      </c>
      <c r="O344" s="154" t="s">
        <v>37</v>
      </c>
      <c r="P344" s="154" t="s">
        <v>37</v>
      </c>
      <c r="Q344" s="154" t="s">
        <v>37</v>
      </c>
      <c r="R344" s="154" t="s">
        <v>37</v>
      </c>
      <c r="S344" s="154" t="s">
        <v>37</v>
      </c>
      <c r="T344" s="154" t="s">
        <v>37</v>
      </c>
      <c r="U344" s="154" t="s">
        <v>37</v>
      </c>
      <c r="V344" s="154" t="s">
        <v>37</v>
      </c>
      <c r="W344" s="154" t="s">
        <v>37</v>
      </c>
      <c r="X344" s="154" t="s">
        <v>37</v>
      </c>
      <c r="Y344" s="154" t="s">
        <v>37</v>
      </c>
      <c r="Z344" s="154" t="s">
        <v>37</v>
      </c>
      <c r="AA344" s="154" t="s">
        <v>37</v>
      </c>
      <c r="AB344" s="154" t="s">
        <v>37</v>
      </c>
      <c r="AC344" s="154" t="s">
        <v>37</v>
      </c>
      <c r="AD344" s="154" t="s">
        <v>37</v>
      </c>
      <c r="AE344" s="154" t="s">
        <v>37</v>
      </c>
      <c r="AF344" s="185" t="s">
        <v>37</v>
      </c>
    </row>
    <row r="345" spans="2:33">
      <c r="B345" s="215" t="s">
        <v>32</v>
      </c>
      <c r="C345" s="216" t="s">
        <v>32</v>
      </c>
      <c r="D345" s="138" t="s">
        <v>20</v>
      </c>
      <c r="E345" s="152" t="s">
        <v>37</v>
      </c>
      <c r="F345" s="157" t="s">
        <v>37</v>
      </c>
      <c r="G345" s="152" t="s">
        <v>37</v>
      </c>
      <c r="H345" s="152" t="s">
        <v>37</v>
      </c>
      <c r="I345" s="152" t="s">
        <v>37</v>
      </c>
      <c r="J345" s="152" t="s">
        <v>37</v>
      </c>
      <c r="K345" s="152" t="s">
        <v>37</v>
      </c>
      <c r="L345" s="152" t="s">
        <v>37</v>
      </c>
      <c r="M345" s="152" t="s">
        <v>37</v>
      </c>
      <c r="N345" s="154" t="s">
        <v>37</v>
      </c>
      <c r="O345" s="154" t="s">
        <v>37</v>
      </c>
      <c r="P345" s="154" t="s">
        <v>37</v>
      </c>
      <c r="Q345" s="154" t="s">
        <v>37</v>
      </c>
      <c r="R345" s="154" t="s">
        <v>37</v>
      </c>
      <c r="S345" s="154" t="s">
        <v>37</v>
      </c>
      <c r="T345" s="154" t="s">
        <v>37</v>
      </c>
      <c r="U345" s="154" t="s">
        <v>37</v>
      </c>
      <c r="V345" s="154" t="s">
        <v>37</v>
      </c>
      <c r="W345" s="154" t="s">
        <v>37</v>
      </c>
      <c r="X345" s="154" t="s">
        <v>37</v>
      </c>
      <c r="Y345" s="154" t="s">
        <v>37</v>
      </c>
      <c r="Z345" s="154" t="s">
        <v>37</v>
      </c>
      <c r="AA345" s="154" t="s">
        <v>37</v>
      </c>
      <c r="AB345" s="154" t="s">
        <v>37</v>
      </c>
      <c r="AC345" s="154" t="s">
        <v>37</v>
      </c>
      <c r="AD345" s="154" t="s">
        <v>37</v>
      </c>
      <c r="AE345" s="154" t="s">
        <v>37</v>
      </c>
      <c r="AF345" s="185" t="s">
        <v>37</v>
      </c>
    </row>
    <row r="346" spans="2:33">
      <c r="B346" s="215" t="s">
        <v>32</v>
      </c>
      <c r="C346" s="216" t="s">
        <v>32</v>
      </c>
      <c r="D346" s="138" t="s">
        <v>21</v>
      </c>
      <c r="E346" s="152">
        <v>2</v>
      </c>
      <c r="F346" s="157">
        <v>1</v>
      </c>
      <c r="G346" s="152" t="s">
        <v>37</v>
      </c>
      <c r="H346" s="152" t="s">
        <v>37</v>
      </c>
      <c r="I346" s="152" t="s">
        <v>37</v>
      </c>
      <c r="J346" s="152" t="s">
        <v>37</v>
      </c>
      <c r="K346" s="152">
        <v>1</v>
      </c>
      <c r="L346" s="152">
        <v>1</v>
      </c>
      <c r="M346" s="152" t="s">
        <v>37</v>
      </c>
      <c r="N346" s="154" t="s">
        <v>37</v>
      </c>
      <c r="O346" s="154" t="s">
        <v>37</v>
      </c>
      <c r="P346" s="154" t="s">
        <v>37</v>
      </c>
      <c r="Q346" s="154" t="s">
        <v>37</v>
      </c>
      <c r="R346" s="154" t="s">
        <v>37</v>
      </c>
      <c r="S346" s="154" t="s">
        <v>37</v>
      </c>
      <c r="T346" s="154" t="s">
        <v>37</v>
      </c>
      <c r="U346" s="154" t="s">
        <v>37</v>
      </c>
      <c r="V346" s="154" t="s">
        <v>37</v>
      </c>
      <c r="W346" s="154" t="s">
        <v>37</v>
      </c>
      <c r="X346" s="154" t="s">
        <v>37</v>
      </c>
      <c r="Y346" s="154" t="s">
        <v>37</v>
      </c>
      <c r="Z346" s="154" t="s">
        <v>37</v>
      </c>
      <c r="AA346" s="154" t="s">
        <v>37</v>
      </c>
      <c r="AB346" s="154" t="s">
        <v>37</v>
      </c>
      <c r="AC346" s="154" t="s">
        <v>37</v>
      </c>
      <c r="AD346" s="154" t="s">
        <v>37</v>
      </c>
      <c r="AE346" s="154" t="s">
        <v>37</v>
      </c>
      <c r="AF346" s="185" t="s">
        <v>37</v>
      </c>
    </row>
    <row r="347" spans="2:33">
      <c r="B347" s="215" t="s">
        <v>402</v>
      </c>
      <c r="C347" s="216" t="s">
        <v>403</v>
      </c>
      <c r="D347" s="138" t="s">
        <v>178</v>
      </c>
      <c r="E347" s="152">
        <v>12</v>
      </c>
      <c r="F347" s="157">
        <v>4</v>
      </c>
      <c r="G347" s="152" t="s">
        <v>37</v>
      </c>
      <c r="H347" s="152" t="s">
        <v>37</v>
      </c>
      <c r="I347" s="152" t="s">
        <v>37</v>
      </c>
      <c r="J347" s="152" t="s">
        <v>37</v>
      </c>
      <c r="K347" s="152">
        <v>4</v>
      </c>
      <c r="L347" s="152" t="s">
        <v>37</v>
      </c>
      <c r="M347" s="152" t="s">
        <v>37</v>
      </c>
      <c r="N347" s="154" t="s">
        <v>37</v>
      </c>
      <c r="O347" s="154">
        <v>1</v>
      </c>
      <c r="P347" s="154" t="s">
        <v>37</v>
      </c>
      <c r="Q347" s="154" t="s">
        <v>37</v>
      </c>
      <c r="R347" s="154" t="s">
        <v>37</v>
      </c>
      <c r="S347" s="154" t="s">
        <v>37</v>
      </c>
      <c r="T347" s="154">
        <v>1</v>
      </c>
      <c r="U347" s="154" t="s">
        <v>37</v>
      </c>
      <c r="V347" s="154" t="s">
        <v>37</v>
      </c>
      <c r="W347" s="154" t="s">
        <v>37</v>
      </c>
      <c r="X347" s="154">
        <v>2</v>
      </c>
      <c r="Y347" s="154" t="s">
        <v>37</v>
      </c>
      <c r="Z347" s="154">
        <v>1</v>
      </c>
      <c r="AA347" s="154">
        <v>2</v>
      </c>
      <c r="AB347" s="154">
        <v>1</v>
      </c>
      <c r="AC347" s="154" t="s">
        <v>37</v>
      </c>
      <c r="AD347" s="154" t="s">
        <v>37</v>
      </c>
      <c r="AE347" s="154" t="s">
        <v>37</v>
      </c>
      <c r="AF347" s="185" t="s">
        <v>37</v>
      </c>
    </row>
    <row r="348" spans="2:33">
      <c r="B348" s="215" t="s">
        <v>32</v>
      </c>
      <c r="C348" s="216" t="s">
        <v>32</v>
      </c>
      <c r="D348" s="138" t="s">
        <v>20</v>
      </c>
      <c r="E348" s="152">
        <v>6</v>
      </c>
      <c r="F348" s="157">
        <v>1</v>
      </c>
      <c r="G348" s="152" t="s">
        <v>37</v>
      </c>
      <c r="H348" s="152" t="s">
        <v>37</v>
      </c>
      <c r="I348" s="152" t="s">
        <v>37</v>
      </c>
      <c r="J348" s="152" t="s">
        <v>37</v>
      </c>
      <c r="K348" s="152">
        <v>1</v>
      </c>
      <c r="L348" s="152" t="s">
        <v>37</v>
      </c>
      <c r="M348" s="152" t="s">
        <v>37</v>
      </c>
      <c r="N348" s="154" t="s">
        <v>37</v>
      </c>
      <c r="O348" s="154">
        <v>1</v>
      </c>
      <c r="P348" s="154" t="s">
        <v>37</v>
      </c>
      <c r="Q348" s="154" t="s">
        <v>37</v>
      </c>
      <c r="R348" s="154" t="s">
        <v>37</v>
      </c>
      <c r="S348" s="154" t="s">
        <v>37</v>
      </c>
      <c r="T348" s="154">
        <v>1</v>
      </c>
      <c r="U348" s="154" t="s">
        <v>37</v>
      </c>
      <c r="V348" s="154" t="s">
        <v>37</v>
      </c>
      <c r="W348" s="154" t="s">
        <v>37</v>
      </c>
      <c r="X348" s="154">
        <v>2</v>
      </c>
      <c r="Y348" s="154" t="s">
        <v>37</v>
      </c>
      <c r="Z348" s="154" t="s">
        <v>37</v>
      </c>
      <c r="AA348" s="154">
        <v>1</v>
      </c>
      <c r="AB348" s="154" t="s">
        <v>37</v>
      </c>
      <c r="AC348" s="154" t="s">
        <v>37</v>
      </c>
      <c r="AD348" s="154" t="s">
        <v>37</v>
      </c>
      <c r="AE348" s="154" t="s">
        <v>37</v>
      </c>
      <c r="AF348" s="185" t="s">
        <v>37</v>
      </c>
    </row>
    <row r="349" spans="2:33">
      <c r="B349" s="215" t="s">
        <v>32</v>
      </c>
      <c r="C349" s="216" t="s">
        <v>32</v>
      </c>
      <c r="D349" s="138" t="s">
        <v>21</v>
      </c>
      <c r="E349" s="152">
        <v>6</v>
      </c>
      <c r="F349" s="157">
        <v>3</v>
      </c>
      <c r="G349" s="152" t="s">
        <v>37</v>
      </c>
      <c r="H349" s="152" t="s">
        <v>37</v>
      </c>
      <c r="I349" s="152" t="s">
        <v>37</v>
      </c>
      <c r="J349" s="152" t="s">
        <v>37</v>
      </c>
      <c r="K349" s="152">
        <v>3</v>
      </c>
      <c r="L349" s="152" t="s">
        <v>37</v>
      </c>
      <c r="M349" s="152" t="s">
        <v>37</v>
      </c>
      <c r="N349" s="154" t="s">
        <v>37</v>
      </c>
      <c r="O349" s="154" t="s">
        <v>37</v>
      </c>
      <c r="P349" s="154" t="s">
        <v>37</v>
      </c>
      <c r="Q349" s="154" t="s">
        <v>37</v>
      </c>
      <c r="R349" s="154" t="s">
        <v>37</v>
      </c>
      <c r="S349" s="154" t="s">
        <v>37</v>
      </c>
      <c r="T349" s="154" t="s">
        <v>37</v>
      </c>
      <c r="U349" s="154" t="s">
        <v>37</v>
      </c>
      <c r="V349" s="154" t="s">
        <v>37</v>
      </c>
      <c r="W349" s="154" t="s">
        <v>37</v>
      </c>
      <c r="X349" s="154" t="s">
        <v>37</v>
      </c>
      <c r="Y349" s="154" t="s">
        <v>37</v>
      </c>
      <c r="Z349" s="154">
        <v>1</v>
      </c>
      <c r="AA349" s="154">
        <v>1</v>
      </c>
      <c r="AB349" s="154">
        <v>1</v>
      </c>
      <c r="AC349" s="154" t="s">
        <v>37</v>
      </c>
      <c r="AD349" s="154" t="s">
        <v>37</v>
      </c>
      <c r="AE349" s="154" t="s">
        <v>37</v>
      </c>
      <c r="AF349" s="185" t="s">
        <v>37</v>
      </c>
    </row>
    <row r="350" spans="2:33">
      <c r="B350" s="215" t="s">
        <v>404</v>
      </c>
      <c r="C350" s="216" t="s">
        <v>405</v>
      </c>
      <c r="D350" s="138" t="s">
        <v>178</v>
      </c>
      <c r="E350" s="152">
        <v>7</v>
      </c>
      <c r="F350" s="157">
        <v>3</v>
      </c>
      <c r="G350" s="152" t="s">
        <v>37</v>
      </c>
      <c r="H350" s="152" t="s">
        <v>37</v>
      </c>
      <c r="I350" s="152" t="s">
        <v>37</v>
      </c>
      <c r="J350" s="152" t="s">
        <v>37</v>
      </c>
      <c r="K350" s="152">
        <v>3</v>
      </c>
      <c r="L350" s="152" t="s">
        <v>37</v>
      </c>
      <c r="M350" s="152" t="s">
        <v>37</v>
      </c>
      <c r="N350" s="154" t="s">
        <v>37</v>
      </c>
      <c r="O350" s="154">
        <v>1</v>
      </c>
      <c r="P350" s="154" t="s">
        <v>37</v>
      </c>
      <c r="Q350" s="154" t="s">
        <v>37</v>
      </c>
      <c r="R350" s="154" t="s">
        <v>37</v>
      </c>
      <c r="S350" s="154" t="s">
        <v>37</v>
      </c>
      <c r="T350" s="154" t="s">
        <v>37</v>
      </c>
      <c r="U350" s="154" t="s">
        <v>37</v>
      </c>
      <c r="V350" s="154" t="s">
        <v>37</v>
      </c>
      <c r="W350" s="154" t="s">
        <v>37</v>
      </c>
      <c r="X350" s="154">
        <v>1</v>
      </c>
      <c r="Y350" s="154" t="s">
        <v>37</v>
      </c>
      <c r="Z350" s="154">
        <v>1</v>
      </c>
      <c r="AA350" s="154">
        <v>1</v>
      </c>
      <c r="AB350" s="154" t="s">
        <v>37</v>
      </c>
      <c r="AC350" s="154" t="s">
        <v>37</v>
      </c>
      <c r="AD350" s="154" t="s">
        <v>37</v>
      </c>
      <c r="AE350" s="154" t="s">
        <v>37</v>
      </c>
      <c r="AF350" s="185" t="s">
        <v>37</v>
      </c>
    </row>
    <row r="351" spans="2:33">
      <c r="B351" s="215" t="s">
        <v>32</v>
      </c>
      <c r="C351" s="216" t="s">
        <v>32</v>
      </c>
      <c r="D351" s="138" t="s">
        <v>20</v>
      </c>
      <c r="E351" s="152">
        <v>3</v>
      </c>
      <c r="F351" s="157">
        <v>1</v>
      </c>
      <c r="G351" s="152" t="s">
        <v>37</v>
      </c>
      <c r="H351" s="152" t="s">
        <v>37</v>
      </c>
      <c r="I351" s="152" t="s">
        <v>37</v>
      </c>
      <c r="J351" s="152" t="s">
        <v>37</v>
      </c>
      <c r="K351" s="152">
        <v>1</v>
      </c>
      <c r="L351" s="152" t="s">
        <v>37</v>
      </c>
      <c r="M351" s="152" t="s">
        <v>37</v>
      </c>
      <c r="N351" s="154" t="s">
        <v>37</v>
      </c>
      <c r="O351" s="154">
        <v>1</v>
      </c>
      <c r="P351" s="154" t="s">
        <v>37</v>
      </c>
      <c r="Q351" s="154" t="s">
        <v>37</v>
      </c>
      <c r="R351" s="154" t="s">
        <v>37</v>
      </c>
      <c r="S351" s="154" t="s">
        <v>37</v>
      </c>
      <c r="T351" s="154" t="s">
        <v>37</v>
      </c>
      <c r="U351" s="154" t="s">
        <v>37</v>
      </c>
      <c r="V351" s="154" t="s">
        <v>37</v>
      </c>
      <c r="W351" s="154" t="s">
        <v>37</v>
      </c>
      <c r="X351" s="154">
        <v>1</v>
      </c>
      <c r="Y351" s="154" t="s">
        <v>37</v>
      </c>
      <c r="Z351" s="154" t="s">
        <v>37</v>
      </c>
      <c r="AA351" s="154" t="s">
        <v>37</v>
      </c>
      <c r="AB351" s="154" t="s">
        <v>37</v>
      </c>
      <c r="AC351" s="154" t="s">
        <v>37</v>
      </c>
      <c r="AD351" s="154" t="s">
        <v>37</v>
      </c>
      <c r="AE351" s="154" t="s">
        <v>37</v>
      </c>
      <c r="AF351" s="185" t="s">
        <v>37</v>
      </c>
    </row>
    <row r="352" spans="2:33">
      <c r="B352" s="215" t="s">
        <v>32</v>
      </c>
      <c r="C352" s="216" t="s">
        <v>32</v>
      </c>
      <c r="D352" s="138" t="s">
        <v>21</v>
      </c>
      <c r="E352" s="152">
        <v>4</v>
      </c>
      <c r="F352" s="157">
        <v>2</v>
      </c>
      <c r="G352" s="152" t="s">
        <v>37</v>
      </c>
      <c r="H352" s="152" t="s">
        <v>37</v>
      </c>
      <c r="I352" s="152" t="s">
        <v>37</v>
      </c>
      <c r="J352" s="152" t="s">
        <v>37</v>
      </c>
      <c r="K352" s="152">
        <v>2</v>
      </c>
      <c r="L352" s="152" t="s">
        <v>37</v>
      </c>
      <c r="M352" s="152" t="s">
        <v>37</v>
      </c>
      <c r="N352" s="154" t="s">
        <v>37</v>
      </c>
      <c r="O352" s="154" t="s">
        <v>37</v>
      </c>
      <c r="P352" s="154" t="s">
        <v>37</v>
      </c>
      <c r="Q352" s="154" t="s">
        <v>37</v>
      </c>
      <c r="R352" s="154" t="s">
        <v>37</v>
      </c>
      <c r="S352" s="154" t="s">
        <v>37</v>
      </c>
      <c r="T352" s="154" t="s">
        <v>37</v>
      </c>
      <c r="U352" s="154" t="s">
        <v>37</v>
      </c>
      <c r="V352" s="154" t="s">
        <v>37</v>
      </c>
      <c r="W352" s="154" t="s">
        <v>37</v>
      </c>
      <c r="X352" s="154" t="s">
        <v>37</v>
      </c>
      <c r="Y352" s="154" t="s">
        <v>37</v>
      </c>
      <c r="Z352" s="154">
        <v>1</v>
      </c>
      <c r="AA352" s="154">
        <v>1</v>
      </c>
      <c r="AB352" s="154" t="s">
        <v>37</v>
      </c>
      <c r="AC352" s="154" t="s">
        <v>37</v>
      </c>
      <c r="AD352" s="154" t="s">
        <v>37</v>
      </c>
      <c r="AE352" s="154" t="s">
        <v>37</v>
      </c>
      <c r="AF352" s="185" t="s">
        <v>37</v>
      </c>
    </row>
    <row r="353" spans="2:32">
      <c r="B353" s="215" t="s">
        <v>406</v>
      </c>
      <c r="C353" s="216" t="s">
        <v>407</v>
      </c>
      <c r="D353" s="138" t="s">
        <v>178</v>
      </c>
      <c r="E353" s="152">
        <v>5</v>
      </c>
      <c r="F353" s="157">
        <v>1</v>
      </c>
      <c r="G353" s="152" t="s">
        <v>37</v>
      </c>
      <c r="H353" s="152" t="s">
        <v>37</v>
      </c>
      <c r="I353" s="152" t="s">
        <v>37</v>
      </c>
      <c r="J353" s="152" t="s">
        <v>37</v>
      </c>
      <c r="K353" s="152">
        <v>1</v>
      </c>
      <c r="L353" s="152" t="s">
        <v>37</v>
      </c>
      <c r="M353" s="152" t="s">
        <v>37</v>
      </c>
      <c r="N353" s="154" t="s">
        <v>37</v>
      </c>
      <c r="O353" s="154" t="s">
        <v>37</v>
      </c>
      <c r="P353" s="154" t="s">
        <v>37</v>
      </c>
      <c r="Q353" s="154" t="s">
        <v>37</v>
      </c>
      <c r="R353" s="154" t="s">
        <v>37</v>
      </c>
      <c r="S353" s="154" t="s">
        <v>37</v>
      </c>
      <c r="T353" s="154">
        <v>1</v>
      </c>
      <c r="U353" s="154" t="s">
        <v>37</v>
      </c>
      <c r="V353" s="154" t="s">
        <v>37</v>
      </c>
      <c r="W353" s="154" t="s">
        <v>37</v>
      </c>
      <c r="X353" s="154">
        <v>1</v>
      </c>
      <c r="Y353" s="154" t="s">
        <v>37</v>
      </c>
      <c r="Z353" s="154" t="s">
        <v>37</v>
      </c>
      <c r="AA353" s="154">
        <v>1</v>
      </c>
      <c r="AB353" s="154">
        <v>1</v>
      </c>
      <c r="AC353" s="154" t="s">
        <v>37</v>
      </c>
      <c r="AD353" s="154" t="s">
        <v>37</v>
      </c>
      <c r="AE353" s="154" t="s">
        <v>37</v>
      </c>
      <c r="AF353" s="185" t="s">
        <v>37</v>
      </c>
    </row>
    <row r="354" spans="2:32">
      <c r="B354" s="215" t="s">
        <v>32</v>
      </c>
      <c r="C354" s="216" t="s">
        <v>32</v>
      </c>
      <c r="D354" s="138" t="s">
        <v>20</v>
      </c>
      <c r="E354" s="152">
        <v>3</v>
      </c>
      <c r="F354" s="157" t="s">
        <v>37</v>
      </c>
      <c r="G354" s="152" t="s">
        <v>37</v>
      </c>
      <c r="H354" s="152" t="s">
        <v>37</v>
      </c>
      <c r="I354" s="152" t="s">
        <v>37</v>
      </c>
      <c r="J354" s="152" t="s">
        <v>37</v>
      </c>
      <c r="K354" s="152" t="s">
        <v>37</v>
      </c>
      <c r="L354" s="152" t="s">
        <v>37</v>
      </c>
      <c r="M354" s="152" t="s">
        <v>37</v>
      </c>
      <c r="N354" s="154" t="s">
        <v>37</v>
      </c>
      <c r="O354" s="154" t="s">
        <v>37</v>
      </c>
      <c r="P354" s="154" t="s">
        <v>37</v>
      </c>
      <c r="Q354" s="154" t="s">
        <v>37</v>
      </c>
      <c r="R354" s="154" t="s">
        <v>37</v>
      </c>
      <c r="S354" s="154" t="s">
        <v>37</v>
      </c>
      <c r="T354" s="154">
        <v>1</v>
      </c>
      <c r="U354" s="154" t="s">
        <v>37</v>
      </c>
      <c r="V354" s="154" t="s">
        <v>37</v>
      </c>
      <c r="W354" s="154" t="s">
        <v>37</v>
      </c>
      <c r="X354" s="154">
        <v>1</v>
      </c>
      <c r="Y354" s="154" t="s">
        <v>37</v>
      </c>
      <c r="Z354" s="154" t="s">
        <v>37</v>
      </c>
      <c r="AA354" s="154">
        <v>1</v>
      </c>
      <c r="AB354" s="154" t="s">
        <v>37</v>
      </c>
      <c r="AC354" s="154" t="s">
        <v>37</v>
      </c>
      <c r="AD354" s="154" t="s">
        <v>37</v>
      </c>
      <c r="AE354" s="154" t="s">
        <v>37</v>
      </c>
      <c r="AF354" s="185" t="s">
        <v>37</v>
      </c>
    </row>
    <row r="355" spans="2:32">
      <c r="B355" s="215" t="s">
        <v>32</v>
      </c>
      <c r="C355" s="216" t="s">
        <v>32</v>
      </c>
      <c r="D355" s="138" t="s">
        <v>21</v>
      </c>
      <c r="E355" s="152">
        <v>2</v>
      </c>
      <c r="F355" s="157">
        <v>1</v>
      </c>
      <c r="G355" s="152" t="s">
        <v>37</v>
      </c>
      <c r="H355" s="152" t="s">
        <v>37</v>
      </c>
      <c r="I355" s="152" t="s">
        <v>37</v>
      </c>
      <c r="J355" s="152" t="s">
        <v>37</v>
      </c>
      <c r="K355" s="152">
        <v>1</v>
      </c>
      <c r="L355" s="152" t="s">
        <v>37</v>
      </c>
      <c r="M355" s="152" t="s">
        <v>37</v>
      </c>
      <c r="N355" s="154" t="s">
        <v>37</v>
      </c>
      <c r="O355" s="154" t="s">
        <v>37</v>
      </c>
      <c r="P355" s="154" t="s">
        <v>37</v>
      </c>
      <c r="Q355" s="154" t="s">
        <v>37</v>
      </c>
      <c r="R355" s="154" t="s">
        <v>37</v>
      </c>
      <c r="S355" s="154" t="s">
        <v>37</v>
      </c>
      <c r="T355" s="154" t="s">
        <v>37</v>
      </c>
      <c r="U355" s="154" t="s">
        <v>37</v>
      </c>
      <c r="V355" s="154" t="s">
        <v>37</v>
      </c>
      <c r="W355" s="154" t="s">
        <v>37</v>
      </c>
      <c r="X355" s="154" t="s">
        <v>37</v>
      </c>
      <c r="Y355" s="154" t="s">
        <v>37</v>
      </c>
      <c r="Z355" s="154" t="s">
        <v>37</v>
      </c>
      <c r="AA355" s="154" t="s">
        <v>37</v>
      </c>
      <c r="AB355" s="154">
        <v>1</v>
      </c>
      <c r="AC355" s="154" t="s">
        <v>37</v>
      </c>
      <c r="AD355" s="154" t="s">
        <v>37</v>
      </c>
      <c r="AE355" s="154" t="s">
        <v>37</v>
      </c>
      <c r="AF355" s="185" t="s">
        <v>37</v>
      </c>
    </row>
    <row r="356" spans="2:32">
      <c r="B356" s="215" t="s">
        <v>408</v>
      </c>
      <c r="C356" s="216" t="s">
        <v>409</v>
      </c>
      <c r="D356" s="138" t="s">
        <v>178</v>
      </c>
      <c r="E356" s="152">
        <v>1</v>
      </c>
      <c r="F356" s="157" t="s">
        <v>37</v>
      </c>
      <c r="G356" s="152" t="s">
        <v>37</v>
      </c>
      <c r="H356" s="152" t="s">
        <v>37</v>
      </c>
      <c r="I356" s="152" t="s">
        <v>37</v>
      </c>
      <c r="J356" s="152" t="s">
        <v>37</v>
      </c>
      <c r="K356" s="152" t="s">
        <v>37</v>
      </c>
      <c r="L356" s="152" t="s">
        <v>37</v>
      </c>
      <c r="M356" s="152" t="s">
        <v>37</v>
      </c>
      <c r="N356" s="154" t="s">
        <v>37</v>
      </c>
      <c r="O356" s="154" t="s">
        <v>37</v>
      </c>
      <c r="P356" s="154" t="s">
        <v>37</v>
      </c>
      <c r="Q356" s="154" t="s">
        <v>37</v>
      </c>
      <c r="R356" s="154" t="s">
        <v>37</v>
      </c>
      <c r="S356" s="154" t="s">
        <v>37</v>
      </c>
      <c r="T356" s="154" t="s">
        <v>37</v>
      </c>
      <c r="U356" s="154" t="s">
        <v>37</v>
      </c>
      <c r="V356" s="154" t="s">
        <v>37</v>
      </c>
      <c r="W356" s="154">
        <v>1</v>
      </c>
      <c r="X356" s="154" t="s">
        <v>37</v>
      </c>
      <c r="Y356" s="154" t="s">
        <v>37</v>
      </c>
      <c r="Z356" s="154" t="s">
        <v>37</v>
      </c>
      <c r="AA356" s="154" t="s">
        <v>37</v>
      </c>
      <c r="AB356" s="154" t="s">
        <v>37</v>
      </c>
      <c r="AC356" s="154" t="s">
        <v>37</v>
      </c>
      <c r="AD356" s="154" t="s">
        <v>37</v>
      </c>
      <c r="AE356" s="154" t="s">
        <v>37</v>
      </c>
      <c r="AF356" s="185" t="s">
        <v>37</v>
      </c>
    </row>
    <row r="357" spans="2:32">
      <c r="B357" s="215" t="s">
        <v>32</v>
      </c>
      <c r="C357" s="216" t="s">
        <v>32</v>
      </c>
      <c r="D357" s="138" t="s">
        <v>20</v>
      </c>
      <c r="E357" s="152">
        <v>1</v>
      </c>
      <c r="F357" s="157" t="s">
        <v>37</v>
      </c>
      <c r="G357" s="152" t="s">
        <v>37</v>
      </c>
      <c r="H357" s="152" t="s">
        <v>37</v>
      </c>
      <c r="I357" s="152" t="s">
        <v>37</v>
      </c>
      <c r="J357" s="152" t="s">
        <v>37</v>
      </c>
      <c r="K357" s="152" t="s">
        <v>37</v>
      </c>
      <c r="L357" s="152" t="s">
        <v>37</v>
      </c>
      <c r="M357" s="152" t="s">
        <v>37</v>
      </c>
      <c r="N357" s="154" t="s">
        <v>37</v>
      </c>
      <c r="O357" s="154" t="s">
        <v>37</v>
      </c>
      <c r="P357" s="154" t="s">
        <v>37</v>
      </c>
      <c r="Q357" s="154" t="s">
        <v>37</v>
      </c>
      <c r="R357" s="154" t="s">
        <v>37</v>
      </c>
      <c r="S357" s="154" t="s">
        <v>37</v>
      </c>
      <c r="T357" s="154" t="s">
        <v>37</v>
      </c>
      <c r="U357" s="154" t="s">
        <v>37</v>
      </c>
      <c r="V357" s="154" t="s">
        <v>37</v>
      </c>
      <c r="W357" s="154">
        <v>1</v>
      </c>
      <c r="X357" s="154" t="s">
        <v>37</v>
      </c>
      <c r="Y357" s="154" t="s">
        <v>37</v>
      </c>
      <c r="Z357" s="154" t="s">
        <v>37</v>
      </c>
      <c r="AA357" s="154" t="s">
        <v>37</v>
      </c>
      <c r="AB357" s="154" t="s">
        <v>37</v>
      </c>
      <c r="AC357" s="154" t="s">
        <v>37</v>
      </c>
      <c r="AD357" s="154" t="s">
        <v>37</v>
      </c>
      <c r="AE357" s="154" t="s">
        <v>37</v>
      </c>
      <c r="AF357" s="185" t="s">
        <v>37</v>
      </c>
    </row>
    <row r="358" spans="2:32">
      <c r="B358" s="215" t="s">
        <v>32</v>
      </c>
      <c r="C358" s="216" t="s">
        <v>32</v>
      </c>
      <c r="D358" s="138" t="s">
        <v>21</v>
      </c>
      <c r="E358" s="152" t="s">
        <v>37</v>
      </c>
      <c r="F358" s="157" t="s">
        <v>37</v>
      </c>
      <c r="G358" s="152" t="s">
        <v>37</v>
      </c>
      <c r="H358" s="152" t="s">
        <v>37</v>
      </c>
      <c r="I358" s="152" t="s">
        <v>37</v>
      </c>
      <c r="J358" s="152" t="s">
        <v>37</v>
      </c>
      <c r="K358" s="152" t="s">
        <v>37</v>
      </c>
      <c r="L358" s="152" t="s">
        <v>37</v>
      </c>
      <c r="M358" s="152" t="s">
        <v>37</v>
      </c>
      <c r="N358" s="154" t="s">
        <v>37</v>
      </c>
      <c r="O358" s="154" t="s">
        <v>37</v>
      </c>
      <c r="P358" s="154" t="s">
        <v>37</v>
      </c>
      <c r="Q358" s="154" t="s">
        <v>37</v>
      </c>
      <c r="R358" s="154" t="s">
        <v>37</v>
      </c>
      <c r="S358" s="154" t="s">
        <v>37</v>
      </c>
      <c r="T358" s="154" t="s">
        <v>37</v>
      </c>
      <c r="U358" s="154" t="s">
        <v>37</v>
      </c>
      <c r="V358" s="154" t="s">
        <v>37</v>
      </c>
      <c r="W358" s="154" t="s">
        <v>37</v>
      </c>
      <c r="X358" s="154" t="s">
        <v>37</v>
      </c>
      <c r="Y358" s="154" t="s">
        <v>37</v>
      </c>
      <c r="Z358" s="154" t="s">
        <v>37</v>
      </c>
      <c r="AA358" s="154" t="s">
        <v>37</v>
      </c>
      <c r="AB358" s="154" t="s">
        <v>37</v>
      </c>
      <c r="AC358" s="154" t="s">
        <v>37</v>
      </c>
      <c r="AD358" s="154" t="s">
        <v>37</v>
      </c>
      <c r="AE358" s="154" t="s">
        <v>37</v>
      </c>
      <c r="AF358" s="185" t="s">
        <v>37</v>
      </c>
    </row>
    <row r="359" spans="2:32">
      <c r="B359" s="215" t="s">
        <v>410</v>
      </c>
      <c r="C359" s="216" t="s">
        <v>411</v>
      </c>
      <c r="D359" s="138" t="s">
        <v>178</v>
      </c>
      <c r="E359" s="152">
        <v>10</v>
      </c>
      <c r="F359" s="157">
        <v>2</v>
      </c>
      <c r="G359" s="152" t="s">
        <v>37</v>
      </c>
      <c r="H359" s="152" t="s">
        <v>37</v>
      </c>
      <c r="I359" s="152" t="s">
        <v>37</v>
      </c>
      <c r="J359" s="152" t="s">
        <v>37</v>
      </c>
      <c r="K359" s="152">
        <v>2</v>
      </c>
      <c r="L359" s="152">
        <v>1</v>
      </c>
      <c r="M359" s="152" t="s">
        <v>37</v>
      </c>
      <c r="N359" s="154" t="s">
        <v>37</v>
      </c>
      <c r="O359" s="154">
        <v>1</v>
      </c>
      <c r="P359" s="154" t="s">
        <v>37</v>
      </c>
      <c r="Q359" s="154" t="s">
        <v>37</v>
      </c>
      <c r="R359" s="154" t="s">
        <v>37</v>
      </c>
      <c r="S359" s="154" t="s">
        <v>37</v>
      </c>
      <c r="T359" s="154" t="s">
        <v>37</v>
      </c>
      <c r="U359" s="154" t="s">
        <v>37</v>
      </c>
      <c r="V359" s="154" t="s">
        <v>37</v>
      </c>
      <c r="W359" s="154" t="s">
        <v>37</v>
      </c>
      <c r="X359" s="154" t="s">
        <v>37</v>
      </c>
      <c r="Y359" s="154" t="s">
        <v>37</v>
      </c>
      <c r="Z359" s="154">
        <v>3</v>
      </c>
      <c r="AA359" s="154">
        <v>1</v>
      </c>
      <c r="AB359" s="154">
        <v>2</v>
      </c>
      <c r="AC359" s="154" t="s">
        <v>37</v>
      </c>
      <c r="AD359" s="154" t="s">
        <v>37</v>
      </c>
      <c r="AE359" s="154" t="s">
        <v>37</v>
      </c>
      <c r="AF359" s="185" t="s">
        <v>37</v>
      </c>
    </row>
    <row r="360" spans="2:32">
      <c r="B360" s="215" t="s">
        <v>32</v>
      </c>
      <c r="C360" s="216" t="s">
        <v>32</v>
      </c>
      <c r="D360" s="138" t="s">
        <v>20</v>
      </c>
      <c r="E360" s="152">
        <v>8</v>
      </c>
      <c r="F360" s="157">
        <v>1</v>
      </c>
      <c r="G360" s="152" t="s">
        <v>37</v>
      </c>
      <c r="H360" s="152" t="s">
        <v>37</v>
      </c>
      <c r="I360" s="152" t="s">
        <v>37</v>
      </c>
      <c r="J360" s="152" t="s">
        <v>37</v>
      </c>
      <c r="K360" s="152">
        <v>1</v>
      </c>
      <c r="L360" s="152">
        <v>1</v>
      </c>
      <c r="M360" s="152" t="s">
        <v>37</v>
      </c>
      <c r="N360" s="154" t="s">
        <v>37</v>
      </c>
      <c r="O360" s="154" t="s">
        <v>37</v>
      </c>
      <c r="P360" s="154" t="s">
        <v>37</v>
      </c>
      <c r="Q360" s="154" t="s">
        <v>37</v>
      </c>
      <c r="R360" s="154" t="s">
        <v>37</v>
      </c>
      <c r="S360" s="154" t="s">
        <v>37</v>
      </c>
      <c r="T360" s="154" t="s">
        <v>37</v>
      </c>
      <c r="U360" s="154" t="s">
        <v>37</v>
      </c>
      <c r="V360" s="154" t="s">
        <v>37</v>
      </c>
      <c r="W360" s="154" t="s">
        <v>37</v>
      </c>
      <c r="X360" s="154" t="s">
        <v>37</v>
      </c>
      <c r="Y360" s="154" t="s">
        <v>37</v>
      </c>
      <c r="Z360" s="154">
        <v>3</v>
      </c>
      <c r="AA360" s="154">
        <v>1</v>
      </c>
      <c r="AB360" s="154">
        <v>2</v>
      </c>
      <c r="AC360" s="154" t="s">
        <v>37</v>
      </c>
      <c r="AD360" s="154" t="s">
        <v>37</v>
      </c>
      <c r="AE360" s="154" t="s">
        <v>37</v>
      </c>
      <c r="AF360" s="185" t="s">
        <v>37</v>
      </c>
    </row>
    <row r="361" spans="2:32">
      <c r="B361" s="215" t="s">
        <v>32</v>
      </c>
      <c r="C361" s="216" t="s">
        <v>32</v>
      </c>
      <c r="D361" s="138" t="s">
        <v>21</v>
      </c>
      <c r="E361" s="152">
        <v>2</v>
      </c>
      <c r="F361" s="157">
        <v>1</v>
      </c>
      <c r="G361" s="152" t="s">
        <v>37</v>
      </c>
      <c r="H361" s="152" t="s">
        <v>37</v>
      </c>
      <c r="I361" s="152" t="s">
        <v>37</v>
      </c>
      <c r="J361" s="152" t="s">
        <v>37</v>
      </c>
      <c r="K361" s="152">
        <v>1</v>
      </c>
      <c r="L361" s="152" t="s">
        <v>37</v>
      </c>
      <c r="M361" s="152" t="s">
        <v>37</v>
      </c>
      <c r="N361" s="154" t="s">
        <v>37</v>
      </c>
      <c r="O361" s="154">
        <v>1</v>
      </c>
      <c r="P361" s="154" t="s">
        <v>37</v>
      </c>
      <c r="Q361" s="154" t="s">
        <v>37</v>
      </c>
      <c r="R361" s="154" t="s">
        <v>37</v>
      </c>
      <c r="S361" s="154" t="s">
        <v>37</v>
      </c>
      <c r="T361" s="154" t="s">
        <v>37</v>
      </c>
      <c r="U361" s="154" t="s">
        <v>37</v>
      </c>
      <c r="V361" s="154" t="s">
        <v>37</v>
      </c>
      <c r="W361" s="154" t="s">
        <v>37</v>
      </c>
      <c r="X361" s="154" t="s">
        <v>37</v>
      </c>
      <c r="Y361" s="154" t="s">
        <v>37</v>
      </c>
      <c r="Z361" s="154" t="s">
        <v>37</v>
      </c>
      <c r="AA361" s="154" t="s">
        <v>37</v>
      </c>
      <c r="AB361" s="154" t="s">
        <v>37</v>
      </c>
      <c r="AC361" s="154" t="s">
        <v>37</v>
      </c>
      <c r="AD361" s="154" t="s">
        <v>37</v>
      </c>
      <c r="AE361" s="154" t="s">
        <v>37</v>
      </c>
      <c r="AF361" s="185" t="s">
        <v>37</v>
      </c>
    </row>
    <row r="362" spans="2:32">
      <c r="B362" s="215" t="s">
        <v>412</v>
      </c>
      <c r="C362" s="216" t="s">
        <v>413</v>
      </c>
      <c r="D362" s="138" t="s">
        <v>178</v>
      </c>
      <c r="E362" s="152">
        <v>2</v>
      </c>
      <c r="F362" s="157">
        <v>2</v>
      </c>
      <c r="G362" s="152" t="s">
        <v>37</v>
      </c>
      <c r="H362" s="152" t="s">
        <v>37</v>
      </c>
      <c r="I362" s="152" t="s">
        <v>37</v>
      </c>
      <c r="J362" s="152" t="s">
        <v>37</v>
      </c>
      <c r="K362" s="152">
        <v>2</v>
      </c>
      <c r="L362" s="152" t="s">
        <v>37</v>
      </c>
      <c r="M362" s="152" t="s">
        <v>37</v>
      </c>
      <c r="N362" s="154" t="s">
        <v>37</v>
      </c>
      <c r="O362" s="154" t="s">
        <v>37</v>
      </c>
      <c r="P362" s="154" t="s">
        <v>37</v>
      </c>
      <c r="Q362" s="154" t="s">
        <v>37</v>
      </c>
      <c r="R362" s="154" t="s">
        <v>37</v>
      </c>
      <c r="S362" s="154" t="s">
        <v>37</v>
      </c>
      <c r="T362" s="154" t="s">
        <v>37</v>
      </c>
      <c r="U362" s="154" t="s">
        <v>37</v>
      </c>
      <c r="V362" s="154" t="s">
        <v>37</v>
      </c>
      <c r="W362" s="154" t="s">
        <v>37</v>
      </c>
      <c r="X362" s="154" t="s">
        <v>37</v>
      </c>
      <c r="Y362" s="154" t="s">
        <v>37</v>
      </c>
      <c r="Z362" s="154" t="s">
        <v>37</v>
      </c>
      <c r="AA362" s="154" t="s">
        <v>37</v>
      </c>
      <c r="AB362" s="154" t="s">
        <v>37</v>
      </c>
      <c r="AC362" s="154" t="s">
        <v>37</v>
      </c>
      <c r="AD362" s="154" t="s">
        <v>37</v>
      </c>
      <c r="AE362" s="154" t="s">
        <v>37</v>
      </c>
      <c r="AF362" s="185" t="s">
        <v>37</v>
      </c>
    </row>
    <row r="363" spans="2:32">
      <c r="B363" s="215" t="s">
        <v>32</v>
      </c>
      <c r="C363" s="216" t="s">
        <v>32</v>
      </c>
      <c r="D363" s="138" t="s">
        <v>20</v>
      </c>
      <c r="E363" s="152">
        <v>1</v>
      </c>
      <c r="F363" s="157">
        <v>1</v>
      </c>
      <c r="G363" s="152" t="s">
        <v>37</v>
      </c>
      <c r="H363" s="152" t="s">
        <v>37</v>
      </c>
      <c r="I363" s="152" t="s">
        <v>37</v>
      </c>
      <c r="J363" s="152" t="s">
        <v>37</v>
      </c>
      <c r="K363" s="152">
        <v>1</v>
      </c>
      <c r="L363" s="152" t="s">
        <v>37</v>
      </c>
      <c r="M363" s="152" t="s">
        <v>37</v>
      </c>
      <c r="N363" s="154" t="s">
        <v>37</v>
      </c>
      <c r="O363" s="154" t="s">
        <v>37</v>
      </c>
      <c r="P363" s="154" t="s">
        <v>37</v>
      </c>
      <c r="Q363" s="154" t="s">
        <v>37</v>
      </c>
      <c r="R363" s="154" t="s">
        <v>37</v>
      </c>
      <c r="S363" s="154" t="s">
        <v>37</v>
      </c>
      <c r="T363" s="154" t="s">
        <v>37</v>
      </c>
      <c r="U363" s="154" t="s">
        <v>37</v>
      </c>
      <c r="V363" s="154" t="s">
        <v>37</v>
      </c>
      <c r="W363" s="154" t="s">
        <v>37</v>
      </c>
      <c r="X363" s="154" t="s">
        <v>37</v>
      </c>
      <c r="Y363" s="154" t="s">
        <v>37</v>
      </c>
      <c r="Z363" s="154" t="s">
        <v>37</v>
      </c>
      <c r="AA363" s="154" t="s">
        <v>37</v>
      </c>
      <c r="AB363" s="154" t="s">
        <v>37</v>
      </c>
      <c r="AC363" s="154" t="s">
        <v>37</v>
      </c>
      <c r="AD363" s="154" t="s">
        <v>37</v>
      </c>
      <c r="AE363" s="154" t="s">
        <v>37</v>
      </c>
      <c r="AF363" s="185" t="s">
        <v>37</v>
      </c>
    </row>
    <row r="364" spans="2:32">
      <c r="B364" s="215" t="s">
        <v>32</v>
      </c>
      <c r="C364" s="216" t="s">
        <v>32</v>
      </c>
      <c r="D364" s="138" t="s">
        <v>21</v>
      </c>
      <c r="E364" s="152">
        <v>1</v>
      </c>
      <c r="F364" s="157">
        <v>1</v>
      </c>
      <c r="G364" s="152" t="s">
        <v>37</v>
      </c>
      <c r="H364" s="152" t="s">
        <v>37</v>
      </c>
      <c r="I364" s="152" t="s">
        <v>37</v>
      </c>
      <c r="J364" s="152" t="s">
        <v>37</v>
      </c>
      <c r="K364" s="152">
        <v>1</v>
      </c>
      <c r="L364" s="152" t="s">
        <v>37</v>
      </c>
      <c r="M364" s="152" t="s">
        <v>37</v>
      </c>
      <c r="N364" s="154" t="s">
        <v>37</v>
      </c>
      <c r="O364" s="154" t="s">
        <v>37</v>
      </c>
      <c r="P364" s="154" t="s">
        <v>37</v>
      </c>
      <c r="Q364" s="154" t="s">
        <v>37</v>
      </c>
      <c r="R364" s="154" t="s">
        <v>37</v>
      </c>
      <c r="S364" s="154" t="s">
        <v>37</v>
      </c>
      <c r="T364" s="154" t="s">
        <v>37</v>
      </c>
      <c r="U364" s="154" t="s">
        <v>37</v>
      </c>
      <c r="V364" s="154" t="s">
        <v>37</v>
      </c>
      <c r="W364" s="154" t="s">
        <v>37</v>
      </c>
      <c r="X364" s="154" t="s">
        <v>37</v>
      </c>
      <c r="Y364" s="154" t="s">
        <v>37</v>
      </c>
      <c r="Z364" s="154" t="s">
        <v>37</v>
      </c>
      <c r="AA364" s="154" t="s">
        <v>37</v>
      </c>
      <c r="AB364" s="154" t="s">
        <v>37</v>
      </c>
      <c r="AC364" s="154" t="s">
        <v>37</v>
      </c>
      <c r="AD364" s="154" t="s">
        <v>37</v>
      </c>
      <c r="AE364" s="154" t="s">
        <v>37</v>
      </c>
      <c r="AF364" s="185" t="s">
        <v>37</v>
      </c>
    </row>
    <row r="365" spans="2:32">
      <c r="B365" s="215" t="s">
        <v>414</v>
      </c>
      <c r="C365" s="216" t="s">
        <v>415</v>
      </c>
      <c r="D365" s="138" t="s">
        <v>178</v>
      </c>
      <c r="E365" s="152">
        <v>1099</v>
      </c>
      <c r="F365" s="157">
        <v>8</v>
      </c>
      <c r="G365" s="152" t="s">
        <v>37</v>
      </c>
      <c r="H365" s="152" t="s">
        <v>37</v>
      </c>
      <c r="I365" s="152" t="s">
        <v>37</v>
      </c>
      <c r="J365" s="152" t="s">
        <v>37</v>
      </c>
      <c r="K365" s="152">
        <v>8</v>
      </c>
      <c r="L365" s="152" t="s">
        <v>37</v>
      </c>
      <c r="M365" s="152" t="s">
        <v>37</v>
      </c>
      <c r="N365" s="154">
        <v>1</v>
      </c>
      <c r="O365" s="154">
        <v>1</v>
      </c>
      <c r="P365" s="154">
        <v>2</v>
      </c>
      <c r="Q365" s="154">
        <v>2</v>
      </c>
      <c r="R365" s="154">
        <v>3</v>
      </c>
      <c r="S365" s="154">
        <v>5</v>
      </c>
      <c r="T365" s="154">
        <v>3</v>
      </c>
      <c r="U365" s="154">
        <v>1</v>
      </c>
      <c r="V365" s="154">
        <v>6</v>
      </c>
      <c r="W365" s="154">
        <v>15</v>
      </c>
      <c r="X365" s="154">
        <v>14</v>
      </c>
      <c r="Y365" s="154">
        <v>17</v>
      </c>
      <c r="Z365" s="154">
        <v>30</v>
      </c>
      <c r="AA365" s="154">
        <v>101</v>
      </c>
      <c r="AB365" s="154">
        <v>173</v>
      </c>
      <c r="AC365" s="154">
        <v>329</v>
      </c>
      <c r="AD365" s="154">
        <v>270</v>
      </c>
      <c r="AE365" s="154">
        <v>118</v>
      </c>
      <c r="AF365" s="185" t="s">
        <v>37</v>
      </c>
    </row>
    <row r="366" spans="2:32">
      <c r="B366" s="215" t="s">
        <v>32</v>
      </c>
      <c r="C366" s="216" t="s">
        <v>416</v>
      </c>
      <c r="D366" s="138" t="s">
        <v>20</v>
      </c>
      <c r="E366" s="152">
        <v>316</v>
      </c>
      <c r="F366" s="157">
        <v>4</v>
      </c>
      <c r="G366" s="152" t="s">
        <v>37</v>
      </c>
      <c r="H366" s="152" t="s">
        <v>37</v>
      </c>
      <c r="I366" s="152" t="s">
        <v>37</v>
      </c>
      <c r="J366" s="152" t="s">
        <v>37</v>
      </c>
      <c r="K366" s="152">
        <v>4</v>
      </c>
      <c r="L366" s="152" t="s">
        <v>37</v>
      </c>
      <c r="M366" s="152" t="s">
        <v>37</v>
      </c>
      <c r="N366" s="154" t="s">
        <v>37</v>
      </c>
      <c r="O366" s="154">
        <v>1</v>
      </c>
      <c r="P366" s="154">
        <v>2</v>
      </c>
      <c r="Q366" s="154">
        <v>1</v>
      </c>
      <c r="R366" s="154">
        <v>3</v>
      </c>
      <c r="S366" s="154">
        <v>4</v>
      </c>
      <c r="T366" s="154">
        <v>3</v>
      </c>
      <c r="U366" s="154">
        <v>1</v>
      </c>
      <c r="V366" s="154">
        <v>5</v>
      </c>
      <c r="W366" s="154">
        <v>14</v>
      </c>
      <c r="X366" s="154">
        <v>10</v>
      </c>
      <c r="Y366" s="154">
        <v>11</v>
      </c>
      <c r="Z366" s="154">
        <v>14</v>
      </c>
      <c r="AA366" s="154">
        <v>44</v>
      </c>
      <c r="AB366" s="154">
        <v>59</v>
      </c>
      <c r="AC366" s="154">
        <v>81</v>
      </c>
      <c r="AD366" s="154">
        <v>43</v>
      </c>
      <c r="AE366" s="154">
        <v>16</v>
      </c>
      <c r="AF366" s="185" t="s">
        <v>37</v>
      </c>
    </row>
    <row r="367" spans="2:32">
      <c r="B367" s="215" t="s">
        <v>32</v>
      </c>
      <c r="C367" s="216" t="s">
        <v>32</v>
      </c>
      <c r="D367" s="138" t="s">
        <v>21</v>
      </c>
      <c r="E367" s="152">
        <v>783</v>
      </c>
      <c r="F367" s="157">
        <v>4</v>
      </c>
      <c r="G367" s="152" t="s">
        <v>37</v>
      </c>
      <c r="H367" s="152" t="s">
        <v>37</v>
      </c>
      <c r="I367" s="152" t="s">
        <v>37</v>
      </c>
      <c r="J367" s="152" t="s">
        <v>37</v>
      </c>
      <c r="K367" s="152">
        <v>4</v>
      </c>
      <c r="L367" s="152" t="s">
        <v>37</v>
      </c>
      <c r="M367" s="152" t="s">
        <v>37</v>
      </c>
      <c r="N367" s="154">
        <v>1</v>
      </c>
      <c r="O367" s="154" t="s">
        <v>37</v>
      </c>
      <c r="P367" s="154" t="s">
        <v>37</v>
      </c>
      <c r="Q367" s="154">
        <v>1</v>
      </c>
      <c r="R367" s="154" t="s">
        <v>37</v>
      </c>
      <c r="S367" s="154">
        <v>1</v>
      </c>
      <c r="T367" s="154" t="s">
        <v>37</v>
      </c>
      <c r="U367" s="154" t="s">
        <v>37</v>
      </c>
      <c r="V367" s="154">
        <v>1</v>
      </c>
      <c r="W367" s="154">
        <v>1</v>
      </c>
      <c r="X367" s="154">
        <v>4</v>
      </c>
      <c r="Y367" s="154">
        <v>6</v>
      </c>
      <c r="Z367" s="154">
        <v>16</v>
      </c>
      <c r="AA367" s="154">
        <v>57</v>
      </c>
      <c r="AB367" s="154">
        <v>114</v>
      </c>
      <c r="AC367" s="154">
        <v>248</v>
      </c>
      <c r="AD367" s="154">
        <v>227</v>
      </c>
      <c r="AE367" s="154">
        <v>102</v>
      </c>
      <c r="AF367" s="185" t="s">
        <v>37</v>
      </c>
    </row>
    <row r="368" spans="2:32">
      <c r="B368" s="215" t="s">
        <v>417</v>
      </c>
      <c r="C368" s="216" t="s">
        <v>418</v>
      </c>
      <c r="D368" s="138" t="s">
        <v>178</v>
      </c>
      <c r="E368" s="152">
        <v>905</v>
      </c>
      <c r="F368" s="157" t="s">
        <v>37</v>
      </c>
      <c r="G368" s="152" t="s">
        <v>37</v>
      </c>
      <c r="H368" s="152" t="s">
        <v>37</v>
      </c>
      <c r="I368" s="152" t="s">
        <v>37</v>
      </c>
      <c r="J368" s="152" t="s">
        <v>37</v>
      </c>
      <c r="K368" s="152" t="s">
        <v>37</v>
      </c>
      <c r="L368" s="152" t="s">
        <v>37</v>
      </c>
      <c r="M368" s="152" t="s">
        <v>37</v>
      </c>
      <c r="N368" s="154" t="s">
        <v>37</v>
      </c>
      <c r="O368" s="154" t="s">
        <v>37</v>
      </c>
      <c r="P368" s="154" t="s">
        <v>37</v>
      </c>
      <c r="Q368" s="154" t="s">
        <v>37</v>
      </c>
      <c r="R368" s="154" t="s">
        <v>37</v>
      </c>
      <c r="S368" s="154" t="s">
        <v>37</v>
      </c>
      <c r="T368" s="154" t="s">
        <v>37</v>
      </c>
      <c r="U368" s="154" t="s">
        <v>37</v>
      </c>
      <c r="V368" s="154" t="s">
        <v>37</v>
      </c>
      <c r="W368" s="154" t="s">
        <v>37</v>
      </c>
      <c r="X368" s="154">
        <v>1</v>
      </c>
      <c r="Y368" s="154">
        <v>5</v>
      </c>
      <c r="Z368" s="154">
        <v>12</v>
      </c>
      <c r="AA368" s="154">
        <v>78</v>
      </c>
      <c r="AB368" s="154">
        <v>142</v>
      </c>
      <c r="AC368" s="154">
        <v>306</v>
      </c>
      <c r="AD368" s="154">
        <v>248</v>
      </c>
      <c r="AE368" s="154">
        <v>113</v>
      </c>
      <c r="AF368" s="185" t="s">
        <v>37</v>
      </c>
    </row>
    <row r="369" spans="2:32">
      <c r="B369" s="215" t="s">
        <v>32</v>
      </c>
      <c r="C369" s="216" t="s">
        <v>32</v>
      </c>
      <c r="D369" s="138" t="s">
        <v>20</v>
      </c>
      <c r="E369" s="152">
        <v>220</v>
      </c>
      <c r="F369" s="157" t="s">
        <v>37</v>
      </c>
      <c r="G369" s="152" t="s">
        <v>37</v>
      </c>
      <c r="H369" s="152" t="s">
        <v>37</v>
      </c>
      <c r="I369" s="152" t="s">
        <v>37</v>
      </c>
      <c r="J369" s="152" t="s">
        <v>37</v>
      </c>
      <c r="K369" s="152" t="s">
        <v>37</v>
      </c>
      <c r="L369" s="152" t="s">
        <v>37</v>
      </c>
      <c r="M369" s="152" t="s">
        <v>37</v>
      </c>
      <c r="N369" s="154" t="s">
        <v>37</v>
      </c>
      <c r="O369" s="154" t="s">
        <v>37</v>
      </c>
      <c r="P369" s="154" t="s">
        <v>37</v>
      </c>
      <c r="Q369" s="154" t="s">
        <v>37</v>
      </c>
      <c r="R369" s="154" t="s">
        <v>37</v>
      </c>
      <c r="S369" s="154" t="s">
        <v>37</v>
      </c>
      <c r="T369" s="154" t="s">
        <v>37</v>
      </c>
      <c r="U369" s="154" t="s">
        <v>37</v>
      </c>
      <c r="V369" s="154" t="s">
        <v>37</v>
      </c>
      <c r="W369" s="154" t="s">
        <v>37</v>
      </c>
      <c r="X369" s="154">
        <v>1</v>
      </c>
      <c r="Y369" s="154">
        <v>3</v>
      </c>
      <c r="Z369" s="154">
        <v>5</v>
      </c>
      <c r="AA369" s="154">
        <v>34</v>
      </c>
      <c r="AB369" s="154">
        <v>49</v>
      </c>
      <c r="AC369" s="154">
        <v>75</v>
      </c>
      <c r="AD369" s="154">
        <v>38</v>
      </c>
      <c r="AE369" s="154">
        <v>15</v>
      </c>
      <c r="AF369" s="185" t="s">
        <v>37</v>
      </c>
    </row>
    <row r="370" spans="2:32">
      <c r="B370" s="215" t="s">
        <v>32</v>
      </c>
      <c r="C370" s="216" t="s">
        <v>32</v>
      </c>
      <c r="D370" s="138" t="s">
        <v>21</v>
      </c>
      <c r="E370" s="152">
        <v>685</v>
      </c>
      <c r="F370" s="157" t="s">
        <v>37</v>
      </c>
      <c r="G370" s="152" t="s">
        <v>37</v>
      </c>
      <c r="H370" s="152" t="s">
        <v>37</v>
      </c>
      <c r="I370" s="152" t="s">
        <v>37</v>
      </c>
      <c r="J370" s="152" t="s">
        <v>37</v>
      </c>
      <c r="K370" s="152" t="s">
        <v>37</v>
      </c>
      <c r="L370" s="152" t="s">
        <v>37</v>
      </c>
      <c r="M370" s="152" t="s">
        <v>37</v>
      </c>
      <c r="N370" s="154" t="s">
        <v>37</v>
      </c>
      <c r="O370" s="154" t="s">
        <v>37</v>
      </c>
      <c r="P370" s="154" t="s">
        <v>37</v>
      </c>
      <c r="Q370" s="154" t="s">
        <v>37</v>
      </c>
      <c r="R370" s="154" t="s">
        <v>37</v>
      </c>
      <c r="S370" s="154" t="s">
        <v>37</v>
      </c>
      <c r="T370" s="154" t="s">
        <v>37</v>
      </c>
      <c r="U370" s="154" t="s">
        <v>37</v>
      </c>
      <c r="V370" s="154" t="s">
        <v>37</v>
      </c>
      <c r="W370" s="154" t="s">
        <v>37</v>
      </c>
      <c r="X370" s="154" t="s">
        <v>37</v>
      </c>
      <c r="Y370" s="154">
        <v>2</v>
      </c>
      <c r="Z370" s="154">
        <v>7</v>
      </c>
      <c r="AA370" s="154">
        <v>44</v>
      </c>
      <c r="AB370" s="154">
        <v>93</v>
      </c>
      <c r="AC370" s="154">
        <v>231</v>
      </c>
      <c r="AD370" s="154">
        <v>210</v>
      </c>
      <c r="AE370" s="154">
        <v>98</v>
      </c>
      <c r="AF370" s="185" t="s">
        <v>37</v>
      </c>
    </row>
    <row r="371" spans="2:32">
      <c r="B371" s="215" t="s">
        <v>419</v>
      </c>
      <c r="C371" s="216" t="s">
        <v>420</v>
      </c>
      <c r="D371" s="138" t="s">
        <v>178</v>
      </c>
      <c r="E371" s="152" t="s">
        <v>37</v>
      </c>
      <c r="F371" s="157" t="s">
        <v>37</v>
      </c>
      <c r="G371" s="152" t="s">
        <v>37</v>
      </c>
      <c r="H371" s="152" t="s">
        <v>37</v>
      </c>
      <c r="I371" s="152" t="s">
        <v>37</v>
      </c>
      <c r="J371" s="152" t="s">
        <v>37</v>
      </c>
      <c r="K371" s="152" t="s">
        <v>37</v>
      </c>
      <c r="L371" s="152" t="s">
        <v>37</v>
      </c>
      <c r="M371" s="152" t="s">
        <v>37</v>
      </c>
      <c r="N371" s="154" t="s">
        <v>37</v>
      </c>
      <c r="O371" s="154" t="s">
        <v>37</v>
      </c>
      <c r="P371" s="154" t="s">
        <v>37</v>
      </c>
      <c r="Q371" s="154" t="s">
        <v>37</v>
      </c>
      <c r="R371" s="154" t="s">
        <v>37</v>
      </c>
      <c r="S371" s="154" t="s">
        <v>37</v>
      </c>
      <c r="T371" s="154" t="s">
        <v>37</v>
      </c>
      <c r="U371" s="154" t="s">
        <v>37</v>
      </c>
      <c r="V371" s="154" t="s">
        <v>37</v>
      </c>
      <c r="W371" s="154" t="s">
        <v>37</v>
      </c>
      <c r="X371" s="154" t="s">
        <v>37</v>
      </c>
      <c r="Y371" s="154" t="s">
        <v>37</v>
      </c>
      <c r="Z371" s="154" t="s">
        <v>37</v>
      </c>
      <c r="AA371" s="154" t="s">
        <v>37</v>
      </c>
      <c r="AB371" s="154" t="s">
        <v>37</v>
      </c>
      <c r="AC371" s="154" t="s">
        <v>37</v>
      </c>
      <c r="AD371" s="154" t="s">
        <v>37</v>
      </c>
      <c r="AE371" s="154" t="s">
        <v>37</v>
      </c>
      <c r="AF371" s="185" t="s">
        <v>37</v>
      </c>
    </row>
    <row r="372" spans="2:32">
      <c r="B372" s="215" t="s">
        <v>32</v>
      </c>
      <c r="C372" s="216" t="s">
        <v>32</v>
      </c>
      <c r="D372" s="138" t="s">
        <v>20</v>
      </c>
      <c r="E372" s="152" t="s">
        <v>37</v>
      </c>
      <c r="F372" s="157" t="s">
        <v>37</v>
      </c>
      <c r="G372" s="152" t="s">
        <v>37</v>
      </c>
      <c r="H372" s="152" t="s">
        <v>37</v>
      </c>
      <c r="I372" s="152" t="s">
        <v>37</v>
      </c>
      <c r="J372" s="152" t="s">
        <v>37</v>
      </c>
      <c r="K372" s="152" t="s">
        <v>37</v>
      </c>
      <c r="L372" s="152" t="s">
        <v>37</v>
      </c>
      <c r="M372" s="152" t="s">
        <v>37</v>
      </c>
      <c r="N372" s="154" t="s">
        <v>37</v>
      </c>
      <c r="O372" s="154" t="s">
        <v>37</v>
      </c>
      <c r="P372" s="154" t="s">
        <v>37</v>
      </c>
      <c r="Q372" s="154" t="s">
        <v>37</v>
      </c>
      <c r="R372" s="154" t="s">
        <v>37</v>
      </c>
      <c r="S372" s="154" t="s">
        <v>37</v>
      </c>
      <c r="T372" s="154" t="s">
        <v>37</v>
      </c>
      <c r="U372" s="154" t="s">
        <v>37</v>
      </c>
      <c r="V372" s="154" t="s">
        <v>37</v>
      </c>
      <c r="W372" s="154" t="s">
        <v>37</v>
      </c>
      <c r="X372" s="154" t="s">
        <v>37</v>
      </c>
      <c r="Y372" s="154" t="s">
        <v>37</v>
      </c>
      <c r="Z372" s="154" t="s">
        <v>37</v>
      </c>
      <c r="AA372" s="154" t="s">
        <v>37</v>
      </c>
      <c r="AB372" s="154" t="s">
        <v>37</v>
      </c>
      <c r="AC372" s="154" t="s">
        <v>37</v>
      </c>
      <c r="AD372" s="154" t="s">
        <v>37</v>
      </c>
      <c r="AE372" s="154" t="s">
        <v>37</v>
      </c>
      <c r="AF372" s="185" t="s">
        <v>37</v>
      </c>
    </row>
    <row r="373" spans="2:32">
      <c r="B373" s="215" t="s">
        <v>32</v>
      </c>
      <c r="C373" s="216" t="s">
        <v>32</v>
      </c>
      <c r="D373" s="138" t="s">
        <v>21</v>
      </c>
      <c r="E373" s="152" t="s">
        <v>37</v>
      </c>
      <c r="F373" s="157" t="s">
        <v>37</v>
      </c>
      <c r="G373" s="152" t="s">
        <v>37</v>
      </c>
      <c r="H373" s="152" t="s">
        <v>37</v>
      </c>
      <c r="I373" s="152" t="s">
        <v>37</v>
      </c>
      <c r="J373" s="152" t="s">
        <v>37</v>
      </c>
      <c r="K373" s="152" t="s">
        <v>37</v>
      </c>
      <c r="L373" s="152" t="s">
        <v>37</v>
      </c>
      <c r="M373" s="152" t="s">
        <v>37</v>
      </c>
      <c r="N373" s="154" t="s">
        <v>37</v>
      </c>
      <c r="O373" s="154" t="s">
        <v>37</v>
      </c>
      <c r="P373" s="154" t="s">
        <v>37</v>
      </c>
      <c r="Q373" s="154" t="s">
        <v>37</v>
      </c>
      <c r="R373" s="154" t="s">
        <v>37</v>
      </c>
      <c r="S373" s="154" t="s">
        <v>37</v>
      </c>
      <c r="T373" s="154" t="s">
        <v>37</v>
      </c>
      <c r="U373" s="154" t="s">
        <v>37</v>
      </c>
      <c r="V373" s="154" t="s">
        <v>37</v>
      </c>
      <c r="W373" s="154" t="s">
        <v>37</v>
      </c>
      <c r="X373" s="154" t="s">
        <v>37</v>
      </c>
      <c r="Y373" s="154" t="s">
        <v>37</v>
      </c>
      <c r="Z373" s="154" t="s">
        <v>37</v>
      </c>
      <c r="AA373" s="154" t="s">
        <v>37</v>
      </c>
      <c r="AB373" s="154" t="s">
        <v>37</v>
      </c>
      <c r="AC373" s="154" t="s">
        <v>37</v>
      </c>
      <c r="AD373" s="154" t="s">
        <v>37</v>
      </c>
      <c r="AE373" s="154" t="s">
        <v>37</v>
      </c>
      <c r="AF373" s="185" t="s">
        <v>37</v>
      </c>
    </row>
    <row r="374" spans="2:32">
      <c r="B374" s="215" t="s">
        <v>421</v>
      </c>
      <c r="C374" s="216" t="s">
        <v>422</v>
      </c>
      <c r="D374" s="138" t="s">
        <v>178</v>
      </c>
      <c r="E374" s="152">
        <v>194</v>
      </c>
      <c r="F374" s="157">
        <v>8</v>
      </c>
      <c r="G374" s="152" t="s">
        <v>37</v>
      </c>
      <c r="H374" s="152" t="s">
        <v>37</v>
      </c>
      <c r="I374" s="152" t="s">
        <v>37</v>
      </c>
      <c r="J374" s="152" t="s">
        <v>37</v>
      </c>
      <c r="K374" s="152">
        <v>8</v>
      </c>
      <c r="L374" s="152" t="s">
        <v>37</v>
      </c>
      <c r="M374" s="152" t="s">
        <v>37</v>
      </c>
      <c r="N374" s="154">
        <v>1</v>
      </c>
      <c r="O374" s="154">
        <v>1</v>
      </c>
      <c r="P374" s="154">
        <v>2</v>
      </c>
      <c r="Q374" s="154">
        <v>2</v>
      </c>
      <c r="R374" s="154">
        <v>3</v>
      </c>
      <c r="S374" s="154">
        <v>5</v>
      </c>
      <c r="T374" s="154">
        <v>3</v>
      </c>
      <c r="U374" s="154">
        <v>1</v>
      </c>
      <c r="V374" s="154">
        <v>6</v>
      </c>
      <c r="W374" s="154">
        <v>15</v>
      </c>
      <c r="X374" s="154">
        <v>13</v>
      </c>
      <c r="Y374" s="154">
        <v>12</v>
      </c>
      <c r="Z374" s="154">
        <v>18</v>
      </c>
      <c r="AA374" s="154">
        <v>23</v>
      </c>
      <c r="AB374" s="154">
        <v>31</v>
      </c>
      <c r="AC374" s="154">
        <v>23</v>
      </c>
      <c r="AD374" s="154">
        <v>22</v>
      </c>
      <c r="AE374" s="154">
        <v>5</v>
      </c>
      <c r="AF374" s="185" t="s">
        <v>37</v>
      </c>
    </row>
    <row r="375" spans="2:32">
      <c r="B375" s="215" t="s">
        <v>32</v>
      </c>
      <c r="C375" s="216" t="s">
        <v>423</v>
      </c>
      <c r="D375" s="138" t="s">
        <v>20</v>
      </c>
      <c r="E375" s="152">
        <v>96</v>
      </c>
      <c r="F375" s="157">
        <v>4</v>
      </c>
      <c r="G375" s="152" t="s">
        <v>37</v>
      </c>
      <c r="H375" s="152" t="s">
        <v>37</v>
      </c>
      <c r="I375" s="152" t="s">
        <v>37</v>
      </c>
      <c r="J375" s="152" t="s">
        <v>37</v>
      </c>
      <c r="K375" s="152">
        <v>4</v>
      </c>
      <c r="L375" s="152" t="s">
        <v>37</v>
      </c>
      <c r="M375" s="152" t="s">
        <v>37</v>
      </c>
      <c r="N375" s="154" t="s">
        <v>37</v>
      </c>
      <c r="O375" s="154">
        <v>1</v>
      </c>
      <c r="P375" s="154">
        <v>2</v>
      </c>
      <c r="Q375" s="154">
        <v>1</v>
      </c>
      <c r="R375" s="154">
        <v>3</v>
      </c>
      <c r="S375" s="154">
        <v>4</v>
      </c>
      <c r="T375" s="154">
        <v>3</v>
      </c>
      <c r="U375" s="154">
        <v>1</v>
      </c>
      <c r="V375" s="154">
        <v>5</v>
      </c>
      <c r="W375" s="154">
        <v>14</v>
      </c>
      <c r="X375" s="154">
        <v>9</v>
      </c>
      <c r="Y375" s="154">
        <v>8</v>
      </c>
      <c r="Z375" s="154">
        <v>9</v>
      </c>
      <c r="AA375" s="154">
        <v>10</v>
      </c>
      <c r="AB375" s="154">
        <v>10</v>
      </c>
      <c r="AC375" s="154">
        <v>6</v>
      </c>
      <c r="AD375" s="154">
        <v>5</v>
      </c>
      <c r="AE375" s="154">
        <v>1</v>
      </c>
      <c r="AF375" s="185" t="s">
        <v>37</v>
      </c>
    </row>
    <row r="376" spans="2:32">
      <c r="B376" s="215" t="s">
        <v>32</v>
      </c>
      <c r="C376" s="216" t="s">
        <v>32</v>
      </c>
      <c r="D376" s="138" t="s">
        <v>21</v>
      </c>
      <c r="E376" s="152">
        <v>98</v>
      </c>
      <c r="F376" s="157">
        <v>4</v>
      </c>
      <c r="G376" s="152" t="s">
        <v>37</v>
      </c>
      <c r="H376" s="152" t="s">
        <v>37</v>
      </c>
      <c r="I376" s="152" t="s">
        <v>37</v>
      </c>
      <c r="J376" s="152" t="s">
        <v>37</v>
      </c>
      <c r="K376" s="152">
        <v>4</v>
      </c>
      <c r="L376" s="152" t="s">
        <v>37</v>
      </c>
      <c r="M376" s="152" t="s">
        <v>37</v>
      </c>
      <c r="N376" s="154">
        <v>1</v>
      </c>
      <c r="O376" s="154" t="s">
        <v>37</v>
      </c>
      <c r="P376" s="154" t="s">
        <v>37</v>
      </c>
      <c r="Q376" s="154">
        <v>1</v>
      </c>
      <c r="R376" s="154" t="s">
        <v>37</v>
      </c>
      <c r="S376" s="154">
        <v>1</v>
      </c>
      <c r="T376" s="154" t="s">
        <v>37</v>
      </c>
      <c r="U376" s="154" t="s">
        <v>37</v>
      </c>
      <c r="V376" s="154">
        <v>1</v>
      </c>
      <c r="W376" s="154">
        <v>1</v>
      </c>
      <c r="X376" s="154">
        <v>4</v>
      </c>
      <c r="Y376" s="154">
        <v>4</v>
      </c>
      <c r="Z376" s="154">
        <v>9</v>
      </c>
      <c r="AA376" s="154">
        <v>13</v>
      </c>
      <c r="AB376" s="154">
        <v>21</v>
      </c>
      <c r="AC376" s="154">
        <v>17</v>
      </c>
      <c r="AD376" s="154">
        <v>17</v>
      </c>
      <c r="AE376" s="154">
        <v>4</v>
      </c>
      <c r="AF376" s="185" t="s">
        <v>37</v>
      </c>
    </row>
    <row r="377" spans="2:32">
      <c r="B377" s="215" t="s">
        <v>424</v>
      </c>
      <c r="C377" s="216" t="s">
        <v>425</v>
      </c>
      <c r="D377" s="138" t="s">
        <v>178</v>
      </c>
      <c r="E377" s="152">
        <v>1280</v>
      </c>
      <c r="F377" s="157">
        <v>3</v>
      </c>
      <c r="G377" s="152" t="s">
        <v>37</v>
      </c>
      <c r="H377" s="152">
        <v>1</v>
      </c>
      <c r="I377" s="152">
        <v>2</v>
      </c>
      <c r="J377" s="152" t="s">
        <v>37</v>
      </c>
      <c r="K377" s="152">
        <v>6</v>
      </c>
      <c r="L377" s="152">
        <v>4</v>
      </c>
      <c r="M377" s="152">
        <v>1</v>
      </c>
      <c r="N377" s="154">
        <v>19</v>
      </c>
      <c r="O377" s="154">
        <v>39</v>
      </c>
      <c r="P377" s="154">
        <v>32</v>
      </c>
      <c r="Q377" s="154">
        <v>37</v>
      </c>
      <c r="R377" s="154">
        <v>40</v>
      </c>
      <c r="S377" s="154">
        <v>51</v>
      </c>
      <c r="T377" s="154">
        <v>43</v>
      </c>
      <c r="U377" s="154">
        <v>66</v>
      </c>
      <c r="V377" s="154">
        <v>64</v>
      </c>
      <c r="W377" s="154">
        <v>102</v>
      </c>
      <c r="X377" s="154">
        <v>70</v>
      </c>
      <c r="Y377" s="154">
        <v>90</v>
      </c>
      <c r="Z377" s="154">
        <v>156</v>
      </c>
      <c r="AA377" s="154">
        <v>161</v>
      </c>
      <c r="AB377" s="154">
        <v>147</v>
      </c>
      <c r="AC377" s="154">
        <v>96</v>
      </c>
      <c r="AD377" s="154">
        <v>45</v>
      </c>
      <c r="AE377" s="154">
        <v>11</v>
      </c>
      <c r="AF377" s="185" t="s">
        <v>37</v>
      </c>
    </row>
    <row r="378" spans="2:32">
      <c r="B378" s="215" t="s">
        <v>32</v>
      </c>
      <c r="C378" s="216" t="s">
        <v>32</v>
      </c>
      <c r="D378" s="138" t="s">
        <v>20</v>
      </c>
      <c r="E378" s="152">
        <v>774</v>
      </c>
      <c r="F378" s="157" t="s">
        <v>37</v>
      </c>
      <c r="G378" s="152" t="s">
        <v>37</v>
      </c>
      <c r="H378" s="152">
        <v>1</v>
      </c>
      <c r="I378" s="152" t="s">
        <v>37</v>
      </c>
      <c r="J378" s="152" t="s">
        <v>37</v>
      </c>
      <c r="K378" s="152">
        <v>1</v>
      </c>
      <c r="L378" s="152">
        <v>4</v>
      </c>
      <c r="M378" s="152" t="s">
        <v>37</v>
      </c>
      <c r="N378" s="154">
        <v>15</v>
      </c>
      <c r="O378" s="154">
        <v>25</v>
      </c>
      <c r="P378" s="154">
        <v>26</v>
      </c>
      <c r="Q378" s="154">
        <v>29</v>
      </c>
      <c r="R378" s="154">
        <v>28</v>
      </c>
      <c r="S378" s="154">
        <v>43</v>
      </c>
      <c r="T378" s="154">
        <v>31</v>
      </c>
      <c r="U378" s="154">
        <v>48</v>
      </c>
      <c r="V378" s="154">
        <v>51</v>
      </c>
      <c r="W378" s="154">
        <v>77</v>
      </c>
      <c r="X378" s="154">
        <v>50</v>
      </c>
      <c r="Y378" s="154">
        <v>56</v>
      </c>
      <c r="Z378" s="154">
        <v>87</v>
      </c>
      <c r="AA378" s="154">
        <v>89</v>
      </c>
      <c r="AB378" s="154">
        <v>63</v>
      </c>
      <c r="AC378" s="154">
        <v>38</v>
      </c>
      <c r="AD378" s="154">
        <v>13</v>
      </c>
      <c r="AE378" s="154" t="s">
        <v>37</v>
      </c>
      <c r="AF378" s="185" t="s">
        <v>37</v>
      </c>
    </row>
    <row r="379" spans="2:32">
      <c r="B379" s="215" t="s">
        <v>32</v>
      </c>
      <c r="C379" s="216" t="s">
        <v>32</v>
      </c>
      <c r="D379" s="138" t="s">
        <v>21</v>
      </c>
      <c r="E379" s="152">
        <v>506</v>
      </c>
      <c r="F379" s="157">
        <v>3</v>
      </c>
      <c r="G379" s="152" t="s">
        <v>37</v>
      </c>
      <c r="H379" s="152" t="s">
        <v>37</v>
      </c>
      <c r="I379" s="152">
        <v>2</v>
      </c>
      <c r="J379" s="152" t="s">
        <v>37</v>
      </c>
      <c r="K379" s="152">
        <v>5</v>
      </c>
      <c r="L379" s="152" t="s">
        <v>37</v>
      </c>
      <c r="M379" s="152">
        <v>1</v>
      </c>
      <c r="N379" s="154">
        <v>4</v>
      </c>
      <c r="O379" s="154">
        <v>14</v>
      </c>
      <c r="P379" s="154">
        <v>6</v>
      </c>
      <c r="Q379" s="154">
        <v>8</v>
      </c>
      <c r="R379" s="154">
        <v>12</v>
      </c>
      <c r="S379" s="154">
        <v>8</v>
      </c>
      <c r="T379" s="154">
        <v>12</v>
      </c>
      <c r="U379" s="154">
        <v>18</v>
      </c>
      <c r="V379" s="154">
        <v>13</v>
      </c>
      <c r="W379" s="154">
        <v>25</v>
      </c>
      <c r="X379" s="154">
        <v>20</v>
      </c>
      <c r="Y379" s="154">
        <v>34</v>
      </c>
      <c r="Z379" s="154">
        <v>69</v>
      </c>
      <c r="AA379" s="154">
        <v>72</v>
      </c>
      <c r="AB379" s="154">
        <v>84</v>
      </c>
      <c r="AC379" s="154">
        <v>58</v>
      </c>
      <c r="AD379" s="154">
        <v>32</v>
      </c>
      <c r="AE379" s="154">
        <v>11</v>
      </c>
      <c r="AF379" s="185" t="s">
        <v>37</v>
      </c>
    </row>
    <row r="380" spans="2:32">
      <c r="B380" s="215" t="s">
        <v>426</v>
      </c>
      <c r="C380" s="216" t="s">
        <v>427</v>
      </c>
      <c r="D380" s="138" t="s">
        <v>178</v>
      </c>
      <c r="E380" s="152">
        <v>799</v>
      </c>
      <c r="F380" s="157">
        <v>3</v>
      </c>
      <c r="G380" s="152" t="s">
        <v>37</v>
      </c>
      <c r="H380" s="152">
        <v>1</v>
      </c>
      <c r="I380" s="152">
        <v>1</v>
      </c>
      <c r="J380" s="152" t="s">
        <v>37</v>
      </c>
      <c r="K380" s="152">
        <v>5</v>
      </c>
      <c r="L380" s="152">
        <v>2</v>
      </c>
      <c r="M380" s="152">
        <v>1</v>
      </c>
      <c r="N380" s="154">
        <v>11</v>
      </c>
      <c r="O380" s="154">
        <v>11</v>
      </c>
      <c r="P380" s="154">
        <v>10</v>
      </c>
      <c r="Q380" s="154">
        <v>6</v>
      </c>
      <c r="R380" s="154">
        <v>15</v>
      </c>
      <c r="S380" s="154">
        <v>15</v>
      </c>
      <c r="T380" s="154">
        <v>11</v>
      </c>
      <c r="U380" s="154">
        <v>22</v>
      </c>
      <c r="V380" s="154">
        <v>32</v>
      </c>
      <c r="W380" s="154">
        <v>51</v>
      </c>
      <c r="X380" s="154">
        <v>42</v>
      </c>
      <c r="Y380" s="154">
        <v>66</v>
      </c>
      <c r="Z380" s="154">
        <v>116</v>
      </c>
      <c r="AA380" s="154">
        <v>140</v>
      </c>
      <c r="AB380" s="154">
        <v>110</v>
      </c>
      <c r="AC380" s="154">
        <v>86</v>
      </c>
      <c r="AD380" s="154">
        <v>39</v>
      </c>
      <c r="AE380" s="154">
        <v>8</v>
      </c>
      <c r="AF380" s="185" t="s">
        <v>37</v>
      </c>
    </row>
    <row r="381" spans="2:32">
      <c r="B381" s="215" t="s">
        <v>32</v>
      </c>
      <c r="C381" s="216" t="s">
        <v>32</v>
      </c>
      <c r="D381" s="138" t="s">
        <v>20</v>
      </c>
      <c r="E381" s="152">
        <v>458</v>
      </c>
      <c r="F381" s="157" t="s">
        <v>37</v>
      </c>
      <c r="G381" s="152" t="s">
        <v>37</v>
      </c>
      <c r="H381" s="152">
        <v>1</v>
      </c>
      <c r="I381" s="152" t="s">
        <v>37</v>
      </c>
      <c r="J381" s="152" t="s">
        <v>37</v>
      </c>
      <c r="K381" s="152">
        <v>1</v>
      </c>
      <c r="L381" s="152">
        <v>2</v>
      </c>
      <c r="M381" s="152" t="s">
        <v>37</v>
      </c>
      <c r="N381" s="154">
        <v>8</v>
      </c>
      <c r="O381" s="154">
        <v>9</v>
      </c>
      <c r="P381" s="154">
        <v>7</v>
      </c>
      <c r="Q381" s="154">
        <v>5</v>
      </c>
      <c r="R381" s="154">
        <v>10</v>
      </c>
      <c r="S381" s="154">
        <v>11</v>
      </c>
      <c r="T381" s="154">
        <v>4</v>
      </c>
      <c r="U381" s="154">
        <v>18</v>
      </c>
      <c r="V381" s="154">
        <v>26</v>
      </c>
      <c r="W381" s="154">
        <v>42</v>
      </c>
      <c r="X381" s="154">
        <v>33</v>
      </c>
      <c r="Y381" s="154">
        <v>44</v>
      </c>
      <c r="Z381" s="154">
        <v>66</v>
      </c>
      <c r="AA381" s="154">
        <v>79</v>
      </c>
      <c r="AB381" s="154">
        <v>49</v>
      </c>
      <c r="AC381" s="154">
        <v>34</v>
      </c>
      <c r="AD381" s="154">
        <v>10</v>
      </c>
      <c r="AE381" s="154" t="s">
        <v>37</v>
      </c>
      <c r="AF381" s="185" t="s">
        <v>37</v>
      </c>
    </row>
    <row r="382" spans="2:32">
      <c r="B382" s="215" t="s">
        <v>32</v>
      </c>
      <c r="C382" s="216" t="s">
        <v>32</v>
      </c>
      <c r="D382" s="138" t="s">
        <v>21</v>
      </c>
      <c r="E382" s="152">
        <v>341</v>
      </c>
      <c r="F382" s="157">
        <v>3</v>
      </c>
      <c r="G382" s="152" t="s">
        <v>37</v>
      </c>
      <c r="H382" s="152" t="s">
        <v>37</v>
      </c>
      <c r="I382" s="152">
        <v>1</v>
      </c>
      <c r="J382" s="152" t="s">
        <v>37</v>
      </c>
      <c r="K382" s="152">
        <v>4</v>
      </c>
      <c r="L382" s="152" t="s">
        <v>37</v>
      </c>
      <c r="M382" s="152">
        <v>1</v>
      </c>
      <c r="N382" s="154">
        <v>3</v>
      </c>
      <c r="O382" s="154">
        <v>2</v>
      </c>
      <c r="P382" s="154">
        <v>3</v>
      </c>
      <c r="Q382" s="154">
        <v>1</v>
      </c>
      <c r="R382" s="154">
        <v>5</v>
      </c>
      <c r="S382" s="154">
        <v>4</v>
      </c>
      <c r="T382" s="154">
        <v>7</v>
      </c>
      <c r="U382" s="154">
        <v>4</v>
      </c>
      <c r="V382" s="154">
        <v>6</v>
      </c>
      <c r="W382" s="154">
        <v>9</v>
      </c>
      <c r="X382" s="154">
        <v>9</v>
      </c>
      <c r="Y382" s="154">
        <v>22</v>
      </c>
      <c r="Z382" s="154">
        <v>50</v>
      </c>
      <c r="AA382" s="154">
        <v>61</v>
      </c>
      <c r="AB382" s="154">
        <v>61</v>
      </c>
      <c r="AC382" s="154">
        <v>52</v>
      </c>
      <c r="AD382" s="154">
        <v>29</v>
      </c>
      <c r="AE382" s="154">
        <v>8</v>
      </c>
      <c r="AF382" s="185" t="s">
        <v>37</v>
      </c>
    </row>
    <row r="383" spans="2:32">
      <c r="B383" s="215" t="s">
        <v>428</v>
      </c>
      <c r="C383" s="216" t="s">
        <v>429</v>
      </c>
      <c r="D383" s="138" t="s">
        <v>178</v>
      </c>
      <c r="E383" s="152">
        <v>155</v>
      </c>
      <c r="F383" s="157">
        <v>2</v>
      </c>
      <c r="G383" s="152" t="s">
        <v>37</v>
      </c>
      <c r="H383" s="152">
        <v>1</v>
      </c>
      <c r="I383" s="152" t="s">
        <v>37</v>
      </c>
      <c r="J383" s="152" t="s">
        <v>37</v>
      </c>
      <c r="K383" s="152">
        <v>3</v>
      </c>
      <c r="L383" s="152">
        <v>1</v>
      </c>
      <c r="M383" s="152">
        <v>1</v>
      </c>
      <c r="N383" s="154">
        <v>7</v>
      </c>
      <c r="O383" s="154">
        <v>8</v>
      </c>
      <c r="P383" s="154">
        <v>5</v>
      </c>
      <c r="Q383" s="154">
        <v>4</v>
      </c>
      <c r="R383" s="154">
        <v>5</v>
      </c>
      <c r="S383" s="154">
        <v>8</v>
      </c>
      <c r="T383" s="154">
        <v>5</v>
      </c>
      <c r="U383" s="154">
        <v>8</v>
      </c>
      <c r="V383" s="154">
        <v>11</v>
      </c>
      <c r="W383" s="154">
        <v>12</v>
      </c>
      <c r="X383" s="154">
        <v>9</v>
      </c>
      <c r="Y383" s="154">
        <v>21</v>
      </c>
      <c r="Z383" s="154">
        <v>17</v>
      </c>
      <c r="AA383" s="154">
        <v>22</v>
      </c>
      <c r="AB383" s="154">
        <v>5</v>
      </c>
      <c r="AC383" s="154">
        <v>2</v>
      </c>
      <c r="AD383" s="154">
        <v>1</v>
      </c>
      <c r="AE383" s="154" t="s">
        <v>37</v>
      </c>
      <c r="AF383" s="185" t="s">
        <v>37</v>
      </c>
    </row>
    <row r="384" spans="2:32">
      <c r="B384" s="215" t="s">
        <v>32</v>
      </c>
      <c r="C384" s="216" t="s">
        <v>32</v>
      </c>
      <c r="D384" s="138" t="s">
        <v>20</v>
      </c>
      <c r="E384" s="152">
        <v>105</v>
      </c>
      <c r="F384" s="157" t="s">
        <v>37</v>
      </c>
      <c r="G384" s="152" t="s">
        <v>37</v>
      </c>
      <c r="H384" s="152">
        <v>1</v>
      </c>
      <c r="I384" s="152" t="s">
        <v>37</v>
      </c>
      <c r="J384" s="152" t="s">
        <v>37</v>
      </c>
      <c r="K384" s="152">
        <v>1</v>
      </c>
      <c r="L384" s="152">
        <v>1</v>
      </c>
      <c r="M384" s="152" t="s">
        <v>37</v>
      </c>
      <c r="N384" s="154">
        <v>4</v>
      </c>
      <c r="O384" s="154">
        <v>6</v>
      </c>
      <c r="P384" s="154">
        <v>4</v>
      </c>
      <c r="Q384" s="154">
        <v>4</v>
      </c>
      <c r="R384" s="154">
        <v>4</v>
      </c>
      <c r="S384" s="154">
        <v>6</v>
      </c>
      <c r="T384" s="154">
        <v>3</v>
      </c>
      <c r="U384" s="154">
        <v>7</v>
      </c>
      <c r="V384" s="154">
        <v>10</v>
      </c>
      <c r="W384" s="154">
        <v>12</v>
      </c>
      <c r="X384" s="154">
        <v>7</v>
      </c>
      <c r="Y384" s="154">
        <v>10</v>
      </c>
      <c r="Z384" s="154">
        <v>9</v>
      </c>
      <c r="AA384" s="154">
        <v>12</v>
      </c>
      <c r="AB384" s="154">
        <v>4</v>
      </c>
      <c r="AC384" s="154">
        <v>1</v>
      </c>
      <c r="AD384" s="154" t="s">
        <v>37</v>
      </c>
      <c r="AE384" s="154" t="s">
        <v>37</v>
      </c>
      <c r="AF384" s="185" t="s">
        <v>37</v>
      </c>
    </row>
    <row r="385" spans="2:32">
      <c r="B385" s="215" t="s">
        <v>32</v>
      </c>
      <c r="C385" s="216" t="s">
        <v>32</v>
      </c>
      <c r="D385" s="138" t="s">
        <v>21</v>
      </c>
      <c r="E385" s="152">
        <v>50</v>
      </c>
      <c r="F385" s="157">
        <v>2</v>
      </c>
      <c r="G385" s="152" t="s">
        <v>37</v>
      </c>
      <c r="H385" s="152" t="s">
        <v>37</v>
      </c>
      <c r="I385" s="152" t="s">
        <v>37</v>
      </c>
      <c r="J385" s="152" t="s">
        <v>37</v>
      </c>
      <c r="K385" s="152">
        <v>2</v>
      </c>
      <c r="L385" s="152" t="s">
        <v>37</v>
      </c>
      <c r="M385" s="152">
        <v>1</v>
      </c>
      <c r="N385" s="154">
        <v>3</v>
      </c>
      <c r="O385" s="154">
        <v>2</v>
      </c>
      <c r="P385" s="154">
        <v>1</v>
      </c>
      <c r="Q385" s="154" t="s">
        <v>37</v>
      </c>
      <c r="R385" s="154">
        <v>1</v>
      </c>
      <c r="S385" s="154">
        <v>2</v>
      </c>
      <c r="T385" s="154">
        <v>2</v>
      </c>
      <c r="U385" s="154">
        <v>1</v>
      </c>
      <c r="V385" s="154">
        <v>1</v>
      </c>
      <c r="W385" s="154" t="s">
        <v>37</v>
      </c>
      <c r="X385" s="154">
        <v>2</v>
      </c>
      <c r="Y385" s="154">
        <v>11</v>
      </c>
      <c r="Z385" s="154">
        <v>8</v>
      </c>
      <c r="AA385" s="154">
        <v>10</v>
      </c>
      <c r="AB385" s="154">
        <v>1</v>
      </c>
      <c r="AC385" s="154">
        <v>1</v>
      </c>
      <c r="AD385" s="154">
        <v>1</v>
      </c>
      <c r="AE385" s="154" t="s">
        <v>37</v>
      </c>
      <c r="AF385" s="185" t="s">
        <v>37</v>
      </c>
    </row>
    <row r="386" spans="2:32">
      <c r="B386" s="215" t="s">
        <v>430</v>
      </c>
      <c r="C386" s="216" t="s">
        <v>431</v>
      </c>
      <c r="D386" s="138" t="s">
        <v>178</v>
      </c>
      <c r="E386" s="152">
        <v>147</v>
      </c>
      <c r="F386" s="157" t="s">
        <v>37</v>
      </c>
      <c r="G386" s="152" t="s">
        <v>37</v>
      </c>
      <c r="H386" s="152" t="s">
        <v>37</v>
      </c>
      <c r="I386" s="152">
        <v>1</v>
      </c>
      <c r="J386" s="152" t="s">
        <v>37</v>
      </c>
      <c r="K386" s="152">
        <v>1</v>
      </c>
      <c r="L386" s="152" t="s">
        <v>37</v>
      </c>
      <c r="M386" s="152" t="s">
        <v>37</v>
      </c>
      <c r="N386" s="154" t="s">
        <v>37</v>
      </c>
      <c r="O386" s="154">
        <v>2</v>
      </c>
      <c r="P386" s="154">
        <v>2</v>
      </c>
      <c r="Q386" s="154" t="s">
        <v>37</v>
      </c>
      <c r="R386" s="154">
        <v>3</v>
      </c>
      <c r="S386" s="154" t="s">
        <v>37</v>
      </c>
      <c r="T386" s="154">
        <v>2</v>
      </c>
      <c r="U386" s="154">
        <v>4</v>
      </c>
      <c r="V386" s="154">
        <v>6</v>
      </c>
      <c r="W386" s="154">
        <v>9</v>
      </c>
      <c r="X386" s="154">
        <v>9</v>
      </c>
      <c r="Y386" s="154">
        <v>10</v>
      </c>
      <c r="Z386" s="154">
        <v>14</v>
      </c>
      <c r="AA386" s="154">
        <v>28</v>
      </c>
      <c r="AB386" s="154">
        <v>20</v>
      </c>
      <c r="AC386" s="154">
        <v>24</v>
      </c>
      <c r="AD386" s="154">
        <v>10</v>
      </c>
      <c r="AE386" s="154">
        <v>3</v>
      </c>
      <c r="AF386" s="185" t="s">
        <v>37</v>
      </c>
    </row>
    <row r="387" spans="2:32">
      <c r="B387" s="215" t="s">
        <v>32</v>
      </c>
      <c r="C387" s="216" t="s">
        <v>32</v>
      </c>
      <c r="D387" s="138" t="s">
        <v>20</v>
      </c>
      <c r="E387" s="152">
        <v>81</v>
      </c>
      <c r="F387" s="157" t="s">
        <v>37</v>
      </c>
      <c r="G387" s="152" t="s">
        <v>37</v>
      </c>
      <c r="H387" s="152" t="s">
        <v>37</v>
      </c>
      <c r="I387" s="152" t="s">
        <v>37</v>
      </c>
      <c r="J387" s="152" t="s">
        <v>37</v>
      </c>
      <c r="K387" s="152" t="s">
        <v>37</v>
      </c>
      <c r="L387" s="152" t="s">
        <v>37</v>
      </c>
      <c r="M387" s="152" t="s">
        <v>37</v>
      </c>
      <c r="N387" s="154" t="s">
        <v>37</v>
      </c>
      <c r="O387" s="154">
        <v>2</v>
      </c>
      <c r="P387" s="154">
        <v>1</v>
      </c>
      <c r="Q387" s="154" t="s">
        <v>37</v>
      </c>
      <c r="R387" s="154">
        <v>1</v>
      </c>
      <c r="S387" s="154" t="s">
        <v>37</v>
      </c>
      <c r="T387" s="154">
        <v>1</v>
      </c>
      <c r="U387" s="154">
        <v>3</v>
      </c>
      <c r="V387" s="154">
        <v>3</v>
      </c>
      <c r="W387" s="154">
        <v>8</v>
      </c>
      <c r="X387" s="154">
        <v>6</v>
      </c>
      <c r="Y387" s="154">
        <v>9</v>
      </c>
      <c r="Z387" s="154">
        <v>9</v>
      </c>
      <c r="AA387" s="154">
        <v>21</v>
      </c>
      <c r="AB387" s="154">
        <v>6</v>
      </c>
      <c r="AC387" s="154">
        <v>11</v>
      </c>
      <c r="AD387" s="154" t="s">
        <v>37</v>
      </c>
      <c r="AE387" s="154" t="s">
        <v>37</v>
      </c>
      <c r="AF387" s="185" t="s">
        <v>37</v>
      </c>
    </row>
    <row r="388" spans="2:32">
      <c r="B388" s="215" t="s">
        <v>32</v>
      </c>
      <c r="C388" s="216" t="s">
        <v>32</v>
      </c>
      <c r="D388" s="138" t="s">
        <v>21</v>
      </c>
      <c r="E388" s="152">
        <v>66</v>
      </c>
      <c r="F388" s="157" t="s">
        <v>37</v>
      </c>
      <c r="G388" s="152" t="s">
        <v>37</v>
      </c>
      <c r="H388" s="152" t="s">
        <v>37</v>
      </c>
      <c r="I388" s="152">
        <v>1</v>
      </c>
      <c r="J388" s="152" t="s">
        <v>37</v>
      </c>
      <c r="K388" s="152">
        <v>1</v>
      </c>
      <c r="L388" s="152" t="s">
        <v>37</v>
      </c>
      <c r="M388" s="152" t="s">
        <v>37</v>
      </c>
      <c r="N388" s="154" t="s">
        <v>37</v>
      </c>
      <c r="O388" s="154" t="s">
        <v>37</v>
      </c>
      <c r="P388" s="154">
        <v>1</v>
      </c>
      <c r="Q388" s="154" t="s">
        <v>37</v>
      </c>
      <c r="R388" s="154">
        <v>2</v>
      </c>
      <c r="S388" s="154" t="s">
        <v>37</v>
      </c>
      <c r="T388" s="154">
        <v>1</v>
      </c>
      <c r="U388" s="154">
        <v>1</v>
      </c>
      <c r="V388" s="154">
        <v>3</v>
      </c>
      <c r="W388" s="154">
        <v>1</v>
      </c>
      <c r="X388" s="154">
        <v>3</v>
      </c>
      <c r="Y388" s="154">
        <v>1</v>
      </c>
      <c r="Z388" s="154">
        <v>5</v>
      </c>
      <c r="AA388" s="154">
        <v>7</v>
      </c>
      <c r="AB388" s="154">
        <v>14</v>
      </c>
      <c r="AC388" s="154">
        <v>13</v>
      </c>
      <c r="AD388" s="154">
        <v>10</v>
      </c>
      <c r="AE388" s="154">
        <v>3</v>
      </c>
      <c r="AF388" s="185" t="s">
        <v>37</v>
      </c>
    </row>
    <row r="389" spans="2:32">
      <c r="B389" s="215" t="s">
        <v>432</v>
      </c>
      <c r="C389" s="216" t="s">
        <v>433</v>
      </c>
      <c r="D389" s="138" t="s">
        <v>178</v>
      </c>
      <c r="E389" s="152">
        <v>157</v>
      </c>
      <c r="F389" s="157" t="s">
        <v>37</v>
      </c>
      <c r="G389" s="152" t="s">
        <v>37</v>
      </c>
      <c r="H389" s="152" t="s">
        <v>37</v>
      </c>
      <c r="I389" s="152" t="s">
        <v>37</v>
      </c>
      <c r="J389" s="152" t="s">
        <v>37</v>
      </c>
      <c r="K389" s="152" t="s">
        <v>37</v>
      </c>
      <c r="L389" s="152" t="s">
        <v>37</v>
      </c>
      <c r="M389" s="152" t="s">
        <v>37</v>
      </c>
      <c r="N389" s="154">
        <v>2</v>
      </c>
      <c r="O389" s="154" t="s">
        <v>37</v>
      </c>
      <c r="P389" s="154">
        <v>1</v>
      </c>
      <c r="Q389" s="154">
        <v>1</v>
      </c>
      <c r="R389" s="154">
        <v>3</v>
      </c>
      <c r="S389" s="154">
        <v>3</v>
      </c>
      <c r="T389" s="154">
        <v>3</v>
      </c>
      <c r="U389" s="154">
        <v>7</v>
      </c>
      <c r="V389" s="154">
        <v>4</v>
      </c>
      <c r="W389" s="154">
        <v>7</v>
      </c>
      <c r="X389" s="154">
        <v>8</v>
      </c>
      <c r="Y389" s="154">
        <v>15</v>
      </c>
      <c r="Z389" s="154">
        <v>38</v>
      </c>
      <c r="AA389" s="154">
        <v>34</v>
      </c>
      <c r="AB389" s="154">
        <v>23</v>
      </c>
      <c r="AC389" s="154">
        <v>8</v>
      </c>
      <c r="AD389" s="154" t="s">
        <v>37</v>
      </c>
      <c r="AE389" s="154" t="s">
        <v>37</v>
      </c>
      <c r="AF389" s="185" t="s">
        <v>37</v>
      </c>
    </row>
    <row r="390" spans="2:32">
      <c r="B390" s="215" t="s">
        <v>32</v>
      </c>
      <c r="C390" s="216" t="s">
        <v>32</v>
      </c>
      <c r="D390" s="138" t="s">
        <v>20</v>
      </c>
      <c r="E390" s="152">
        <v>89</v>
      </c>
      <c r="F390" s="157" t="s">
        <v>37</v>
      </c>
      <c r="G390" s="152" t="s">
        <v>37</v>
      </c>
      <c r="H390" s="152" t="s">
        <v>37</v>
      </c>
      <c r="I390" s="152" t="s">
        <v>37</v>
      </c>
      <c r="J390" s="152" t="s">
        <v>37</v>
      </c>
      <c r="K390" s="152" t="s">
        <v>37</v>
      </c>
      <c r="L390" s="152" t="s">
        <v>37</v>
      </c>
      <c r="M390" s="152" t="s">
        <v>37</v>
      </c>
      <c r="N390" s="154">
        <v>2</v>
      </c>
      <c r="O390" s="154" t="s">
        <v>37</v>
      </c>
      <c r="P390" s="154">
        <v>1</v>
      </c>
      <c r="Q390" s="154" t="s">
        <v>37</v>
      </c>
      <c r="R390" s="154">
        <v>2</v>
      </c>
      <c r="S390" s="154">
        <v>2</v>
      </c>
      <c r="T390" s="154" t="s">
        <v>37</v>
      </c>
      <c r="U390" s="154">
        <v>5</v>
      </c>
      <c r="V390" s="154">
        <v>2</v>
      </c>
      <c r="W390" s="154">
        <v>7</v>
      </c>
      <c r="X390" s="154">
        <v>8</v>
      </c>
      <c r="Y390" s="154">
        <v>10</v>
      </c>
      <c r="Z390" s="154">
        <v>18</v>
      </c>
      <c r="AA390" s="154">
        <v>16</v>
      </c>
      <c r="AB390" s="154">
        <v>11</v>
      </c>
      <c r="AC390" s="154">
        <v>5</v>
      </c>
      <c r="AD390" s="154" t="s">
        <v>37</v>
      </c>
      <c r="AE390" s="154" t="s">
        <v>37</v>
      </c>
      <c r="AF390" s="185" t="s">
        <v>37</v>
      </c>
    </row>
    <row r="391" spans="2:32">
      <c r="B391" s="215" t="s">
        <v>32</v>
      </c>
      <c r="C391" s="216" t="s">
        <v>32</v>
      </c>
      <c r="D391" s="138" t="s">
        <v>21</v>
      </c>
      <c r="E391" s="152">
        <v>68</v>
      </c>
      <c r="F391" s="157" t="s">
        <v>37</v>
      </c>
      <c r="G391" s="152" t="s">
        <v>37</v>
      </c>
      <c r="H391" s="152" t="s">
        <v>37</v>
      </c>
      <c r="I391" s="152" t="s">
        <v>37</v>
      </c>
      <c r="J391" s="152" t="s">
        <v>37</v>
      </c>
      <c r="K391" s="152" t="s">
        <v>37</v>
      </c>
      <c r="L391" s="152" t="s">
        <v>37</v>
      </c>
      <c r="M391" s="152" t="s">
        <v>37</v>
      </c>
      <c r="N391" s="154" t="s">
        <v>37</v>
      </c>
      <c r="O391" s="154" t="s">
        <v>37</v>
      </c>
      <c r="P391" s="154" t="s">
        <v>37</v>
      </c>
      <c r="Q391" s="154">
        <v>1</v>
      </c>
      <c r="R391" s="154">
        <v>1</v>
      </c>
      <c r="S391" s="154">
        <v>1</v>
      </c>
      <c r="T391" s="154">
        <v>3</v>
      </c>
      <c r="U391" s="154">
        <v>2</v>
      </c>
      <c r="V391" s="154">
        <v>2</v>
      </c>
      <c r="W391" s="154" t="s">
        <v>37</v>
      </c>
      <c r="X391" s="154" t="s">
        <v>37</v>
      </c>
      <c r="Y391" s="154">
        <v>5</v>
      </c>
      <c r="Z391" s="154">
        <v>20</v>
      </c>
      <c r="AA391" s="154">
        <v>18</v>
      </c>
      <c r="AB391" s="154">
        <v>12</v>
      </c>
      <c r="AC391" s="154">
        <v>3</v>
      </c>
      <c r="AD391" s="154" t="s">
        <v>37</v>
      </c>
      <c r="AE391" s="154" t="s">
        <v>37</v>
      </c>
      <c r="AF391" s="185" t="s">
        <v>37</v>
      </c>
    </row>
    <row r="392" spans="2:32">
      <c r="B392" s="215" t="s">
        <v>434</v>
      </c>
      <c r="C392" s="216" t="s">
        <v>435</v>
      </c>
      <c r="D392" s="138" t="s">
        <v>178</v>
      </c>
      <c r="E392" s="152">
        <v>205</v>
      </c>
      <c r="F392" s="157">
        <v>1</v>
      </c>
      <c r="G392" s="152" t="s">
        <v>37</v>
      </c>
      <c r="H392" s="152" t="s">
        <v>37</v>
      </c>
      <c r="I392" s="152" t="s">
        <v>37</v>
      </c>
      <c r="J392" s="152" t="s">
        <v>37</v>
      </c>
      <c r="K392" s="152">
        <v>1</v>
      </c>
      <c r="L392" s="152" t="s">
        <v>37</v>
      </c>
      <c r="M392" s="152" t="s">
        <v>37</v>
      </c>
      <c r="N392" s="154" t="s">
        <v>37</v>
      </c>
      <c r="O392" s="154" t="s">
        <v>37</v>
      </c>
      <c r="P392" s="154" t="s">
        <v>37</v>
      </c>
      <c r="Q392" s="154" t="s">
        <v>37</v>
      </c>
      <c r="R392" s="154">
        <v>1</v>
      </c>
      <c r="S392" s="154" t="s">
        <v>37</v>
      </c>
      <c r="T392" s="154" t="s">
        <v>37</v>
      </c>
      <c r="U392" s="154">
        <v>1</v>
      </c>
      <c r="V392" s="154">
        <v>3</v>
      </c>
      <c r="W392" s="154">
        <v>12</v>
      </c>
      <c r="X392" s="154">
        <v>8</v>
      </c>
      <c r="Y392" s="154">
        <v>9</v>
      </c>
      <c r="Z392" s="154">
        <v>31</v>
      </c>
      <c r="AA392" s="154">
        <v>34</v>
      </c>
      <c r="AB392" s="154">
        <v>41</v>
      </c>
      <c r="AC392" s="154">
        <v>38</v>
      </c>
      <c r="AD392" s="154">
        <v>22</v>
      </c>
      <c r="AE392" s="154">
        <v>4</v>
      </c>
      <c r="AF392" s="185" t="s">
        <v>37</v>
      </c>
    </row>
    <row r="393" spans="2:32">
      <c r="B393" s="215" t="s">
        <v>32</v>
      </c>
      <c r="C393" s="216" t="s">
        <v>32</v>
      </c>
      <c r="D393" s="138" t="s">
        <v>20</v>
      </c>
      <c r="E393" s="152">
        <v>95</v>
      </c>
      <c r="F393" s="157" t="s">
        <v>37</v>
      </c>
      <c r="G393" s="152" t="s">
        <v>37</v>
      </c>
      <c r="H393" s="152" t="s">
        <v>37</v>
      </c>
      <c r="I393" s="152" t="s">
        <v>37</v>
      </c>
      <c r="J393" s="152" t="s">
        <v>37</v>
      </c>
      <c r="K393" s="152" t="s">
        <v>37</v>
      </c>
      <c r="L393" s="152" t="s">
        <v>37</v>
      </c>
      <c r="M393" s="152" t="s">
        <v>37</v>
      </c>
      <c r="N393" s="154" t="s">
        <v>37</v>
      </c>
      <c r="O393" s="154" t="s">
        <v>37</v>
      </c>
      <c r="P393" s="154" t="s">
        <v>37</v>
      </c>
      <c r="Q393" s="154" t="s">
        <v>37</v>
      </c>
      <c r="R393" s="154" t="s">
        <v>37</v>
      </c>
      <c r="S393" s="154" t="s">
        <v>37</v>
      </c>
      <c r="T393" s="154" t="s">
        <v>37</v>
      </c>
      <c r="U393" s="154">
        <v>1</v>
      </c>
      <c r="V393" s="154">
        <v>3</v>
      </c>
      <c r="W393" s="154">
        <v>5</v>
      </c>
      <c r="X393" s="154">
        <v>5</v>
      </c>
      <c r="Y393" s="154">
        <v>7</v>
      </c>
      <c r="Z393" s="154">
        <v>19</v>
      </c>
      <c r="AA393" s="154">
        <v>20</v>
      </c>
      <c r="AB393" s="154">
        <v>19</v>
      </c>
      <c r="AC393" s="154">
        <v>9</v>
      </c>
      <c r="AD393" s="154">
        <v>7</v>
      </c>
      <c r="AE393" s="154" t="s">
        <v>37</v>
      </c>
      <c r="AF393" s="185" t="s">
        <v>37</v>
      </c>
    </row>
    <row r="394" spans="2:32">
      <c r="B394" s="215" t="s">
        <v>32</v>
      </c>
      <c r="C394" s="216" t="s">
        <v>32</v>
      </c>
      <c r="D394" s="138" t="s">
        <v>21</v>
      </c>
      <c r="E394" s="152">
        <v>110</v>
      </c>
      <c r="F394" s="157">
        <v>1</v>
      </c>
      <c r="G394" s="152" t="s">
        <v>37</v>
      </c>
      <c r="H394" s="152" t="s">
        <v>37</v>
      </c>
      <c r="I394" s="152" t="s">
        <v>37</v>
      </c>
      <c r="J394" s="152" t="s">
        <v>37</v>
      </c>
      <c r="K394" s="152">
        <v>1</v>
      </c>
      <c r="L394" s="152" t="s">
        <v>37</v>
      </c>
      <c r="M394" s="152" t="s">
        <v>37</v>
      </c>
      <c r="N394" s="154" t="s">
        <v>37</v>
      </c>
      <c r="O394" s="154" t="s">
        <v>37</v>
      </c>
      <c r="P394" s="154" t="s">
        <v>37</v>
      </c>
      <c r="Q394" s="154" t="s">
        <v>37</v>
      </c>
      <c r="R394" s="154">
        <v>1</v>
      </c>
      <c r="S394" s="154" t="s">
        <v>37</v>
      </c>
      <c r="T394" s="154" t="s">
        <v>37</v>
      </c>
      <c r="U394" s="154" t="s">
        <v>37</v>
      </c>
      <c r="V394" s="154" t="s">
        <v>37</v>
      </c>
      <c r="W394" s="154">
        <v>7</v>
      </c>
      <c r="X394" s="154">
        <v>3</v>
      </c>
      <c r="Y394" s="154">
        <v>2</v>
      </c>
      <c r="Z394" s="154">
        <v>12</v>
      </c>
      <c r="AA394" s="154">
        <v>14</v>
      </c>
      <c r="AB394" s="154">
        <v>22</v>
      </c>
      <c r="AC394" s="154">
        <v>29</v>
      </c>
      <c r="AD394" s="154">
        <v>15</v>
      </c>
      <c r="AE394" s="154">
        <v>4</v>
      </c>
      <c r="AF394" s="185" t="s">
        <v>37</v>
      </c>
    </row>
    <row r="395" spans="2:32">
      <c r="B395" s="215" t="s">
        <v>436</v>
      </c>
      <c r="C395" s="216" t="s">
        <v>437</v>
      </c>
      <c r="D395" s="138" t="s">
        <v>178</v>
      </c>
      <c r="E395" s="152">
        <v>34</v>
      </c>
      <c r="F395" s="157" t="s">
        <v>37</v>
      </c>
      <c r="G395" s="152" t="s">
        <v>37</v>
      </c>
      <c r="H395" s="152" t="s">
        <v>37</v>
      </c>
      <c r="I395" s="152" t="s">
        <v>37</v>
      </c>
      <c r="J395" s="152" t="s">
        <v>37</v>
      </c>
      <c r="K395" s="152" t="s">
        <v>37</v>
      </c>
      <c r="L395" s="152" t="s">
        <v>37</v>
      </c>
      <c r="M395" s="152" t="s">
        <v>37</v>
      </c>
      <c r="N395" s="154">
        <v>1</v>
      </c>
      <c r="O395" s="154" t="s">
        <v>37</v>
      </c>
      <c r="P395" s="154" t="s">
        <v>37</v>
      </c>
      <c r="Q395" s="154" t="s">
        <v>37</v>
      </c>
      <c r="R395" s="154">
        <v>1</v>
      </c>
      <c r="S395" s="154" t="s">
        <v>37</v>
      </c>
      <c r="T395" s="154">
        <v>1</v>
      </c>
      <c r="U395" s="154" t="s">
        <v>37</v>
      </c>
      <c r="V395" s="154">
        <v>3</v>
      </c>
      <c r="W395" s="154">
        <v>3</v>
      </c>
      <c r="X395" s="154">
        <v>5</v>
      </c>
      <c r="Y395" s="154">
        <v>4</v>
      </c>
      <c r="Z395" s="154">
        <v>2</v>
      </c>
      <c r="AA395" s="154">
        <v>7</v>
      </c>
      <c r="AB395" s="154">
        <v>3</v>
      </c>
      <c r="AC395" s="154">
        <v>4</v>
      </c>
      <c r="AD395" s="154" t="s">
        <v>37</v>
      </c>
      <c r="AE395" s="154" t="s">
        <v>37</v>
      </c>
      <c r="AF395" s="185" t="s">
        <v>37</v>
      </c>
    </row>
    <row r="396" spans="2:32">
      <c r="B396" s="215" t="s">
        <v>32</v>
      </c>
      <c r="C396" s="216" t="s">
        <v>32</v>
      </c>
      <c r="D396" s="138" t="s">
        <v>20</v>
      </c>
      <c r="E396" s="152">
        <v>24</v>
      </c>
      <c r="F396" s="157" t="s">
        <v>37</v>
      </c>
      <c r="G396" s="152" t="s">
        <v>37</v>
      </c>
      <c r="H396" s="152" t="s">
        <v>37</v>
      </c>
      <c r="I396" s="152" t="s">
        <v>37</v>
      </c>
      <c r="J396" s="152" t="s">
        <v>37</v>
      </c>
      <c r="K396" s="152" t="s">
        <v>37</v>
      </c>
      <c r="L396" s="152" t="s">
        <v>37</v>
      </c>
      <c r="M396" s="152" t="s">
        <v>37</v>
      </c>
      <c r="N396" s="154">
        <v>1</v>
      </c>
      <c r="O396" s="154" t="s">
        <v>37</v>
      </c>
      <c r="P396" s="154" t="s">
        <v>37</v>
      </c>
      <c r="Q396" s="154" t="s">
        <v>37</v>
      </c>
      <c r="R396" s="154">
        <v>1</v>
      </c>
      <c r="S396" s="154" t="s">
        <v>37</v>
      </c>
      <c r="T396" s="154" t="s">
        <v>37</v>
      </c>
      <c r="U396" s="154" t="s">
        <v>37</v>
      </c>
      <c r="V396" s="154">
        <v>3</v>
      </c>
      <c r="W396" s="154">
        <v>3</v>
      </c>
      <c r="X396" s="154">
        <v>5</v>
      </c>
      <c r="Y396" s="154">
        <v>4</v>
      </c>
      <c r="Z396" s="154">
        <v>2</v>
      </c>
      <c r="AA396" s="154">
        <v>3</v>
      </c>
      <c r="AB396" s="154" t="s">
        <v>37</v>
      </c>
      <c r="AC396" s="154">
        <v>2</v>
      </c>
      <c r="AD396" s="154" t="s">
        <v>37</v>
      </c>
      <c r="AE396" s="154" t="s">
        <v>37</v>
      </c>
      <c r="AF396" s="185" t="s">
        <v>37</v>
      </c>
    </row>
    <row r="397" spans="2:32">
      <c r="B397" s="215" t="s">
        <v>32</v>
      </c>
      <c r="C397" s="216" t="s">
        <v>32</v>
      </c>
      <c r="D397" s="138" t="s">
        <v>21</v>
      </c>
      <c r="E397" s="152">
        <v>10</v>
      </c>
      <c r="F397" s="157" t="s">
        <v>37</v>
      </c>
      <c r="G397" s="152" t="s">
        <v>37</v>
      </c>
      <c r="H397" s="152" t="s">
        <v>37</v>
      </c>
      <c r="I397" s="152" t="s">
        <v>37</v>
      </c>
      <c r="J397" s="152" t="s">
        <v>37</v>
      </c>
      <c r="K397" s="152" t="s">
        <v>37</v>
      </c>
      <c r="L397" s="152" t="s">
        <v>37</v>
      </c>
      <c r="M397" s="152" t="s">
        <v>37</v>
      </c>
      <c r="N397" s="154" t="s">
        <v>37</v>
      </c>
      <c r="O397" s="154" t="s">
        <v>37</v>
      </c>
      <c r="P397" s="154" t="s">
        <v>37</v>
      </c>
      <c r="Q397" s="154" t="s">
        <v>37</v>
      </c>
      <c r="R397" s="154" t="s">
        <v>37</v>
      </c>
      <c r="S397" s="154" t="s">
        <v>37</v>
      </c>
      <c r="T397" s="154">
        <v>1</v>
      </c>
      <c r="U397" s="154" t="s">
        <v>37</v>
      </c>
      <c r="V397" s="154" t="s">
        <v>37</v>
      </c>
      <c r="W397" s="154" t="s">
        <v>37</v>
      </c>
      <c r="X397" s="154" t="s">
        <v>37</v>
      </c>
      <c r="Y397" s="154" t="s">
        <v>37</v>
      </c>
      <c r="Z397" s="154" t="s">
        <v>37</v>
      </c>
      <c r="AA397" s="154">
        <v>4</v>
      </c>
      <c r="AB397" s="154">
        <v>3</v>
      </c>
      <c r="AC397" s="154">
        <v>2</v>
      </c>
      <c r="AD397" s="154" t="s">
        <v>37</v>
      </c>
      <c r="AE397" s="154" t="s">
        <v>37</v>
      </c>
      <c r="AF397" s="185" t="s">
        <v>37</v>
      </c>
    </row>
    <row r="398" spans="2:32">
      <c r="B398" s="215" t="s">
        <v>438</v>
      </c>
      <c r="C398" s="216" t="s">
        <v>439</v>
      </c>
      <c r="D398" s="138" t="s">
        <v>178</v>
      </c>
      <c r="E398" s="152">
        <v>5</v>
      </c>
      <c r="F398" s="157" t="s">
        <v>37</v>
      </c>
      <c r="G398" s="152" t="s">
        <v>37</v>
      </c>
      <c r="H398" s="152" t="s">
        <v>37</v>
      </c>
      <c r="I398" s="152" t="s">
        <v>37</v>
      </c>
      <c r="J398" s="152" t="s">
        <v>37</v>
      </c>
      <c r="K398" s="152" t="s">
        <v>37</v>
      </c>
      <c r="L398" s="152" t="s">
        <v>37</v>
      </c>
      <c r="M398" s="152" t="s">
        <v>37</v>
      </c>
      <c r="N398" s="154" t="s">
        <v>37</v>
      </c>
      <c r="O398" s="154" t="s">
        <v>37</v>
      </c>
      <c r="P398" s="154">
        <v>1</v>
      </c>
      <c r="Q398" s="154" t="s">
        <v>37</v>
      </c>
      <c r="R398" s="154" t="s">
        <v>37</v>
      </c>
      <c r="S398" s="154">
        <v>2</v>
      </c>
      <c r="T398" s="154" t="s">
        <v>37</v>
      </c>
      <c r="U398" s="154">
        <v>1</v>
      </c>
      <c r="V398" s="154" t="s">
        <v>37</v>
      </c>
      <c r="W398" s="154" t="s">
        <v>37</v>
      </c>
      <c r="X398" s="154" t="s">
        <v>37</v>
      </c>
      <c r="Y398" s="154" t="s">
        <v>37</v>
      </c>
      <c r="Z398" s="154">
        <v>1</v>
      </c>
      <c r="AA398" s="154" t="s">
        <v>37</v>
      </c>
      <c r="AB398" s="154" t="s">
        <v>37</v>
      </c>
      <c r="AC398" s="154" t="s">
        <v>37</v>
      </c>
      <c r="AD398" s="154" t="s">
        <v>37</v>
      </c>
      <c r="AE398" s="154" t="s">
        <v>37</v>
      </c>
      <c r="AF398" s="185" t="s">
        <v>37</v>
      </c>
    </row>
    <row r="399" spans="2:32">
      <c r="B399" s="215" t="s">
        <v>32</v>
      </c>
      <c r="C399" s="216" t="s">
        <v>440</v>
      </c>
      <c r="D399" s="138" t="s">
        <v>20</v>
      </c>
      <c r="E399" s="152">
        <v>3</v>
      </c>
      <c r="F399" s="157" t="s">
        <v>37</v>
      </c>
      <c r="G399" s="152" t="s">
        <v>37</v>
      </c>
      <c r="H399" s="152" t="s">
        <v>37</v>
      </c>
      <c r="I399" s="152" t="s">
        <v>37</v>
      </c>
      <c r="J399" s="152" t="s">
        <v>37</v>
      </c>
      <c r="K399" s="152" t="s">
        <v>37</v>
      </c>
      <c r="L399" s="152" t="s">
        <v>37</v>
      </c>
      <c r="M399" s="152" t="s">
        <v>37</v>
      </c>
      <c r="N399" s="154" t="s">
        <v>37</v>
      </c>
      <c r="O399" s="154" t="s">
        <v>37</v>
      </c>
      <c r="P399" s="154">
        <v>1</v>
      </c>
      <c r="Q399" s="154" t="s">
        <v>37</v>
      </c>
      <c r="R399" s="154" t="s">
        <v>37</v>
      </c>
      <c r="S399" s="154">
        <v>1</v>
      </c>
      <c r="T399" s="154" t="s">
        <v>37</v>
      </c>
      <c r="U399" s="154">
        <v>1</v>
      </c>
      <c r="V399" s="154" t="s">
        <v>37</v>
      </c>
      <c r="W399" s="154" t="s">
        <v>37</v>
      </c>
      <c r="X399" s="154" t="s">
        <v>37</v>
      </c>
      <c r="Y399" s="154" t="s">
        <v>37</v>
      </c>
      <c r="Z399" s="154" t="s">
        <v>37</v>
      </c>
      <c r="AA399" s="154" t="s">
        <v>37</v>
      </c>
      <c r="AB399" s="154" t="s">
        <v>37</v>
      </c>
      <c r="AC399" s="154" t="s">
        <v>37</v>
      </c>
      <c r="AD399" s="154" t="s">
        <v>37</v>
      </c>
      <c r="AE399" s="154" t="s">
        <v>37</v>
      </c>
      <c r="AF399" s="185" t="s">
        <v>37</v>
      </c>
    </row>
    <row r="400" spans="2:32">
      <c r="B400" s="215" t="s">
        <v>32</v>
      </c>
      <c r="C400" s="216" t="s">
        <v>32</v>
      </c>
      <c r="D400" s="138" t="s">
        <v>21</v>
      </c>
      <c r="E400" s="152">
        <v>2</v>
      </c>
      <c r="F400" s="157" t="s">
        <v>37</v>
      </c>
      <c r="G400" s="152" t="s">
        <v>37</v>
      </c>
      <c r="H400" s="152" t="s">
        <v>37</v>
      </c>
      <c r="I400" s="152" t="s">
        <v>37</v>
      </c>
      <c r="J400" s="152" t="s">
        <v>37</v>
      </c>
      <c r="K400" s="152" t="s">
        <v>37</v>
      </c>
      <c r="L400" s="152" t="s">
        <v>37</v>
      </c>
      <c r="M400" s="152" t="s">
        <v>37</v>
      </c>
      <c r="N400" s="154" t="s">
        <v>37</v>
      </c>
      <c r="O400" s="154" t="s">
        <v>37</v>
      </c>
      <c r="P400" s="154" t="s">
        <v>37</v>
      </c>
      <c r="Q400" s="154" t="s">
        <v>37</v>
      </c>
      <c r="R400" s="154" t="s">
        <v>37</v>
      </c>
      <c r="S400" s="154">
        <v>1</v>
      </c>
      <c r="T400" s="154" t="s">
        <v>37</v>
      </c>
      <c r="U400" s="154" t="s">
        <v>37</v>
      </c>
      <c r="V400" s="154" t="s">
        <v>37</v>
      </c>
      <c r="W400" s="154" t="s">
        <v>37</v>
      </c>
      <c r="X400" s="154" t="s">
        <v>37</v>
      </c>
      <c r="Y400" s="154" t="s">
        <v>37</v>
      </c>
      <c r="Z400" s="154">
        <v>1</v>
      </c>
      <c r="AA400" s="154" t="s">
        <v>37</v>
      </c>
      <c r="AB400" s="154" t="s">
        <v>37</v>
      </c>
      <c r="AC400" s="154" t="s">
        <v>37</v>
      </c>
      <c r="AD400" s="154" t="s">
        <v>37</v>
      </c>
      <c r="AE400" s="154" t="s">
        <v>37</v>
      </c>
      <c r="AF400" s="185" t="s">
        <v>37</v>
      </c>
    </row>
    <row r="401" spans="2:32">
      <c r="B401" s="215" t="s">
        <v>441</v>
      </c>
      <c r="C401" s="216" t="s">
        <v>442</v>
      </c>
      <c r="D401" s="138" t="s">
        <v>178</v>
      </c>
      <c r="E401" s="152">
        <v>96</v>
      </c>
      <c r="F401" s="157" t="s">
        <v>37</v>
      </c>
      <c r="G401" s="152" t="s">
        <v>37</v>
      </c>
      <c r="H401" s="152" t="s">
        <v>37</v>
      </c>
      <c r="I401" s="152" t="s">
        <v>37</v>
      </c>
      <c r="J401" s="152" t="s">
        <v>37</v>
      </c>
      <c r="K401" s="152" t="s">
        <v>37</v>
      </c>
      <c r="L401" s="152">
        <v>1</v>
      </c>
      <c r="M401" s="152" t="s">
        <v>37</v>
      </c>
      <c r="N401" s="154">
        <v>1</v>
      </c>
      <c r="O401" s="154">
        <v>1</v>
      </c>
      <c r="P401" s="154">
        <v>1</v>
      </c>
      <c r="Q401" s="154">
        <v>1</v>
      </c>
      <c r="R401" s="154">
        <v>2</v>
      </c>
      <c r="S401" s="154">
        <v>2</v>
      </c>
      <c r="T401" s="154" t="s">
        <v>37</v>
      </c>
      <c r="U401" s="154">
        <v>1</v>
      </c>
      <c r="V401" s="154">
        <v>5</v>
      </c>
      <c r="W401" s="154">
        <v>8</v>
      </c>
      <c r="X401" s="154">
        <v>3</v>
      </c>
      <c r="Y401" s="154">
        <v>7</v>
      </c>
      <c r="Z401" s="154">
        <v>13</v>
      </c>
      <c r="AA401" s="154">
        <v>15</v>
      </c>
      <c r="AB401" s="154">
        <v>18</v>
      </c>
      <c r="AC401" s="154">
        <v>10</v>
      </c>
      <c r="AD401" s="154">
        <v>6</v>
      </c>
      <c r="AE401" s="154">
        <v>1</v>
      </c>
      <c r="AF401" s="185" t="s">
        <v>37</v>
      </c>
    </row>
    <row r="402" spans="2:32">
      <c r="B402" s="215" t="s">
        <v>32</v>
      </c>
      <c r="C402" s="216" t="s">
        <v>32</v>
      </c>
      <c r="D402" s="138" t="s">
        <v>20</v>
      </c>
      <c r="E402" s="152">
        <v>61</v>
      </c>
      <c r="F402" s="157" t="s">
        <v>37</v>
      </c>
      <c r="G402" s="152" t="s">
        <v>37</v>
      </c>
      <c r="H402" s="152" t="s">
        <v>37</v>
      </c>
      <c r="I402" s="152" t="s">
        <v>37</v>
      </c>
      <c r="J402" s="152" t="s">
        <v>37</v>
      </c>
      <c r="K402" s="152" t="s">
        <v>37</v>
      </c>
      <c r="L402" s="152">
        <v>1</v>
      </c>
      <c r="M402" s="152" t="s">
        <v>37</v>
      </c>
      <c r="N402" s="154">
        <v>1</v>
      </c>
      <c r="O402" s="154">
        <v>1</v>
      </c>
      <c r="P402" s="154" t="s">
        <v>37</v>
      </c>
      <c r="Q402" s="154">
        <v>1</v>
      </c>
      <c r="R402" s="154">
        <v>2</v>
      </c>
      <c r="S402" s="154">
        <v>2</v>
      </c>
      <c r="T402" s="154" t="s">
        <v>37</v>
      </c>
      <c r="U402" s="154">
        <v>1</v>
      </c>
      <c r="V402" s="154">
        <v>5</v>
      </c>
      <c r="W402" s="154">
        <v>7</v>
      </c>
      <c r="X402" s="154">
        <v>2</v>
      </c>
      <c r="Y402" s="154">
        <v>4</v>
      </c>
      <c r="Z402" s="154">
        <v>9</v>
      </c>
      <c r="AA402" s="154">
        <v>7</v>
      </c>
      <c r="AB402" s="154">
        <v>9</v>
      </c>
      <c r="AC402" s="154">
        <v>6</v>
      </c>
      <c r="AD402" s="154">
        <v>3</v>
      </c>
      <c r="AE402" s="154" t="s">
        <v>37</v>
      </c>
      <c r="AF402" s="185" t="s">
        <v>37</v>
      </c>
    </row>
    <row r="403" spans="2:32">
      <c r="B403" s="215" t="s">
        <v>32</v>
      </c>
      <c r="C403" s="216" t="s">
        <v>32</v>
      </c>
      <c r="D403" s="138" t="s">
        <v>21</v>
      </c>
      <c r="E403" s="152">
        <v>35</v>
      </c>
      <c r="F403" s="157" t="s">
        <v>37</v>
      </c>
      <c r="G403" s="152" t="s">
        <v>37</v>
      </c>
      <c r="H403" s="152" t="s">
        <v>37</v>
      </c>
      <c r="I403" s="152" t="s">
        <v>37</v>
      </c>
      <c r="J403" s="152" t="s">
        <v>37</v>
      </c>
      <c r="K403" s="152" t="s">
        <v>37</v>
      </c>
      <c r="L403" s="152" t="s">
        <v>37</v>
      </c>
      <c r="M403" s="152" t="s">
        <v>37</v>
      </c>
      <c r="N403" s="154" t="s">
        <v>37</v>
      </c>
      <c r="O403" s="154" t="s">
        <v>37</v>
      </c>
      <c r="P403" s="154">
        <v>1</v>
      </c>
      <c r="Q403" s="154" t="s">
        <v>37</v>
      </c>
      <c r="R403" s="154" t="s">
        <v>37</v>
      </c>
      <c r="S403" s="154" t="s">
        <v>37</v>
      </c>
      <c r="T403" s="154" t="s">
        <v>37</v>
      </c>
      <c r="U403" s="154" t="s">
        <v>37</v>
      </c>
      <c r="V403" s="154" t="s">
        <v>37</v>
      </c>
      <c r="W403" s="154">
        <v>1</v>
      </c>
      <c r="X403" s="154">
        <v>1</v>
      </c>
      <c r="Y403" s="154">
        <v>3</v>
      </c>
      <c r="Z403" s="154">
        <v>4</v>
      </c>
      <c r="AA403" s="154">
        <v>8</v>
      </c>
      <c r="AB403" s="154">
        <v>9</v>
      </c>
      <c r="AC403" s="154">
        <v>4</v>
      </c>
      <c r="AD403" s="154">
        <v>3</v>
      </c>
      <c r="AE403" s="154">
        <v>1</v>
      </c>
      <c r="AF403" s="185" t="s">
        <v>37</v>
      </c>
    </row>
    <row r="404" spans="2:32">
      <c r="B404" s="215" t="s">
        <v>443</v>
      </c>
      <c r="C404" s="216" t="s">
        <v>444</v>
      </c>
      <c r="D404" s="138" t="s">
        <v>178</v>
      </c>
      <c r="E404" s="152">
        <v>388</v>
      </c>
      <c r="F404" s="157" t="s">
        <v>37</v>
      </c>
      <c r="G404" s="152" t="s">
        <v>37</v>
      </c>
      <c r="H404" s="152" t="s">
        <v>37</v>
      </c>
      <c r="I404" s="152" t="s">
        <v>37</v>
      </c>
      <c r="J404" s="152" t="s">
        <v>37</v>
      </c>
      <c r="K404" s="152" t="s">
        <v>37</v>
      </c>
      <c r="L404" s="152" t="s">
        <v>37</v>
      </c>
      <c r="M404" s="152" t="s">
        <v>37</v>
      </c>
      <c r="N404" s="154">
        <v>7</v>
      </c>
      <c r="O404" s="154">
        <v>28</v>
      </c>
      <c r="P404" s="154">
        <v>19</v>
      </c>
      <c r="Q404" s="154">
        <v>29</v>
      </c>
      <c r="R404" s="154">
        <v>23</v>
      </c>
      <c r="S404" s="154">
        <v>35</v>
      </c>
      <c r="T404" s="154">
        <v>30</v>
      </c>
      <c r="U404" s="154">
        <v>42</v>
      </c>
      <c r="V404" s="154">
        <v>29</v>
      </c>
      <c r="W404" s="154">
        <v>44</v>
      </c>
      <c r="X404" s="154">
        <v>24</v>
      </c>
      <c r="Y404" s="154">
        <v>18</v>
      </c>
      <c r="Z404" s="154">
        <v>28</v>
      </c>
      <c r="AA404" s="154">
        <v>13</v>
      </c>
      <c r="AB404" s="154">
        <v>15</v>
      </c>
      <c r="AC404" s="154">
        <v>3</v>
      </c>
      <c r="AD404" s="154">
        <v>1</v>
      </c>
      <c r="AE404" s="154" t="s">
        <v>37</v>
      </c>
      <c r="AF404" s="185" t="s">
        <v>37</v>
      </c>
    </row>
    <row r="405" spans="2:32">
      <c r="B405" s="215" t="s">
        <v>32</v>
      </c>
      <c r="C405" s="216" t="s">
        <v>32</v>
      </c>
      <c r="D405" s="138" t="s">
        <v>20</v>
      </c>
      <c r="E405" s="152">
        <v>266</v>
      </c>
      <c r="F405" s="157" t="s">
        <v>37</v>
      </c>
      <c r="G405" s="152" t="s">
        <v>37</v>
      </c>
      <c r="H405" s="152" t="s">
        <v>37</v>
      </c>
      <c r="I405" s="152" t="s">
        <v>37</v>
      </c>
      <c r="J405" s="152" t="s">
        <v>37</v>
      </c>
      <c r="K405" s="152" t="s">
        <v>37</v>
      </c>
      <c r="L405" s="152" t="s">
        <v>37</v>
      </c>
      <c r="M405" s="152" t="s">
        <v>37</v>
      </c>
      <c r="N405" s="154">
        <v>6</v>
      </c>
      <c r="O405" s="154">
        <v>16</v>
      </c>
      <c r="P405" s="154">
        <v>18</v>
      </c>
      <c r="Q405" s="154">
        <v>22</v>
      </c>
      <c r="R405" s="154">
        <v>17</v>
      </c>
      <c r="S405" s="154">
        <v>31</v>
      </c>
      <c r="T405" s="154">
        <v>25</v>
      </c>
      <c r="U405" s="154">
        <v>29</v>
      </c>
      <c r="V405" s="154">
        <v>22</v>
      </c>
      <c r="W405" s="154">
        <v>29</v>
      </c>
      <c r="X405" s="154">
        <v>14</v>
      </c>
      <c r="Y405" s="154">
        <v>7</v>
      </c>
      <c r="Z405" s="154">
        <v>15</v>
      </c>
      <c r="AA405" s="154">
        <v>6</v>
      </c>
      <c r="AB405" s="154">
        <v>7</v>
      </c>
      <c r="AC405" s="154">
        <v>1</v>
      </c>
      <c r="AD405" s="154">
        <v>1</v>
      </c>
      <c r="AE405" s="154" t="s">
        <v>37</v>
      </c>
      <c r="AF405" s="185" t="s">
        <v>37</v>
      </c>
    </row>
    <row r="406" spans="2:32">
      <c r="B406" s="215" t="s">
        <v>32</v>
      </c>
      <c r="C406" s="216" t="s">
        <v>32</v>
      </c>
      <c r="D406" s="138" t="s">
        <v>21</v>
      </c>
      <c r="E406" s="152">
        <v>122</v>
      </c>
      <c r="F406" s="157" t="s">
        <v>37</v>
      </c>
      <c r="G406" s="152" t="s">
        <v>37</v>
      </c>
      <c r="H406" s="152" t="s">
        <v>37</v>
      </c>
      <c r="I406" s="152" t="s">
        <v>37</v>
      </c>
      <c r="J406" s="152" t="s">
        <v>37</v>
      </c>
      <c r="K406" s="152" t="s">
        <v>37</v>
      </c>
      <c r="L406" s="152" t="s">
        <v>37</v>
      </c>
      <c r="M406" s="152" t="s">
        <v>37</v>
      </c>
      <c r="N406" s="154">
        <v>1</v>
      </c>
      <c r="O406" s="154">
        <v>12</v>
      </c>
      <c r="P406" s="154">
        <v>1</v>
      </c>
      <c r="Q406" s="154">
        <v>7</v>
      </c>
      <c r="R406" s="154">
        <v>6</v>
      </c>
      <c r="S406" s="154">
        <v>4</v>
      </c>
      <c r="T406" s="154">
        <v>5</v>
      </c>
      <c r="U406" s="154">
        <v>13</v>
      </c>
      <c r="V406" s="154">
        <v>7</v>
      </c>
      <c r="W406" s="154">
        <v>15</v>
      </c>
      <c r="X406" s="154">
        <v>10</v>
      </c>
      <c r="Y406" s="154">
        <v>11</v>
      </c>
      <c r="Z406" s="154">
        <v>13</v>
      </c>
      <c r="AA406" s="154">
        <v>7</v>
      </c>
      <c r="AB406" s="154">
        <v>8</v>
      </c>
      <c r="AC406" s="154">
        <v>2</v>
      </c>
      <c r="AD406" s="154" t="s">
        <v>37</v>
      </c>
      <c r="AE406" s="154" t="s">
        <v>37</v>
      </c>
      <c r="AF406" s="185" t="s">
        <v>37</v>
      </c>
    </row>
    <row r="407" spans="2:32">
      <c r="B407" s="215" t="s">
        <v>445</v>
      </c>
      <c r="C407" s="216" t="s">
        <v>446</v>
      </c>
      <c r="D407" s="138" t="s">
        <v>178</v>
      </c>
      <c r="E407" s="152">
        <v>7</v>
      </c>
      <c r="F407" s="157" t="s">
        <v>37</v>
      </c>
      <c r="G407" s="152" t="s">
        <v>37</v>
      </c>
      <c r="H407" s="152" t="s">
        <v>37</v>
      </c>
      <c r="I407" s="152" t="s">
        <v>37</v>
      </c>
      <c r="J407" s="152" t="s">
        <v>37</v>
      </c>
      <c r="K407" s="152" t="s">
        <v>37</v>
      </c>
      <c r="L407" s="152" t="s">
        <v>37</v>
      </c>
      <c r="M407" s="152" t="s">
        <v>37</v>
      </c>
      <c r="N407" s="154" t="s">
        <v>37</v>
      </c>
      <c r="O407" s="154" t="s">
        <v>37</v>
      </c>
      <c r="P407" s="154">
        <v>1</v>
      </c>
      <c r="Q407" s="154">
        <v>1</v>
      </c>
      <c r="R407" s="154" t="s">
        <v>37</v>
      </c>
      <c r="S407" s="154" t="s">
        <v>37</v>
      </c>
      <c r="T407" s="154" t="s">
        <v>37</v>
      </c>
      <c r="U407" s="154" t="s">
        <v>37</v>
      </c>
      <c r="V407" s="154">
        <v>1</v>
      </c>
      <c r="W407" s="154">
        <v>1</v>
      </c>
      <c r="X407" s="154" t="s">
        <v>37</v>
      </c>
      <c r="Y407" s="154" t="s">
        <v>37</v>
      </c>
      <c r="Z407" s="154">
        <v>2</v>
      </c>
      <c r="AA407" s="154" t="s">
        <v>37</v>
      </c>
      <c r="AB407" s="154">
        <v>1</v>
      </c>
      <c r="AC407" s="154" t="s">
        <v>37</v>
      </c>
      <c r="AD407" s="154" t="s">
        <v>37</v>
      </c>
      <c r="AE407" s="154" t="s">
        <v>37</v>
      </c>
      <c r="AF407" s="185" t="s">
        <v>37</v>
      </c>
    </row>
    <row r="408" spans="2:32">
      <c r="B408" s="215" t="s">
        <v>32</v>
      </c>
      <c r="C408" s="216" t="s">
        <v>32</v>
      </c>
      <c r="D408" s="138" t="s">
        <v>20</v>
      </c>
      <c r="E408" s="152">
        <v>3</v>
      </c>
      <c r="F408" s="157" t="s">
        <v>37</v>
      </c>
      <c r="G408" s="152" t="s">
        <v>37</v>
      </c>
      <c r="H408" s="152" t="s">
        <v>37</v>
      </c>
      <c r="I408" s="152" t="s">
        <v>37</v>
      </c>
      <c r="J408" s="152" t="s">
        <v>37</v>
      </c>
      <c r="K408" s="152" t="s">
        <v>37</v>
      </c>
      <c r="L408" s="152" t="s">
        <v>37</v>
      </c>
      <c r="M408" s="152" t="s">
        <v>37</v>
      </c>
      <c r="N408" s="154" t="s">
        <v>37</v>
      </c>
      <c r="O408" s="154" t="s">
        <v>37</v>
      </c>
      <c r="P408" s="154" t="s">
        <v>37</v>
      </c>
      <c r="Q408" s="154">
        <v>1</v>
      </c>
      <c r="R408" s="154" t="s">
        <v>37</v>
      </c>
      <c r="S408" s="154" t="s">
        <v>37</v>
      </c>
      <c r="T408" s="154" t="s">
        <v>37</v>
      </c>
      <c r="U408" s="154" t="s">
        <v>37</v>
      </c>
      <c r="V408" s="154">
        <v>1</v>
      </c>
      <c r="W408" s="154">
        <v>1</v>
      </c>
      <c r="X408" s="154" t="s">
        <v>37</v>
      </c>
      <c r="Y408" s="154" t="s">
        <v>37</v>
      </c>
      <c r="Z408" s="154" t="s">
        <v>37</v>
      </c>
      <c r="AA408" s="154" t="s">
        <v>37</v>
      </c>
      <c r="AB408" s="154" t="s">
        <v>37</v>
      </c>
      <c r="AC408" s="154" t="s">
        <v>37</v>
      </c>
      <c r="AD408" s="154" t="s">
        <v>37</v>
      </c>
      <c r="AE408" s="154" t="s">
        <v>37</v>
      </c>
      <c r="AF408" s="185" t="s">
        <v>37</v>
      </c>
    </row>
    <row r="409" spans="2:32">
      <c r="B409" s="215" t="s">
        <v>32</v>
      </c>
      <c r="C409" s="216" t="s">
        <v>32</v>
      </c>
      <c r="D409" s="138" t="s">
        <v>21</v>
      </c>
      <c r="E409" s="152">
        <v>4</v>
      </c>
      <c r="F409" s="157" t="s">
        <v>37</v>
      </c>
      <c r="G409" s="152" t="s">
        <v>37</v>
      </c>
      <c r="H409" s="152" t="s">
        <v>37</v>
      </c>
      <c r="I409" s="152" t="s">
        <v>37</v>
      </c>
      <c r="J409" s="152" t="s">
        <v>37</v>
      </c>
      <c r="K409" s="152" t="s">
        <v>37</v>
      </c>
      <c r="L409" s="152" t="s">
        <v>37</v>
      </c>
      <c r="M409" s="152" t="s">
        <v>37</v>
      </c>
      <c r="N409" s="154" t="s">
        <v>37</v>
      </c>
      <c r="O409" s="154" t="s">
        <v>37</v>
      </c>
      <c r="P409" s="154">
        <v>1</v>
      </c>
      <c r="Q409" s="154" t="s">
        <v>37</v>
      </c>
      <c r="R409" s="154" t="s">
        <v>37</v>
      </c>
      <c r="S409" s="154" t="s">
        <v>37</v>
      </c>
      <c r="T409" s="154" t="s">
        <v>37</v>
      </c>
      <c r="U409" s="154" t="s">
        <v>37</v>
      </c>
      <c r="V409" s="154" t="s">
        <v>37</v>
      </c>
      <c r="W409" s="154" t="s">
        <v>37</v>
      </c>
      <c r="X409" s="154" t="s">
        <v>37</v>
      </c>
      <c r="Y409" s="154" t="s">
        <v>37</v>
      </c>
      <c r="Z409" s="154">
        <v>2</v>
      </c>
      <c r="AA409" s="154" t="s">
        <v>37</v>
      </c>
      <c r="AB409" s="154">
        <v>1</v>
      </c>
      <c r="AC409" s="154" t="s">
        <v>37</v>
      </c>
      <c r="AD409" s="154" t="s">
        <v>37</v>
      </c>
      <c r="AE409" s="154" t="s">
        <v>37</v>
      </c>
      <c r="AF409" s="185" t="s">
        <v>37</v>
      </c>
    </row>
    <row r="410" spans="2:32">
      <c r="B410" s="215" t="s">
        <v>447</v>
      </c>
      <c r="C410" s="216" t="s">
        <v>448</v>
      </c>
      <c r="D410" s="138" t="s">
        <v>178</v>
      </c>
      <c r="E410" s="152">
        <v>86</v>
      </c>
      <c r="F410" s="157" t="s">
        <v>37</v>
      </c>
      <c r="G410" s="152" t="s">
        <v>37</v>
      </c>
      <c r="H410" s="152" t="s">
        <v>37</v>
      </c>
      <c r="I410" s="152">
        <v>1</v>
      </c>
      <c r="J410" s="152" t="s">
        <v>37</v>
      </c>
      <c r="K410" s="152">
        <v>1</v>
      </c>
      <c r="L410" s="152">
        <v>2</v>
      </c>
      <c r="M410" s="152" t="s">
        <v>37</v>
      </c>
      <c r="N410" s="154">
        <v>1</v>
      </c>
      <c r="O410" s="154" t="s">
        <v>37</v>
      </c>
      <c r="P410" s="154">
        <v>2</v>
      </c>
      <c r="Q410" s="154">
        <v>1</v>
      </c>
      <c r="R410" s="154">
        <v>2</v>
      </c>
      <c r="S410" s="154">
        <v>1</v>
      </c>
      <c r="T410" s="154">
        <v>2</v>
      </c>
      <c r="U410" s="154">
        <v>2</v>
      </c>
      <c r="V410" s="154">
        <v>2</v>
      </c>
      <c r="W410" s="154">
        <v>6</v>
      </c>
      <c r="X410" s="154">
        <v>4</v>
      </c>
      <c r="Y410" s="154">
        <v>6</v>
      </c>
      <c r="Z410" s="154">
        <v>10</v>
      </c>
      <c r="AA410" s="154">
        <v>8</v>
      </c>
      <c r="AB410" s="154">
        <v>21</v>
      </c>
      <c r="AC410" s="154">
        <v>7</v>
      </c>
      <c r="AD410" s="154">
        <v>5</v>
      </c>
      <c r="AE410" s="154">
        <v>3</v>
      </c>
      <c r="AF410" s="185" t="s">
        <v>37</v>
      </c>
    </row>
    <row r="411" spans="2:32">
      <c r="B411" s="215" t="s">
        <v>32</v>
      </c>
      <c r="C411" s="216" t="s">
        <v>32</v>
      </c>
      <c r="D411" s="138" t="s">
        <v>20</v>
      </c>
      <c r="E411" s="152">
        <v>47</v>
      </c>
      <c r="F411" s="157" t="s">
        <v>37</v>
      </c>
      <c r="G411" s="152" t="s">
        <v>37</v>
      </c>
      <c r="H411" s="152" t="s">
        <v>37</v>
      </c>
      <c r="I411" s="152" t="s">
        <v>37</v>
      </c>
      <c r="J411" s="152" t="s">
        <v>37</v>
      </c>
      <c r="K411" s="152" t="s">
        <v>37</v>
      </c>
      <c r="L411" s="152">
        <v>2</v>
      </c>
      <c r="M411" s="152" t="s">
        <v>37</v>
      </c>
      <c r="N411" s="154">
        <v>1</v>
      </c>
      <c r="O411" s="154" t="s">
        <v>37</v>
      </c>
      <c r="P411" s="154">
        <v>1</v>
      </c>
      <c r="Q411" s="154">
        <v>1</v>
      </c>
      <c r="R411" s="154">
        <v>1</v>
      </c>
      <c r="S411" s="154">
        <v>1</v>
      </c>
      <c r="T411" s="154">
        <v>2</v>
      </c>
      <c r="U411" s="154">
        <v>1</v>
      </c>
      <c r="V411" s="154">
        <v>2</v>
      </c>
      <c r="W411" s="154">
        <v>5</v>
      </c>
      <c r="X411" s="154">
        <v>3</v>
      </c>
      <c r="Y411" s="154">
        <v>5</v>
      </c>
      <c r="Z411" s="154">
        <v>6</v>
      </c>
      <c r="AA411" s="154">
        <v>4</v>
      </c>
      <c r="AB411" s="154">
        <v>7</v>
      </c>
      <c r="AC411" s="154">
        <v>3</v>
      </c>
      <c r="AD411" s="154">
        <v>2</v>
      </c>
      <c r="AE411" s="154" t="s">
        <v>37</v>
      </c>
      <c r="AF411" s="185" t="s">
        <v>37</v>
      </c>
    </row>
    <row r="412" spans="2:32">
      <c r="B412" s="215" t="s">
        <v>32</v>
      </c>
      <c r="C412" s="216" t="s">
        <v>32</v>
      </c>
      <c r="D412" s="138" t="s">
        <v>21</v>
      </c>
      <c r="E412" s="152">
        <v>39</v>
      </c>
      <c r="F412" s="157" t="s">
        <v>37</v>
      </c>
      <c r="G412" s="152" t="s">
        <v>37</v>
      </c>
      <c r="H412" s="152" t="s">
        <v>37</v>
      </c>
      <c r="I412" s="152">
        <v>1</v>
      </c>
      <c r="J412" s="152" t="s">
        <v>37</v>
      </c>
      <c r="K412" s="152">
        <v>1</v>
      </c>
      <c r="L412" s="152" t="s">
        <v>37</v>
      </c>
      <c r="M412" s="152" t="s">
        <v>37</v>
      </c>
      <c r="N412" s="154" t="s">
        <v>37</v>
      </c>
      <c r="O412" s="154" t="s">
        <v>37</v>
      </c>
      <c r="P412" s="154">
        <v>1</v>
      </c>
      <c r="Q412" s="154" t="s">
        <v>37</v>
      </c>
      <c r="R412" s="154">
        <v>1</v>
      </c>
      <c r="S412" s="154" t="s">
        <v>37</v>
      </c>
      <c r="T412" s="154" t="s">
        <v>37</v>
      </c>
      <c r="U412" s="154">
        <v>1</v>
      </c>
      <c r="V412" s="154" t="s">
        <v>37</v>
      </c>
      <c r="W412" s="154">
        <v>1</v>
      </c>
      <c r="X412" s="154">
        <v>1</v>
      </c>
      <c r="Y412" s="154">
        <v>1</v>
      </c>
      <c r="Z412" s="154">
        <v>4</v>
      </c>
      <c r="AA412" s="154">
        <v>4</v>
      </c>
      <c r="AB412" s="154">
        <v>14</v>
      </c>
      <c r="AC412" s="154">
        <v>4</v>
      </c>
      <c r="AD412" s="154">
        <v>3</v>
      </c>
      <c r="AE412" s="154">
        <v>3</v>
      </c>
      <c r="AF412" s="185" t="s">
        <v>37</v>
      </c>
    </row>
    <row r="413" spans="2:32">
      <c r="B413" s="215" t="s">
        <v>32</v>
      </c>
      <c r="C413" s="216" t="s">
        <v>32</v>
      </c>
      <c r="D413" s="138" t="s">
        <v>32</v>
      </c>
      <c r="E413" s="152" t="s">
        <v>32</v>
      </c>
      <c r="F413" s="157" t="s">
        <v>32</v>
      </c>
      <c r="G413" s="152" t="s">
        <v>32</v>
      </c>
      <c r="H413" s="152" t="s">
        <v>32</v>
      </c>
      <c r="I413" s="152" t="s">
        <v>32</v>
      </c>
      <c r="J413" s="152" t="s">
        <v>32</v>
      </c>
      <c r="K413" s="152" t="s">
        <v>32</v>
      </c>
      <c r="L413" s="152" t="s">
        <v>32</v>
      </c>
      <c r="M413" s="152" t="s">
        <v>32</v>
      </c>
      <c r="N413" s="154" t="s">
        <v>32</v>
      </c>
      <c r="O413" s="154" t="s">
        <v>32</v>
      </c>
      <c r="P413" s="152" t="s">
        <v>32</v>
      </c>
      <c r="Q413" s="152" t="s">
        <v>32</v>
      </c>
      <c r="R413" s="152" t="s">
        <v>32</v>
      </c>
      <c r="S413" s="152" t="s">
        <v>32</v>
      </c>
      <c r="T413" s="152" t="s">
        <v>32</v>
      </c>
      <c r="U413" s="152" t="s">
        <v>32</v>
      </c>
      <c r="V413" s="152" t="s">
        <v>32</v>
      </c>
      <c r="W413" s="152" t="s">
        <v>32</v>
      </c>
      <c r="X413" s="152" t="s">
        <v>32</v>
      </c>
      <c r="Y413" s="152" t="s">
        <v>32</v>
      </c>
      <c r="Z413" s="152" t="s">
        <v>32</v>
      </c>
      <c r="AA413" s="152" t="s">
        <v>32</v>
      </c>
      <c r="AB413" s="152" t="s">
        <v>32</v>
      </c>
      <c r="AC413" s="152" t="s">
        <v>32</v>
      </c>
      <c r="AD413" s="152" t="s">
        <v>32</v>
      </c>
      <c r="AE413" s="152" t="s">
        <v>32</v>
      </c>
      <c r="AF413" s="185" t="s">
        <v>32</v>
      </c>
    </row>
    <row r="414" spans="2:32">
      <c r="B414" s="215" t="s">
        <v>32</v>
      </c>
      <c r="C414" s="216" t="s">
        <v>32</v>
      </c>
      <c r="D414" s="138" t="s">
        <v>32</v>
      </c>
      <c r="E414" s="152" t="s">
        <v>32</v>
      </c>
      <c r="F414" s="157" t="s">
        <v>32</v>
      </c>
      <c r="G414" s="152" t="s">
        <v>32</v>
      </c>
      <c r="H414" s="152" t="s">
        <v>32</v>
      </c>
      <c r="I414" s="152" t="s">
        <v>32</v>
      </c>
      <c r="J414" s="152" t="s">
        <v>32</v>
      </c>
      <c r="K414" s="152" t="s">
        <v>32</v>
      </c>
      <c r="L414" s="152" t="s">
        <v>32</v>
      </c>
      <c r="M414" s="152" t="s">
        <v>32</v>
      </c>
      <c r="N414" s="154" t="s">
        <v>32</v>
      </c>
      <c r="O414" s="154" t="s">
        <v>32</v>
      </c>
      <c r="P414" s="152" t="s">
        <v>32</v>
      </c>
      <c r="Q414" s="152" t="s">
        <v>32</v>
      </c>
      <c r="R414" s="152" t="s">
        <v>32</v>
      </c>
      <c r="S414" s="152" t="s">
        <v>32</v>
      </c>
      <c r="T414" s="152" t="s">
        <v>32</v>
      </c>
      <c r="U414" s="152" t="s">
        <v>32</v>
      </c>
      <c r="V414" s="152" t="s">
        <v>32</v>
      </c>
      <c r="W414" s="152" t="s">
        <v>32</v>
      </c>
      <c r="X414" s="152" t="s">
        <v>32</v>
      </c>
      <c r="Y414" s="152" t="s">
        <v>32</v>
      </c>
      <c r="Z414" s="152" t="s">
        <v>32</v>
      </c>
      <c r="AA414" s="152" t="s">
        <v>32</v>
      </c>
      <c r="AB414" s="152" t="s">
        <v>32</v>
      </c>
      <c r="AC414" s="152" t="s">
        <v>32</v>
      </c>
      <c r="AD414" s="152" t="s">
        <v>32</v>
      </c>
      <c r="AE414" s="152" t="s">
        <v>32</v>
      </c>
      <c r="AF414" s="185" t="s">
        <v>32</v>
      </c>
    </row>
    <row r="415" spans="2:32">
      <c r="B415" s="215" t="s">
        <v>32</v>
      </c>
      <c r="C415" s="216" t="s">
        <v>32</v>
      </c>
      <c r="D415" s="138" t="s">
        <v>32</v>
      </c>
      <c r="E415" s="152" t="s">
        <v>32</v>
      </c>
      <c r="F415" s="157" t="s">
        <v>32</v>
      </c>
      <c r="G415" s="152" t="s">
        <v>32</v>
      </c>
      <c r="H415" s="152" t="s">
        <v>32</v>
      </c>
      <c r="I415" s="152" t="s">
        <v>32</v>
      </c>
      <c r="J415" s="152" t="s">
        <v>32</v>
      </c>
      <c r="K415" s="152" t="s">
        <v>32</v>
      </c>
      <c r="L415" s="152" t="s">
        <v>32</v>
      </c>
      <c r="M415" s="152" t="s">
        <v>32</v>
      </c>
      <c r="N415" s="154" t="s">
        <v>32</v>
      </c>
      <c r="O415" s="154" t="s">
        <v>32</v>
      </c>
      <c r="P415" s="152" t="s">
        <v>32</v>
      </c>
      <c r="Q415" s="152" t="s">
        <v>32</v>
      </c>
      <c r="R415" s="152" t="s">
        <v>32</v>
      </c>
      <c r="S415" s="152" t="s">
        <v>32</v>
      </c>
      <c r="T415" s="152" t="s">
        <v>32</v>
      </c>
      <c r="U415" s="152" t="s">
        <v>32</v>
      </c>
      <c r="V415" s="152" t="s">
        <v>32</v>
      </c>
      <c r="W415" s="152" t="s">
        <v>32</v>
      </c>
      <c r="X415" s="152" t="s">
        <v>32</v>
      </c>
      <c r="Y415" s="152" t="s">
        <v>32</v>
      </c>
      <c r="Z415" s="152" t="s">
        <v>32</v>
      </c>
      <c r="AA415" s="152" t="s">
        <v>32</v>
      </c>
      <c r="AB415" s="152" t="s">
        <v>32</v>
      </c>
      <c r="AC415" s="152" t="s">
        <v>32</v>
      </c>
      <c r="AD415" s="152" t="s">
        <v>32</v>
      </c>
      <c r="AE415" s="152" t="s">
        <v>32</v>
      </c>
      <c r="AF415" s="185" t="s">
        <v>32</v>
      </c>
    </row>
    <row r="416" spans="2:32">
      <c r="B416" s="215" t="s">
        <v>32</v>
      </c>
      <c r="C416" s="216" t="s">
        <v>32</v>
      </c>
      <c r="D416" s="138" t="s">
        <v>32</v>
      </c>
      <c r="E416" s="152" t="s">
        <v>32</v>
      </c>
      <c r="F416" s="157" t="s">
        <v>32</v>
      </c>
      <c r="G416" s="152" t="s">
        <v>32</v>
      </c>
      <c r="H416" s="152" t="s">
        <v>32</v>
      </c>
      <c r="I416" s="152" t="s">
        <v>32</v>
      </c>
      <c r="J416" s="152" t="s">
        <v>32</v>
      </c>
      <c r="K416" s="152" t="s">
        <v>32</v>
      </c>
      <c r="L416" s="152" t="s">
        <v>32</v>
      </c>
      <c r="M416" s="152" t="s">
        <v>32</v>
      </c>
      <c r="N416" s="154" t="s">
        <v>32</v>
      </c>
      <c r="O416" s="154" t="s">
        <v>32</v>
      </c>
      <c r="P416" s="152" t="s">
        <v>32</v>
      </c>
      <c r="Q416" s="152" t="s">
        <v>32</v>
      </c>
      <c r="R416" s="152" t="s">
        <v>32</v>
      </c>
      <c r="S416" s="152" t="s">
        <v>32</v>
      </c>
      <c r="T416" s="152" t="s">
        <v>32</v>
      </c>
      <c r="U416" s="152" t="s">
        <v>32</v>
      </c>
      <c r="V416" s="152" t="s">
        <v>32</v>
      </c>
      <c r="W416" s="152" t="s">
        <v>32</v>
      </c>
      <c r="X416" s="152" t="s">
        <v>32</v>
      </c>
      <c r="Y416" s="152" t="s">
        <v>32</v>
      </c>
      <c r="Z416" s="152" t="s">
        <v>32</v>
      </c>
      <c r="AA416" s="152" t="s">
        <v>32</v>
      </c>
      <c r="AB416" s="152" t="s">
        <v>32</v>
      </c>
      <c r="AC416" s="152" t="s">
        <v>32</v>
      </c>
      <c r="AD416" s="152" t="s">
        <v>32</v>
      </c>
      <c r="AE416" s="152" t="s">
        <v>32</v>
      </c>
      <c r="AF416" s="185" t="s">
        <v>32</v>
      </c>
    </row>
    <row r="417" spans="2:32">
      <c r="B417" s="215" t="s">
        <v>32</v>
      </c>
      <c r="C417" s="216" t="s">
        <v>32</v>
      </c>
      <c r="D417" s="138" t="s">
        <v>32</v>
      </c>
      <c r="E417" s="152" t="s">
        <v>32</v>
      </c>
      <c r="F417" s="157" t="s">
        <v>32</v>
      </c>
      <c r="G417" s="152" t="s">
        <v>32</v>
      </c>
      <c r="H417" s="152" t="s">
        <v>32</v>
      </c>
      <c r="I417" s="152" t="s">
        <v>32</v>
      </c>
      <c r="J417" s="152" t="s">
        <v>32</v>
      </c>
      <c r="K417" s="152" t="s">
        <v>32</v>
      </c>
      <c r="L417" s="152" t="s">
        <v>32</v>
      </c>
      <c r="M417" s="152" t="s">
        <v>32</v>
      </c>
      <c r="N417" s="154" t="s">
        <v>32</v>
      </c>
      <c r="O417" s="154" t="s">
        <v>32</v>
      </c>
      <c r="P417" s="152" t="s">
        <v>32</v>
      </c>
      <c r="Q417" s="152" t="s">
        <v>32</v>
      </c>
      <c r="R417" s="152" t="s">
        <v>32</v>
      </c>
      <c r="S417" s="152" t="s">
        <v>32</v>
      </c>
      <c r="T417" s="152" t="s">
        <v>32</v>
      </c>
      <c r="U417" s="152" t="s">
        <v>32</v>
      </c>
      <c r="V417" s="152" t="s">
        <v>32</v>
      </c>
      <c r="W417" s="152" t="s">
        <v>32</v>
      </c>
      <c r="X417" s="152" t="s">
        <v>32</v>
      </c>
      <c r="Y417" s="152" t="s">
        <v>32</v>
      </c>
      <c r="Z417" s="152" t="s">
        <v>32</v>
      </c>
      <c r="AA417" s="152" t="s">
        <v>32</v>
      </c>
      <c r="AB417" s="152" t="s">
        <v>32</v>
      </c>
      <c r="AC417" s="152" t="s">
        <v>32</v>
      </c>
      <c r="AD417" s="152" t="s">
        <v>32</v>
      </c>
      <c r="AE417" s="152" t="s">
        <v>32</v>
      </c>
      <c r="AF417" s="185" t="s">
        <v>32</v>
      </c>
    </row>
    <row r="418" spans="2:32">
      <c r="B418" s="215" t="s">
        <v>32</v>
      </c>
      <c r="C418" s="216" t="s">
        <v>32</v>
      </c>
      <c r="D418" s="138" t="s">
        <v>32</v>
      </c>
      <c r="E418" s="152" t="s">
        <v>32</v>
      </c>
      <c r="F418" s="157" t="s">
        <v>32</v>
      </c>
      <c r="G418" s="152" t="s">
        <v>32</v>
      </c>
      <c r="H418" s="152" t="s">
        <v>32</v>
      </c>
      <c r="I418" s="152" t="s">
        <v>32</v>
      </c>
      <c r="J418" s="152" t="s">
        <v>32</v>
      </c>
      <c r="K418" s="152" t="s">
        <v>32</v>
      </c>
      <c r="L418" s="152" t="s">
        <v>32</v>
      </c>
      <c r="M418" s="152" t="s">
        <v>32</v>
      </c>
      <c r="N418" s="154" t="s">
        <v>32</v>
      </c>
      <c r="O418" s="154" t="s">
        <v>32</v>
      </c>
      <c r="P418" s="152" t="s">
        <v>32</v>
      </c>
      <c r="Q418" s="152" t="s">
        <v>32</v>
      </c>
      <c r="R418" s="152" t="s">
        <v>32</v>
      </c>
      <c r="S418" s="152" t="s">
        <v>32</v>
      </c>
      <c r="T418" s="152" t="s">
        <v>32</v>
      </c>
      <c r="U418" s="152" t="s">
        <v>32</v>
      </c>
      <c r="V418" s="152" t="s">
        <v>32</v>
      </c>
      <c r="W418" s="152" t="s">
        <v>32</v>
      </c>
      <c r="X418" s="152" t="s">
        <v>32</v>
      </c>
      <c r="Y418" s="152" t="s">
        <v>32</v>
      </c>
      <c r="Z418" s="152" t="s">
        <v>32</v>
      </c>
      <c r="AA418" s="152" t="s">
        <v>32</v>
      </c>
      <c r="AB418" s="152" t="s">
        <v>32</v>
      </c>
      <c r="AC418" s="152" t="s">
        <v>32</v>
      </c>
      <c r="AD418" s="152" t="s">
        <v>32</v>
      </c>
      <c r="AE418" s="152" t="s">
        <v>32</v>
      </c>
      <c r="AF418" s="185" t="s">
        <v>32</v>
      </c>
    </row>
    <row r="419" spans="2:32">
      <c r="B419" s="215" t="s">
        <v>32</v>
      </c>
      <c r="C419" s="216" t="s">
        <v>32</v>
      </c>
      <c r="D419" s="138" t="s">
        <v>32</v>
      </c>
      <c r="E419" s="152" t="s">
        <v>32</v>
      </c>
      <c r="F419" s="157" t="s">
        <v>32</v>
      </c>
      <c r="G419" s="152" t="s">
        <v>32</v>
      </c>
      <c r="H419" s="152" t="s">
        <v>32</v>
      </c>
      <c r="I419" s="152" t="s">
        <v>32</v>
      </c>
      <c r="J419" s="152" t="s">
        <v>32</v>
      </c>
      <c r="K419" s="152" t="s">
        <v>32</v>
      </c>
      <c r="L419" s="152" t="s">
        <v>32</v>
      </c>
      <c r="M419" s="152" t="s">
        <v>32</v>
      </c>
      <c r="N419" s="154" t="s">
        <v>32</v>
      </c>
      <c r="O419" s="154" t="s">
        <v>32</v>
      </c>
      <c r="P419" s="152" t="s">
        <v>32</v>
      </c>
      <c r="Q419" s="152" t="s">
        <v>32</v>
      </c>
      <c r="R419" s="152" t="s">
        <v>32</v>
      </c>
      <c r="S419" s="152" t="s">
        <v>32</v>
      </c>
      <c r="T419" s="152" t="s">
        <v>32</v>
      </c>
      <c r="U419" s="152" t="s">
        <v>32</v>
      </c>
      <c r="V419" s="152" t="s">
        <v>32</v>
      </c>
      <c r="W419" s="152" t="s">
        <v>32</v>
      </c>
      <c r="X419" s="152" t="s">
        <v>32</v>
      </c>
      <c r="Y419" s="152" t="s">
        <v>32</v>
      </c>
      <c r="Z419" s="152" t="s">
        <v>32</v>
      </c>
      <c r="AA419" s="152" t="s">
        <v>32</v>
      </c>
      <c r="AB419" s="152" t="s">
        <v>32</v>
      </c>
      <c r="AC419" s="152" t="s">
        <v>32</v>
      </c>
      <c r="AD419" s="152" t="s">
        <v>32</v>
      </c>
      <c r="AE419" s="152" t="s">
        <v>32</v>
      </c>
      <c r="AF419" s="185" t="s">
        <v>32</v>
      </c>
    </row>
    <row r="420" spans="2:32">
      <c r="B420" s="215" t="s">
        <v>32</v>
      </c>
      <c r="C420" s="216" t="s">
        <v>32</v>
      </c>
      <c r="D420" s="138" t="s">
        <v>32</v>
      </c>
      <c r="E420" s="152" t="s">
        <v>32</v>
      </c>
      <c r="F420" s="157" t="s">
        <v>32</v>
      </c>
      <c r="G420" s="152" t="s">
        <v>32</v>
      </c>
      <c r="H420" s="152" t="s">
        <v>32</v>
      </c>
      <c r="I420" s="152" t="s">
        <v>32</v>
      </c>
      <c r="J420" s="152" t="s">
        <v>32</v>
      </c>
      <c r="K420" s="152" t="s">
        <v>32</v>
      </c>
      <c r="L420" s="152" t="s">
        <v>32</v>
      </c>
      <c r="M420" s="152" t="s">
        <v>32</v>
      </c>
      <c r="N420" s="154" t="s">
        <v>32</v>
      </c>
      <c r="O420" s="154" t="s">
        <v>32</v>
      </c>
      <c r="P420" s="152" t="s">
        <v>32</v>
      </c>
      <c r="Q420" s="152" t="s">
        <v>32</v>
      </c>
      <c r="R420" s="152" t="s">
        <v>32</v>
      </c>
      <c r="S420" s="152" t="s">
        <v>32</v>
      </c>
      <c r="T420" s="152" t="s">
        <v>32</v>
      </c>
      <c r="U420" s="152" t="s">
        <v>32</v>
      </c>
      <c r="V420" s="152" t="s">
        <v>32</v>
      </c>
      <c r="W420" s="152" t="s">
        <v>32</v>
      </c>
      <c r="X420" s="152" t="s">
        <v>32</v>
      </c>
      <c r="Y420" s="152" t="s">
        <v>32</v>
      </c>
      <c r="Z420" s="152" t="s">
        <v>32</v>
      </c>
      <c r="AA420" s="152" t="s">
        <v>32</v>
      </c>
      <c r="AB420" s="152" t="s">
        <v>32</v>
      </c>
      <c r="AC420" s="152" t="s">
        <v>32</v>
      </c>
      <c r="AD420" s="152" t="s">
        <v>32</v>
      </c>
      <c r="AE420" s="152" t="s">
        <v>32</v>
      </c>
      <c r="AF420" s="185" t="s">
        <v>32</v>
      </c>
    </row>
    <row r="421" spans="2:32">
      <c r="B421" s="215" t="s">
        <v>32</v>
      </c>
      <c r="C421" s="216" t="s">
        <v>32</v>
      </c>
      <c r="D421" s="138" t="s">
        <v>32</v>
      </c>
      <c r="E421" s="152" t="s">
        <v>32</v>
      </c>
      <c r="F421" s="157" t="s">
        <v>32</v>
      </c>
      <c r="G421" s="152" t="s">
        <v>32</v>
      </c>
      <c r="H421" s="152" t="s">
        <v>32</v>
      </c>
      <c r="I421" s="152" t="s">
        <v>32</v>
      </c>
      <c r="J421" s="152" t="s">
        <v>32</v>
      </c>
      <c r="K421" s="152" t="s">
        <v>32</v>
      </c>
      <c r="L421" s="152" t="s">
        <v>32</v>
      </c>
      <c r="M421" s="152" t="s">
        <v>32</v>
      </c>
      <c r="N421" s="154" t="s">
        <v>32</v>
      </c>
      <c r="O421" s="154" t="s">
        <v>32</v>
      </c>
      <c r="P421" s="152" t="s">
        <v>32</v>
      </c>
      <c r="Q421" s="152" t="s">
        <v>32</v>
      </c>
      <c r="R421" s="152" t="s">
        <v>32</v>
      </c>
      <c r="S421" s="152" t="s">
        <v>32</v>
      </c>
      <c r="T421" s="152" t="s">
        <v>32</v>
      </c>
      <c r="U421" s="152" t="s">
        <v>32</v>
      </c>
      <c r="V421" s="152" t="s">
        <v>32</v>
      </c>
      <c r="W421" s="152" t="s">
        <v>32</v>
      </c>
      <c r="X421" s="152" t="s">
        <v>32</v>
      </c>
      <c r="Y421" s="152" t="s">
        <v>32</v>
      </c>
      <c r="Z421" s="152" t="s">
        <v>32</v>
      </c>
      <c r="AA421" s="152" t="s">
        <v>32</v>
      </c>
      <c r="AB421" s="152" t="s">
        <v>32</v>
      </c>
      <c r="AC421" s="152" t="s">
        <v>32</v>
      </c>
      <c r="AD421" s="152" t="s">
        <v>32</v>
      </c>
      <c r="AE421" s="152" t="s">
        <v>32</v>
      </c>
      <c r="AF421" s="185" t="s">
        <v>32</v>
      </c>
    </row>
    <row r="422" spans="2:32">
      <c r="B422" s="215" t="s">
        <v>32</v>
      </c>
      <c r="C422" s="216" t="s">
        <v>32</v>
      </c>
      <c r="D422" s="138" t="s">
        <v>32</v>
      </c>
      <c r="E422" s="152" t="s">
        <v>32</v>
      </c>
      <c r="F422" s="157" t="s">
        <v>32</v>
      </c>
      <c r="G422" s="152" t="s">
        <v>32</v>
      </c>
      <c r="H422" s="152" t="s">
        <v>32</v>
      </c>
      <c r="I422" s="152" t="s">
        <v>32</v>
      </c>
      <c r="J422" s="152" t="s">
        <v>32</v>
      </c>
      <c r="K422" s="152" t="s">
        <v>32</v>
      </c>
      <c r="L422" s="152" t="s">
        <v>32</v>
      </c>
      <c r="M422" s="152" t="s">
        <v>32</v>
      </c>
      <c r="N422" s="154" t="s">
        <v>32</v>
      </c>
      <c r="O422" s="154" t="s">
        <v>32</v>
      </c>
      <c r="P422" s="152" t="s">
        <v>32</v>
      </c>
      <c r="Q422" s="152" t="s">
        <v>32</v>
      </c>
      <c r="R422" s="152" t="s">
        <v>32</v>
      </c>
      <c r="S422" s="152" t="s">
        <v>32</v>
      </c>
      <c r="T422" s="152" t="s">
        <v>32</v>
      </c>
      <c r="U422" s="152" t="s">
        <v>32</v>
      </c>
      <c r="V422" s="152" t="s">
        <v>32</v>
      </c>
      <c r="W422" s="152" t="s">
        <v>32</v>
      </c>
      <c r="X422" s="152" t="s">
        <v>32</v>
      </c>
      <c r="Y422" s="152" t="s">
        <v>32</v>
      </c>
      <c r="Z422" s="152" t="s">
        <v>32</v>
      </c>
      <c r="AA422" s="152" t="s">
        <v>32</v>
      </c>
      <c r="AB422" s="152" t="s">
        <v>32</v>
      </c>
      <c r="AC422" s="152" t="s">
        <v>32</v>
      </c>
      <c r="AD422" s="152" t="s">
        <v>32</v>
      </c>
      <c r="AE422" s="152" t="s">
        <v>32</v>
      </c>
      <c r="AF422" s="185" t="s">
        <v>32</v>
      </c>
    </row>
    <row r="423" spans="2:32">
      <c r="B423" s="215" t="s">
        <v>32</v>
      </c>
      <c r="C423" s="216" t="s">
        <v>32</v>
      </c>
      <c r="D423" s="138" t="s">
        <v>32</v>
      </c>
      <c r="E423" s="152" t="s">
        <v>32</v>
      </c>
      <c r="F423" s="157" t="s">
        <v>32</v>
      </c>
      <c r="G423" s="152" t="s">
        <v>32</v>
      </c>
      <c r="H423" s="152" t="s">
        <v>32</v>
      </c>
      <c r="I423" s="152" t="s">
        <v>32</v>
      </c>
      <c r="J423" s="152" t="s">
        <v>32</v>
      </c>
      <c r="K423" s="152" t="s">
        <v>32</v>
      </c>
      <c r="L423" s="152" t="s">
        <v>32</v>
      </c>
      <c r="M423" s="152" t="s">
        <v>32</v>
      </c>
      <c r="N423" s="154" t="s">
        <v>32</v>
      </c>
      <c r="O423" s="154" t="s">
        <v>32</v>
      </c>
      <c r="P423" s="152" t="s">
        <v>32</v>
      </c>
      <c r="Q423" s="152" t="s">
        <v>32</v>
      </c>
      <c r="R423" s="152" t="s">
        <v>32</v>
      </c>
      <c r="S423" s="152" t="s">
        <v>32</v>
      </c>
      <c r="T423" s="152" t="s">
        <v>32</v>
      </c>
      <c r="U423" s="152" t="s">
        <v>32</v>
      </c>
      <c r="V423" s="152" t="s">
        <v>32</v>
      </c>
      <c r="W423" s="152" t="s">
        <v>32</v>
      </c>
      <c r="X423" s="152" t="s">
        <v>32</v>
      </c>
      <c r="Y423" s="152" t="s">
        <v>32</v>
      </c>
      <c r="Z423" s="152" t="s">
        <v>32</v>
      </c>
      <c r="AA423" s="152" t="s">
        <v>32</v>
      </c>
      <c r="AB423" s="152" t="s">
        <v>32</v>
      </c>
      <c r="AC423" s="152" t="s">
        <v>32</v>
      </c>
      <c r="AD423" s="152" t="s">
        <v>32</v>
      </c>
      <c r="AE423" s="152" t="s">
        <v>32</v>
      </c>
      <c r="AF423" s="185" t="s">
        <v>32</v>
      </c>
    </row>
    <row r="424" spans="2:32" ht="15" thickBot="1">
      <c r="B424" s="217" t="s">
        <v>32</v>
      </c>
      <c r="C424" s="218" t="s">
        <v>32</v>
      </c>
      <c r="D424" s="219" t="s">
        <v>32</v>
      </c>
      <c r="E424" s="165" t="s">
        <v>32</v>
      </c>
      <c r="F424" s="166" t="s">
        <v>32</v>
      </c>
      <c r="G424" s="165" t="s">
        <v>32</v>
      </c>
      <c r="H424" s="165" t="s">
        <v>32</v>
      </c>
      <c r="I424" s="165" t="s">
        <v>32</v>
      </c>
      <c r="J424" s="165" t="s">
        <v>32</v>
      </c>
      <c r="K424" s="165" t="s">
        <v>32</v>
      </c>
      <c r="L424" s="165" t="s">
        <v>32</v>
      </c>
      <c r="M424" s="165" t="s">
        <v>32</v>
      </c>
      <c r="N424" s="167" t="s">
        <v>32</v>
      </c>
      <c r="O424" s="167" t="s">
        <v>32</v>
      </c>
      <c r="P424" s="165" t="s">
        <v>32</v>
      </c>
      <c r="Q424" s="165" t="s">
        <v>32</v>
      </c>
      <c r="R424" s="165" t="s">
        <v>32</v>
      </c>
      <c r="S424" s="165" t="s">
        <v>32</v>
      </c>
      <c r="T424" s="165" t="s">
        <v>32</v>
      </c>
      <c r="U424" s="165" t="s">
        <v>32</v>
      </c>
      <c r="V424" s="165" t="s">
        <v>32</v>
      </c>
      <c r="W424" s="165" t="s">
        <v>32</v>
      </c>
      <c r="X424" s="165" t="s">
        <v>32</v>
      </c>
      <c r="Y424" s="165" t="s">
        <v>32</v>
      </c>
      <c r="Z424" s="165" t="s">
        <v>32</v>
      </c>
      <c r="AA424" s="165" t="s">
        <v>32</v>
      </c>
      <c r="AB424" s="165" t="s">
        <v>32</v>
      </c>
      <c r="AC424" s="165" t="s">
        <v>32</v>
      </c>
      <c r="AD424" s="165" t="s">
        <v>32</v>
      </c>
      <c r="AE424" s="165" t="s">
        <v>32</v>
      </c>
      <c r="AF424" s="186" t="s">
        <v>32</v>
      </c>
    </row>
  </sheetData>
  <phoneticPr fontId="3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topLeftCell="B1" zoomScale="115" zoomScaleNormal="115" workbookViewId="0">
      <selection activeCell="B2" sqref="B2"/>
    </sheetView>
  </sheetViews>
  <sheetFormatPr defaultRowHeight="14.25"/>
  <cols>
    <col min="1" max="1" width="2.625" style="227" customWidth="1"/>
    <col min="2" max="2" width="21.375" style="227" customWidth="1"/>
    <col min="3" max="3" width="11.75" style="227" bestFit="1" customWidth="1"/>
    <col min="4" max="13" width="11.125" style="227" customWidth="1"/>
    <col min="14" max="25" width="11" style="227" customWidth="1"/>
    <col min="26" max="26" width="9.375" style="227" customWidth="1"/>
    <col min="27" max="16384" width="9" style="228"/>
  </cols>
  <sheetData>
    <row r="1" spans="1:25">
      <c r="A1" s="125"/>
      <c r="B1" s="226" t="s">
        <v>451</v>
      </c>
    </row>
    <row r="2" spans="1:25" ht="15" thickBot="1">
      <c r="X2" s="229"/>
      <c r="Y2" s="230" t="s">
        <v>2</v>
      </c>
    </row>
    <row r="3" spans="1:25">
      <c r="B3" s="231" t="s">
        <v>10</v>
      </c>
      <c r="C3" s="232"/>
      <c r="D3" s="233"/>
      <c r="E3" s="232"/>
      <c r="F3" s="232"/>
      <c r="G3" s="232"/>
      <c r="H3" s="232"/>
      <c r="I3" s="232"/>
      <c r="J3" s="232"/>
      <c r="K3" s="232"/>
      <c r="L3" s="232"/>
      <c r="M3" s="234"/>
      <c r="N3" s="232"/>
      <c r="O3" s="232"/>
      <c r="P3" s="232"/>
      <c r="Q3" s="232"/>
      <c r="R3" s="232"/>
      <c r="S3" s="232"/>
      <c r="T3" s="232"/>
      <c r="U3" s="232"/>
      <c r="V3" s="232"/>
      <c r="W3" s="232"/>
      <c r="X3" s="232"/>
      <c r="Y3" s="235"/>
    </row>
    <row r="4" spans="1:25">
      <c r="B4" s="236"/>
      <c r="C4" s="237" t="s">
        <v>22</v>
      </c>
      <c r="D4" s="238" t="s">
        <v>449</v>
      </c>
      <c r="E4" s="237" t="s">
        <v>158</v>
      </c>
      <c r="F4" s="237" t="s">
        <v>159</v>
      </c>
      <c r="G4" s="237" t="s">
        <v>141</v>
      </c>
      <c r="H4" s="237" t="s">
        <v>142</v>
      </c>
      <c r="I4" s="237" t="s">
        <v>143</v>
      </c>
      <c r="J4" s="237" t="s">
        <v>144</v>
      </c>
      <c r="K4" s="237" t="s">
        <v>145</v>
      </c>
      <c r="L4" s="237" t="s">
        <v>146</v>
      </c>
      <c r="M4" s="239" t="s">
        <v>147</v>
      </c>
      <c r="N4" s="237" t="s">
        <v>160</v>
      </c>
      <c r="O4" s="237" t="s">
        <v>161</v>
      </c>
      <c r="P4" s="237" t="s">
        <v>162</v>
      </c>
      <c r="Q4" s="237" t="s">
        <v>163</v>
      </c>
      <c r="R4" s="237" t="s">
        <v>164</v>
      </c>
      <c r="S4" s="237" t="s">
        <v>165</v>
      </c>
      <c r="T4" s="237" t="s">
        <v>166</v>
      </c>
      <c r="U4" s="237" t="s">
        <v>167</v>
      </c>
      <c r="V4" s="237" t="s">
        <v>168</v>
      </c>
      <c r="W4" s="237" t="s">
        <v>169</v>
      </c>
      <c r="X4" s="237" t="s">
        <v>170</v>
      </c>
      <c r="Y4" s="240" t="s">
        <v>450</v>
      </c>
    </row>
    <row r="5" spans="1:25">
      <c r="B5" s="241" t="s">
        <v>18</v>
      </c>
      <c r="C5" s="242"/>
      <c r="D5" s="243"/>
      <c r="E5" s="242"/>
      <c r="F5" s="242"/>
      <c r="G5" s="242"/>
      <c r="H5" s="242"/>
      <c r="I5" s="242"/>
      <c r="J5" s="242"/>
      <c r="K5" s="242"/>
      <c r="L5" s="242"/>
      <c r="M5" s="244"/>
      <c r="N5" s="242"/>
      <c r="O5" s="242"/>
      <c r="P5" s="242"/>
      <c r="Q5" s="242"/>
      <c r="R5" s="242"/>
      <c r="S5" s="242"/>
      <c r="T5" s="242"/>
      <c r="U5" s="242"/>
      <c r="V5" s="242"/>
      <c r="W5" s="242"/>
      <c r="X5" s="242"/>
      <c r="Y5" s="245"/>
    </row>
    <row r="6" spans="1:25">
      <c r="B6" s="151" t="s">
        <v>29</v>
      </c>
      <c r="C6" s="246">
        <v>1253066</v>
      </c>
      <c r="D6" s="247">
        <v>3622</v>
      </c>
      <c r="E6" s="248">
        <v>749</v>
      </c>
      <c r="F6" s="248">
        <v>728</v>
      </c>
      <c r="G6" s="248">
        <v>1740</v>
      </c>
      <c r="H6" s="248">
        <v>2964</v>
      </c>
      <c r="I6" s="248">
        <v>3683</v>
      </c>
      <c r="J6" s="248">
        <v>4916</v>
      </c>
      <c r="K6" s="248">
        <v>7964</v>
      </c>
      <c r="L6" s="248">
        <v>11190</v>
      </c>
      <c r="M6" s="249">
        <v>14979</v>
      </c>
      <c r="N6" s="248">
        <v>22437</v>
      </c>
      <c r="O6" s="248">
        <v>37455</v>
      </c>
      <c r="P6" s="248">
        <v>72120</v>
      </c>
      <c r="Q6" s="248">
        <v>82062</v>
      </c>
      <c r="R6" s="248">
        <v>113113</v>
      </c>
      <c r="S6" s="248">
        <v>167707</v>
      </c>
      <c r="T6" s="248">
        <v>220110</v>
      </c>
      <c r="U6" s="248">
        <v>222793</v>
      </c>
      <c r="V6" s="248">
        <v>162024</v>
      </c>
      <c r="W6" s="248">
        <v>79763</v>
      </c>
      <c r="X6" s="248">
        <v>19571</v>
      </c>
      <c r="Y6" s="250">
        <v>1376</v>
      </c>
    </row>
    <row r="7" spans="1:25">
      <c r="B7" s="156"/>
      <c r="C7" s="246"/>
      <c r="D7" s="251"/>
      <c r="E7" s="246"/>
      <c r="F7" s="246"/>
      <c r="G7" s="246"/>
      <c r="H7" s="246"/>
      <c r="I7" s="246"/>
      <c r="J7" s="246"/>
      <c r="K7" s="246"/>
      <c r="L7" s="246"/>
      <c r="M7" s="252"/>
      <c r="N7" s="246"/>
      <c r="O7" s="246"/>
      <c r="P7" s="246"/>
      <c r="Q7" s="246"/>
      <c r="R7" s="246"/>
      <c r="S7" s="246"/>
      <c r="T7" s="246"/>
      <c r="U7" s="246"/>
      <c r="V7" s="246"/>
      <c r="W7" s="246"/>
      <c r="X7" s="246"/>
      <c r="Y7" s="253"/>
    </row>
    <row r="8" spans="1:25">
      <c r="B8" s="151" t="s">
        <v>33</v>
      </c>
      <c r="C8" s="254">
        <v>20407</v>
      </c>
      <c r="D8" s="255">
        <v>50</v>
      </c>
      <c r="E8" s="248">
        <v>13</v>
      </c>
      <c r="F8" s="248">
        <v>4</v>
      </c>
      <c r="G8" s="248">
        <v>24</v>
      </c>
      <c r="H8" s="248">
        <v>52</v>
      </c>
      <c r="I8" s="248">
        <v>47</v>
      </c>
      <c r="J8" s="248">
        <v>67</v>
      </c>
      <c r="K8" s="248">
        <v>92</v>
      </c>
      <c r="L8" s="248">
        <v>127</v>
      </c>
      <c r="M8" s="249">
        <v>193</v>
      </c>
      <c r="N8" s="249">
        <v>300</v>
      </c>
      <c r="O8" s="249">
        <v>503</v>
      </c>
      <c r="P8" s="249">
        <v>1000</v>
      </c>
      <c r="Q8" s="249">
        <v>1123</v>
      </c>
      <c r="R8" s="249">
        <v>1575</v>
      </c>
      <c r="S8" s="249">
        <v>2553</v>
      </c>
      <c r="T8" s="249">
        <v>3734</v>
      </c>
      <c r="U8" s="249">
        <v>3895</v>
      </c>
      <c r="V8" s="249">
        <v>3029</v>
      </c>
      <c r="W8" s="249">
        <v>1593</v>
      </c>
      <c r="X8" s="249">
        <v>433</v>
      </c>
      <c r="Y8" s="256" t="s">
        <v>37</v>
      </c>
    </row>
    <row r="9" spans="1:25">
      <c r="B9" s="151"/>
      <c r="C9" s="246"/>
      <c r="D9" s="247"/>
      <c r="E9" s="248"/>
      <c r="F9" s="248"/>
      <c r="G9" s="248"/>
      <c r="H9" s="248"/>
      <c r="I9" s="248"/>
      <c r="J9" s="248"/>
      <c r="K9" s="248"/>
      <c r="L9" s="248"/>
      <c r="M9" s="249"/>
      <c r="N9" s="248"/>
      <c r="O9" s="248"/>
      <c r="P9" s="248"/>
      <c r="Q9" s="248"/>
      <c r="R9" s="248"/>
      <c r="S9" s="248"/>
      <c r="T9" s="248"/>
      <c r="U9" s="248"/>
      <c r="V9" s="248"/>
      <c r="W9" s="248"/>
      <c r="X9" s="248"/>
      <c r="Y9" s="256"/>
    </row>
    <row r="10" spans="1:25">
      <c r="B10" s="158" t="s">
        <v>34</v>
      </c>
      <c r="C10" s="160">
        <v>8886</v>
      </c>
      <c r="D10" s="153">
        <v>23</v>
      </c>
      <c r="E10" s="154">
        <v>6</v>
      </c>
      <c r="F10" s="154">
        <v>2</v>
      </c>
      <c r="G10" s="154">
        <v>10</v>
      </c>
      <c r="H10" s="154">
        <v>32</v>
      </c>
      <c r="I10" s="154">
        <v>22</v>
      </c>
      <c r="J10" s="154">
        <v>33</v>
      </c>
      <c r="K10" s="154">
        <v>55</v>
      </c>
      <c r="L10" s="154">
        <v>58</v>
      </c>
      <c r="M10" s="154">
        <v>86</v>
      </c>
      <c r="N10" s="154">
        <v>148</v>
      </c>
      <c r="O10" s="154">
        <v>237</v>
      </c>
      <c r="P10" s="154">
        <v>478</v>
      </c>
      <c r="Q10" s="154">
        <v>509</v>
      </c>
      <c r="R10" s="154">
        <v>697</v>
      </c>
      <c r="S10" s="154">
        <v>1109</v>
      </c>
      <c r="T10" s="154">
        <v>1613</v>
      </c>
      <c r="U10" s="154">
        <v>1666</v>
      </c>
      <c r="V10" s="154">
        <v>1234</v>
      </c>
      <c r="W10" s="154">
        <v>682</v>
      </c>
      <c r="X10" s="154">
        <v>186</v>
      </c>
      <c r="Y10" s="185" t="s">
        <v>37</v>
      </c>
    </row>
    <row r="11" spans="1:25">
      <c r="B11" s="158" t="s">
        <v>35</v>
      </c>
      <c r="C11" s="152">
        <v>6993</v>
      </c>
      <c r="D11" s="153">
        <v>16</v>
      </c>
      <c r="E11" s="152">
        <v>6</v>
      </c>
      <c r="F11" s="152">
        <v>2</v>
      </c>
      <c r="G11" s="152">
        <v>9</v>
      </c>
      <c r="H11" s="152">
        <v>12</v>
      </c>
      <c r="I11" s="152">
        <v>18</v>
      </c>
      <c r="J11" s="152">
        <v>23</v>
      </c>
      <c r="K11" s="152">
        <v>27</v>
      </c>
      <c r="L11" s="152">
        <v>54</v>
      </c>
      <c r="M11" s="154">
        <v>70</v>
      </c>
      <c r="N11" s="154">
        <v>88</v>
      </c>
      <c r="O11" s="154">
        <v>162</v>
      </c>
      <c r="P11" s="154">
        <v>343</v>
      </c>
      <c r="Q11" s="154">
        <v>420</v>
      </c>
      <c r="R11" s="154">
        <v>580</v>
      </c>
      <c r="S11" s="154">
        <v>895</v>
      </c>
      <c r="T11" s="154">
        <v>1239</v>
      </c>
      <c r="U11" s="154">
        <v>1298</v>
      </c>
      <c r="V11" s="154">
        <v>1051</v>
      </c>
      <c r="W11" s="154">
        <v>535</v>
      </c>
      <c r="X11" s="154">
        <v>145</v>
      </c>
      <c r="Y11" s="185" t="s">
        <v>37</v>
      </c>
    </row>
    <row r="12" spans="1:25">
      <c r="B12" s="158" t="s">
        <v>36</v>
      </c>
      <c r="C12" s="152">
        <v>1121</v>
      </c>
      <c r="D12" s="153" t="s">
        <v>37</v>
      </c>
      <c r="E12" s="152" t="s">
        <v>37</v>
      </c>
      <c r="F12" s="152" t="s">
        <v>37</v>
      </c>
      <c r="G12" s="152">
        <v>2</v>
      </c>
      <c r="H12" s="152">
        <v>1</v>
      </c>
      <c r="I12" s="152">
        <v>1</v>
      </c>
      <c r="J12" s="152">
        <v>1</v>
      </c>
      <c r="K12" s="152">
        <v>1</v>
      </c>
      <c r="L12" s="152">
        <v>3</v>
      </c>
      <c r="M12" s="154">
        <v>7</v>
      </c>
      <c r="N12" s="154">
        <v>13</v>
      </c>
      <c r="O12" s="154">
        <v>23</v>
      </c>
      <c r="P12" s="154">
        <v>34</v>
      </c>
      <c r="Q12" s="154">
        <v>39</v>
      </c>
      <c r="R12" s="154">
        <v>80</v>
      </c>
      <c r="S12" s="154">
        <v>122</v>
      </c>
      <c r="T12" s="154">
        <v>223</v>
      </c>
      <c r="U12" s="154">
        <v>249</v>
      </c>
      <c r="V12" s="154">
        <v>194</v>
      </c>
      <c r="W12" s="154">
        <v>98</v>
      </c>
      <c r="X12" s="154">
        <v>30</v>
      </c>
      <c r="Y12" s="185" t="s">
        <v>37</v>
      </c>
    </row>
    <row r="13" spans="1:25">
      <c r="B13" s="158" t="s">
        <v>38</v>
      </c>
      <c r="C13" s="152">
        <v>829</v>
      </c>
      <c r="D13" s="153">
        <v>1</v>
      </c>
      <c r="E13" s="152" t="s">
        <v>37</v>
      </c>
      <c r="F13" s="152" t="s">
        <v>37</v>
      </c>
      <c r="G13" s="152" t="s">
        <v>37</v>
      </c>
      <c r="H13" s="152">
        <v>3</v>
      </c>
      <c r="I13" s="152">
        <v>2</v>
      </c>
      <c r="J13" s="152">
        <v>2</v>
      </c>
      <c r="K13" s="152">
        <v>2</v>
      </c>
      <c r="L13" s="152">
        <v>1</v>
      </c>
      <c r="M13" s="154">
        <v>4</v>
      </c>
      <c r="N13" s="154">
        <v>13</v>
      </c>
      <c r="O13" s="154">
        <v>15</v>
      </c>
      <c r="P13" s="154">
        <v>30</v>
      </c>
      <c r="Q13" s="154">
        <v>30</v>
      </c>
      <c r="R13" s="154">
        <v>38</v>
      </c>
      <c r="S13" s="154">
        <v>92</v>
      </c>
      <c r="T13" s="154">
        <v>170</v>
      </c>
      <c r="U13" s="154">
        <v>171</v>
      </c>
      <c r="V13" s="154">
        <v>151</v>
      </c>
      <c r="W13" s="154">
        <v>78</v>
      </c>
      <c r="X13" s="154">
        <v>26</v>
      </c>
      <c r="Y13" s="185" t="s">
        <v>37</v>
      </c>
    </row>
    <row r="14" spans="1:25">
      <c r="B14" s="158" t="s">
        <v>39</v>
      </c>
      <c r="C14" s="152">
        <v>2578</v>
      </c>
      <c r="D14" s="153">
        <v>10</v>
      </c>
      <c r="E14" s="152">
        <v>1</v>
      </c>
      <c r="F14" s="152" t="s">
        <v>37</v>
      </c>
      <c r="G14" s="152">
        <v>3</v>
      </c>
      <c r="H14" s="152">
        <v>4</v>
      </c>
      <c r="I14" s="152">
        <v>4</v>
      </c>
      <c r="J14" s="152">
        <v>8</v>
      </c>
      <c r="K14" s="152">
        <v>7</v>
      </c>
      <c r="L14" s="152">
        <v>11</v>
      </c>
      <c r="M14" s="154">
        <v>26</v>
      </c>
      <c r="N14" s="154">
        <v>38</v>
      </c>
      <c r="O14" s="154">
        <v>66</v>
      </c>
      <c r="P14" s="154">
        <v>115</v>
      </c>
      <c r="Q14" s="154">
        <v>125</v>
      </c>
      <c r="R14" s="154">
        <v>180</v>
      </c>
      <c r="S14" s="154">
        <v>335</v>
      </c>
      <c r="T14" s="154">
        <v>489</v>
      </c>
      <c r="U14" s="154">
        <v>511</v>
      </c>
      <c r="V14" s="154">
        <v>399</v>
      </c>
      <c r="W14" s="154">
        <v>200</v>
      </c>
      <c r="X14" s="154">
        <v>46</v>
      </c>
      <c r="Y14" s="185" t="s">
        <v>37</v>
      </c>
    </row>
    <row r="15" spans="1:25">
      <c r="B15" s="161" t="s">
        <v>32</v>
      </c>
      <c r="C15" s="246" t="s">
        <v>32</v>
      </c>
      <c r="D15" s="251" t="s">
        <v>32</v>
      </c>
      <c r="E15" s="246" t="s">
        <v>32</v>
      </c>
      <c r="F15" s="246" t="s">
        <v>32</v>
      </c>
      <c r="G15" s="246" t="s">
        <v>32</v>
      </c>
      <c r="H15" s="246" t="s">
        <v>32</v>
      </c>
      <c r="I15" s="246" t="s">
        <v>32</v>
      </c>
      <c r="J15" s="246" t="s">
        <v>32</v>
      </c>
      <c r="K15" s="246" t="s">
        <v>32</v>
      </c>
      <c r="L15" s="246" t="s">
        <v>32</v>
      </c>
      <c r="M15" s="252" t="s">
        <v>32</v>
      </c>
      <c r="N15" s="246" t="s">
        <v>32</v>
      </c>
      <c r="O15" s="246" t="s">
        <v>32</v>
      </c>
      <c r="P15" s="246" t="s">
        <v>32</v>
      </c>
      <c r="Q15" s="246" t="s">
        <v>32</v>
      </c>
      <c r="R15" s="246" t="s">
        <v>32</v>
      </c>
      <c r="S15" s="246" t="s">
        <v>32</v>
      </c>
      <c r="T15" s="246" t="s">
        <v>32</v>
      </c>
      <c r="U15" s="246" t="s">
        <v>32</v>
      </c>
      <c r="V15" s="246" t="s">
        <v>32</v>
      </c>
      <c r="W15" s="246" t="s">
        <v>32</v>
      </c>
      <c r="X15" s="246" t="s">
        <v>32</v>
      </c>
      <c r="Y15" s="253" t="s">
        <v>32</v>
      </c>
    </row>
    <row r="16" spans="1:25">
      <c r="B16" s="161" t="s">
        <v>40</v>
      </c>
      <c r="C16" s="257">
        <v>6167</v>
      </c>
      <c r="D16" s="258">
        <v>22</v>
      </c>
      <c r="E16" s="257">
        <v>5</v>
      </c>
      <c r="F16" s="257">
        <v>1</v>
      </c>
      <c r="G16" s="257">
        <v>6</v>
      </c>
      <c r="H16" s="257">
        <v>25</v>
      </c>
      <c r="I16" s="257">
        <v>19</v>
      </c>
      <c r="J16" s="257">
        <v>27</v>
      </c>
      <c r="K16" s="257">
        <v>40</v>
      </c>
      <c r="L16" s="257">
        <v>44</v>
      </c>
      <c r="M16" s="259">
        <v>57</v>
      </c>
      <c r="N16" s="259">
        <v>117</v>
      </c>
      <c r="O16" s="259">
        <v>182</v>
      </c>
      <c r="P16" s="259">
        <v>348</v>
      </c>
      <c r="Q16" s="259">
        <v>384</v>
      </c>
      <c r="R16" s="259">
        <v>501</v>
      </c>
      <c r="S16" s="259">
        <v>771</v>
      </c>
      <c r="T16" s="259">
        <v>1090</v>
      </c>
      <c r="U16" s="259">
        <v>1131</v>
      </c>
      <c r="V16" s="259">
        <v>810</v>
      </c>
      <c r="W16" s="259">
        <v>455</v>
      </c>
      <c r="X16" s="259">
        <v>132</v>
      </c>
      <c r="Y16" s="256" t="s">
        <v>37</v>
      </c>
    </row>
    <row r="17" spans="2:25">
      <c r="B17" s="161" t="s">
        <v>41</v>
      </c>
      <c r="C17" s="257">
        <v>4113</v>
      </c>
      <c r="D17" s="258">
        <v>13</v>
      </c>
      <c r="E17" s="257">
        <v>5</v>
      </c>
      <c r="F17" s="257">
        <v>2</v>
      </c>
      <c r="G17" s="257">
        <v>8</v>
      </c>
      <c r="H17" s="257">
        <v>11</v>
      </c>
      <c r="I17" s="257">
        <v>12</v>
      </c>
      <c r="J17" s="257">
        <v>15</v>
      </c>
      <c r="K17" s="257">
        <v>20</v>
      </c>
      <c r="L17" s="257">
        <v>40</v>
      </c>
      <c r="M17" s="259">
        <v>50</v>
      </c>
      <c r="N17" s="259">
        <v>55</v>
      </c>
      <c r="O17" s="259">
        <v>112</v>
      </c>
      <c r="P17" s="259">
        <v>236</v>
      </c>
      <c r="Q17" s="259">
        <v>267</v>
      </c>
      <c r="R17" s="259">
        <v>376</v>
      </c>
      <c r="S17" s="259">
        <v>537</v>
      </c>
      <c r="T17" s="259">
        <v>708</v>
      </c>
      <c r="U17" s="259">
        <v>686</v>
      </c>
      <c r="V17" s="259">
        <v>572</v>
      </c>
      <c r="W17" s="259">
        <v>315</v>
      </c>
      <c r="X17" s="259">
        <v>73</v>
      </c>
      <c r="Y17" s="256" t="s">
        <v>37</v>
      </c>
    </row>
    <row r="18" spans="2:25">
      <c r="B18" s="161" t="s">
        <v>102</v>
      </c>
      <c r="C18" s="257">
        <v>2719</v>
      </c>
      <c r="D18" s="258">
        <v>1</v>
      </c>
      <c r="E18" s="257">
        <v>1</v>
      </c>
      <c r="F18" s="257">
        <v>1</v>
      </c>
      <c r="G18" s="257">
        <v>4</v>
      </c>
      <c r="H18" s="257">
        <v>7</v>
      </c>
      <c r="I18" s="257">
        <v>3</v>
      </c>
      <c r="J18" s="257">
        <v>6</v>
      </c>
      <c r="K18" s="257">
        <v>15</v>
      </c>
      <c r="L18" s="257">
        <v>14</v>
      </c>
      <c r="M18" s="259">
        <v>29</v>
      </c>
      <c r="N18" s="259">
        <v>31</v>
      </c>
      <c r="O18" s="259">
        <v>55</v>
      </c>
      <c r="P18" s="259">
        <v>130</v>
      </c>
      <c r="Q18" s="259">
        <v>125</v>
      </c>
      <c r="R18" s="259">
        <v>196</v>
      </c>
      <c r="S18" s="259">
        <v>338</v>
      </c>
      <c r="T18" s="259">
        <v>523</v>
      </c>
      <c r="U18" s="259">
        <v>535</v>
      </c>
      <c r="V18" s="259">
        <v>424</v>
      </c>
      <c r="W18" s="259">
        <v>227</v>
      </c>
      <c r="X18" s="259">
        <v>54</v>
      </c>
      <c r="Y18" s="256" t="s">
        <v>37</v>
      </c>
    </row>
    <row r="19" spans="2:25">
      <c r="B19" s="161" t="s">
        <v>103</v>
      </c>
      <c r="C19" s="257">
        <v>2880</v>
      </c>
      <c r="D19" s="258">
        <v>3</v>
      </c>
      <c r="E19" s="257">
        <v>1</v>
      </c>
      <c r="F19" s="257" t="s">
        <v>37</v>
      </c>
      <c r="G19" s="257">
        <v>1</v>
      </c>
      <c r="H19" s="257">
        <v>1</v>
      </c>
      <c r="I19" s="257">
        <v>6</v>
      </c>
      <c r="J19" s="257">
        <v>8</v>
      </c>
      <c r="K19" s="257">
        <v>7</v>
      </c>
      <c r="L19" s="257">
        <v>14</v>
      </c>
      <c r="M19" s="259">
        <v>20</v>
      </c>
      <c r="N19" s="259">
        <v>33</v>
      </c>
      <c r="O19" s="259">
        <v>50</v>
      </c>
      <c r="P19" s="259">
        <v>107</v>
      </c>
      <c r="Q19" s="259">
        <v>153</v>
      </c>
      <c r="R19" s="259">
        <v>204</v>
      </c>
      <c r="S19" s="259">
        <v>358</v>
      </c>
      <c r="T19" s="259">
        <v>531</v>
      </c>
      <c r="U19" s="259">
        <v>612</v>
      </c>
      <c r="V19" s="259">
        <v>479</v>
      </c>
      <c r="W19" s="259">
        <v>220</v>
      </c>
      <c r="X19" s="259">
        <v>72</v>
      </c>
      <c r="Y19" s="256" t="s">
        <v>37</v>
      </c>
    </row>
    <row r="20" spans="2:25">
      <c r="B20" s="161" t="s">
        <v>104</v>
      </c>
      <c r="C20" s="257">
        <v>1121</v>
      </c>
      <c r="D20" s="258" t="s">
        <v>37</v>
      </c>
      <c r="E20" s="257" t="s">
        <v>37</v>
      </c>
      <c r="F20" s="257" t="s">
        <v>37</v>
      </c>
      <c r="G20" s="257">
        <v>2</v>
      </c>
      <c r="H20" s="257">
        <v>1</v>
      </c>
      <c r="I20" s="257">
        <v>1</v>
      </c>
      <c r="J20" s="257">
        <v>1</v>
      </c>
      <c r="K20" s="257">
        <v>1</v>
      </c>
      <c r="L20" s="257">
        <v>3</v>
      </c>
      <c r="M20" s="259">
        <v>7</v>
      </c>
      <c r="N20" s="259">
        <v>13</v>
      </c>
      <c r="O20" s="259">
        <v>23</v>
      </c>
      <c r="P20" s="259">
        <v>34</v>
      </c>
      <c r="Q20" s="259">
        <v>39</v>
      </c>
      <c r="R20" s="259">
        <v>80</v>
      </c>
      <c r="S20" s="259">
        <v>122</v>
      </c>
      <c r="T20" s="259">
        <v>223</v>
      </c>
      <c r="U20" s="259">
        <v>249</v>
      </c>
      <c r="V20" s="259">
        <v>194</v>
      </c>
      <c r="W20" s="259">
        <v>98</v>
      </c>
      <c r="X20" s="259">
        <v>30</v>
      </c>
      <c r="Y20" s="256" t="s">
        <v>37</v>
      </c>
    </row>
    <row r="21" spans="2:25">
      <c r="B21" s="161"/>
      <c r="C21" s="257"/>
      <c r="D21" s="258"/>
      <c r="E21" s="257"/>
      <c r="F21" s="257"/>
      <c r="G21" s="257"/>
      <c r="H21" s="257"/>
      <c r="I21" s="257"/>
      <c r="J21" s="257"/>
      <c r="K21" s="257"/>
      <c r="L21" s="257"/>
      <c r="M21" s="259"/>
      <c r="N21" s="259"/>
      <c r="O21" s="259"/>
      <c r="P21" s="259"/>
      <c r="Q21" s="259"/>
      <c r="R21" s="259"/>
      <c r="S21" s="259"/>
      <c r="T21" s="259"/>
      <c r="U21" s="259"/>
      <c r="V21" s="259"/>
      <c r="W21" s="259"/>
      <c r="X21" s="259"/>
      <c r="Y21" s="256"/>
    </row>
    <row r="22" spans="2:25">
      <c r="B22" s="161" t="s">
        <v>45</v>
      </c>
      <c r="C22" s="257">
        <v>829</v>
      </c>
      <c r="D22" s="258">
        <v>1</v>
      </c>
      <c r="E22" s="257" t="s">
        <v>37</v>
      </c>
      <c r="F22" s="257" t="s">
        <v>37</v>
      </c>
      <c r="G22" s="257" t="s">
        <v>37</v>
      </c>
      <c r="H22" s="257">
        <v>3</v>
      </c>
      <c r="I22" s="257">
        <v>2</v>
      </c>
      <c r="J22" s="257">
        <v>2</v>
      </c>
      <c r="K22" s="257">
        <v>2</v>
      </c>
      <c r="L22" s="257">
        <v>1</v>
      </c>
      <c r="M22" s="259">
        <v>4</v>
      </c>
      <c r="N22" s="259">
        <v>13</v>
      </c>
      <c r="O22" s="259">
        <v>15</v>
      </c>
      <c r="P22" s="259">
        <v>30</v>
      </c>
      <c r="Q22" s="259">
        <v>30</v>
      </c>
      <c r="R22" s="259">
        <v>38</v>
      </c>
      <c r="S22" s="259">
        <v>92</v>
      </c>
      <c r="T22" s="259">
        <v>170</v>
      </c>
      <c r="U22" s="259">
        <v>171</v>
      </c>
      <c r="V22" s="259">
        <v>151</v>
      </c>
      <c r="W22" s="259">
        <v>78</v>
      </c>
      <c r="X22" s="259">
        <v>26</v>
      </c>
      <c r="Y22" s="256" t="s">
        <v>37</v>
      </c>
    </row>
    <row r="23" spans="2:25">
      <c r="B23" s="161" t="s">
        <v>105</v>
      </c>
      <c r="C23" s="257">
        <v>2578</v>
      </c>
      <c r="D23" s="258">
        <v>10</v>
      </c>
      <c r="E23" s="257">
        <v>1</v>
      </c>
      <c r="F23" s="257" t="s">
        <v>37</v>
      </c>
      <c r="G23" s="257">
        <v>3</v>
      </c>
      <c r="H23" s="257">
        <v>4</v>
      </c>
      <c r="I23" s="257">
        <v>4</v>
      </c>
      <c r="J23" s="257">
        <v>8</v>
      </c>
      <c r="K23" s="257">
        <v>7</v>
      </c>
      <c r="L23" s="257">
        <v>11</v>
      </c>
      <c r="M23" s="259">
        <v>26</v>
      </c>
      <c r="N23" s="259">
        <v>38</v>
      </c>
      <c r="O23" s="259">
        <v>66</v>
      </c>
      <c r="P23" s="259">
        <v>115</v>
      </c>
      <c r="Q23" s="259">
        <v>125</v>
      </c>
      <c r="R23" s="259">
        <v>180</v>
      </c>
      <c r="S23" s="259">
        <v>335</v>
      </c>
      <c r="T23" s="259">
        <v>489</v>
      </c>
      <c r="U23" s="259">
        <v>511</v>
      </c>
      <c r="V23" s="259">
        <v>399</v>
      </c>
      <c r="W23" s="259">
        <v>200</v>
      </c>
      <c r="X23" s="259">
        <v>46</v>
      </c>
      <c r="Y23" s="256" t="s">
        <v>37</v>
      </c>
    </row>
    <row r="24" spans="2:25">
      <c r="B24" s="156" t="s">
        <v>32</v>
      </c>
      <c r="C24" s="246" t="s">
        <v>32</v>
      </c>
      <c r="D24" s="251" t="s">
        <v>32</v>
      </c>
      <c r="E24" s="246" t="s">
        <v>32</v>
      </c>
      <c r="F24" s="246" t="s">
        <v>32</v>
      </c>
      <c r="G24" s="246" t="s">
        <v>32</v>
      </c>
      <c r="H24" s="246" t="s">
        <v>32</v>
      </c>
      <c r="I24" s="246" t="s">
        <v>32</v>
      </c>
      <c r="J24" s="246" t="s">
        <v>32</v>
      </c>
      <c r="K24" s="246" t="s">
        <v>32</v>
      </c>
      <c r="L24" s="246" t="s">
        <v>32</v>
      </c>
      <c r="M24" s="252" t="s">
        <v>32</v>
      </c>
      <c r="N24" s="246" t="s">
        <v>32</v>
      </c>
      <c r="O24" s="246" t="s">
        <v>32</v>
      </c>
      <c r="P24" s="246" t="s">
        <v>32</v>
      </c>
      <c r="Q24" s="246" t="s">
        <v>32</v>
      </c>
      <c r="R24" s="246" t="s">
        <v>32</v>
      </c>
      <c r="S24" s="246" t="s">
        <v>32</v>
      </c>
      <c r="T24" s="246" t="s">
        <v>32</v>
      </c>
      <c r="U24" s="246" t="s">
        <v>32</v>
      </c>
      <c r="V24" s="246" t="s">
        <v>32</v>
      </c>
      <c r="W24" s="246" t="s">
        <v>32</v>
      </c>
      <c r="X24" s="246" t="s">
        <v>32</v>
      </c>
      <c r="Y24" s="253" t="s">
        <v>32</v>
      </c>
    </row>
    <row r="25" spans="2:25">
      <c r="B25" s="162" t="s">
        <v>47</v>
      </c>
      <c r="C25" s="260">
        <v>6167</v>
      </c>
      <c r="D25" s="261">
        <v>22</v>
      </c>
      <c r="E25" s="262">
        <v>5</v>
      </c>
      <c r="F25" s="262">
        <v>1</v>
      </c>
      <c r="G25" s="262">
        <v>6</v>
      </c>
      <c r="H25" s="262">
        <v>25</v>
      </c>
      <c r="I25" s="262">
        <v>19</v>
      </c>
      <c r="J25" s="262">
        <v>27</v>
      </c>
      <c r="K25" s="262">
        <v>40</v>
      </c>
      <c r="L25" s="262">
        <v>44</v>
      </c>
      <c r="M25" s="262">
        <v>57</v>
      </c>
      <c r="N25" s="262">
        <v>117</v>
      </c>
      <c r="O25" s="262">
        <v>182</v>
      </c>
      <c r="P25" s="262">
        <v>348</v>
      </c>
      <c r="Q25" s="262">
        <v>384</v>
      </c>
      <c r="R25" s="262">
        <v>501</v>
      </c>
      <c r="S25" s="262">
        <v>771</v>
      </c>
      <c r="T25" s="262">
        <v>1090</v>
      </c>
      <c r="U25" s="262">
        <v>1131</v>
      </c>
      <c r="V25" s="262">
        <v>810</v>
      </c>
      <c r="W25" s="262">
        <v>455</v>
      </c>
      <c r="X25" s="262">
        <v>132</v>
      </c>
      <c r="Y25" s="263" t="s">
        <v>37</v>
      </c>
    </row>
    <row r="26" spans="2:25">
      <c r="B26" s="162" t="s">
        <v>48</v>
      </c>
      <c r="C26" s="260">
        <v>4113</v>
      </c>
      <c r="D26" s="261">
        <v>13</v>
      </c>
      <c r="E26" s="262">
        <v>5</v>
      </c>
      <c r="F26" s="262">
        <v>2</v>
      </c>
      <c r="G26" s="262">
        <v>8</v>
      </c>
      <c r="H26" s="262">
        <v>11</v>
      </c>
      <c r="I26" s="262">
        <v>12</v>
      </c>
      <c r="J26" s="262">
        <v>15</v>
      </c>
      <c r="K26" s="262">
        <v>20</v>
      </c>
      <c r="L26" s="262">
        <v>40</v>
      </c>
      <c r="M26" s="262">
        <v>50</v>
      </c>
      <c r="N26" s="262">
        <v>55</v>
      </c>
      <c r="O26" s="262">
        <v>112</v>
      </c>
      <c r="P26" s="262">
        <v>236</v>
      </c>
      <c r="Q26" s="262">
        <v>267</v>
      </c>
      <c r="R26" s="262">
        <v>376</v>
      </c>
      <c r="S26" s="262">
        <v>537</v>
      </c>
      <c r="T26" s="262">
        <v>708</v>
      </c>
      <c r="U26" s="262">
        <v>686</v>
      </c>
      <c r="V26" s="262">
        <v>572</v>
      </c>
      <c r="W26" s="262">
        <v>315</v>
      </c>
      <c r="X26" s="262">
        <v>73</v>
      </c>
      <c r="Y26" s="263" t="s">
        <v>37</v>
      </c>
    </row>
    <row r="27" spans="2:25">
      <c r="B27" s="162" t="s">
        <v>49</v>
      </c>
      <c r="C27" s="260">
        <v>1262</v>
      </c>
      <c r="D27" s="261">
        <v>4</v>
      </c>
      <c r="E27" s="262" t="s">
        <v>37</v>
      </c>
      <c r="F27" s="262" t="s">
        <v>37</v>
      </c>
      <c r="G27" s="262">
        <v>2</v>
      </c>
      <c r="H27" s="262">
        <v>2</v>
      </c>
      <c r="I27" s="262">
        <v>4</v>
      </c>
      <c r="J27" s="262">
        <v>5</v>
      </c>
      <c r="K27" s="262">
        <v>3</v>
      </c>
      <c r="L27" s="262">
        <v>7</v>
      </c>
      <c r="M27" s="262">
        <v>17</v>
      </c>
      <c r="N27" s="262">
        <v>22</v>
      </c>
      <c r="O27" s="262">
        <v>35</v>
      </c>
      <c r="P27" s="262">
        <v>63</v>
      </c>
      <c r="Q27" s="262">
        <v>63</v>
      </c>
      <c r="R27" s="262">
        <v>111</v>
      </c>
      <c r="S27" s="262">
        <v>170</v>
      </c>
      <c r="T27" s="262">
        <v>256</v>
      </c>
      <c r="U27" s="262">
        <v>219</v>
      </c>
      <c r="V27" s="262">
        <v>168</v>
      </c>
      <c r="W27" s="262">
        <v>91</v>
      </c>
      <c r="X27" s="262">
        <v>20</v>
      </c>
      <c r="Y27" s="263" t="s">
        <v>37</v>
      </c>
    </row>
    <row r="28" spans="2:25">
      <c r="B28" s="162" t="s">
        <v>50</v>
      </c>
      <c r="C28" s="260">
        <v>774</v>
      </c>
      <c r="D28" s="261" t="s">
        <v>37</v>
      </c>
      <c r="E28" s="262">
        <v>1</v>
      </c>
      <c r="F28" s="262" t="s">
        <v>37</v>
      </c>
      <c r="G28" s="262">
        <v>1</v>
      </c>
      <c r="H28" s="262">
        <v>1</v>
      </c>
      <c r="I28" s="262" t="s">
        <v>37</v>
      </c>
      <c r="J28" s="262">
        <v>1</v>
      </c>
      <c r="K28" s="262">
        <v>5</v>
      </c>
      <c r="L28" s="262">
        <v>5</v>
      </c>
      <c r="M28" s="262">
        <v>9</v>
      </c>
      <c r="N28" s="262">
        <v>6</v>
      </c>
      <c r="O28" s="262">
        <v>17</v>
      </c>
      <c r="P28" s="262">
        <v>44</v>
      </c>
      <c r="Q28" s="262">
        <v>34</v>
      </c>
      <c r="R28" s="262">
        <v>56</v>
      </c>
      <c r="S28" s="262">
        <v>100</v>
      </c>
      <c r="T28" s="262">
        <v>148</v>
      </c>
      <c r="U28" s="262">
        <v>157</v>
      </c>
      <c r="V28" s="262">
        <v>117</v>
      </c>
      <c r="W28" s="262">
        <v>56</v>
      </c>
      <c r="X28" s="262">
        <v>16</v>
      </c>
      <c r="Y28" s="263" t="s">
        <v>37</v>
      </c>
    </row>
    <row r="29" spans="2:25">
      <c r="B29" s="162" t="s">
        <v>51</v>
      </c>
      <c r="C29" s="260">
        <v>717</v>
      </c>
      <c r="D29" s="261">
        <v>1</v>
      </c>
      <c r="E29" s="262" t="s">
        <v>37</v>
      </c>
      <c r="F29" s="262" t="s">
        <v>37</v>
      </c>
      <c r="G29" s="262" t="s">
        <v>37</v>
      </c>
      <c r="H29" s="262" t="s">
        <v>37</v>
      </c>
      <c r="I29" s="262">
        <v>1</v>
      </c>
      <c r="J29" s="262" t="s">
        <v>37</v>
      </c>
      <c r="K29" s="262" t="s">
        <v>37</v>
      </c>
      <c r="L29" s="262">
        <v>6</v>
      </c>
      <c r="M29" s="262">
        <v>3</v>
      </c>
      <c r="N29" s="262">
        <v>13</v>
      </c>
      <c r="O29" s="262">
        <v>18</v>
      </c>
      <c r="P29" s="262">
        <v>28</v>
      </c>
      <c r="Q29" s="262">
        <v>42</v>
      </c>
      <c r="R29" s="262">
        <v>52</v>
      </c>
      <c r="S29" s="262">
        <v>93</v>
      </c>
      <c r="T29" s="262">
        <v>141</v>
      </c>
      <c r="U29" s="262">
        <v>143</v>
      </c>
      <c r="V29" s="262">
        <v>112</v>
      </c>
      <c r="W29" s="262">
        <v>51</v>
      </c>
      <c r="X29" s="262">
        <v>13</v>
      </c>
      <c r="Y29" s="263" t="s">
        <v>37</v>
      </c>
    </row>
    <row r="30" spans="2:25">
      <c r="B30" s="162"/>
      <c r="C30" s="260" t="s">
        <v>32</v>
      </c>
      <c r="D30" s="261" t="s">
        <v>32</v>
      </c>
      <c r="E30" s="262" t="s">
        <v>32</v>
      </c>
      <c r="F30" s="262" t="s">
        <v>32</v>
      </c>
      <c r="G30" s="262" t="s">
        <v>32</v>
      </c>
      <c r="H30" s="262" t="s">
        <v>32</v>
      </c>
      <c r="I30" s="262" t="s">
        <v>32</v>
      </c>
      <c r="J30" s="262" t="s">
        <v>32</v>
      </c>
      <c r="K30" s="262" t="s">
        <v>32</v>
      </c>
      <c r="L30" s="262" t="s">
        <v>32</v>
      </c>
      <c r="M30" s="262" t="s">
        <v>32</v>
      </c>
      <c r="N30" s="262" t="s">
        <v>32</v>
      </c>
      <c r="O30" s="262" t="s">
        <v>32</v>
      </c>
      <c r="P30" s="262" t="s">
        <v>32</v>
      </c>
      <c r="Q30" s="262" t="s">
        <v>32</v>
      </c>
      <c r="R30" s="262" t="s">
        <v>32</v>
      </c>
      <c r="S30" s="262" t="s">
        <v>32</v>
      </c>
      <c r="T30" s="262" t="s">
        <v>32</v>
      </c>
      <c r="U30" s="262" t="s">
        <v>32</v>
      </c>
      <c r="V30" s="262" t="s">
        <v>32</v>
      </c>
      <c r="W30" s="262" t="s">
        <v>32</v>
      </c>
      <c r="X30" s="262" t="s">
        <v>32</v>
      </c>
      <c r="Y30" s="263" t="s">
        <v>32</v>
      </c>
    </row>
    <row r="31" spans="2:25">
      <c r="B31" s="162" t="s">
        <v>52</v>
      </c>
      <c r="C31" s="260">
        <v>617</v>
      </c>
      <c r="D31" s="261">
        <v>1</v>
      </c>
      <c r="E31" s="262">
        <v>1</v>
      </c>
      <c r="F31" s="262" t="s">
        <v>37</v>
      </c>
      <c r="G31" s="262">
        <v>1</v>
      </c>
      <c r="H31" s="262" t="s">
        <v>37</v>
      </c>
      <c r="I31" s="262">
        <v>2</v>
      </c>
      <c r="J31" s="262" t="s">
        <v>37</v>
      </c>
      <c r="K31" s="262">
        <v>1</v>
      </c>
      <c r="L31" s="262">
        <v>4</v>
      </c>
      <c r="M31" s="262">
        <v>4</v>
      </c>
      <c r="N31" s="262">
        <v>4</v>
      </c>
      <c r="O31" s="262">
        <v>8</v>
      </c>
      <c r="P31" s="262">
        <v>17</v>
      </c>
      <c r="Q31" s="262">
        <v>23</v>
      </c>
      <c r="R31" s="262">
        <v>41</v>
      </c>
      <c r="S31" s="262">
        <v>68</v>
      </c>
      <c r="T31" s="262">
        <v>122</v>
      </c>
      <c r="U31" s="262">
        <v>145</v>
      </c>
      <c r="V31" s="262">
        <v>113</v>
      </c>
      <c r="W31" s="262">
        <v>45</v>
      </c>
      <c r="X31" s="262">
        <v>17</v>
      </c>
      <c r="Y31" s="263" t="s">
        <v>37</v>
      </c>
    </row>
    <row r="32" spans="2:25">
      <c r="B32" s="162" t="s">
        <v>53</v>
      </c>
      <c r="C32" s="260">
        <v>636</v>
      </c>
      <c r="D32" s="261" t="s">
        <v>37</v>
      </c>
      <c r="E32" s="262" t="s">
        <v>37</v>
      </c>
      <c r="F32" s="262" t="s">
        <v>37</v>
      </c>
      <c r="G32" s="262" t="s">
        <v>37</v>
      </c>
      <c r="H32" s="262" t="s">
        <v>37</v>
      </c>
      <c r="I32" s="262">
        <v>3</v>
      </c>
      <c r="J32" s="262">
        <v>2</v>
      </c>
      <c r="K32" s="262">
        <v>2</v>
      </c>
      <c r="L32" s="262" t="s">
        <v>37</v>
      </c>
      <c r="M32" s="262">
        <v>4</v>
      </c>
      <c r="N32" s="262">
        <v>4</v>
      </c>
      <c r="O32" s="262">
        <v>13</v>
      </c>
      <c r="P32" s="262">
        <v>25</v>
      </c>
      <c r="Q32" s="262">
        <v>36</v>
      </c>
      <c r="R32" s="262">
        <v>52</v>
      </c>
      <c r="S32" s="262">
        <v>84</v>
      </c>
      <c r="T32" s="262">
        <v>118</v>
      </c>
      <c r="U32" s="262">
        <v>130</v>
      </c>
      <c r="V32" s="262">
        <v>101</v>
      </c>
      <c r="W32" s="262">
        <v>46</v>
      </c>
      <c r="X32" s="262">
        <v>16</v>
      </c>
      <c r="Y32" s="263" t="s">
        <v>37</v>
      </c>
    </row>
    <row r="33" spans="2:25">
      <c r="B33" s="162" t="s">
        <v>54</v>
      </c>
      <c r="C33" s="260">
        <v>573</v>
      </c>
      <c r="D33" s="261" t="s">
        <v>37</v>
      </c>
      <c r="E33" s="262" t="s">
        <v>37</v>
      </c>
      <c r="F33" s="262" t="s">
        <v>37</v>
      </c>
      <c r="G33" s="262" t="s">
        <v>37</v>
      </c>
      <c r="H33" s="262" t="s">
        <v>37</v>
      </c>
      <c r="I33" s="262">
        <v>1</v>
      </c>
      <c r="J33" s="262" t="s">
        <v>37</v>
      </c>
      <c r="K33" s="262" t="s">
        <v>37</v>
      </c>
      <c r="L33" s="262">
        <v>1</v>
      </c>
      <c r="M33" s="262">
        <v>2</v>
      </c>
      <c r="N33" s="262">
        <v>7</v>
      </c>
      <c r="O33" s="262">
        <v>10</v>
      </c>
      <c r="P33" s="262">
        <v>22</v>
      </c>
      <c r="Q33" s="262">
        <v>24</v>
      </c>
      <c r="R33" s="262">
        <v>47</v>
      </c>
      <c r="S33" s="262">
        <v>65</v>
      </c>
      <c r="T33" s="262">
        <v>112</v>
      </c>
      <c r="U33" s="262">
        <v>126</v>
      </c>
      <c r="V33" s="262">
        <v>96</v>
      </c>
      <c r="W33" s="262">
        <v>45</v>
      </c>
      <c r="X33" s="262">
        <v>15</v>
      </c>
      <c r="Y33" s="263" t="s">
        <v>37</v>
      </c>
    </row>
    <row r="34" spans="2:25">
      <c r="B34" s="163" t="s">
        <v>55</v>
      </c>
      <c r="C34" s="260">
        <v>548</v>
      </c>
      <c r="D34" s="261" t="s">
        <v>37</v>
      </c>
      <c r="E34" s="262" t="s">
        <v>37</v>
      </c>
      <c r="F34" s="262" t="s">
        <v>37</v>
      </c>
      <c r="G34" s="262">
        <v>2</v>
      </c>
      <c r="H34" s="262">
        <v>1</v>
      </c>
      <c r="I34" s="262" t="s">
        <v>37</v>
      </c>
      <c r="J34" s="262">
        <v>1</v>
      </c>
      <c r="K34" s="262">
        <v>1</v>
      </c>
      <c r="L34" s="262">
        <v>2</v>
      </c>
      <c r="M34" s="262">
        <v>5</v>
      </c>
      <c r="N34" s="262">
        <v>6</v>
      </c>
      <c r="O34" s="262">
        <v>13</v>
      </c>
      <c r="P34" s="262">
        <v>12</v>
      </c>
      <c r="Q34" s="262">
        <v>15</v>
      </c>
      <c r="R34" s="262">
        <v>33</v>
      </c>
      <c r="S34" s="262">
        <v>57</v>
      </c>
      <c r="T34" s="262">
        <v>111</v>
      </c>
      <c r="U34" s="262">
        <v>123</v>
      </c>
      <c r="V34" s="262">
        <v>98</v>
      </c>
      <c r="W34" s="262">
        <v>53</v>
      </c>
      <c r="X34" s="262">
        <v>15</v>
      </c>
      <c r="Y34" s="263" t="s">
        <v>37</v>
      </c>
    </row>
    <row r="35" spans="2:25">
      <c r="B35" s="162" t="s">
        <v>56</v>
      </c>
      <c r="C35" s="260">
        <v>497</v>
      </c>
      <c r="D35" s="261" t="s">
        <v>37</v>
      </c>
      <c r="E35" s="262" t="s">
        <v>37</v>
      </c>
      <c r="F35" s="262" t="s">
        <v>37</v>
      </c>
      <c r="G35" s="262">
        <v>2</v>
      </c>
      <c r="H35" s="262">
        <v>2</v>
      </c>
      <c r="I35" s="262">
        <v>1</v>
      </c>
      <c r="J35" s="262">
        <v>1</v>
      </c>
      <c r="K35" s="262">
        <v>1</v>
      </c>
      <c r="L35" s="262">
        <v>4</v>
      </c>
      <c r="M35" s="262">
        <v>7</v>
      </c>
      <c r="N35" s="262">
        <v>6</v>
      </c>
      <c r="O35" s="262">
        <v>10</v>
      </c>
      <c r="P35" s="262">
        <v>27</v>
      </c>
      <c r="Q35" s="262">
        <v>22</v>
      </c>
      <c r="R35" s="262">
        <v>44</v>
      </c>
      <c r="S35" s="262">
        <v>77</v>
      </c>
      <c r="T35" s="262">
        <v>108</v>
      </c>
      <c r="U35" s="262">
        <v>80</v>
      </c>
      <c r="V35" s="262">
        <v>65</v>
      </c>
      <c r="W35" s="262">
        <v>35</v>
      </c>
      <c r="X35" s="262">
        <v>5</v>
      </c>
      <c r="Y35" s="263" t="s">
        <v>37</v>
      </c>
    </row>
    <row r="36" spans="2:25">
      <c r="B36" s="162"/>
      <c r="C36" s="260" t="s">
        <v>32</v>
      </c>
      <c r="D36" s="261" t="s">
        <v>32</v>
      </c>
      <c r="E36" s="262" t="s">
        <v>32</v>
      </c>
      <c r="F36" s="262" t="s">
        <v>32</v>
      </c>
      <c r="G36" s="262" t="s">
        <v>32</v>
      </c>
      <c r="H36" s="262" t="s">
        <v>32</v>
      </c>
      <c r="I36" s="262" t="s">
        <v>32</v>
      </c>
      <c r="J36" s="262" t="s">
        <v>32</v>
      </c>
      <c r="K36" s="262" t="s">
        <v>32</v>
      </c>
      <c r="L36" s="262" t="s">
        <v>32</v>
      </c>
      <c r="M36" s="262" t="s">
        <v>32</v>
      </c>
      <c r="N36" s="262" t="s">
        <v>32</v>
      </c>
      <c r="O36" s="262" t="s">
        <v>32</v>
      </c>
      <c r="P36" s="262" t="s">
        <v>32</v>
      </c>
      <c r="Q36" s="262" t="s">
        <v>32</v>
      </c>
      <c r="R36" s="262" t="s">
        <v>32</v>
      </c>
      <c r="S36" s="262" t="s">
        <v>32</v>
      </c>
      <c r="T36" s="262" t="s">
        <v>32</v>
      </c>
      <c r="U36" s="262" t="s">
        <v>32</v>
      </c>
      <c r="V36" s="262" t="s">
        <v>32</v>
      </c>
      <c r="W36" s="262" t="s">
        <v>32</v>
      </c>
      <c r="X36" s="262" t="s">
        <v>32</v>
      </c>
      <c r="Y36" s="263" t="s">
        <v>32</v>
      </c>
    </row>
    <row r="37" spans="2:25">
      <c r="B37" s="162" t="s">
        <v>57</v>
      </c>
      <c r="C37" s="260">
        <v>500</v>
      </c>
      <c r="D37" s="261">
        <v>1</v>
      </c>
      <c r="E37" s="262" t="s">
        <v>37</v>
      </c>
      <c r="F37" s="262" t="s">
        <v>37</v>
      </c>
      <c r="G37" s="262" t="s">
        <v>37</v>
      </c>
      <c r="H37" s="262">
        <v>1</v>
      </c>
      <c r="I37" s="262">
        <v>1</v>
      </c>
      <c r="J37" s="262">
        <v>2</v>
      </c>
      <c r="K37" s="262">
        <v>4</v>
      </c>
      <c r="L37" s="262">
        <v>1</v>
      </c>
      <c r="M37" s="262">
        <v>7</v>
      </c>
      <c r="N37" s="262">
        <v>4</v>
      </c>
      <c r="O37" s="262">
        <v>5</v>
      </c>
      <c r="P37" s="262">
        <v>21</v>
      </c>
      <c r="Q37" s="262">
        <v>18</v>
      </c>
      <c r="R37" s="262">
        <v>34</v>
      </c>
      <c r="S37" s="262">
        <v>60</v>
      </c>
      <c r="T37" s="262">
        <v>89</v>
      </c>
      <c r="U37" s="262">
        <v>107</v>
      </c>
      <c r="V37" s="262">
        <v>89</v>
      </c>
      <c r="W37" s="262">
        <v>45</v>
      </c>
      <c r="X37" s="262">
        <v>11</v>
      </c>
      <c r="Y37" s="263" t="s">
        <v>37</v>
      </c>
    </row>
    <row r="38" spans="2:25">
      <c r="B38" s="162" t="s">
        <v>58</v>
      </c>
      <c r="C38" s="260">
        <v>484</v>
      </c>
      <c r="D38" s="261" t="s">
        <v>37</v>
      </c>
      <c r="E38" s="262" t="s">
        <v>37</v>
      </c>
      <c r="F38" s="262">
        <v>1</v>
      </c>
      <c r="G38" s="262">
        <v>1</v>
      </c>
      <c r="H38" s="262">
        <v>2</v>
      </c>
      <c r="I38" s="262">
        <v>1</v>
      </c>
      <c r="J38" s="262">
        <v>1</v>
      </c>
      <c r="K38" s="262">
        <v>3</v>
      </c>
      <c r="L38" s="262">
        <v>3</v>
      </c>
      <c r="M38" s="262">
        <v>1</v>
      </c>
      <c r="N38" s="262">
        <v>8</v>
      </c>
      <c r="O38" s="262">
        <v>12</v>
      </c>
      <c r="P38" s="262">
        <v>18</v>
      </c>
      <c r="Q38" s="262">
        <v>31</v>
      </c>
      <c r="R38" s="262">
        <v>33</v>
      </c>
      <c r="S38" s="262">
        <v>61</v>
      </c>
      <c r="T38" s="262">
        <v>90</v>
      </c>
      <c r="U38" s="262">
        <v>89</v>
      </c>
      <c r="V38" s="262">
        <v>74</v>
      </c>
      <c r="W38" s="262">
        <v>46</v>
      </c>
      <c r="X38" s="262">
        <v>9</v>
      </c>
      <c r="Y38" s="263" t="s">
        <v>37</v>
      </c>
    </row>
    <row r="39" spans="2:25">
      <c r="B39" s="162" t="s">
        <v>59</v>
      </c>
      <c r="C39" s="260">
        <v>811</v>
      </c>
      <c r="D39" s="261">
        <v>1</v>
      </c>
      <c r="E39" s="262" t="s">
        <v>37</v>
      </c>
      <c r="F39" s="262" t="s">
        <v>37</v>
      </c>
      <c r="G39" s="262" t="s">
        <v>37</v>
      </c>
      <c r="H39" s="262">
        <v>3</v>
      </c>
      <c r="I39" s="262">
        <v>2</v>
      </c>
      <c r="J39" s="262">
        <v>2</v>
      </c>
      <c r="K39" s="262">
        <v>2</v>
      </c>
      <c r="L39" s="262">
        <v>1</v>
      </c>
      <c r="M39" s="262">
        <v>4</v>
      </c>
      <c r="N39" s="262">
        <v>13</v>
      </c>
      <c r="O39" s="262">
        <v>15</v>
      </c>
      <c r="P39" s="262">
        <v>29</v>
      </c>
      <c r="Q39" s="262">
        <v>29</v>
      </c>
      <c r="R39" s="262">
        <v>37</v>
      </c>
      <c r="S39" s="262">
        <v>91</v>
      </c>
      <c r="T39" s="262">
        <v>169</v>
      </c>
      <c r="U39" s="262">
        <v>167</v>
      </c>
      <c r="V39" s="262">
        <v>146</v>
      </c>
      <c r="W39" s="262">
        <v>74</v>
      </c>
      <c r="X39" s="262">
        <v>26</v>
      </c>
      <c r="Y39" s="263" t="s">
        <v>37</v>
      </c>
    </row>
    <row r="40" spans="2:25">
      <c r="B40" s="162" t="s">
        <v>60</v>
      </c>
      <c r="C40" s="260">
        <v>525</v>
      </c>
      <c r="D40" s="261">
        <v>2</v>
      </c>
      <c r="E40" s="262" t="s">
        <v>37</v>
      </c>
      <c r="F40" s="262" t="s">
        <v>37</v>
      </c>
      <c r="G40" s="262">
        <v>1</v>
      </c>
      <c r="H40" s="262">
        <v>1</v>
      </c>
      <c r="I40" s="262" t="s">
        <v>37</v>
      </c>
      <c r="J40" s="262">
        <v>1</v>
      </c>
      <c r="K40" s="262">
        <v>1</v>
      </c>
      <c r="L40" s="262">
        <v>1</v>
      </c>
      <c r="M40" s="262">
        <v>5</v>
      </c>
      <c r="N40" s="262">
        <v>6</v>
      </c>
      <c r="O40" s="262">
        <v>10</v>
      </c>
      <c r="P40" s="262">
        <v>18</v>
      </c>
      <c r="Q40" s="262">
        <v>22</v>
      </c>
      <c r="R40" s="262">
        <v>23</v>
      </c>
      <c r="S40" s="262">
        <v>64</v>
      </c>
      <c r="T40" s="262">
        <v>95</v>
      </c>
      <c r="U40" s="262">
        <v>115</v>
      </c>
      <c r="V40" s="262">
        <v>104</v>
      </c>
      <c r="W40" s="262">
        <v>48</v>
      </c>
      <c r="X40" s="262">
        <v>8</v>
      </c>
      <c r="Y40" s="263" t="s">
        <v>37</v>
      </c>
    </row>
    <row r="41" spans="2:25">
      <c r="B41" s="162" t="s">
        <v>61</v>
      </c>
      <c r="C41" s="260">
        <v>457</v>
      </c>
      <c r="D41" s="261">
        <v>1</v>
      </c>
      <c r="E41" s="262" t="s">
        <v>37</v>
      </c>
      <c r="F41" s="262" t="s">
        <v>37</v>
      </c>
      <c r="G41" s="262" t="s">
        <v>37</v>
      </c>
      <c r="H41" s="262" t="s">
        <v>37</v>
      </c>
      <c r="I41" s="262" t="s">
        <v>37</v>
      </c>
      <c r="J41" s="262">
        <v>2</v>
      </c>
      <c r="K41" s="262">
        <v>2</v>
      </c>
      <c r="L41" s="262">
        <v>2</v>
      </c>
      <c r="M41" s="262">
        <v>5</v>
      </c>
      <c r="N41" s="262">
        <v>4</v>
      </c>
      <c r="O41" s="262">
        <v>3</v>
      </c>
      <c r="P41" s="262">
        <v>19</v>
      </c>
      <c r="Q41" s="262">
        <v>28</v>
      </c>
      <c r="R41" s="262">
        <v>29</v>
      </c>
      <c r="S41" s="262">
        <v>57</v>
      </c>
      <c r="T41" s="262">
        <v>75</v>
      </c>
      <c r="U41" s="262">
        <v>93</v>
      </c>
      <c r="V41" s="262">
        <v>81</v>
      </c>
      <c r="W41" s="262">
        <v>46</v>
      </c>
      <c r="X41" s="262">
        <v>10</v>
      </c>
      <c r="Y41" s="263" t="s">
        <v>37</v>
      </c>
    </row>
    <row r="42" spans="2:25">
      <c r="B42" s="162"/>
      <c r="C42" s="260" t="s">
        <v>32</v>
      </c>
      <c r="D42" s="261" t="s">
        <v>32</v>
      </c>
      <c r="E42" s="262" t="s">
        <v>32</v>
      </c>
      <c r="F42" s="262" t="s">
        <v>32</v>
      </c>
      <c r="G42" s="262" t="s">
        <v>32</v>
      </c>
      <c r="H42" s="262" t="s">
        <v>32</v>
      </c>
      <c r="I42" s="262" t="s">
        <v>32</v>
      </c>
      <c r="J42" s="262" t="s">
        <v>32</v>
      </c>
      <c r="K42" s="262" t="s">
        <v>32</v>
      </c>
      <c r="L42" s="262" t="s">
        <v>32</v>
      </c>
      <c r="M42" s="262" t="s">
        <v>32</v>
      </c>
      <c r="N42" s="262" t="s">
        <v>32</v>
      </c>
      <c r="O42" s="262" t="s">
        <v>32</v>
      </c>
      <c r="P42" s="262" t="s">
        <v>32</v>
      </c>
      <c r="Q42" s="262" t="s">
        <v>32</v>
      </c>
      <c r="R42" s="262" t="s">
        <v>32</v>
      </c>
      <c r="S42" s="262" t="s">
        <v>32</v>
      </c>
      <c r="T42" s="262" t="s">
        <v>32</v>
      </c>
      <c r="U42" s="262" t="s">
        <v>32</v>
      </c>
      <c r="V42" s="262" t="s">
        <v>32</v>
      </c>
      <c r="W42" s="262" t="s">
        <v>32</v>
      </c>
      <c r="X42" s="262" t="s">
        <v>32</v>
      </c>
      <c r="Y42" s="263" t="s">
        <v>32</v>
      </c>
    </row>
    <row r="43" spans="2:25">
      <c r="B43" s="162" t="s">
        <v>62</v>
      </c>
      <c r="C43" s="260" t="s">
        <v>32</v>
      </c>
      <c r="D43" s="261" t="s">
        <v>32</v>
      </c>
      <c r="E43" s="262" t="s">
        <v>32</v>
      </c>
      <c r="F43" s="262" t="s">
        <v>32</v>
      </c>
      <c r="G43" s="262" t="s">
        <v>32</v>
      </c>
      <c r="H43" s="262" t="s">
        <v>32</v>
      </c>
      <c r="I43" s="262" t="s">
        <v>32</v>
      </c>
      <c r="J43" s="262" t="s">
        <v>32</v>
      </c>
      <c r="K43" s="262" t="s">
        <v>32</v>
      </c>
      <c r="L43" s="262" t="s">
        <v>32</v>
      </c>
      <c r="M43" s="262" t="s">
        <v>32</v>
      </c>
      <c r="N43" s="262" t="s">
        <v>32</v>
      </c>
      <c r="O43" s="262" t="s">
        <v>32</v>
      </c>
      <c r="P43" s="262" t="s">
        <v>32</v>
      </c>
      <c r="Q43" s="262" t="s">
        <v>32</v>
      </c>
      <c r="R43" s="262" t="s">
        <v>32</v>
      </c>
      <c r="S43" s="262" t="s">
        <v>32</v>
      </c>
      <c r="T43" s="262" t="s">
        <v>32</v>
      </c>
      <c r="U43" s="262" t="s">
        <v>32</v>
      </c>
      <c r="V43" s="262" t="s">
        <v>32</v>
      </c>
      <c r="W43" s="262" t="s">
        <v>32</v>
      </c>
      <c r="X43" s="262" t="s">
        <v>32</v>
      </c>
      <c r="Y43" s="263" t="s">
        <v>32</v>
      </c>
    </row>
    <row r="44" spans="2:25">
      <c r="B44" s="162" t="s">
        <v>63</v>
      </c>
      <c r="C44" s="260">
        <v>226</v>
      </c>
      <c r="D44" s="261" t="s">
        <v>37</v>
      </c>
      <c r="E44" s="262" t="s">
        <v>37</v>
      </c>
      <c r="F44" s="262" t="s">
        <v>37</v>
      </c>
      <c r="G44" s="262" t="s">
        <v>37</v>
      </c>
      <c r="H44" s="262">
        <v>1</v>
      </c>
      <c r="I44" s="262" t="s">
        <v>37</v>
      </c>
      <c r="J44" s="262" t="s">
        <v>37</v>
      </c>
      <c r="K44" s="262">
        <v>1</v>
      </c>
      <c r="L44" s="262">
        <v>1</v>
      </c>
      <c r="M44" s="262">
        <v>2</v>
      </c>
      <c r="N44" s="262">
        <v>4</v>
      </c>
      <c r="O44" s="262">
        <v>6</v>
      </c>
      <c r="P44" s="262">
        <v>12</v>
      </c>
      <c r="Q44" s="262">
        <v>12</v>
      </c>
      <c r="R44" s="262">
        <v>14</v>
      </c>
      <c r="S44" s="262">
        <v>19</v>
      </c>
      <c r="T44" s="262">
        <v>41</v>
      </c>
      <c r="U44" s="262">
        <v>45</v>
      </c>
      <c r="V44" s="262">
        <v>44</v>
      </c>
      <c r="W44" s="262">
        <v>20</v>
      </c>
      <c r="X44" s="262">
        <v>4</v>
      </c>
      <c r="Y44" s="263" t="s">
        <v>37</v>
      </c>
    </row>
    <row r="45" spans="2:25">
      <c r="B45" s="162" t="s">
        <v>64</v>
      </c>
      <c r="C45" s="260" t="s">
        <v>32</v>
      </c>
      <c r="D45" s="261" t="s">
        <v>32</v>
      </c>
      <c r="E45" s="262" t="s">
        <v>32</v>
      </c>
      <c r="F45" s="262" t="s">
        <v>32</v>
      </c>
      <c r="G45" s="262" t="s">
        <v>32</v>
      </c>
      <c r="H45" s="262" t="s">
        <v>32</v>
      </c>
      <c r="I45" s="262" t="s">
        <v>32</v>
      </c>
      <c r="J45" s="262" t="s">
        <v>32</v>
      </c>
      <c r="K45" s="262" t="s">
        <v>32</v>
      </c>
      <c r="L45" s="262" t="s">
        <v>32</v>
      </c>
      <c r="M45" s="262" t="s">
        <v>32</v>
      </c>
      <c r="N45" s="262" t="s">
        <v>32</v>
      </c>
      <c r="O45" s="262" t="s">
        <v>32</v>
      </c>
      <c r="P45" s="262" t="s">
        <v>32</v>
      </c>
      <c r="Q45" s="262" t="s">
        <v>32</v>
      </c>
      <c r="R45" s="262" t="s">
        <v>32</v>
      </c>
      <c r="S45" s="262" t="s">
        <v>32</v>
      </c>
      <c r="T45" s="262" t="s">
        <v>32</v>
      </c>
      <c r="U45" s="262" t="s">
        <v>32</v>
      </c>
      <c r="V45" s="262" t="s">
        <v>32</v>
      </c>
      <c r="W45" s="262" t="s">
        <v>32</v>
      </c>
      <c r="X45" s="262" t="s">
        <v>32</v>
      </c>
      <c r="Y45" s="263" t="s">
        <v>32</v>
      </c>
    </row>
    <row r="46" spans="2:25">
      <c r="B46" s="162" t="s">
        <v>65</v>
      </c>
      <c r="C46" s="260">
        <v>108</v>
      </c>
      <c r="D46" s="261" t="s">
        <v>37</v>
      </c>
      <c r="E46" s="262" t="s">
        <v>37</v>
      </c>
      <c r="F46" s="262" t="s">
        <v>37</v>
      </c>
      <c r="G46" s="262" t="s">
        <v>37</v>
      </c>
      <c r="H46" s="262" t="s">
        <v>37</v>
      </c>
      <c r="I46" s="262" t="s">
        <v>37</v>
      </c>
      <c r="J46" s="262">
        <v>1</v>
      </c>
      <c r="K46" s="262">
        <v>1</v>
      </c>
      <c r="L46" s="262" t="s">
        <v>37</v>
      </c>
      <c r="M46" s="262">
        <v>1</v>
      </c>
      <c r="N46" s="262">
        <v>1</v>
      </c>
      <c r="O46" s="262">
        <v>2</v>
      </c>
      <c r="P46" s="262">
        <v>3</v>
      </c>
      <c r="Q46" s="262">
        <v>9</v>
      </c>
      <c r="R46" s="262">
        <v>7</v>
      </c>
      <c r="S46" s="262">
        <v>21</v>
      </c>
      <c r="T46" s="262">
        <v>18</v>
      </c>
      <c r="U46" s="262">
        <v>24</v>
      </c>
      <c r="V46" s="262">
        <v>12</v>
      </c>
      <c r="W46" s="262">
        <v>7</v>
      </c>
      <c r="X46" s="262">
        <v>1</v>
      </c>
      <c r="Y46" s="263" t="s">
        <v>37</v>
      </c>
    </row>
    <row r="47" spans="2:25">
      <c r="B47" s="162" t="s">
        <v>66</v>
      </c>
      <c r="C47" s="260" t="s">
        <v>32</v>
      </c>
      <c r="D47" s="261" t="s">
        <v>32</v>
      </c>
      <c r="E47" s="262" t="s">
        <v>32</v>
      </c>
      <c r="F47" s="262" t="s">
        <v>32</v>
      </c>
      <c r="G47" s="262" t="s">
        <v>32</v>
      </c>
      <c r="H47" s="262" t="s">
        <v>32</v>
      </c>
      <c r="I47" s="262" t="s">
        <v>32</v>
      </c>
      <c r="J47" s="262" t="s">
        <v>32</v>
      </c>
      <c r="K47" s="262" t="s">
        <v>32</v>
      </c>
      <c r="L47" s="262" t="s">
        <v>32</v>
      </c>
      <c r="M47" s="262" t="s">
        <v>32</v>
      </c>
      <c r="N47" s="262" t="s">
        <v>32</v>
      </c>
      <c r="O47" s="262" t="s">
        <v>32</v>
      </c>
      <c r="P47" s="262" t="s">
        <v>32</v>
      </c>
      <c r="Q47" s="262" t="s">
        <v>32</v>
      </c>
      <c r="R47" s="262" t="s">
        <v>32</v>
      </c>
      <c r="S47" s="262" t="s">
        <v>32</v>
      </c>
      <c r="T47" s="262" t="s">
        <v>32</v>
      </c>
      <c r="U47" s="262" t="s">
        <v>32</v>
      </c>
      <c r="V47" s="262" t="s">
        <v>32</v>
      </c>
      <c r="W47" s="262" t="s">
        <v>32</v>
      </c>
      <c r="X47" s="262" t="s">
        <v>32</v>
      </c>
      <c r="Y47" s="263" t="s">
        <v>32</v>
      </c>
    </row>
    <row r="48" spans="2:25">
      <c r="B48" s="162" t="s">
        <v>67</v>
      </c>
      <c r="C48" s="260">
        <v>122</v>
      </c>
      <c r="D48" s="261" t="s">
        <v>37</v>
      </c>
      <c r="E48" s="262" t="s">
        <v>37</v>
      </c>
      <c r="F48" s="262" t="s">
        <v>37</v>
      </c>
      <c r="G48" s="262" t="s">
        <v>37</v>
      </c>
      <c r="H48" s="262" t="s">
        <v>37</v>
      </c>
      <c r="I48" s="262" t="s">
        <v>37</v>
      </c>
      <c r="J48" s="262">
        <v>2</v>
      </c>
      <c r="K48" s="262">
        <v>1</v>
      </c>
      <c r="L48" s="262" t="s">
        <v>37</v>
      </c>
      <c r="M48" s="262">
        <v>3</v>
      </c>
      <c r="N48" s="262">
        <v>2</v>
      </c>
      <c r="O48" s="262">
        <v>2</v>
      </c>
      <c r="P48" s="262">
        <v>6</v>
      </c>
      <c r="Q48" s="262">
        <v>6</v>
      </c>
      <c r="R48" s="262">
        <v>7</v>
      </c>
      <c r="S48" s="262">
        <v>12</v>
      </c>
      <c r="T48" s="262">
        <v>14</v>
      </c>
      <c r="U48" s="262">
        <v>25</v>
      </c>
      <c r="V48" s="262">
        <v>23</v>
      </c>
      <c r="W48" s="262">
        <v>12</v>
      </c>
      <c r="X48" s="262">
        <v>7</v>
      </c>
      <c r="Y48" s="263" t="s">
        <v>37</v>
      </c>
    </row>
    <row r="49" spans="2:25">
      <c r="B49" s="162"/>
      <c r="C49" s="260" t="s">
        <v>32</v>
      </c>
      <c r="D49" s="261" t="s">
        <v>32</v>
      </c>
      <c r="E49" s="262" t="s">
        <v>32</v>
      </c>
      <c r="F49" s="262" t="s">
        <v>32</v>
      </c>
      <c r="G49" s="262" t="s">
        <v>32</v>
      </c>
      <c r="H49" s="262" t="s">
        <v>32</v>
      </c>
      <c r="I49" s="262" t="s">
        <v>32</v>
      </c>
      <c r="J49" s="262" t="s">
        <v>32</v>
      </c>
      <c r="K49" s="262" t="s">
        <v>32</v>
      </c>
      <c r="L49" s="262" t="s">
        <v>32</v>
      </c>
      <c r="M49" s="262" t="s">
        <v>32</v>
      </c>
      <c r="N49" s="262" t="s">
        <v>32</v>
      </c>
      <c r="O49" s="262" t="s">
        <v>32</v>
      </c>
      <c r="P49" s="262" t="s">
        <v>32</v>
      </c>
      <c r="Q49" s="262" t="s">
        <v>32</v>
      </c>
      <c r="R49" s="262" t="s">
        <v>32</v>
      </c>
      <c r="S49" s="262" t="s">
        <v>32</v>
      </c>
      <c r="T49" s="262" t="s">
        <v>32</v>
      </c>
      <c r="U49" s="262" t="s">
        <v>32</v>
      </c>
      <c r="V49" s="262" t="s">
        <v>32</v>
      </c>
      <c r="W49" s="262" t="s">
        <v>32</v>
      </c>
      <c r="X49" s="262" t="s">
        <v>32</v>
      </c>
      <c r="Y49" s="263" t="s">
        <v>32</v>
      </c>
    </row>
    <row r="50" spans="2:25">
      <c r="B50" s="162" t="s">
        <v>68</v>
      </c>
      <c r="C50" s="260" t="s">
        <v>32</v>
      </c>
      <c r="D50" s="261" t="s">
        <v>32</v>
      </c>
      <c r="E50" s="262" t="s">
        <v>32</v>
      </c>
      <c r="F50" s="262" t="s">
        <v>32</v>
      </c>
      <c r="G50" s="262" t="s">
        <v>32</v>
      </c>
      <c r="H50" s="262" t="s">
        <v>32</v>
      </c>
      <c r="I50" s="262" t="s">
        <v>32</v>
      </c>
      <c r="J50" s="262" t="s">
        <v>32</v>
      </c>
      <c r="K50" s="262" t="s">
        <v>32</v>
      </c>
      <c r="L50" s="262" t="s">
        <v>32</v>
      </c>
      <c r="M50" s="262" t="s">
        <v>32</v>
      </c>
      <c r="N50" s="262" t="s">
        <v>32</v>
      </c>
      <c r="O50" s="262" t="s">
        <v>32</v>
      </c>
      <c r="P50" s="262" t="s">
        <v>32</v>
      </c>
      <c r="Q50" s="262" t="s">
        <v>32</v>
      </c>
      <c r="R50" s="262" t="s">
        <v>32</v>
      </c>
      <c r="S50" s="262" t="s">
        <v>32</v>
      </c>
      <c r="T50" s="262" t="s">
        <v>32</v>
      </c>
      <c r="U50" s="262" t="s">
        <v>32</v>
      </c>
      <c r="V50" s="262" t="s">
        <v>32</v>
      </c>
      <c r="W50" s="262" t="s">
        <v>32</v>
      </c>
      <c r="X50" s="262" t="s">
        <v>32</v>
      </c>
      <c r="Y50" s="263" t="s">
        <v>32</v>
      </c>
    </row>
    <row r="51" spans="2:25">
      <c r="B51" s="162" t="s">
        <v>69</v>
      </c>
      <c r="C51" s="260">
        <v>223</v>
      </c>
      <c r="D51" s="261" t="s">
        <v>37</v>
      </c>
      <c r="E51" s="262" t="s">
        <v>37</v>
      </c>
      <c r="F51" s="262" t="s">
        <v>37</v>
      </c>
      <c r="G51" s="262" t="s">
        <v>37</v>
      </c>
      <c r="H51" s="262">
        <v>1</v>
      </c>
      <c r="I51" s="262" t="s">
        <v>37</v>
      </c>
      <c r="J51" s="262">
        <v>1</v>
      </c>
      <c r="K51" s="262" t="s">
        <v>37</v>
      </c>
      <c r="L51" s="262">
        <v>2</v>
      </c>
      <c r="M51" s="262" t="s">
        <v>37</v>
      </c>
      <c r="N51" s="262">
        <v>5</v>
      </c>
      <c r="O51" s="262">
        <v>4</v>
      </c>
      <c r="P51" s="262">
        <v>9</v>
      </c>
      <c r="Q51" s="262">
        <v>9</v>
      </c>
      <c r="R51" s="262">
        <v>16</v>
      </c>
      <c r="S51" s="262">
        <v>23</v>
      </c>
      <c r="T51" s="262">
        <v>43</v>
      </c>
      <c r="U51" s="262">
        <v>52</v>
      </c>
      <c r="V51" s="262">
        <v>37</v>
      </c>
      <c r="W51" s="262">
        <v>13</v>
      </c>
      <c r="X51" s="262">
        <v>8</v>
      </c>
      <c r="Y51" s="263" t="s">
        <v>37</v>
      </c>
    </row>
    <row r="52" spans="2:25">
      <c r="B52" s="162" t="s">
        <v>70</v>
      </c>
      <c r="C52" s="260" t="s">
        <v>32</v>
      </c>
      <c r="D52" s="261" t="s">
        <v>32</v>
      </c>
      <c r="E52" s="262" t="s">
        <v>32</v>
      </c>
      <c r="F52" s="262" t="s">
        <v>32</v>
      </c>
      <c r="G52" s="262" t="s">
        <v>32</v>
      </c>
      <c r="H52" s="262" t="s">
        <v>32</v>
      </c>
      <c r="I52" s="262" t="s">
        <v>32</v>
      </c>
      <c r="J52" s="262" t="s">
        <v>32</v>
      </c>
      <c r="K52" s="262" t="s">
        <v>32</v>
      </c>
      <c r="L52" s="262" t="s">
        <v>32</v>
      </c>
      <c r="M52" s="262" t="s">
        <v>32</v>
      </c>
      <c r="N52" s="262" t="s">
        <v>32</v>
      </c>
      <c r="O52" s="262" t="s">
        <v>32</v>
      </c>
      <c r="P52" s="262" t="s">
        <v>32</v>
      </c>
      <c r="Q52" s="262" t="s">
        <v>32</v>
      </c>
      <c r="R52" s="262" t="s">
        <v>32</v>
      </c>
      <c r="S52" s="262" t="s">
        <v>32</v>
      </c>
      <c r="T52" s="262" t="s">
        <v>32</v>
      </c>
      <c r="U52" s="262" t="s">
        <v>32</v>
      </c>
      <c r="V52" s="262" t="s">
        <v>32</v>
      </c>
      <c r="W52" s="262" t="s">
        <v>32</v>
      </c>
      <c r="X52" s="262" t="s">
        <v>32</v>
      </c>
      <c r="Y52" s="263" t="s">
        <v>32</v>
      </c>
    </row>
    <row r="53" spans="2:25">
      <c r="B53" s="162" t="s">
        <v>71</v>
      </c>
      <c r="C53" s="260">
        <v>18</v>
      </c>
      <c r="D53" s="261" t="s">
        <v>37</v>
      </c>
      <c r="E53" s="262" t="s">
        <v>37</v>
      </c>
      <c r="F53" s="262" t="s">
        <v>37</v>
      </c>
      <c r="G53" s="262" t="s">
        <v>37</v>
      </c>
      <c r="H53" s="262" t="s">
        <v>37</v>
      </c>
      <c r="I53" s="262" t="s">
        <v>37</v>
      </c>
      <c r="J53" s="262" t="s">
        <v>37</v>
      </c>
      <c r="K53" s="262" t="s">
        <v>37</v>
      </c>
      <c r="L53" s="262" t="s">
        <v>37</v>
      </c>
      <c r="M53" s="262" t="s">
        <v>37</v>
      </c>
      <c r="N53" s="262" t="s">
        <v>37</v>
      </c>
      <c r="O53" s="262" t="s">
        <v>37</v>
      </c>
      <c r="P53" s="262">
        <v>1</v>
      </c>
      <c r="Q53" s="262">
        <v>1</v>
      </c>
      <c r="R53" s="262">
        <v>1</v>
      </c>
      <c r="S53" s="262">
        <v>1</v>
      </c>
      <c r="T53" s="262">
        <v>1</v>
      </c>
      <c r="U53" s="262">
        <v>4</v>
      </c>
      <c r="V53" s="262">
        <v>5</v>
      </c>
      <c r="W53" s="262">
        <v>4</v>
      </c>
      <c r="X53" s="262" t="s">
        <v>37</v>
      </c>
      <c r="Y53" s="263" t="s">
        <v>37</v>
      </c>
    </row>
    <row r="54" spans="2:25">
      <c r="B54" s="162" t="s">
        <v>72</v>
      </c>
      <c r="C54" s="260" t="s">
        <v>32</v>
      </c>
      <c r="D54" s="261" t="s">
        <v>32</v>
      </c>
      <c r="E54" s="262" t="s">
        <v>32</v>
      </c>
      <c r="F54" s="262" t="s">
        <v>32</v>
      </c>
      <c r="G54" s="262" t="s">
        <v>32</v>
      </c>
      <c r="H54" s="262" t="s">
        <v>32</v>
      </c>
      <c r="I54" s="262" t="s">
        <v>32</v>
      </c>
      <c r="J54" s="262" t="s">
        <v>32</v>
      </c>
      <c r="K54" s="262" t="s">
        <v>32</v>
      </c>
      <c r="L54" s="262" t="s">
        <v>32</v>
      </c>
      <c r="M54" s="262" t="s">
        <v>32</v>
      </c>
      <c r="N54" s="262" t="s">
        <v>32</v>
      </c>
      <c r="O54" s="262" t="s">
        <v>32</v>
      </c>
      <c r="P54" s="262" t="s">
        <v>32</v>
      </c>
      <c r="Q54" s="262" t="s">
        <v>32</v>
      </c>
      <c r="R54" s="262" t="s">
        <v>32</v>
      </c>
      <c r="S54" s="262" t="s">
        <v>32</v>
      </c>
      <c r="T54" s="262" t="s">
        <v>32</v>
      </c>
      <c r="U54" s="262" t="s">
        <v>32</v>
      </c>
      <c r="V54" s="262" t="s">
        <v>32</v>
      </c>
      <c r="W54" s="262" t="s">
        <v>32</v>
      </c>
      <c r="X54" s="262" t="s">
        <v>32</v>
      </c>
      <c r="Y54" s="263" t="s">
        <v>32</v>
      </c>
    </row>
    <row r="55" spans="2:25">
      <c r="B55" s="162" t="s">
        <v>73</v>
      </c>
      <c r="C55" s="260">
        <v>214</v>
      </c>
      <c r="D55" s="261" t="s">
        <v>37</v>
      </c>
      <c r="E55" s="262" t="s">
        <v>37</v>
      </c>
      <c r="F55" s="262" t="s">
        <v>37</v>
      </c>
      <c r="G55" s="262" t="s">
        <v>37</v>
      </c>
      <c r="H55" s="262" t="s">
        <v>37</v>
      </c>
      <c r="I55" s="262" t="s">
        <v>37</v>
      </c>
      <c r="J55" s="262" t="s">
        <v>37</v>
      </c>
      <c r="K55" s="262" t="s">
        <v>37</v>
      </c>
      <c r="L55" s="262">
        <v>2</v>
      </c>
      <c r="M55" s="262" t="s">
        <v>37</v>
      </c>
      <c r="N55" s="262">
        <v>3</v>
      </c>
      <c r="O55" s="262">
        <v>7</v>
      </c>
      <c r="P55" s="262">
        <v>9</v>
      </c>
      <c r="Q55" s="262">
        <v>10</v>
      </c>
      <c r="R55" s="262">
        <v>9</v>
      </c>
      <c r="S55" s="262">
        <v>27</v>
      </c>
      <c r="T55" s="262">
        <v>43</v>
      </c>
      <c r="U55" s="262">
        <v>50</v>
      </c>
      <c r="V55" s="262">
        <v>37</v>
      </c>
      <c r="W55" s="262">
        <v>14</v>
      </c>
      <c r="X55" s="262">
        <v>3</v>
      </c>
      <c r="Y55" s="263" t="s">
        <v>37</v>
      </c>
    </row>
    <row r="56" spans="2:25">
      <c r="B56" s="162"/>
      <c r="C56" s="260" t="s">
        <v>32</v>
      </c>
      <c r="D56" s="261" t="s">
        <v>32</v>
      </c>
      <c r="E56" s="262" t="s">
        <v>32</v>
      </c>
      <c r="F56" s="262" t="s">
        <v>32</v>
      </c>
      <c r="G56" s="262" t="s">
        <v>32</v>
      </c>
      <c r="H56" s="262" t="s">
        <v>32</v>
      </c>
      <c r="I56" s="262" t="s">
        <v>32</v>
      </c>
      <c r="J56" s="262" t="s">
        <v>32</v>
      </c>
      <c r="K56" s="262" t="s">
        <v>32</v>
      </c>
      <c r="L56" s="262" t="s">
        <v>32</v>
      </c>
      <c r="M56" s="262" t="s">
        <v>32</v>
      </c>
      <c r="N56" s="262" t="s">
        <v>32</v>
      </c>
      <c r="O56" s="262" t="s">
        <v>32</v>
      </c>
      <c r="P56" s="262" t="s">
        <v>32</v>
      </c>
      <c r="Q56" s="262" t="s">
        <v>32</v>
      </c>
      <c r="R56" s="262" t="s">
        <v>32</v>
      </c>
      <c r="S56" s="262" t="s">
        <v>32</v>
      </c>
      <c r="T56" s="262" t="s">
        <v>32</v>
      </c>
      <c r="U56" s="262" t="s">
        <v>32</v>
      </c>
      <c r="V56" s="262" t="s">
        <v>32</v>
      </c>
      <c r="W56" s="262" t="s">
        <v>32</v>
      </c>
      <c r="X56" s="262" t="s">
        <v>32</v>
      </c>
      <c r="Y56" s="263" t="s">
        <v>32</v>
      </c>
    </row>
    <row r="57" spans="2:25">
      <c r="B57" s="162" t="s">
        <v>74</v>
      </c>
      <c r="C57" s="260" t="s">
        <v>32</v>
      </c>
      <c r="D57" s="261" t="s">
        <v>32</v>
      </c>
      <c r="E57" s="262" t="s">
        <v>32</v>
      </c>
      <c r="F57" s="262" t="s">
        <v>32</v>
      </c>
      <c r="G57" s="262" t="s">
        <v>32</v>
      </c>
      <c r="H57" s="262" t="s">
        <v>32</v>
      </c>
      <c r="I57" s="262" t="s">
        <v>32</v>
      </c>
      <c r="J57" s="262" t="s">
        <v>32</v>
      </c>
      <c r="K57" s="262" t="s">
        <v>32</v>
      </c>
      <c r="L57" s="262" t="s">
        <v>32</v>
      </c>
      <c r="M57" s="262" t="s">
        <v>32</v>
      </c>
      <c r="N57" s="262" t="s">
        <v>32</v>
      </c>
      <c r="O57" s="262" t="s">
        <v>32</v>
      </c>
      <c r="P57" s="262" t="s">
        <v>32</v>
      </c>
      <c r="Q57" s="262" t="s">
        <v>32</v>
      </c>
      <c r="R57" s="262" t="s">
        <v>32</v>
      </c>
      <c r="S57" s="262" t="s">
        <v>32</v>
      </c>
      <c r="T57" s="262" t="s">
        <v>32</v>
      </c>
      <c r="U57" s="262" t="s">
        <v>32</v>
      </c>
      <c r="V57" s="262" t="s">
        <v>32</v>
      </c>
      <c r="W57" s="262" t="s">
        <v>32</v>
      </c>
      <c r="X57" s="262" t="s">
        <v>32</v>
      </c>
      <c r="Y57" s="263" t="s">
        <v>32</v>
      </c>
    </row>
    <row r="58" spans="2:25">
      <c r="B58" s="162" t="s">
        <v>75</v>
      </c>
      <c r="C58" s="260">
        <v>146</v>
      </c>
      <c r="D58" s="261">
        <v>3</v>
      </c>
      <c r="E58" s="262" t="s">
        <v>37</v>
      </c>
      <c r="F58" s="262" t="s">
        <v>37</v>
      </c>
      <c r="G58" s="262" t="s">
        <v>37</v>
      </c>
      <c r="H58" s="262">
        <v>1</v>
      </c>
      <c r="I58" s="262" t="s">
        <v>37</v>
      </c>
      <c r="J58" s="262">
        <v>1</v>
      </c>
      <c r="K58" s="262">
        <v>2</v>
      </c>
      <c r="L58" s="262" t="s">
        <v>37</v>
      </c>
      <c r="M58" s="262">
        <v>1</v>
      </c>
      <c r="N58" s="262">
        <v>1</v>
      </c>
      <c r="O58" s="262">
        <v>4</v>
      </c>
      <c r="P58" s="262">
        <v>4</v>
      </c>
      <c r="Q58" s="262">
        <v>11</v>
      </c>
      <c r="R58" s="262">
        <v>12</v>
      </c>
      <c r="S58" s="262">
        <v>22</v>
      </c>
      <c r="T58" s="262">
        <v>24</v>
      </c>
      <c r="U58" s="262">
        <v>29</v>
      </c>
      <c r="V58" s="262">
        <v>20</v>
      </c>
      <c r="W58" s="262">
        <v>7</v>
      </c>
      <c r="X58" s="262">
        <v>4</v>
      </c>
      <c r="Y58" s="263" t="s">
        <v>37</v>
      </c>
    </row>
    <row r="59" spans="2:25">
      <c r="B59" s="162" t="s">
        <v>76</v>
      </c>
      <c r="C59" s="260">
        <v>74</v>
      </c>
      <c r="D59" s="261" t="s">
        <v>37</v>
      </c>
      <c r="E59" s="262" t="s">
        <v>37</v>
      </c>
      <c r="F59" s="262" t="s">
        <v>37</v>
      </c>
      <c r="G59" s="262" t="s">
        <v>37</v>
      </c>
      <c r="H59" s="262" t="s">
        <v>37</v>
      </c>
      <c r="I59" s="262" t="s">
        <v>37</v>
      </c>
      <c r="J59" s="262" t="s">
        <v>37</v>
      </c>
      <c r="K59" s="262" t="s">
        <v>37</v>
      </c>
      <c r="L59" s="262" t="s">
        <v>37</v>
      </c>
      <c r="M59" s="262" t="s">
        <v>37</v>
      </c>
      <c r="N59" s="262" t="s">
        <v>37</v>
      </c>
      <c r="O59" s="262" t="s">
        <v>37</v>
      </c>
      <c r="P59" s="262">
        <v>3</v>
      </c>
      <c r="Q59" s="262">
        <v>4</v>
      </c>
      <c r="R59" s="262">
        <v>7</v>
      </c>
      <c r="S59" s="262">
        <v>7</v>
      </c>
      <c r="T59" s="262">
        <v>17</v>
      </c>
      <c r="U59" s="262">
        <v>12</v>
      </c>
      <c r="V59" s="262">
        <v>19</v>
      </c>
      <c r="W59" s="262">
        <v>4</v>
      </c>
      <c r="X59" s="262">
        <v>1</v>
      </c>
      <c r="Y59" s="263" t="s">
        <v>37</v>
      </c>
    </row>
    <row r="60" spans="2:25">
      <c r="B60" s="162" t="s">
        <v>77</v>
      </c>
      <c r="C60" s="260" t="s">
        <v>32</v>
      </c>
      <c r="D60" s="261" t="s">
        <v>32</v>
      </c>
      <c r="E60" s="262" t="s">
        <v>32</v>
      </c>
      <c r="F60" s="262" t="s">
        <v>32</v>
      </c>
      <c r="G60" s="262" t="s">
        <v>32</v>
      </c>
      <c r="H60" s="262" t="s">
        <v>32</v>
      </c>
      <c r="I60" s="262" t="s">
        <v>32</v>
      </c>
      <c r="J60" s="262" t="s">
        <v>32</v>
      </c>
      <c r="K60" s="262" t="s">
        <v>32</v>
      </c>
      <c r="L60" s="262" t="s">
        <v>32</v>
      </c>
      <c r="M60" s="262" t="s">
        <v>32</v>
      </c>
      <c r="N60" s="262" t="s">
        <v>32</v>
      </c>
      <c r="O60" s="262" t="s">
        <v>32</v>
      </c>
      <c r="P60" s="262" t="s">
        <v>32</v>
      </c>
      <c r="Q60" s="262" t="s">
        <v>32</v>
      </c>
      <c r="R60" s="262" t="s">
        <v>32</v>
      </c>
      <c r="S60" s="262" t="s">
        <v>32</v>
      </c>
      <c r="T60" s="262" t="s">
        <v>32</v>
      </c>
      <c r="U60" s="262" t="s">
        <v>32</v>
      </c>
      <c r="V60" s="262" t="s">
        <v>32</v>
      </c>
      <c r="W60" s="262" t="s">
        <v>32</v>
      </c>
      <c r="X60" s="262" t="s">
        <v>32</v>
      </c>
      <c r="Y60" s="263" t="s">
        <v>32</v>
      </c>
    </row>
    <row r="61" spans="2:25">
      <c r="B61" s="162" t="s">
        <v>78</v>
      </c>
      <c r="C61" s="260">
        <v>24</v>
      </c>
      <c r="D61" s="261" t="s">
        <v>37</v>
      </c>
      <c r="E61" s="262" t="s">
        <v>37</v>
      </c>
      <c r="F61" s="262" t="s">
        <v>37</v>
      </c>
      <c r="G61" s="262" t="s">
        <v>37</v>
      </c>
      <c r="H61" s="262" t="s">
        <v>37</v>
      </c>
      <c r="I61" s="262" t="s">
        <v>37</v>
      </c>
      <c r="J61" s="262" t="s">
        <v>37</v>
      </c>
      <c r="K61" s="262" t="s">
        <v>37</v>
      </c>
      <c r="L61" s="262" t="s">
        <v>37</v>
      </c>
      <c r="M61" s="262" t="s">
        <v>37</v>
      </c>
      <c r="N61" s="262" t="s">
        <v>37</v>
      </c>
      <c r="O61" s="262" t="s">
        <v>37</v>
      </c>
      <c r="P61" s="262">
        <v>1</v>
      </c>
      <c r="Q61" s="262">
        <v>1</v>
      </c>
      <c r="R61" s="262">
        <v>2</v>
      </c>
      <c r="S61" s="262">
        <v>5</v>
      </c>
      <c r="T61" s="262">
        <v>3</v>
      </c>
      <c r="U61" s="262">
        <v>4</v>
      </c>
      <c r="V61" s="262">
        <v>3</v>
      </c>
      <c r="W61" s="262">
        <v>4</v>
      </c>
      <c r="X61" s="262">
        <v>1</v>
      </c>
      <c r="Y61" s="263" t="s">
        <v>37</v>
      </c>
    </row>
    <row r="62" spans="2:25">
      <c r="B62" s="162"/>
      <c r="C62" s="260" t="s">
        <v>32</v>
      </c>
      <c r="D62" s="261" t="s">
        <v>32</v>
      </c>
      <c r="E62" s="262" t="s">
        <v>32</v>
      </c>
      <c r="F62" s="262" t="s">
        <v>32</v>
      </c>
      <c r="G62" s="262" t="s">
        <v>32</v>
      </c>
      <c r="H62" s="262" t="s">
        <v>32</v>
      </c>
      <c r="I62" s="262" t="s">
        <v>32</v>
      </c>
      <c r="J62" s="262" t="s">
        <v>32</v>
      </c>
      <c r="K62" s="262" t="s">
        <v>32</v>
      </c>
      <c r="L62" s="262" t="s">
        <v>32</v>
      </c>
      <c r="M62" s="262" t="s">
        <v>32</v>
      </c>
      <c r="N62" s="262" t="s">
        <v>32</v>
      </c>
      <c r="O62" s="262" t="s">
        <v>32</v>
      </c>
      <c r="P62" s="262" t="s">
        <v>32</v>
      </c>
      <c r="Q62" s="262" t="s">
        <v>32</v>
      </c>
      <c r="R62" s="262" t="s">
        <v>32</v>
      </c>
      <c r="S62" s="262" t="s">
        <v>32</v>
      </c>
      <c r="T62" s="262" t="s">
        <v>32</v>
      </c>
      <c r="U62" s="262" t="s">
        <v>32</v>
      </c>
      <c r="V62" s="262" t="s">
        <v>32</v>
      </c>
      <c r="W62" s="262" t="s">
        <v>32</v>
      </c>
      <c r="X62" s="262" t="s">
        <v>32</v>
      </c>
      <c r="Y62" s="263" t="s">
        <v>32</v>
      </c>
    </row>
    <row r="63" spans="2:25">
      <c r="B63" s="162" t="s">
        <v>79</v>
      </c>
      <c r="C63" s="260" t="s">
        <v>32</v>
      </c>
      <c r="D63" s="261" t="s">
        <v>32</v>
      </c>
      <c r="E63" s="262" t="s">
        <v>32</v>
      </c>
      <c r="F63" s="262" t="s">
        <v>32</v>
      </c>
      <c r="G63" s="262" t="s">
        <v>32</v>
      </c>
      <c r="H63" s="262" t="s">
        <v>32</v>
      </c>
      <c r="I63" s="262" t="s">
        <v>32</v>
      </c>
      <c r="J63" s="262" t="s">
        <v>32</v>
      </c>
      <c r="K63" s="262" t="s">
        <v>32</v>
      </c>
      <c r="L63" s="262" t="s">
        <v>32</v>
      </c>
      <c r="M63" s="262" t="s">
        <v>32</v>
      </c>
      <c r="N63" s="262" t="s">
        <v>32</v>
      </c>
      <c r="O63" s="262" t="s">
        <v>32</v>
      </c>
      <c r="P63" s="262" t="s">
        <v>32</v>
      </c>
      <c r="Q63" s="262" t="s">
        <v>32</v>
      </c>
      <c r="R63" s="262" t="s">
        <v>32</v>
      </c>
      <c r="S63" s="262" t="s">
        <v>32</v>
      </c>
      <c r="T63" s="262" t="s">
        <v>32</v>
      </c>
      <c r="U63" s="262" t="s">
        <v>32</v>
      </c>
      <c r="V63" s="262" t="s">
        <v>32</v>
      </c>
      <c r="W63" s="262" t="s">
        <v>32</v>
      </c>
      <c r="X63" s="262" t="s">
        <v>32</v>
      </c>
      <c r="Y63" s="263" t="s">
        <v>32</v>
      </c>
    </row>
    <row r="64" spans="2:25">
      <c r="B64" s="162" t="s">
        <v>80</v>
      </c>
      <c r="C64" s="260">
        <v>96</v>
      </c>
      <c r="D64" s="261" t="s">
        <v>37</v>
      </c>
      <c r="E64" s="262" t="s">
        <v>37</v>
      </c>
      <c r="F64" s="262" t="s">
        <v>37</v>
      </c>
      <c r="G64" s="262" t="s">
        <v>37</v>
      </c>
      <c r="H64" s="262" t="s">
        <v>37</v>
      </c>
      <c r="I64" s="262" t="s">
        <v>37</v>
      </c>
      <c r="J64" s="262">
        <v>1</v>
      </c>
      <c r="K64" s="262" t="s">
        <v>37</v>
      </c>
      <c r="L64" s="262" t="s">
        <v>37</v>
      </c>
      <c r="M64" s="262">
        <v>1</v>
      </c>
      <c r="N64" s="262">
        <v>1</v>
      </c>
      <c r="O64" s="262">
        <v>3</v>
      </c>
      <c r="P64" s="262">
        <v>6</v>
      </c>
      <c r="Q64" s="262">
        <v>3</v>
      </c>
      <c r="R64" s="262">
        <v>4</v>
      </c>
      <c r="S64" s="262">
        <v>12</v>
      </c>
      <c r="T64" s="262">
        <v>11</v>
      </c>
      <c r="U64" s="262">
        <v>20</v>
      </c>
      <c r="V64" s="262">
        <v>16</v>
      </c>
      <c r="W64" s="262">
        <v>14</v>
      </c>
      <c r="X64" s="262">
        <v>4</v>
      </c>
      <c r="Y64" s="263" t="s">
        <v>37</v>
      </c>
    </row>
    <row r="65" spans="2:25">
      <c r="B65" s="162" t="s">
        <v>81</v>
      </c>
      <c r="C65" s="260">
        <v>237</v>
      </c>
      <c r="D65" s="261">
        <v>1</v>
      </c>
      <c r="E65" s="262">
        <v>1</v>
      </c>
      <c r="F65" s="262" t="s">
        <v>37</v>
      </c>
      <c r="G65" s="262" t="s">
        <v>37</v>
      </c>
      <c r="H65" s="262" t="s">
        <v>37</v>
      </c>
      <c r="I65" s="262" t="s">
        <v>37</v>
      </c>
      <c r="J65" s="262" t="s">
        <v>37</v>
      </c>
      <c r="K65" s="262">
        <v>1</v>
      </c>
      <c r="L65" s="262">
        <v>1</v>
      </c>
      <c r="M65" s="262">
        <v>2</v>
      </c>
      <c r="N65" s="262">
        <v>5</v>
      </c>
      <c r="O65" s="262">
        <v>7</v>
      </c>
      <c r="P65" s="262">
        <v>11</v>
      </c>
      <c r="Q65" s="262">
        <v>11</v>
      </c>
      <c r="R65" s="262">
        <v>12</v>
      </c>
      <c r="S65" s="262">
        <v>28</v>
      </c>
      <c r="T65" s="262">
        <v>40</v>
      </c>
      <c r="U65" s="262">
        <v>62</v>
      </c>
      <c r="V65" s="262">
        <v>32</v>
      </c>
      <c r="W65" s="262">
        <v>18</v>
      </c>
      <c r="X65" s="262">
        <v>5</v>
      </c>
      <c r="Y65" s="263" t="s">
        <v>37</v>
      </c>
    </row>
    <row r="66" spans="2:25">
      <c r="B66" s="162" t="s">
        <v>82</v>
      </c>
      <c r="C66" s="260" t="s">
        <v>32</v>
      </c>
      <c r="D66" s="261" t="s">
        <v>32</v>
      </c>
      <c r="E66" s="262" t="s">
        <v>32</v>
      </c>
      <c r="F66" s="262" t="s">
        <v>32</v>
      </c>
      <c r="G66" s="262" t="s">
        <v>32</v>
      </c>
      <c r="H66" s="262" t="s">
        <v>32</v>
      </c>
      <c r="I66" s="262" t="s">
        <v>32</v>
      </c>
      <c r="J66" s="262" t="s">
        <v>32</v>
      </c>
      <c r="K66" s="262" t="s">
        <v>32</v>
      </c>
      <c r="L66" s="262" t="s">
        <v>32</v>
      </c>
      <c r="M66" s="262" t="s">
        <v>32</v>
      </c>
      <c r="N66" s="262" t="s">
        <v>32</v>
      </c>
      <c r="O66" s="262" t="s">
        <v>32</v>
      </c>
      <c r="P66" s="262" t="s">
        <v>32</v>
      </c>
      <c r="Q66" s="262" t="s">
        <v>32</v>
      </c>
      <c r="R66" s="262" t="s">
        <v>32</v>
      </c>
      <c r="S66" s="262" t="s">
        <v>32</v>
      </c>
      <c r="T66" s="262" t="s">
        <v>32</v>
      </c>
      <c r="U66" s="262" t="s">
        <v>32</v>
      </c>
      <c r="V66" s="262" t="s">
        <v>32</v>
      </c>
      <c r="W66" s="262" t="s">
        <v>32</v>
      </c>
      <c r="X66" s="262" t="s">
        <v>32</v>
      </c>
      <c r="Y66" s="263" t="s">
        <v>32</v>
      </c>
    </row>
    <row r="67" spans="2:25">
      <c r="B67" s="162" t="s">
        <v>83</v>
      </c>
      <c r="C67" s="260">
        <v>238</v>
      </c>
      <c r="D67" s="261" t="s">
        <v>37</v>
      </c>
      <c r="E67" s="262" t="s">
        <v>37</v>
      </c>
      <c r="F67" s="262" t="s">
        <v>37</v>
      </c>
      <c r="G67" s="262" t="s">
        <v>37</v>
      </c>
      <c r="H67" s="262" t="s">
        <v>37</v>
      </c>
      <c r="I67" s="262" t="s">
        <v>37</v>
      </c>
      <c r="J67" s="262">
        <v>1</v>
      </c>
      <c r="K67" s="262">
        <v>1</v>
      </c>
      <c r="L67" s="262" t="s">
        <v>37</v>
      </c>
      <c r="M67" s="262">
        <v>3</v>
      </c>
      <c r="N67" s="262">
        <v>3</v>
      </c>
      <c r="O67" s="262">
        <v>5</v>
      </c>
      <c r="P67" s="262">
        <v>8</v>
      </c>
      <c r="Q67" s="262">
        <v>8</v>
      </c>
      <c r="R67" s="262">
        <v>15</v>
      </c>
      <c r="S67" s="262">
        <v>21</v>
      </c>
      <c r="T67" s="262">
        <v>47</v>
      </c>
      <c r="U67" s="262">
        <v>57</v>
      </c>
      <c r="V67" s="262">
        <v>35</v>
      </c>
      <c r="W67" s="262">
        <v>25</v>
      </c>
      <c r="X67" s="262">
        <v>9</v>
      </c>
      <c r="Y67" s="263" t="s">
        <v>37</v>
      </c>
    </row>
    <row r="68" spans="2:25">
      <c r="B68" s="162" t="s">
        <v>32</v>
      </c>
      <c r="C68" s="260" t="s">
        <v>32</v>
      </c>
      <c r="D68" s="194" t="s">
        <v>32</v>
      </c>
      <c r="E68" s="248" t="s">
        <v>32</v>
      </c>
      <c r="F68" s="248" t="s">
        <v>32</v>
      </c>
      <c r="G68" s="248" t="s">
        <v>32</v>
      </c>
      <c r="H68" s="248" t="s">
        <v>32</v>
      </c>
      <c r="I68" s="248" t="s">
        <v>32</v>
      </c>
      <c r="J68" s="248" t="s">
        <v>32</v>
      </c>
      <c r="K68" s="248" t="s">
        <v>32</v>
      </c>
      <c r="L68" s="248" t="s">
        <v>32</v>
      </c>
      <c r="M68" s="249" t="s">
        <v>32</v>
      </c>
      <c r="N68" s="249" t="s">
        <v>32</v>
      </c>
      <c r="O68" s="249" t="s">
        <v>32</v>
      </c>
      <c r="P68" s="249" t="s">
        <v>32</v>
      </c>
      <c r="Q68" s="249" t="s">
        <v>32</v>
      </c>
      <c r="R68" s="249" t="s">
        <v>32</v>
      </c>
      <c r="S68" s="249" t="s">
        <v>32</v>
      </c>
      <c r="T68" s="249" t="s">
        <v>32</v>
      </c>
      <c r="U68" s="249" t="s">
        <v>32</v>
      </c>
      <c r="V68" s="249" t="s">
        <v>32</v>
      </c>
      <c r="W68" s="249" t="s">
        <v>32</v>
      </c>
      <c r="X68" s="249" t="s">
        <v>32</v>
      </c>
      <c r="Y68" s="250" t="s">
        <v>32</v>
      </c>
    </row>
    <row r="69" spans="2:25">
      <c r="B69" s="162" t="s">
        <v>32</v>
      </c>
      <c r="C69" s="260" t="s">
        <v>32</v>
      </c>
      <c r="D69" s="194" t="s">
        <v>32</v>
      </c>
      <c r="E69" s="248" t="s">
        <v>32</v>
      </c>
      <c r="F69" s="248" t="s">
        <v>32</v>
      </c>
      <c r="G69" s="248" t="s">
        <v>32</v>
      </c>
      <c r="H69" s="248" t="s">
        <v>32</v>
      </c>
      <c r="I69" s="248" t="s">
        <v>32</v>
      </c>
      <c r="J69" s="248" t="s">
        <v>32</v>
      </c>
      <c r="K69" s="248" t="s">
        <v>32</v>
      </c>
      <c r="L69" s="248" t="s">
        <v>32</v>
      </c>
      <c r="M69" s="249" t="s">
        <v>32</v>
      </c>
      <c r="N69" s="249" t="s">
        <v>32</v>
      </c>
      <c r="O69" s="249" t="s">
        <v>32</v>
      </c>
      <c r="P69" s="249" t="s">
        <v>32</v>
      </c>
      <c r="Q69" s="249" t="s">
        <v>32</v>
      </c>
      <c r="R69" s="249" t="s">
        <v>32</v>
      </c>
      <c r="S69" s="249" t="s">
        <v>32</v>
      </c>
      <c r="T69" s="249" t="s">
        <v>32</v>
      </c>
      <c r="U69" s="249" t="s">
        <v>32</v>
      </c>
      <c r="V69" s="249" t="s">
        <v>32</v>
      </c>
      <c r="W69" s="249" t="s">
        <v>32</v>
      </c>
      <c r="X69" s="249" t="s">
        <v>32</v>
      </c>
      <c r="Y69" s="250" t="s">
        <v>32</v>
      </c>
    </row>
    <row r="70" spans="2:25">
      <c r="B70" s="162" t="s">
        <v>32</v>
      </c>
      <c r="C70" s="260" t="s">
        <v>32</v>
      </c>
      <c r="D70" s="194" t="s">
        <v>32</v>
      </c>
      <c r="E70" s="248" t="s">
        <v>32</v>
      </c>
      <c r="F70" s="248" t="s">
        <v>32</v>
      </c>
      <c r="G70" s="248" t="s">
        <v>32</v>
      </c>
      <c r="H70" s="248" t="s">
        <v>32</v>
      </c>
      <c r="I70" s="248" t="s">
        <v>32</v>
      </c>
      <c r="J70" s="248" t="s">
        <v>32</v>
      </c>
      <c r="K70" s="248" t="s">
        <v>32</v>
      </c>
      <c r="L70" s="248" t="s">
        <v>32</v>
      </c>
      <c r="M70" s="249" t="s">
        <v>32</v>
      </c>
      <c r="N70" s="249" t="s">
        <v>32</v>
      </c>
      <c r="O70" s="249" t="s">
        <v>32</v>
      </c>
      <c r="P70" s="249" t="s">
        <v>32</v>
      </c>
      <c r="Q70" s="249" t="s">
        <v>32</v>
      </c>
      <c r="R70" s="249" t="s">
        <v>32</v>
      </c>
      <c r="S70" s="249" t="s">
        <v>32</v>
      </c>
      <c r="T70" s="249" t="s">
        <v>32</v>
      </c>
      <c r="U70" s="249" t="s">
        <v>32</v>
      </c>
      <c r="V70" s="249" t="s">
        <v>32</v>
      </c>
      <c r="W70" s="249" t="s">
        <v>32</v>
      </c>
      <c r="X70" s="249" t="s">
        <v>32</v>
      </c>
      <c r="Y70" s="250" t="s">
        <v>32</v>
      </c>
    </row>
    <row r="71" spans="2:25" ht="15" thickBot="1">
      <c r="B71" s="164" t="s">
        <v>32</v>
      </c>
      <c r="C71" s="264" t="s">
        <v>32</v>
      </c>
      <c r="D71" s="196" t="s">
        <v>32</v>
      </c>
      <c r="E71" s="265" t="s">
        <v>32</v>
      </c>
      <c r="F71" s="265" t="s">
        <v>32</v>
      </c>
      <c r="G71" s="265" t="s">
        <v>32</v>
      </c>
      <c r="H71" s="265" t="s">
        <v>32</v>
      </c>
      <c r="I71" s="265" t="s">
        <v>32</v>
      </c>
      <c r="J71" s="265" t="s">
        <v>32</v>
      </c>
      <c r="K71" s="265" t="s">
        <v>32</v>
      </c>
      <c r="L71" s="265" t="s">
        <v>32</v>
      </c>
      <c r="M71" s="266" t="s">
        <v>32</v>
      </c>
      <c r="N71" s="266" t="s">
        <v>32</v>
      </c>
      <c r="O71" s="266" t="s">
        <v>32</v>
      </c>
      <c r="P71" s="266" t="s">
        <v>32</v>
      </c>
      <c r="Q71" s="266" t="s">
        <v>32</v>
      </c>
      <c r="R71" s="266" t="s">
        <v>32</v>
      </c>
      <c r="S71" s="266" t="s">
        <v>32</v>
      </c>
      <c r="T71" s="266" t="s">
        <v>32</v>
      </c>
      <c r="U71" s="266" t="s">
        <v>32</v>
      </c>
      <c r="V71" s="266" t="s">
        <v>32</v>
      </c>
      <c r="W71" s="266" t="s">
        <v>32</v>
      </c>
      <c r="X71" s="266" t="s">
        <v>32</v>
      </c>
      <c r="Y71" s="267" t="s">
        <v>32</v>
      </c>
    </row>
    <row r="72" spans="2:25">
      <c r="B72" s="173"/>
      <c r="C72" s="199"/>
      <c r="D72" s="199"/>
      <c r="E72" s="255"/>
      <c r="F72" s="255"/>
      <c r="G72" s="255"/>
      <c r="H72" s="255"/>
      <c r="I72" s="255"/>
      <c r="J72" s="255"/>
      <c r="K72" s="255"/>
      <c r="L72" s="255"/>
      <c r="M72" s="255"/>
      <c r="N72" s="173"/>
      <c r="O72" s="255"/>
      <c r="P72" s="255"/>
      <c r="Q72" s="255"/>
      <c r="R72" s="255"/>
      <c r="S72" s="255"/>
      <c r="T72" s="255"/>
      <c r="U72" s="255"/>
      <c r="V72" s="255"/>
      <c r="W72" s="255"/>
      <c r="X72" s="255"/>
      <c r="Y72" s="255"/>
    </row>
    <row r="73" spans="2:25">
      <c r="B73" s="171" t="s">
        <v>117</v>
      </c>
      <c r="C73" s="199"/>
      <c r="D73" s="199"/>
      <c r="E73" s="255"/>
      <c r="F73" s="255"/>
      <c r="G73" s="255"/>
      <c r="H73" s="255"/>
      <c r="I73" s="255"/>
      <c r="J73" s="255"/>
      <c r="K73" s="255"/>
      <c r="L73" s="255"/>
      <c r="M73" s="255"/>
      <c r="N73" s="173"/>
      <c r="O73" s="255"/>
      <c r="P73" s="255"/>
      <c r="Q73" s="255"/>
      <c r="R73" s="255"/>
      <c r="S73" s="255"/>
      <c r="T73" s="255"/>
      <c r="U73" s="255"/>
      <c r="V73" s="255"/>
      <c r="W73" s="255"/>
      <c r="X73" s="255"/>
      <c r="Y73" s="255"/>
    </row>
    <row r="74" spans="2:25">
      <c r="B74" s="173"/>
      <c r="C74" s="199"/>
      <c r="D74" s="199"/>
      <c r="E74" s="255"/>
      <c r="F74" s="255"/>
      <c r="G74" s="255"/>
      <c r="H74" s="255"/>
      <c r="I74" s="255"/>
      <c r="J74" s="255"/>
      <c r="K74" s="255"/>
      <c r="L74" s="255"/>
      <c r="M74" s="255"/>
      <c r="N74" s="173"/>
      <c r="O74" s="255"/>
      <c r="P74" s="255"/>
      <c r="Q74" s="255"/>
      <c r="R74" s="255"/>
      <c r="S74" s="255"/>
      <c r="T74" s="255"/>
      <c r="U74" s="255"/>
      <c r="V74" s="255"/>
      <c r="W74" s="255"/>
      <c r="X74" s="255"/>
      <c r="Y74" s="255"/>
    </row>
    <row r="75" spans="2:25">
      <c r="B75" s="173"/>
      <c r="C75" s="199"/>
      <c r="D75" s="199"/>
      <c r="E75" s="255"/>
      <c r="F75" s="255"/>
      <c r="G75" s="255"/>
      <c r="H75" s="255"/>
      <c r="I75" s="255"/>
      <c r="J75" s="255"/>
      <c r="K75" s="255"/>
      <c r="L75" s="255"/>
      <c r="M75" s="255"/>
      <c r="N75" s="173"/>
      <c r="O75" s="255"/>
      <c r="P75" s="255"/>
      <c r="Q75" s="255"/>
      <c r="R75" s="255"/>
      <c r="S75" s="255"/>
      <c r="T75" s="255"/>
      <c r="U75" s="255"/>
      <c r="V75" s="255"/>
      <c r="W75" s="255"/>
      <c r="X75" s="255"/>
      <c r="Y75" s="255"/>
    </row>
    <row r="76" spans="2:25">
      <c r="B76" s="173"/>
      <c r="C76" s="199"/>
      <c r="D76" s="199"/>
      <c r="E76" s="255"/>
      <c r="F76" s="255"/>
      <c r="G76" s="255"/>
      <c r="H76" s="255"/>
      <c r="I76" s="255"/>
      <c r="J76" s="255"/>
      <c r="K76" s="255"/>
      <c r="L76" s="255"/>
      <c r="M76" s="255"/>
      <c r="N76" s="173"/>
      <c r="O76" s="255"/>
      <c r="P76" s="255"/>
      <c r="Q76" s="255"/>
      <c r="R76" s="255"/>
      <c r="S76" s="255"/>
      <c r="T76" s="255"/>
      <c r="U76" s="255"/>
      <c r="V76" s="255"/>
      <c r="W76" s="255"/>
      <c r="X76" s="255"/>
      <c r="Y76" s="255"/>
    </row>
    <row r="77" spans="2:25">
      <c r="B77" s="173"/>
      <c r="C77" s="199"/>
      <c r="D77" s="199"/>
      <c r="E77" s="255"/>
      <c r="F77" s="255"/>
      <c r="G77" s="255"/>
      <c r="H77" s="255"/>
      <c r="I77" s="255"/>
      <c r="J77" s="255"/>
      <c r="K77" s="255"/>
      <c r="L77" s="255"/>
      <c r="M77" s="255"/>
      <c r="N77" s="173"/>
      <c r="O77" s="255"/>
      <c r="P77" s="255"/>
      <c r="Q77" s="255"/>
      <c r="R77" s="255"/>
      <c r="S77" s="255"/>
      <c r="T77" s="255"/>
      <c r="U77" s="255"/>
      <c r="V77" s="255"/>
      <c r="W77" s="255"/>
      <c r="X77" s="255"/>
      <c r="Y77" s="255"/>
    </row>
    <row r="78" spans="2:25">
      <c r="B78" s="173"/>
      <c r="C78" s="199"/>
      <c r="D78" s="199"/>
      <c r="E78" s="255"/>
      <c r="F78" s="255"/>
      <c r="G78" s="255"/>
      <c r="H78" s="255"/>
      <c r="I78" s="255"/>
      <c r="J78" s="255"/>
      <c r="K78" s="255"/>
      <c r="L78" s="255"/>
      <c r="M78" s="255"/>
      <c r="N78" s="173"/>
      <c r="O78" s="255"/>
      <c r="P78" s="255"/>
      <c r="Q78" s="255"/>
      <c r="R78" s="255"/>
      <c r="S78" s="255"/>
      <c r="T78" s="255"/>
      <c r="U78" s="255"/>
      <c r="V78" s="255"/>
      <c r="W78" s="255"/>
      <c r="X78" s="255"/>
      <c r="Y78" s="255"/>
    </row>
    <row r="79" spans="2:25">
      <c r="B79" s="268"/>
    </row>
  </sheetData>
  <phoneticPr fontId="3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7"/>
  <sheetViews>
    <sheetView workbookViewId="0">
      <selection activeCell="B1" sqref="B1"/>
    </sheetView>
  </sheetViews>
  <sheetFormatPr defaultRowHeight="14.25"/>
  <cols>
    <col min="1" max="1" width="2.625" style="125" customWidth="1"/>
    <col min="2" max="2" width="21.625" style="125" customWidth="1"/>
    <col min="3" max="3" width="14.125" style="125" customWidth="1"/>
    <col min="4" max="28" width="11" style="125" customWidth="1"/>
    <col min="29" max="30" width="2.625" style="125" customWidth="1"/>
    <col min="31" max="31" width="21.625" style="125" customWidth="1"/>
    <col min="32" max="40" width="13.5" style="125" customWidth="1"/>
    <col min="41" max="16384" width="9" style="228"/>
  </cols>
  <sheetData>
    <row r="1" spans="2:40">
      <c r="B1" s="179" t="s">
        <v>534</v>
      </c>
      <c r="AE1" s="179" t="s">
        <v>535</v>
      </c>
    </row>
    <row r="2" spans="2:40" ht="15" thickBot="1">
      <c r="AA2" s="271"/>
      <c r="AB2" s="192" t="s">
        <v>2</v>
      </c>
      <c r="AM2" s="271"/>
      <c r="AN2" s="192" t="s">
        <v>2</v>
      </c>
    </row>
    <row r="3" spans="2:40">
      <c r="B3" s="272"/>
      <c r="C3" s="132"/>
      <c r="D3" s="273" t="s">
        <v>452</v>
      </c>
      <c r="E3" s="274" t="s">
        <v>536</v>
      </c>
      <c r="F3" s="275"/>
      <c r="G3" s="275"/>
      <c r="H3" s="275"/>
      <c r="I3" s="275"/>
      <c r="J3" s="275"/>
      <c r="K3" s="275"/>
      <c r="L3" s="275"/>
      <c r="M3" s="275"/>
      <c r="N3" s="275"/>
      <c r="O3" s="275"/>
      <c r="P3" s="276"/>
      <c r="Q3" s="274" t="s">
        <v>453</v>
      </c>
      <c r="R3" s="274" t="s">
        <v>454</v>
      </c>
      <c r="S3" s="274" t="s">
        <v>455</v>
      </c>
      <c r="T3" s="277"/>
      <c r="U3" s="277"/>
      <c r="V3" s="277"/>
      <c r="W3" s="277"/>
      <c r="X3" s="274" t="s">
        <v>456</v>
      </c>
      <c r="Y3" s="277"/>
      <c r="Z3" s="277"/>
      <c r="AA3" s="277"/>
      <c r="AB3" s="278" t="s">
        <v>457</v>
      </c>
      <c r="AC3" s="279"/>
      <c r="AD3" s="279"/>
      <c r="AE3" s="272"/>
      <c r="AF3" s="274" t="s">
        <v>458</v>
      </c>
      <c r="AG3" s="274" t="s">
        <v>459</v>
      </c>
      <c r="AH3" s="274" t="s">
        <v>460</v>
      </c>
      <c r="AI3" s="274" t="s">
        <v>461</v>
      </c>
      <c r="AJ3" s="274" t="s">
        <v>462</v>
      </c>
      <c r="AK3" s="274" t="s">
        <v>463</v>
      </c>
      <c r="AL3" s="274" t="s">
        <v>464</v>
      </c>
      <c r="AM3" s="277"/>
      <c r="AN3" s="278" t="s">
        <v>465</v>
      </c>
    </row>
    <row r="4" spans="2:40">
      <c r="B4" s="137" t="s">
        <v>10</v>
      </c>
      <c r="C4" s="212"/>
      <c r="D4" s="280"/>
      <c r="E4" s="281"/>
      <c r="F4" s="282" t="s">
        <v>466</v>
      </c>
      <c r="G4" s="282" t="s">
        <v>467</v>
      </c>
      <c r="H4" s="282" t="s">
        <v>468</v>
      </c>
      <c r="I4" s="282" t="s">
        <v>469</v>
      </c>
      <c r="J4" s="282" t="s">
        <v>470</v>
      </c>
      <c r="K4" s="282" t="s">
        <v>471</v>
      </c>
      <c r="L4" s="282" t="s">
        <v>472</v>
      </c>
      <c r="M4" s="282" t="s">
        <v>473</v>
      </c>
      <c r="N4" s="282" t="s">
        <v>474</v>
      </c>
      <c r="O4" s="283" t="s">
        <v>475</v>
      </c>
      <c r="P4" s="281" t="s">
        <v>476</v>
      </c>
      <c r="Q4" s="281"/>
      <c r="R4" s="281"/>
      <c r="S4" s="281"/>
      <c r="T4" s="281" t="s">
        <v>477</v>
      </c>
      <c r="U4" s="281" t="s">
        <v>478</v>
      </c>
      <c r="V4" s="281" t="s">
        <v>479</v>
      </c>
      <c r="W4" s="281" t="s">
        <v>480</v>
      </c>
      <c r="X4" s="281"/>
      <c r="Y4" s="281" t="s">
        <v>481</v>
      </c>
      <c r="Z4" s="281" t="s">
        <v>482</v>
      </c>
      <c r="AA4" s="281" t="s">
        <v>483</v>
      </c>
      <c r="AB4" s="284"/>
      <c r="AC4" s="279"/>
      <c r="AD4" s="279"/>
      <c r="AE4" s="137" t="s">
        <v>10</v>
      </c>
      <c r="AF4" s="281"/>
      <c r="AG4" s="281"/>
      <c r="AH4" s="281"/>
      <c r="AI4" s="281"/>
      <c r="AJ4" s="281"/>
      <c r="AK4" s="281"/>
      <c r="AL4" s="281"/>
      <c r="AM4" s="281" t="s">
        <v>484</v>
      </c>
      <c r="AN4" s="284"/>
    </row>
    <row r="5" spans="2:40">
      <c r="B5" s="162"/>
      <c r="C5" s="138" t="s">
        <v>22</v>
      </c>
      <c r="D5" s="285"/>
      <c r="E5" s="286"/>
      <c r="F5" s="286"/>
      <c r="G5" s="286"/>
      <c r="H5" s="286"/>
      <c r="I5" s="286" t="s">
        <v>485</v>
      </c>
      <c r="J5" s="286" t="s">
        <v>486</v>
      </c>
      <c r="K5" s="286" t="s">
        <v>487</v>
      </c>
      <c r="L5" s="286"/>
      <c r="M5" s="286" t="s">
        <v>488</v>
      </c>
      <c r="N5" s="286"/>
      <c r="O5" s="287"/>
      <c r="P5" s="212"/>
      <c r="Q5" s="286"/>
      <c r="R5" s="286" t="s">
        <v>489</v>
      </c>
      <c r="S5" s="286" t="s">
        <v>490</v>
      </c>
      <c r="T5" s="286" t="s">
        <v>491</v>
      </c>
      <c r="U5" s="286" t="s">
        <v>492</v>
      </c>
      <c r="V5" s="286" t="s">
        <v>493</v>
      </c>
      <c r="W5" s="286"/>
      <c r="X5" s="286"/>
      <c r="Y5" s="286" t="s">
        <v>537</v>
      </c>
      <c r="Z5" s="286"/>
      <c r="AA5" s="286"/>
      <c r="AB5" s="288" t="s">
        <v>494</v>
      </c>
      <c r="AC5" s="289"/>
      <c r="AD5" s="289"/>
      <c r="AE5" s="162"/>
      <c r="AF5" s="286"/>
      <c r="AG5" s="286" t="s">
        <v>495</v>
      </c>
      <c r="AH5" s="286"/>
      <c r="AI5" s="286"/>
      <c r="AJ5" s="286"/>
      <c r="AK5" s="286"/>
      <c r="AL5" s="286"/>
      <c r="AM5" s="286"/>
      <c r="AN5" s="288"/>
    </row>
    <row r="6" spans="2:40">
      <c r="B6" s="137" t="s">
        <v>18</v>
      </c>
      <c r="C6" s="212"/>
      <c r="D6" s="285" t="s">
        <v>496</v>
      </c>
      <c r="E6" s="286" t="s">
        <v>497</v>
      </c>
      <c r="F6" s="286" t="s">
        <v>498</v>
      </c>
      <c r="G6" s="286" t="s">
        <v>499</v>
      </c>
      <c r="H6" s="286" t="s">
        <v>500</v>
      </c>
      <c r="I6" s="286" t="s">
        <v>501</v>
      </c>
      <c r="J6" s="286"/>
      <c r="K6" s="286" t="s">
        <v>502</v>
      </c>
      <c r="L6" s="286" t="s">
        <v>503</v>
      </c>
      <c r="M6" s="286"/>
      <c r="N6" s="286" t="s">
        <v>504</v>
      </c>
      <c r="O6" s="287" t="s">
        <v>505</v>
      </c>
      <c r="P6" s="286" t="s">
        <v>506</v>
      </c>
      <c r="Q6" s="290" t="s">
        <v>507</v>
      </c>
      <c r="R6" s="286"/>
      <c r="S6" s="286" t="s">
        <v>508</v>
      </c>
      <c r="T6" s="286"/>
      <c r="U6" s="286"/>
      <c r="V6" s="286"/>
      <c r="W6" s="286" t="s">
        <v>509</v>
      </c>
      <c r="X6" s="286" t="s">
        <v>510</v>
      </c>
      <c r="Y6" s="286"/>
      <c r="Z6" s="286" t="s">
        <v>511</v>
      </c>
      <c r="AA6" s="286" t="s">
        <v>512</v>
      </c>
      <c r="AB6" s="288"/>
      <c r="AC6" s="289"/>
      <c r="AD6" s="289"/>
      <c r="AE6" s="137" t="s">
        <v>18</v>
      </c>
      <c r="AF6" s="286" t="s">
        <v>513</v>
      </c>
      <c r="AG6" s="286"/>
      <c r="AH6" s="286" t="s">
        <v>514</v>
      </c>
      <c r="AI6" s="286" t="s">
        <v>515</v>
      </c>
      <c r="AJ6" s="286" t="s">
        <v>516</v>
      </c>
      <c r="AK6" s="286" t="s">
        <v>517</v>
      </c>
      <c r="AL6" s="286" t="s">
        <v>518</v>
      </c>
      <c r="AM6" s="286" t="s">
        <v>519</v>
      </c>
      <c r="AN6" s="288" t="s">
        <v>520</v>
      </c>
    </row>
    <row r="7" spans="2:40">
      <c r="B7" s="291"/>
      <c r="C7" s="145"/>
      <c r="D7" s="292"/>
      <c r="E7" s="293"/>
      <c r="F7" s="293"/>
      <c r="G7" s="293"/>
      <c r="H7" s="293"/>
      <c r="I7" s="293" t="s">
        <v>521</v>
      </c>
      <c r="J7" s="293" t="s">
        <v>522</v>
      </c>
      <c r="K7" s="293" t="s">
        <v>523</v>
      </c>
      <c r="L7" s="293"/>
      <c r="M7" s="293" t="s">
        <v>524</v>
      </c>
      <c r="N7" s="293"/>
      <c r="O7" s="294"/>
      <c r="P7" s="145"/>
      <c r="Q7" s="293"/>
      <c r="R7" s="293" t="s">
        <v>525</v>
      </c>
      <c r="S7" s="293" t="s">
        <v>526</v>
      </c>
      <c r="T7" s="293" t="s">
        <v>527</v>
      </c>
      <c r="U7" s="293" t="s">
        <v>528</v>
      </c>
      <c r="V7" s="293" t="s">
        <v>529</v>
      </c>
      <c r="W7" s="293"/>
      <c r="X7" s="293"/>
      <c r="Y7" s="293" t="s">
        <v>530</v>
      </c>
      <c r="Z7" s="293"/>
      <c r="AA7" s="293"/>
      <c r="AB7" s="295" t="s">
        <v>531</v>
      </c>
      <c r="AC7" s="289"/>
      <c r="AD7" s="289"/>
      <c r="AE7" s="291"/>
      <c r="AF7" s="293"/>
      <c r="AG7" s="293" t="s">
        <v>532</v>
      </c>
      <c r="AH7" s="293"/>
      <c r="AI7" s="293"/>
      <c r="AJ7" s="293"/>
      <c r="AK7" s="293"/>
      <c r="AL7" s="293"/>
      <c r="AM7" s="293"/>
      <c r="AN7" s="295"/>
    </row>
    <row r="8" spans="2:40">
      <c r="B8" s="151" t="s">
        <v>29</v>
      </c>
      <c r="C8" s="152">
        <v>1253066</v>
      </c>
      <c r="D8" s="153">
        <v>2166</v>
      </c>
      <c r="E8" s="152">
        <v>357305</v>
      </c>
      <c r="F8" s="152">
        <v>11970</v>
      </c>
      <c r="G8" s="152">
        <v>49830</v>
      </c>
      <c r="H8" s="152">
        <v>31050</v>
      </c>
      <c r="I8" s="152">
        <v>14694</v>
      </c>
      <c r="J8" s="152">
        <v>31875</v>
      </c>
      <c r="K8" s="152">
        <v>18186</v>
      </c>
      <c r="L8" s="152">
        <v>28829</v>
      </c>
      <c r="M8" s="152">
        <v>70293</v>
      </c>
      <c r="N8" s="152">
        <v>12838</v>
      </c>
      <c r="O8" s="154">
        <v>6075</v>
      </c>
      <c r="P8" s="152">
        <v>8156</v>
      </c>
      <c r="Q8" s="152">
        <v>14664</v>
      </c>
      <c r="R8" s="152">
        <v>7023</v>
      </c>
      <c r="S8" s="152">
        <v>194926</v>
      </c>
      <c r="T8" s="152">
        <v>43265</v>
      </c>
      <c r="U8" s="152">
        <v>34576</v>
      </c>
      <c r="V8" s="152">
        <v>27346</v>
      </c>
      <c r="W8" s="152">
        <v>69368</v>
      </c>
      <c r="X8" s="152">
        <v>123867</v>
      </c>
      <c r="Y8" s="152">
        <v>13460</v>
      </c>
      <c r="Z8" s="152">
        <v>34062</v>
      </c>
      <c r="AA8" s="152">
        <v>73273</v>
      </c>
      <c r="AB8" s="185">
        <v>15599</v>
      </c>
      <c r="AC8" s="172"/>
      <c r="AD8" s="172"/>
      <c r="AE8" s="151" t="s">
        <v>29</v>
      </c>
      <c r="AF8" s="152">
        <v>124749</v>
      </c>
      <c r="AG8" s="152">
        <v>16639</v>
      </c>
      <c r="AH8" s="152">
        <v>2060</v>
      </c>
      <c r="AI8" s="152">
        <v>16390</v>
      </c>
      <c r="AJ8" s="152">
        <v>24526</v>
      </c>
      <c r="AK8" s="152">
        <v>52242</v>
      </c>
      <c r="AL8" s="152">
        <v>59416</v>
      </c>
      <c r="AM8" s="152">
        <v>6741</v>
      </c>
      <c r="AN8" s="185">
        <v>28896</v>
      </c>
    </row>
    <row r="9" spans="2:40">
      <c r="B9" s="156"/>
      <c r="C9" s="152"/>
      <c r="D9" s="153"/>
      <c r="E9" s="152"/>
      <c r="F9" s="152"/>
      <c r="G9" s="152"/>
      <c r="H9" s="152"/>
      <c r="I9" s="152"/>
      <c r="J9" s="152"/>
      <c r="K9" s="152"/>
      <c r="L9" s="152"/>
      <c r="M9" s="152"/>
      <c r="N9" s="152"/>
      <c r="O9" s="154"/>
      <c r="P9" s="152"/>
      <c r="Q9" s="152"/>
      <c r="R9" s="152"/>
      <c r="S9" s="152"/>
      <c r="T9" s="152"/>
      <c r="U9" s="152"/>
      <c r="V9" s="152"/>
      <c r="W9" s="152"/>
      <c r="X9" s="152"/>
      <c r="Y9" s="152"/>
      <c r="Z9" s="152"/>
      <c r="AA9" s="152"/>
      <c r="AB9" s="185"/>
      <c r="AC9" s="172"/>
      <c r="AD9" s="172"/>
      <c r="AE9" s="156"/>
      <c r="AF9" s="152"/>
      <c r="AG9" s="152"/>
      <c r="AH9" s="152"/>
      <c r="AI9" s="152"/>
      <c r="AJ9" s="152"/>
      <c r="AK9" s="152"/>
      <c r="AL9" s="152"/>
      <c r="AM9" s="152"/>
      <c r="AN9" s="185"/>
    </row>
    <row r="10" spans="2:40">
      <c r="B10" s="151" t="s">
        <v>33</v>
      </c>
      <c r="C10" s="152">
        <v>20407</v>
      </c>
      <c r="D10" s="153">
        <v>22</v>
      </c>
      <c r="E10" s="152">
        <v>5400</v>
      </c>
      <c r="F10" s="152">
        <v>160</v>
      </c>
      <c r="G10" s="152">
        <v>735</v>
      </c>
      <c r="H10" s="152">
        <v>414</v>
      </c>
      <c r="I10" s="152">
        <v>183</v>
      </c>
      <c r="J10" s="152">
        <v>587</v>
      </c>
      <c r="K10" s="152">
        <v>287</v>
      </c>
      <c r="L10" s="152">
        <v>492</v>
      </c>
      <c r="M10" s="152">
        <v>1064</v>
      </c>
      <c r="N10" s="152">
        <v>181</v>
      </c>
      <c r="O10" s="154">
        <v>78</v>
      </c>
      <c r="P10" s="154">
        <v>105</v>
      </c>
      <c r="Q10" s="154">
        <v>218</v>
      </c>
      <c r="R10" s="154">
        <v>88</v>
      </c>
      <c r="S10" s="154">
        <v>3210</v>
      </c>
      <c r="T10" s="154">
        <v>1015</v>
      </c>
      <c r="U10" s="154">
        <v>210</v>
      </c>
      <c r="V10" s="154">
        <v>275</v>
      </c>
      <c r="W10" s="154">
        <v>1427</v>
      </c>
      <c r="X10" s="154">
        <v>2063</v>
      </c>
      <c r="Y10" s="154">
        <v>233</v>
      </c>
      <c r="Z10" s="154">
        <v>577</v>
      </c>
      <c r="AA10" s="154">
        <v>1206</v>
      </c>
      <c r="AB10" s="185">
        <v>240</v>
      </c>
      <c r="AC10" s="172"/>
      <c r="AD10" s="172"/>
      <c r="AE10" s="151" t="s">
        <v>33</v>
      </c>
      <c r="AF10" s="154">
        <v>2475</v>
      </c>
      <c r="AG10" s="154">
        <v>295</v>
      </c>
      <c r="AH10" s="154">
        <v>34</v>
      </c>
      <c r="AI10" s="154">
        <v>223</v>
      </c>
      <c r="AJ10" s="154">
        <v>402</v>
      </c>
      <c r="AK10" s="154">
        <v>905</v>
      </c>
      <c r="AL10" s="154">
        <v>799</v>
      </c>
      <c r="AM10" s="154">
        <v>155</v>
      </c>
      <c r="AN10" s="185">
        <v>388</v>
      </c>
    </row>
    <row r="11" spans="2:40">
      <c r="B11" s="151"/>
      <c r="C11" s="152"/>
      <c r="D11" s="153"/>
      <c r="E11" s="152"/>
      <c r="F11" s="152"/>
      <c r="G11" s="152"/>
      <c r="H11" s="152"/>
      <c r="I11" s="152"/>
      <c r="J11" s="152"/>
      <c r="K11" s="152"/>
      <c r="L11" s="152"/>
      <c r="M11" s="152"/>
      <c r="N11" s="152"/>
      <c r="O11" s="154"/>
      <c r="P11" s="152"/>
      <c r="Q11" s="152"/>
      <c r="R11" s="152"/>
      <c r="S11" s="152"/>
      <c r="T11" s="152"/>
      <c r="U11" s="152"/>
      <c r="V11" s="152"/>
      <c r="W11" s="152"/>
      <c r="X11" s="152"/>
      <c r="Y11" s="152"/>
      <c r="Z11" s="152"/>
      <c r="AA11" s="152"/>
      <c r="AB11" s="185"/>
      <c r="AC11" s="172"/>
      <c r="AD11" s="172"/>
      <c r="AE11" s="151"/>
      <c r="AF11" s="152"/>
      <c r="AG11" s="152"/>
      <c r="AH11" s="152"/>
      <c r="AI11" s="152"/>
      <c r="AJ11" s="152"/>
      <c r="AK11" s="152"/>
      <c r="AL11" s="152"/>
      <c r="AM11" s="152"/>
      <c r="AN11" s="185"/>
    </row>
    <row r="12" spans="2:40">
      <c r="B12" s="158" t="s">
        <v>34</v>
      </c>
      <c r="C12" s="160">
        <v>8886</v>
      </c>
      <c r="D12" s="172">
        <v>11</v>
      </c>
      <c r="E12" s="154">
        <v>2450</v>
      </c>
      <c r="F12" s="154">
        <v>79</v>
      </c>
      <c r="G12" s="154">
        <v>341</v>
      </c>
      <c r="H12" s="154">
        <v>184</v>
      </c>
      <c r="I12" s="154">
        <v>76</v>
      </c>
      <c r="J12" s="154">
        <v>278</v>
      </c>
      <c r="K12" s="154">
        <v>119</v>
      </c>
      <c r="L12" s="154">
        <v>224</v>
      </c>
      <c r="M12" s="154">
        <v>491</v>
      </c>
      <c r="N12" s="154">
        <v>89</v>
      </c>
      <c r="O12" s="154">
        <v>37</v>
      </c>
      <c r="P12" s="152">
        <v>36</v>
      </c>
      <c r="Q12" s="152">
        <v>94</v>
      </c>
      <c r="R12" s="152">
        <v>36</v>
      </c>
      <c r="S12" s="152">
        <v>1391</v>
      </c>
      <c r="T12" s="152">
        <v>439</v>
      </c>
      <c r="U12" s="152">
        <v>96</v>
      </c>
      <c r="V12" s="152">
        <v>134</v>
      </c>
      <c r="W12" s="152">
        <v>601</v>
      </c>
      <c r="X12" s="152">
        <v>818</v>
      </c>
      <c r="Y12" s="152">
        <v>115</v>
      </c>
      <c r="Z12" s="152">
        <v>231</v>
      </c>
      <c r="AA12" s="152">
        <v>461</v>
      </c>
      <c r="AB12" s="185">
        <v>108</v>
      </c>
      <c r="AC12" s="172"/>
      <c r="AD12" s="172"/>
      <c r="AE12" s="158" t="s">
        <v>34</v>
      </c>
      <c r="AF12" s="154">
        <v>1009</v>
      </c>
      <c r="AG12" s="154">
        <v>112</v>
      </c>
      <c r="AH12" s="154">
        <v>14</v>
      </c>
      <c r="AI12" s="154">
        <v>96</v>
      </c>
      <c r="AJ12" s="154">
        <v>189</v>
      </c>
      <c r="AK12" s="154">
        <v>385</v>
      </c>
      <c r="AL12" s="154">
        <v>348</v>
      </c>
      <c r="AM12" s="154">
        <v>71</v>
      </c>
      <c r="AN12" s="185">
        <v>183</v>
      </c>
    </row>
    <row r="13" spans="2:40">
      <c r="B13" s="158" t="s">
        <v>35</v>
      </c>
      <c r="C13" s="152">
        <v>6993</v>
      </c>
      <c r="D13" s="153">
        <v>9</v>
      </c>
      <c r="E13" s="152">
        <v>1804</v>
      </c>
      <c r="F13" s="152">
        <v>53</v>
      </c>
      <c r="G13" s="152">
        <v>226</v>
      </c>
      <c r="H13" s="152">
        <v>136</v>
      </c>
      <c r="I13" s="152">
        <v>68</v>
      </c>
      <c r="J13" s="152">
        <v>170</v>
      </c>
      <c r="K13" s="152">
        <v>108</v>
      </c>
      <c r="L13" s="152">
        <v>152</v>
      </c>
      <c r="M13" s="152">
        <v>350</v>
      </c>
      <c r="N13" s="152">
        <v>68</v>
      </c>
      <c r="O13" s="154">
        <v>25</v>
      </c>
      <c r="P13" s="154">
        <v>40</v>
      </c>
      <c r="Q13" s="154">
        <v>86</v>
      </c>
      <c r="R13" s="154">
        <v>36</v>
      </c>
      <c r="S13" s="154">
        <v>1050</v>
      </c>
      <c r="T13" s="154">
        <v>298</v>
      </c>
      <c r="U13" s="154">
        <v>79</v>
      </c>
      <c r="V13" s="154">
        <v>93</v>
      </c>
      <c r="W13" s="154">
        <v>494</v>
      </c>
      <c r="X13" s="154">
        <v>789</v>
      </c>
      <c r="Y13" s="154">
        <v>75</v>
      </c>
      <c r="Z13" s="154">
        <v>229</v>
      </c>
      <c r="AA13" s="154">
        <v>460</v>
      </c>
      <c r="AB13" s="185">
        <v>88</v>
      </c>
      <c r="AC13" s="172"/>
      <c r="AD13" s="172"/>
      <c r="AE13" s="158" t="s">
        <v>35</v>
      </c>
      <c r="AF13" s="154">
        <v>837</v>
      </c>
      <c r="AG13" s="154">
        <v>119</v>
      </c>
      <c r="AH13" s="154">
        <v>16</v>
      </c>
      <c r="AI13" s="154">
        <v>78</v>
      </c>
      <c r="AJ13" s="154">
        <v>131</v>
      </c>
      <c r="AK13" s="154">
        <v>265</v>
      </c>
      <c r="AL13" s="154">
        <v>304</v>
      </c>
      <c r="AM13" s="154">
        <v>50</v>
      </c>
      <c r="AN13" s="185">
        <v>122</v>
      </c>
    </row>
    <row r="14" spans="2:40">
      <c r="B14" s="158" t="s">
        <v>36</v>
      </c>
      <c r="C14" s="152">
        <v>1121</v>
      </c>
      <c r="D14" s="153" t="s">
        <v>37</v>
      </c>
      <c r="E14" s="152">
        <v>264</v>
      </c>
      <c r="F14" s="152">
        <v>5</v>
      </c>
      <c r="G14" s="152">
        <v>37</v>
      </c>
      <c r="H14" s="152">
        <v>25</v>
      </c>
      <c r="I14" s="152">
        <v>7</v>
      </c>
      <c r="J14" s="152">
        <v>43</v>
      </c>
      <c r="K14" s="152">
        <v>15</v>
      </c>
      <c r="L14" s="152">
        <v>28</v>
      </c>
      <c r="M14" s="152">
        <v>36</v>
      </c>
      <c r="N14" s="152">
        <v>5</v>
      </c>
      <c r="O14" s="154">
        <v>2</v>
      </c>
      <c r="P14" s="154">
        <v>5</v>
      </c>
      <c r="Q14" s="154">
        <v>5</v>
      </c>
      <c r="R14" s="154">
        <v>1</v>
      </c>
      <c r="S14" s="154">
        <v>210</v>
      </c>
      <c r="T14" s="154">
        <v>77</v>
      </c>
      <c r="U14" s="154">
        <v>5</v>
      </c>
      <c r="V14" s="154">
        <v>6</v>
      </c>
      <c r="W14" s="154">
        <v>111</v>
      </c>
      <c r="X14" s="154">
        <v>98</v>
      </c>
      <c r="Y14" s="154">
        <v>16</v>
      </c>
      <c r="Z14" s="154">
        <v>21</v>
      </c>
      <c r="AA14" s="154">
        <v>59</v>
      </c>
      <c r="AB14" s="185">
        <v>10</v>
      </c>
      <c r="AC14" s="172"/>
      <c r="AD14" s="172"/>
      <c r="AE14" s="158" t="s">
        <v>36</v>
      </c>
      <c r="AF14" s="154">
        <v>190</v>
      </c>
      <c r="AG14" s="154">
        <v>11</v>
      </c>
      <c r="AH14" s="154">
        <v>1</v>
      </c>
      <c r="AI14" s="154">
        <v>14</v>
      </c>
      <c r="AJ14" s="154">
        <v>18</v>
      </c>
      <c r="AK14" s="154">
        <v>51</v>
      </c>
      <c r="AL14" s="154">
        <v>29</v>
      </c>
      <c r="AM14" s="154">
        <v>7</v>
      </c>
      <c r="AN14" s="185">
        <v>20</v>
      </c>
    </row>
    <row r="15" spans="2:40">
      <c r="B15" s="158" t="s">
        <v>38</v>
      </c>
      <c r="C15" s="152">
        <v>829</v>
      </c>
      <c r="D15" s="153" t="s">
        <v>37</v>
      </c>
      <c r="E15" s="152">
        <v>206</v>
      </c>
      <c r="F15" s="152">
        <v>5</v>
      </c>
      <c r="G15" s="152">
        <v>30</v>
      </c>
      <c r="H15" s="152">
        <v>16</v>
      </c>
      <c r="I15" s="152">
        <v>10</v>
      </c>
      <c r="J15" s="152">
        <v>18</v>
      </c>
      <c r="K15" s="152">
        <v>7</v>
      </c>
      <c r="L15" s="152">
        <v>25</v>
      </c>
      <c r="M15" s="152">
        <v>41</v>
      </c>
      <c r="N15" s="152">
        <v>6</v>
      </c>
      <c r="O15" s="154">
        <v>2</v>
      </c>
      <c r="P15" s="154">
        <v>4</v>
      </c>
      <c r="Q15" s="154">
        <v>7</v>
      </c>
      <c r="R15" s="154">
        <v>6</v>
      </c>
      <c r="S15" s="154">
        <v>123</v>
      </c>
      <c r="T15" s="154">
        <v>26</v>
      </c>
      <c r="U15" s="154">
        <v>10</v>
      </c>
      <c r="V15" s="154">
        <v>9</v>
      </c>
      <c r="W15" s="154">
        <v>63</v>
      </c>
      <c r="X15" s="154">
        <v>92</v>
      </c>
      <c r="Y15" s="154">
        <v>4</v>
      </c>
      <c r="Z15" s="154">
        <v>29</v>
      </c>
      <c r="AA15" s="154">
        <v>58</v>
      </c>
      <c r="AB15" s="185">
        <v>7</v>
      </c>
      <c r="AC15" s="172"/>
      <c r="AD15" s="172"/>
      <c r="AE15" s="158" t="s">
        <v>38</v>
      </c>
      <c r="AF15" s="154">
        <v>133</v>
      </c>
      <c r="AG15" s="154">
        <v>14</v>
      </c>
      <c r="AH15" s="154" t="s">
        <v>37</v>
      </c>
      <c r="AI15" s="154">
        <v>4</v>
      </c>
      <c r="AJ15" s="154">
        <v>21</v>
      </c>
      <c r="AK15" s="154">
        <v>54</v>
      </c>
      <c r="AL15" s="154">
        <v>31</v>
      </c>
      <c r="AM15" s="154">
        <v>4</v>
      </c>
      <c r="AN15" s="185">
        <v>15</v>
      </c>
    </row>
    <row r="16" spans="2:40">
      <c r="B16" s="158" t="s">
        <v>39</v>
      </c>
      <c r="C16" s="152">
        <v>2578</v>
      </c>
      <c r="D16" s="153">
        <v>2</v>
      </c>
      <c r="E16" s="152">
        <v>676</v>
      </c>
      <c r="F16" s="152">
        <v>18</v>
      </c>
      <c r="G16" s="152">
        <v>101</v>
      </c>
      <c r="H16" s="152">
        <v>53</v>
      </c>
      <c r="I16" s="152">
        <v>22</v>
      </c>
      <c r="J16" s="152">
        <v>78</v>
      </c>
      <c r="K16" s="152">
        <v>38</v>
      </c>
      <c r="L16" s="152">
        <v>63</v>
      </c>
      <c r="M16" s="152">
        <v>146</v>
      </c>
      <c r="N16" s="152">
        <v>13</v>
      </c>
      <c r="O16" s="154">
        <v>12</v>
      </c>
      <c r="P16" s="154">
        <v>20</v>
      </c>
      <c r="Q16" s="154">
        <v>26</v>
      </c>
      <c r="R16" s="154">
        <v>9</v>
      </c>
      <c r="S16" s="154">
        <v>436</v>
      </c>
      <c r="T16" s="154">
        <v>175</v>
      </c>
      <c r="U16" s="154">
        <v>20</v>
      </c>
      <c r="V16" s="154">
        <v>33</v>
      </c>
      <c r="W16" s="154">
        <v>158</v>
      </c>
      <c r="X16" s="154">
        <v>266</v>
      </c>
      <c r="Y16" s="154">
        <v>23</v>
      </c>
      <c r="Z16" s="154">
        <v>67</v>
      </c>
      <c r="AA16" s="154">
        <v>168</v>
      </c>
      <c r="AB16" s="185">
        <v>27</v>
      </c>
      <c r="AC16" s="172"/>
      <c r="AD16" s="172"/>
      <c r="AE16" s="158" t="s">
        <v>39</v>
      </c>
      <c r="AF16" s="154">
        <v>306</v>
      </c>
      <c r="AG16" s="154">
        <v>39</v>
      </c>
      <c r="AH16" s="154">
        <v>3</v>
      </c>
      <c r="AI16" s="154">
        <v>31</v>
      </c>
      <c r="AJ16" s="154">
        <v>43</v>
      </c>
      <c r="AK16" s="154">
        <v>150</v>
      </c>
      <c r="AL16" s="154">
        <v>87</v>
      </c>
      <c r="AM16" s="154">
        <v>23</v>
      </c>
      <c r="AN16" s="185">
        <v>48</v>
      </c>
    </row>
    <row r="17" spans="2:40">
      <c r="B17" s="156" t="s">
        <v>32</v>
      </c>
      <c r="C17" s="152" t="s">
        <v>32</v>
      </c>
      <c r="D17" s="153" t="s">
        <v>32</v>
      </c>
      <c r="E17" s="152" t="s">
        <v>32</v>
      </c>
      <c r="F17" s="152" t="s">
        <v>32</v>
      </c>
      <c r="G17" s="152" t="s">
        <v>32</v>
      </c>
      <c r="H17" s="152" t="s">
        <v>32</v>
      </c>
      <c r="I17" s="152" t="s">
        <v>32</v>
      </c>
      <c r="J17" s="152" t="s">
        <v>32</v>
      </c>
      <c r="K17" s="152" t="s">
        <v>32</v>
      </c>
      <c r="L17" s="152" t="s">
        <v>32</v>
      </c>
      <c r="M17" s="152" t="s">
        <v>32</v>
      </c>
      <c r="N17" s="152" t="s">
        <v>32</v>
      </c>
      <c r="O17" s="154" t="s">
        <v>32</v>
      </c>
      <c r="P17" s="152" t="s">
        <v>32</v>
      </c>
      <c r="Q17" s="152" t="s">
        <v>32</v>
      </c>
      <c r="R17" s="152" t="s">
        <v>32</v>
      </c>
      <c r="S17" s="152" t="s">
        <v>32</v>
      </c>
      <c r="T17" s="152" t="s">
        <v>32</v>
      </c>
      <c r="U17" s="152" t="s">
        <v>32</v>
      </c>
      <c r="V17" s="152" t="s">
        <v>32</v>
      </c>
      <c r="W17" s="152" t="s">
        <v>32</v>
      </c>
      <c r="X17" s="152" t="s">
        <v>32</v>
      </c>
      <c r="Y17" s="152" t="s">
        <v>32</v>
      </c>
      <c r="Z17" s="152" t="s">
        <v>32</v>
      </c>
      <c r="AA17" s="152" t="s">
        <v>32</v>
      </c>
      <c r="AB17" s="185" t="s">
        <v>32</v>
      </c>
      <c r="AC17" s="172"/>
      <c r="AD17" s="172"/>
      <c r="AE17" s="156" t="s">
        <v>32</v>
      </c>
      <c r="AF17" s="152" t="s">
        <v>32</v>
      </c>
      <c r="AG17" s="152" t="s">
        <v>32</v>
      </c>
      <c r="AH17" s="152" t="s">
        <v>32</v>
      </c>
      <c r="AI17" s="152" t="s">
        <v>32</v>
      </c>
      <c r="AJ17" s="152" t="s">
        <v>32</v>
      </c>
      <c r="AK17" s="152" t="s">
        <v>32</v>
      </c>
      <c r="AL17" s="152" t="s">
        <v>32</v>
      </c>
      <c r="AM17" s="152" t="s">
        <v>32</v>
      </c>
      <c r="AN17" s="185" t="s">
        <v>32</v>
      </c>
    </row>
    <row r="18" spans="2:40">
      <c r="B18" s="161" t="s">
        <v>40</v>
      </c>
      <c r="C18" s="152">
        <v>6167</v>
      </c>
      <c r="D18" s="153">
        <v>6</v>
      </c>
      <c r="E18" s="152">
        <v>1738</v>
      </c>
      <c r="F18" s="152">
        <v>55</v>
      </c>
      <c r="G18" s="152">
        <v>239</v>
      </c>
      <c r="H18" s="152">
        <v>137</v>
      </c>
      <c r="I18" s="152">
        <v>57</v>
      </c>
      <c r="J18" s="152">
        <v>193</v>
      </c>
      <c r="K18" s="152">
        <v>84</v>
      </c>
      <c r="L18" s="152">
        <v>158</v>
      </c>
      <c r="M18" s="152">
        <v>347</v>
      </c>
      <c r="N18" s="152">
        <v>70</v>
      </c>
      <c r="O18" s="154">
        <v>29</v>
      </c>
      <c r="P18" s="154">
        <v>24</v>
      </c>
      <c r="Q18" s="154">
        <v>73</v>
      </c>
      <c r="R18" s="154">
        <v>27</v>
      </c>
      <c r="S18" s="154">
        <v>933</v>
      </c>
      <c r="T18" s="154">
        <v>313</v>
      </c>
      <c r="U18" s="154">
        <v>73</v>
      </c>
      <c r="V18" s="154">
        <v>98</v>
      </c>
      <c r="W18" s="154">
        <v>365</v>
      </c>
      <c r="X18" s="154">
        <v>588</v>
      </c>
      <c r="Y18" s="154">
        <v>79</v>
      </c>
      <c r="Z18" s="154">
        <v>171</v>
      </c>
      <c r="AA18" s="154">
        <v>329</v>
      </c>
      <c r="AB18" s="185">
        <v>78</v>
      </c>
      <c r="AC18" s="172"/>
      <c r="AD18" s="172"/>
      <c r="AE18" s="161" t="s">
        <v>40</v>
      </c>
      <c r="AF18" s="154">
        <v>673</v>
      </c>
      <c r="AG18" s="154">
        <v>74</v>
      </c>
      <c r="AH18" s="154">
        <v>10</v>
      </c>
      <c r="AI18" s="154">
        <v>69</v>
      </c>
      <c r="AJ18" s="154">
        <v>126</v>
      </c>
      <c r="AK18" s="154">
        <v>250</v>
      </c>
      <c r="AL18" s="154">
        <v>226</v>
      </c>
      <c r="AM18" s="154">
        <v>44</v>
      </c>
      <c r="AN18" s="185">
        <v>144</v>
      </c>
    </row>
    <row r="19" spans="2:40">
      <c r="B19" s="161" t="s">
        <v>41</v>
      </c>
      <c r="C19" s="152">
        <v>4113</v>
      </c>
      <c r="D19" s="153">
        <v>5</v>
      </c>
      <c r="E19" s="152">
        <v>1078</v>
      </c>
      <c r="F19" s="152">
        <v>31</v>
      </c>
      <c r="G19" s="152">
        <v>141</v>
      </c>
      <c r="H19" s="152">
        <v>81</v>
      </c>
      <c r="I19" s="152">
        <v>38</v>
      </c>
      <c r="J19" s="152">
        <v>97</v>
      </c>
      <c r="K19" s="152">
        <v>59</v>
      </c>
      <c r="L19" s="152">
        <v>97</v>
      </c>
      <c r="M19" s="152">
        <v>217</v>
      </c>
      <c r="N19" s="152">
        <v>43</v>
      </c>
      <c r="O19" s="154">
        <v>14</v>
      </c>
      <c r="P19" s="154">
        <v>26</v>
      </c>
      <c r="Q19" s="154">
        <v>48</v>
      </c>
      <c r="R19" s="154">
        <v>23</v>
      </c>
      <c r="S19" s="154">
        <v>592</v>
      </c>
      <c r="T19" s="154">
        <v>186</v>
      </c>
      <c r="U19" s="154">
        <v>45</v>
      </c>
      <c r="V19" s="154">
        <v>52</v>
      </c>
      <c r="W19" s="154">
        <v>260</v>
      </c>
      <c r="X19" s="154">
        <v>479</v>
      </c>
      <c r="Y19" s="154">
        <v>55</v>
      </c>
      <c r="Z19" s="154">
        <v>134</v>
      </c>
      <c r="AA19" s="154">
        <v>278</v>
      </c>
      <c r="AB19" s="185">
        <v>50</v>
      </c>
      <c r="AC19" s="172"/>
      <c r="AD19" s="172"/>
      <c r="AE19" s="161" t="s">
        <v>41</v>
      </c>
      <c r="AF19" s="154">
        <v>495</v>
      </c>
      <c r="AG19" s="154">
        <v>73</v>
      </c>
      <c r="AH19" s="154">
        <v>11</v>
      </c>
      <c r="AI19" s="154">
        <v>55</v>
      </c>
      <c r="AJ19" s="154">
        <v>71</v>
      </c>
      <c r="AK19" s="154">
        <v>133</v>
      </c>
      <c r="AL19" s="154">
        <v>179</v>
      </c>
      <c r="AM19" s="154">
        <v>30</v>
      </c>
      <c r="AN19" s="185">
        <v>82</v>
      </c>
    </row>
    <row r="20" spans="2:40">
      <c r="B20" s="161" t="s">
        <v>102</v>
      </c>
      <c r="C20" s="152">
        <v>2719</v>
      </c>
      <c r="D20" s="153">
        <v>5</v>
      </c>
      <c r="E20" s="152">
        <v>712</v>
      </c>
      <c r="F20" s="152">
        <v>24</v>
      </c>
      <c r="G20" s="152">
        <v>102</v>
      </c>
      <c r="H20" s="152">
        <v>47</v>
      </c>
      <c r="I20" s="152">
        <v>19</v>
      </c>
      <c r="J20" s="152">
        <v>85</v>
      </c>
      <c r="K20" s="152">
        <v>35</v>
      </c>
      <c r="L20" s="152">
        <v>66</v>
      </c>
      <c r="M20" s="152">
        <v>144</v>
      </c>
      <c r="N20" s="152">
        <v>19</v>
      </c>
      <c r="O20" s="154">
        <v>8</v>
      </c>
      <c r="P20" s="154">
        <v>12</v>
      </c>
      <c r="Q20" s="154">
        <v>21</v>
      </c>
      <c r="R20" s="154">
        <v>9</v>
      </c>
      <c r="S20" s="154">
        <v>458</v>
      </c>
      <c r="T20" s="154">
        <v>126</v>
      </c>
      <c r="U20" s="154">
        <v>23</v>
      </c>
      <c r="V20" s="154">
        <v>36</v>
      </c>
      <c r="W20" s="154">
        <v>236</v>
      </c>
      <c r="X20" s="154">
        <v>230</v>
      </c>
      <c r="Y20" s="154">
        <v>36</v>
      </c>
      <c r="Z20" s="154">
        <v>60</v>
      </c>
      <c r="AA20" s="154">
        <v>132</v>
      </c>
      <c r="AB20" s="185">
        <v>30</v>
      </c>
      <c r="AC20" s="172"/>
      <c r="AD20" s="172"/>
      <c r="AE20" s="161" t="s">
        <v>102</v>
      </c>
      <c r="AF20" s="154">
        <v>336</v>
      </c>
      <c r="AG20" s="154">
        <v>38</v>
      </c>
      <c r="AH20" s="154">
        <v>4</v>
      </c>
      <c r="AI20" s="154">
        <v>27</v>
      </c>
      <c r="AJ20" s="154">
        <v>63</v>
      </c>
      <c r="AK20" s="154">
        <v>135</v>
      </c>
      <c r="AL20" s="154">
        <v>122</v>
      </c>
      <c r="AM20" s="154">
        <v>27</v>
      </c>
      <c r="AN20" s="185">
        <v>39</v>
      </c>
    </row>
    <row r="21" spans="2:40">
      <c r="B21" s="161" t="s">
        <v>103</v>
      </c>
      <c r="C21" s="152">
        <v>2880</v>
      </c>
      <c r="D21" s="153">
        <v>4</v>
      </c>
      <c r="E21" s="152">
        <v>726</v>
      </c>
      <c r="F21" s="152">
        <v>22</v>
      </c>
      <c r="G21" s="152">
        <v>85</v>
      </c>
      <c r="H21" s="152">
        <v>55</v>
      </c>
      <c r="I21" s="152">
        <v>30</v>
      </c>
      <c r="J21" s="152">
        <v>73</v>
      </c>
      <c r="K21" s="152">
        <v>49</v>
      </c>
      <c r="L21" s="152">
        <v>55</v>
      </c>
      <c r="M21" s="152">
        <v>133</v>
      </c>
      <c r="N21" s="152">
        <v>25</v>
      </c>
      <c r="O21" s="154">
        <v>11</v>
      </c>
      <c r="P21" s="154">
        <v>14</v>
      </c>
      <c r="Q21" s="154">
        <v>38</v>
      </c>
      <c r="R21" s="154">
        <v>13</v>
      </c>
      <c r="S21" s="154">
        <v>458</v>
      </c>
      <c r="T21" s="154">
        <v>112</v>
      </c>
      <c r="U21" s="154">
        <v>34</v>
      </c>
      <c r="V21" s="154">
        <v>41</v>
      </c>
      <c r="W21" s="154">
        <v>234</v>
      </c>
      <c r="X21" s="154">
        <v>310</v>
      </c>
      <c r="Y21" s="154">
        <v>20</v>
      </c>
      <c r="Z21" s="154">
        <v>95</v>
      </c>
      <c r="AA21" s="154">
        <v>182</v>
      </c>
      <c r="AB21" s="185">
        <v>38</v>
      </c>
      <c r="AC21" s="172"/>
      <c r="AD21" s="172"/>
      <c r="AE21" s="161" t="s">
        <v>103</v>
      </c>
      <c r="AF21" s="154">
        <v>342</v>
      </c>
      <c r="AG21" s="154">
        <v>46</v>
      </c>
      <c r="AH21" s="154">
        <v>5</v>
      </c>
      <c r="AI21" s="154">
        <v>23</v>
      </c>
      <c r="AJ21" s="154">
        <v>60</v>
      </c>
      <c r="AK21" s="154">
        <v>132</v>
      </c>
      <c r="AL21" s="154">
        <v>125</v>
      </c>
      <c r="AM21" s="154">
        <v>20</v>
      </c>
      <c r="AN21" s="185">
        <v>40</v>
      </c>
    </row>
    <row r="22" spans="2:40">
      <c r="B22" s="161" t="s">
        <v>104</v>
      </c>
      <c r="C22" s="152">
        <v>1121</v>
      </c>
      <c r="D22" s="153" t="s">
        <v>37</v>
      </c>
      <c r="E22" s="152">
        <v>264</v>
      </c>
      <c r="F22" s="152">
        <v>5</v>
      </c>
      <c r="G22" s="152">
        <v>37</v>
      </c>
      <c r="H22" s="152">
        <v>25</v>
      </c>
      <c r="I22" s="152">
        <v>7</v>
      </c>
      <c r="J22" s="152">
        <v>43</v>
      </c>
      <c r="K22" s="152">
        <v>15</v>
      </c>
      <c r="L22" s="152">
        <v>28</v>
      </c>
      <c r="M22" s="152">
        <v>36</v>
      </c>
      <c r="N22" s="152">
        <v>5</v>
      </c>
      <c r="O22" s="154">
        <v>2</v>
      </c>
      <c r="P22" s="154">
        <v>5</v>
      </c>
      <c r="Q22" s="154">
        <v>5</v>
      </c>
      <c r="R22" s="154">
        <v>1</v>
      </c>
      <c r="S22" s="154">
        <v>210</v>
      </c>
      <c r="T22" s="154">
        <v>77</v>
      </c>
      <c r="U22" s="154">
        <v>5</v>
      </c>
      <c r="V22" s="154">
        <v>6</v>
      </c>
      <c r="W22" s="154">
        <v>111</v>
      </c>
      <c r="X22" s="154">
        <v>98</v>
      </c>
      <c r="Y22" s="154">
        <v>16</v>
      </c>
      <c r="Z22" s="154">
        <v>21</v>
      </c>
      <c r="AA22" s="154">
        <v>59</v>
      </c>
      <c r="AB22" s="185">
        <v>10</v>
      </c>
      <c r="AC22" s="172"/>
      <c r="AD22" s="172"/>
      <c r="AE22" s="161" t="s">
        <v>104</v>
      </c>
      <c r="AF22" s="154">
        <v>190</v>
      </c>
      <c r="AG22" s="154">
        <v>11</v>
      </c>
      <c r="AH22" s="154">
        <v>1</v>
      </c>
      <c r="AI22" s="154">
        <v>14</v>
      </c>
      <c r="AJ22" s="154">
        <v>18</v>
      </c>
      <c r="AK22" s="154">
        <v>51</v>
      </c>
      <c r="AL22" s="154">
        <v>29</v>
      </c>
      <c r="AM22" s="154">
        <v>7</v>
      </c>
      <c r="AN22" s="185">
        <v>20</v>
      </c>
    </row>
    <row r="23" spans="2:40">
      <c r="B23" s="161"/>
      <c r="C23" s="152"/>
      <c r="D23" s="153"/>
      <c r="E23" s="152"/>
      <c r="F23" s="152"/>
      <c r="G23" s="152"/>
      <c r="H23" s="152"/>
      <c r="I23" s="152"/>
      <c r="J23" s="152"/>
      <c r="K23" s="152"/>
      <c r="L23" s="152"/>
      <c r="M23" s="152"/>
      <c r="N23" s="152"/>
      <c r="O23" s="154"/>
      <c r="P23" s="154"/>
      <c r="Q23" s="154"/>
      <c r="R23" s="154"/>
      <c r="S23" s="154"/>
      <c r="T23" s="154"/>
      <c r="U23" s="154"/>
      <c r="V23" s="154"/>
      <c r="W23" s="154"/>
      <c r="X23" s="154"/>
      <c r="Y23" s="154"/>
      <c r="Z23" s="154"/>
      <c r="AA23" s="154"/>
      <c r="AB23" s="185"/>
      <c r="AC23" s="172"/>
      <c r="AD23" s="172"/>
      <c r="AE23" s="161"/>
      <c r="AF23" s="154"/>
      <c r="AG23" s="154"/>
      <c r="AH23" s="154"/>
      <c r="AI23" s="154"/>
      <c r="AJ23" s="154"/>
      <c r="AK23" s="154"/>
      <c r="AL23" s="154"/>
      <c r="AM23" s="154"/>
      <c r="AN23" s="185"/>
    </row>
    <row r="24" spans="2:40">
      <c r="B24" s="161" t="s">
        <v>45</v>
      </c>
      <c r="C24" s="152">
        <v>829</v>
      </c>
      <c r="D24" s="153" t="s">
        <v>37</v>
      </c>
      <c r="E24" s="152">
        <v>206</v>
      </c>
      <c r="F24" s="152">
        <v>5</v>
      </c>
      <c r="G24" s="152">
        <v>30</v>
      </c>
      <c r="H24" s="152">
        <v>16</v>
      </c>
      <c r="I24" s="152">
        <v>10</v>
      </c>
      <c r="J24" s="152">
        <v>18</v>
      </c>
      <c r="K24" s="152">
        <v>7</v>
      </c>
      <c r="L24" s="152">
        <v>25</v>
      </c>
      <c r="M24" s="152">
        <v>41</v>
      </c>
      <c r="N24" s="152">
        <v>6</v>
      </c>
      <c r="O24" s="154">
        <v>2</v>
      </c>
      <c r="P24" s="154">
        <v>4</v>
      </c>
      <c r="Q24" s="154">
        <v>7</v>
      </c>
      <c r="R24" s="154">
        <v>6</v>
      </c>
      <c r="S24" s="154">
        <v>123</v>
      </c>
      <c r="T24" s="154">
        <v>26</v>
      </c>
      <c r="U24" s="154">
        <v>10</v>
      </c>
      <c r="V24" s="154">
        <v>9</v>
      </c>
      <c r="W24" s="154">
        <v>63</v>
      </c>
      <c r="X24" s="154">
        <v>92</v>
      </c>
      <c r="Y24" s="154">
        <v>4</v>
      </c>
      <c r="Z24" s="154">
        <v>29</v>
      </c>
      <c r="AA24" s="154">
        <v>58</v>
      </c>
      <c r="AB24" s="185">
        <v>7</v>
      </c>
      <c r="AC24" s="172"/>
      <c r="AD24" s="172"/>
      <c r="AE24" s="161" t="s">
        <v>45</v>
      </c>
      <c r="AF24" s="154">
        <v>133</v>
      </c>
      <c r="AG24" s="154">
        <v>14</v>
      </c>
      <c r="AH24" s="154" t="s">
        <v>37</v>
      </c>
      <c r="AI24" s="154">
        <v>4</v>
      </c>
      <c r="AJ24" s="154">
        <v>21</v>
      </c>
      <c r="AK24" s="154">
        <v>54</v>
      </c>
      <c r="AL24" s="154">
        <v>31</v>
      </c>
      <c r="AM24" s="154">
        <v>4</v>
      </c>
      <c r="AN24" s="185">
        <v>15</v>
      </c>
    </row>
    <row r="25" spans="2:40">
      <c r="B25" s="161" t="s">
        <v>105</v>
      </c>
      <c r="C25" s="152">
        <v>2578</v>
      </c>
      <c r="D25" s="153">
        <v>2</v>
      </c>
      <c r="E25" s="152">
        <v>676</v>
      </c>
      <c r="F25" s="152">
        <v>18</v>
      </c>
      <c r="G25" s="152">
        <v>101</v>
      </c>
      <c r="H25" s="152">
        <v>53</v>
      </c>
      <c r="I25" s="152">
        <v>22</v>
      </c>
      <c r="J25" s="152">
        <v>78</v>
      </c>
      <c r="K25" s="152">
        <v>38</v>
      </c>
      <c r="L25" s="152">
        <v>63</v>
      </c>
      <c r="M25" s="152">
        <v>146</v>
      </c>
      <c r="N25" s="152">
        <v>13</v>
      </c>
      <c r="O25" s="154">
        <v>12</v>
      </c>
      <c r="P25" s="154">
        <v>20</v>
      </c>
      <c r="Q25" s="154">
        <v>26</v>
      </c>
      <c r="R25" s="154">
        <v>9</v>
      </c>
      <c r="S25" s="154">
        <v>436</v>
      </c>
      <c r="T25" s="154">
        <v>175</v>
      </c>
      <c r="U25" s="154">
        <v>20</v>
      </c>
      <c r="V25" s="154">
        <v>33</v>
      </c>
      <c r="W25" s="154">
        <v>158</v>
      </c>
      <c r="X25" s="154">
        <v>266</v>
      </c>
      <c r="Y25" s="154">
        <v>23</v>
      </c>
      <c r="Z25" s="154">
        <v>67</v>
      </c>
      <c r="AA25" s="154">
        <v>168</v>
      </c>
      <c r="AB25" s="185">
        <v>27</v>
      </c>
      <c r="AC25" s="172"/>
      <c r="AD25" s="172"/>
      <c r="AE25" s="161" t="s">
        <v>105</v>
      </c>
      <c r="AF25" s="154">
        <v>306</v>
      </c>
      <c r="AG25" s="154">
        <v>39</v>
      </c>
      <c r="AH25" s="154">
        <v>3</v>
      </c>
      <c r="AI25" s="154">
        <v>31</v>
      </c>
      <c r="AJ25" s="154">
        <v>43</v>
      </c>
      <c r="AK25" s="154">
        <v>150</v>
      </c>
      <c r="AL25" s="154">
        <v>87</v>
      </c>
      <c r="AM25" s="154">
        <v>23</v>
      </c>
      <c r="AN25" s="185">
        <v>48</v>
      </c>
    </row>
    <row r="26" spans="2:40">
      <c r="B26" s="156" t="s">
        <v>32</v>
      </c>
      <c r="C26" s="152" t="s">
        <v>32</v>
      </c>
      <c r="D26" s="153" t="s">
        <v>32</v>
      </c>
      <c r="E26" s="152" t="s">
        <v>32</v>
      </c>
      <c r="F26" s="152" t="s">
        <v>32</v>
      </c>
      <c r="G26" s="152" t="s">
        <v>32</v>
      </c>
      <c r="H26" s="152" t="s">
        <v>32</v>
      </c>
      <c r="I26" s="152" t="s">
        <v>32</v>
      </c>
      <c r="J26" s="152" t="s">
        <v>32</v>
      </c>
      <c r="K26" s="152" t="s">
        <v>32</v>
      </c>
      <c r="L26" s="152" t="s">
        <v>32</v>
      </c>
      <c r="M26" s="152" t="s">
        <v>32</v>
      </c>
      <c r="N26" s="152" t="s">
        <v>32</v>
      </c>
      <c r="O26" s="154" t="s">
        <v>32</v>
      </c>
      <c r="P26" s="152" t="s">
        <v>32</v>
      </c>
      <c r="Q26" s="152" t="s">
        <v>32</v>
      </c>
      <c r="R26" s="152" t="s">
        <v>32</v>
      </c>
      <c r="S26" s="152" t="s">
        <v>32</v>
      </c>
      <c r="T26" s="152" t="s">
        <v>32</v>
      </c>
      <c r="U26" s="152" t="s">
        <v>32</v>
      </c>
      <c r="V26" s="152" t="s">
        <v>32</v>
      </c>
      <c r="W26" s="152" t="s">
        <v>32</v>
      </c>
      <c r="X26" s="152" t="s">
        <v>32</v>
      </c>
      <c r="Y26" s="152" t="s">
        <v>32</v>
      </c>
      <c r="Z26" s="152" t="s">
        <v>32</v>
      </c>
      <c r="AA26" s="152" t="s">
        <v>32</v>
      </c>
      <c r="AB26" s="185" t="s">
        <v>32</v>
      </c>
      <c r="AC26" s="172"/>
      <c r="AD26" s="172"/>
      <c r="AE26" s="156" t="s">
        <v>32</v>
      </c>
      <c r="AF26" s="152" t="s">
        <v>32</v>
      </c>
      <c r="AG26" s="152" t="s">
        <v>32</v>
      </c>
      <c r="AH26" s="152" t="s">
        <v>32</v>
      </c>
      <c r="AI26" s="152" t="s">
        <v>32</v>
      </c>
      <c r="AJ26" s="152" t="s">
        <v>32</v>
      </c>
      <c r="AK26" s="154" t="s">
        <v>32</v>
      </c>
      <c r="AL26" s="154" t="s">
        <v>32</v>
      </c>
      <c r="AM26" s="154" t="s">
        <v>32</v>
      </c>
      <c r="AN26" s="185" t="s">
        <v>32</v>
      </c>
    </row>
    <row r="27" spans="2:40">
      <c r="B27" s="162" t="s">
        <v>47</v>
      </c>
      <c r="C27" s="260">
        <v>6167</v>
      </c>
      <c r="D27" s="194">
        <v>6</v>
      </c>
      <c r="E27" s="152">
        <v>1738</v>
      </c>
      <c r="F27" s="152">
        <v>55</v>
      </c>
      <c r="G27" s="152">
        <v>239</v>
      </c>
      <c r="H27" s="152">
        <v>137</v>
      </c>
      <c r="I27" s="152">
        <v>57</v>
      </c>
      <c r="J27" s="152">
        <v>193</v>
      </c>
      <c r="K27" s="152">
        <v>84</v>
      </c>
      <c r="L27" s="152">
        <v>158</v>
      </c>
      <c r="M27" s="152">
        <v>347</v>
      </c>
      <c r="N27" s="152">
        <v>70</v>
      </c>
      <c r="O27" s="154">
        <v>29</v>
      </c>
      <c r="P27" s="154">
        <v>24</v>
      </c>
      <c r="Q27" s="154">
        <v>73</v>
      </c>
      <c r="R27" s="154">
        <v>27</v>
      </c>
      <c r="S27" s="154">
        <v>933</v>
      </c>
      <c r="T27" s="154">
        <v>313</v>
      </c>
      <c r="U27" s="154">
        <v>73</v>
      </c>
      <c r="V27" s="154">
        <v>98</v>
      </c>
      <c r="W27" s="154">
        <v>365</v>
      </c>
      <c r="X27" s="154">
        <v>588</v>
      </c>
      <c r="Y27" s="154">
        <v>79</v>
      </c>
      <c r="Z27" s="154">
        <v>171</v>
      </c>
      <c r="AA27" s="154">
        <v>329</v>
      </c>
      <c r="AB27" s="185">
        <v>78</v>
      </c>
      <c r="AC27" s="172"/>
      <c r="AD27" s="172"/>
      <c r="AE27" s="162" t="s">
        <v>47</v>
      </c>
      <c r="AF27" s="154">
        <v>673</v>
      </c>
      <c r="AG27" s="154">
        <v>74</v>
      </c>
      <c r="AH27" s="154">
        <v>10</v>
      </c>
      <c r="AI27" s="154">
        <v>69</v>
      </c>
      <c r="AJ27" s="152">
        <v>126</v>
      </c>
      <c r="AK27" s="154">
        <v>250</v>
      </c>
      <c r="AL27" s="154">
        <v>226</v>
      </c>
      <c r="AM27" s="154">
        <v>44</v>
      </c>
      <c r="AN27" s="185">
        <v>144</v>
      </c>
    </row>
    <row r="28" spans="2:40">
      <c r="B28" s="162" t="s">
        <v>48</v>
      </c>
      <c r="C28" s="260">
        <v>4113</v>
      </c>
      <c r="D28" s="194">
        <v>5</v>
      </c>
      <c r="E28" s="152">
        <v>1078</v>
      </c>
      <c r="F28" s="152">
        <v>31</v>
      </c>
      <c r="G28" s="152">
        <v>141</v>
      </c>
      <c r="H28" s="152">
        <v>81</v>
      </c>
      <c r="I28" s="152">
        <v>38</v>
      </c>
      <c r="J28" s="152">
        <v>97</v>
      </c>
      <c r="K28" s="152">
        <v>59</v>
      </c>
      <c r="L28" s="152">
        <v>97</v>
      </c>
      <c r="M28" s="152">
        <v>217</v>
      </c>
      <c r="N28" s="152">
        <v>43</v>
      </c>
      <c r="O28" s="154">
        <v>14</v>
      </c>
      <c r="P28" s="154">
        <v>26</v>
      </c>
      <c r="Q28" s="154">
        <v>48</v>
      </c>
      <c r="R28" s="154">
        <v>23</v>
      </c>
      <c r="S28" s="154">
        <v>592</v>
      </c>
      <c r="T28" s="154">
        <v>186</v>
      </c>
      <c r="U28" s="154">
        <v>45</v>
      </c>
      <c r="V28" s="154">
        <v>52</v>
      </c>
      <c r="W28" s="154">
        <v>260</v>
      </c>
      <c r="X28" s="154">
        <v>479</v>
      </c>
      <c r="Y28" s="154">
        <v>55</v>
      </c>
      <c r="Z28" s="154">
        <v>134</v>
      </c>
      <c r="AA28" s="154">
        <v>278</v>
      </c>
      <c r="AB28" s="185">
        <v>50</v>
      </c>
      <c r="AC28" s="172"/>
      <c r="AD28" s="172"/>
      <c r="AE28" s="162" t="s">
        <v>48</v>
      </c>
      <c r="AF28" s="154">
        <v>495</v>
      </c>
      <c r="AG28" s="154">
        <v>73</v>
      </c>
      <c r="AH28" s="154">
        <v>11</v>
      </c>
      <c r="AI28" s="154">
        <v>55</v>
      </c>
      <c r="AJ28" s="152">
        <v>71</v>
      </c>
      <c r="AK28" s="154">
        <v>133</v>
      </c>
      <c r="AL28" s="154">
        <v>179</v>
      </c>
      <c r="AM28" s="154">
        <v>30</v>
      </c>
      <c r="AN28" s="185">
        <v>82</v>
      </c>
    </row>
    <row r="29" spans="2:40">
      <c r="B29" s="162" t="s">
        <v>49</v>
      </c>
      <c r="C29" s="260">
        <v>1262</v>
      </c>
      <c r="D29" s="194" t="s">
        <v>37</v>
      </c>
      <c r="E29" s="152">
        <v>348</v>
      </c>
      <c r="F29" s="152">
        <v>9</v>
      </c>
      <c r="G29" s="152">
        <v>52</v>
      </c>
      <c r="H29" s="152">
        <v>23</v>
      </c>
      <c r="I29" s="152">
        <v>13</v>
      </c>
      <c r="J29" s="152">
        <v>52</v>
      </c>
      <c r="K29" s="152">
        <v>13</v>
      </c>
      <c r="L29" s="152">
        <v>34</v>
      </c>
      <c r="M29" s="152">
        <v>75</v>
      </c>
      <c r="N29" s="152">
        <v>8</v>
      </c>
      <c r="O29" s="154">
        <v>5</v>
      </c>
      <c r="P29" s="154">
        <v>10</v>
      </c>
      <c r="Q29" s="154">
        <v>14</v>
      </c>
      <c r="R29" s="154">
        <v>4</v>
      </c>
      <c r="S29" s="154">
        <v>183</v>
      </c>
      <c r="T29" s="154">
        <v>72</v>
      </c>
      <c r="U29" s="154">
        <v>11</v>
      </c>
      <c r="V29" s="154">
        <v>19</v>
      </c>
      <c r="W29" s="154">
        <v>65</v>
      </c>
      <c r="X29" s="154">
        <v>137</v>
      </c>
      <c r="Y29" s="154">
        <v>13</v>
      </c>
      <c r="Z29" s="154">
        <v>35</v>
      </c>
      <c r="AA29" s="154">
        <v>83</v>
      </c>
      <c r="AB29" s="185">
        <v>12</v>
      </c>
      <c r="AC29" s="172"/>
      <c r="AD29" s="172"/>
      <c r="AE29" s="162" t="s">
        <v>49</v>
      </c>
      <c r="AF29" s="154">
        <v>136</v>
      </c>
      <c r="AG29" s="154">
        <v>24</v>
      </c>
      <c r="AH29" s="154">
        <v>2</v>
      </c>
      <c r="AI29" s="154">
        <v>14</v>
      </c>
      <c r="AJ29" s="152">
        <v>24</v>
      </c>
      <c r="AK29" s="154">
        <v>78</v>
      </c>
      <c r="AL29" s="154">
        <v>52</v>
      </c>
      <c r="AM29" s="154">
        <v>16</v>
      </c>
      <c r="AN29" s="185">
        <v>26</v>
      </c>
    </row>
    <row r="30" spans="2:40">
      <c r="B30" s="162" t="s">
        <v>50</v>
      </c>
      <c r="C30" s="260">
        <v>774</v>
      </c>
      <c r="D30" s="194">
        <v>2</v>
      </c>
      <c r="E30" s="152">
        <v>216</v>
      </c>
      <c r="F30" s="152">
        <v>9</v>
      </c>
      <c r="G30" s="152">
        <v>28</v>
      </c>
      <c r="H30" s="152">
        <v>16</v>
      </c>
      <c r="I30" s="152">
        <v>5</v>
      </c>
      <c r="J30" s="152">
        <v>21</v>
      </c>
      <c r="K30" s="152">
        <v>9</v>
      </c>
      <c r="L30" s="152">
        <v>22</v>
      </c>
      <c r="M30" s="152">
        <v>42</v>
      </c>
      <c r="N30" s="152">
        <v>4</v>
      </c>
      <c r="O30" s="154">
        <v>2</v>
      </c>
      <c r="P30" s="154">
        <v>2</v>
      </c>
      <c r="Q30" s="154">
        <v>8</v>
      </c>
      <c r="R30" s="154">
        <v>4</v>
      </c>
      <c r="S30" s="154">
        <v>146</v>
      </c>
      <c r="T30" s="154">
        <v>46</v>
      </c>
      <c r="U30" s="154">
        <v>4</v>
      </c>
      <c r="V30" s="154">
        <v>13</v>
      </c>
      <c r="W30" s="154">
        <v>73</v>
      </c>
      <c r="X30" s="154">
        <v>59</v>
      </c>
      <c r="Y30" s="154">
        <v>12</v>
      </c>
      <c r="Z30" s="154">
        <v>16</v>
      </c>
      <c r="AA30" s="154">
        <v>29</v>
      </c>
      <c r="AB30" s="185">
        <v>5</v>
      </c>
      <c r="AC30" s="172"/>
      <c r="AD30" s="172"/>
      <c r="AE30" s="162" t="s">
        <v>50</v>
      </c>
      <c r="AF30" s="154">
        <v>82</v>
      </c>
      <c r="AG30" s="154">
        <v>12</v>
      </c>
      <c r="AH30" s="154" t="s">
        <v>37</v>
      </c>
      <c r="AI30" s="154">
        <v>8</v>
      </c>
      <c r="AJ30" s="152">
        <v>18</v>
      </c>
      <c r="AK30" s="154">
        <v>50</v>
      </c>
      <c r="AL30" s="154">
        <v>36</v>
      </c>
      <c r="AM30" s="154">
        <v>5</v>
      </c>
      <c r="AN30" s="185">
        <v>12</v>
      </c>
    </row>
    <row r="31" spans="2:40">
      <c r="B31" s="162" t="s">
        <v>51</v>
      </c>
      <c r="C31" s="260">
        <v>717</v>
      </c>
      <c r="D31" s="194" t="s">
        <v>37</v>
      </c>
      <c r="E31" s="152">
        <v>193</v>
      </c>
      <c r="F31" s="152">
        <v>6</v>
      </c>
      <c r="G31" s="152">
        <v>21</v>
      </c>
      <c r="H31" s="152">
        <v>20</v>
      </c>
      <c r="I31" s="152">
        <v>14</v>
      </c>
      <c r="J31" s="152">
        <v>14</v>
      </c>
      <c r="K31" s="152">
        <v>10</v>
      </c>
      <c r="L31" s="152">
        <v>16</v>
      </c>
      <c r="M31" s="152">
        <v>33</v>
      </c>
      <c r="N31" s="152">
        <v>2</v>
      </c>
      <c r="O31" s="154">
        <v>1</v>
      </c>
      <c r="P31" s="154">
        <v>5</v>
      </c>
      <c r="Q31" s="154">
        <v>14</v>
      </c>
      <c r="R31" s="154">
        <v>3</v>
      </c>
      <c r="S31" s="154">
        <v>103</v>
      </c>
      <c r="T31" s="154">
        <v>26</v>
      </c>
      <c r="U31" s="154">
        <v>7</v>
      </c>
      <c r="V31" s="154">
        <v>11</v>
      </c>
      <c r="W31" s="154">
        <v>52</v>
      </c>
      <c r="X31" s="154">
        <v>73</v>
      </c>
      <c r="Y31" s="154">
        <v>4</v>
      </c>
      <c r="Z31" s="154">
        <v>16</v>
      </c>
      <c r="AA31" s="154">
        <v>50</v>
      </c>
      <c r="AB31" s="185">
        <v>12</v>
      </c>
      <c r="AC31" s="172"/>
      <c r="AD31" s="172"/>
      <c r="AE31" s="162" t="s">
        <v>51</v>
      </c>
      <c r="AF31" s="154">
        <v>73</v>
      </c>
      <c r="AG31" s="154">
        <v>14</v>
      </c>
      <c r="AH31" s="154" t="s">
        <v>37</v>
      </c>
      <c r="AI31" s="154">
        <v>3</v>
      </c>
      <c r="AJ31" s="152">
        <v>19</v>
      </c>
      <c r="AK31" s="154">
        <v>30</v>
      </c>
      <c r="AL31" s="154">
        <v>36</v>
      </c>
      <c r="AM31" s="154">
        <v>4</v>
      </c>
      <c r="AN31" s="185">
        <v>5</v>
      </c>
    </row>
    <row r="32" spans="2:40">
      <c r="B32" s="162" t="s">
        <v>32</v>
      </c>
      <c r="C32" s="160" t="s">
        <v>32</v>
      </c>
      <c r="D32" s="157" t="s">
        <v>32</v>
      </c>
      <c r="E32" s="152" t="s">
        <v>32</v>
      </c>
      <c r="F32" s="152" t="s">
        <v>32</v>
      </c>
      <c r="G32" s="152" t="s">
        <v>32</v>
      </c>
      <c r="H32" s="152" t="s">
        <v>32</v>
      </c>
      <c r="I32" s="152" t="s">
        <v>32</v>
      </c>
      <c r="J32" s="152" t="s">
        <v>32</v>
      </c>
      <c r="K32" s="152" t="s">
        <v>32</v>
      </c>
      <c r="L32" s="152" t="s">
        <v>32</v>
      </c>
      <c r="M32" s="152" t="s">
        <v>32</v>
      </c>
      <c r="N32" s="152" t="s">
        <v>32</v>
      </c>
      <c r="O32" s="154" t="s">
        <v>32</v>
      </c>
      <c r="P32" s="154" t="s">
        <v>32</v>
      </c>
      <c r="Q32" s="154" t="s">
        <v>32</v>
      </c>
      <c r="R32" s="154" t="s">
        <v>32</v>
      </c>
      <c r="S32" s="154" t="s">
        <v>32</v>
      </c>
      <c r="T32" s="154" t="s">
        <v>32</v>
      </c>
      <c r="U32" s="154" t="s">
        <v>32</v>
      </c>
      <c r="V32" s="154" t="s">
        <v>32</v>
      </c>
      <c r="W32" s="154" t="s">
        <v>32</v>
      </c>
      <c r="X32" s="154" t="s">
        <v>32</v>
      </c>
      <c r="Y32" s="154" t="s">
        <v>32</v>
      </c>
      <c r="Z32" s="154" t="s">
        <v>32</v>
      </c>
      <c r="AA32" s="154" t="s">
        <v>32</v>
      </c>
      <c r="AB32" s="185" t="s">
        <v>32</v>
      </c>
      <c r="AC32" s="172"/>
      <c r="AD32" s="172"/>
      <c r="AE32" s="162" t="s">
        <v>32</v>
      </c>
      <c r="AF32" s="154" t="s">
        <v>32</v>
      </c>
      <c r="AG32" s="154" t="s">
        <v>32</v>
      </c>
      <c r="AH32" s="154" t="s">
        <v>32</v>
      </c>
      <c r="AI32" s="154" t="s">
        <v>32</v>
      </c>
      <c r="AJ32" s="152" t="s">
        <v>32</v>
      </c>
      <c r="AK32" s="154" t="s">
        <v>32</v>
      </c>
      <c r="AL32" s="154" t="s">
        <v>32</v>
      </c>
      <c r="AM32" s="154" t="s">
        <v>32</v>
      </c>
      <c r="AN32" s="185" t="s">
        <v>32</v>
      </c>
    </row>
    <row r="33" spans="2:40">
      <c r="B33" s="162" t="s">
        <v>52</v>
      </c>
      <c r="C33" s="260">
        <v>617</v>
      </c>
      <c r="D33" s="194">
        <v>2</v>
      </c>
      <c r="E33" s="152">
        <v>154</v>
      </c>
      <c r="F33" s="152">
        <v>6</v>
      </c>
      <c r="G33" s="152">
        <v>17</v>
      </c>
      <c r="H33" s="152">
        <v>7</v>
      </c>
      <c r="I33" s="152">
        <v>3</v>
      </c>
      <c r="J33" s="152">
        <v>20</v>
      </c>
      <c r="K33" s="152">
        <v>11</v>
      </c>
      <c r="L33" s="152">
        <v>11</v>
      </c>
      <c r="M33" s="152">
        <v>27</v>
      </c>
      <c r="N33" s="152">
        <v>4</v>
      </c>
      <c r="O33" s="154">
        <v>4</v>
      </c>
      <c r="P33" s="154">
        <v>3</v>
      </c>
      <c r="Q33" s="154">
        <v>1</v>
      </c>
      <c r="R33" s="154">
        <v>5</v>
      </c>
      <c r="S33" s="154">
        <v>127</v>
      </c>
      <c r="T33" s="154">
        <v>31</v>
      </c>
      <c r="U33" s="154">
        <v>10</v>
      </c>
      <c r="V33" s="154">
        <v>11</v>
      </c>
      <c r="W33" s="154">
        <v>68</v>
      </c>
      <c r="X33" s="154">
        <v>57</v>
      </c>
      <c r="Y33" s="154">
        <v>7</v>
      </c>
      <c r="Z33" s="154">
        <v>20</v>
      </c>
      <c r="AA33" s="154">
        <v>30</v>
      </c>
      <c r="AB33" s="185">
        <v>4</v>
      </c>
      <c r="AC33" s="172"/>
      <c r="AD33" s="172"/>
      <c r="AE33" s="162" t="s">
        <v>52</v>
      </c>
      <c r="AF33" s="154">
        <v>73</v>
      </c>
      <c r="AG33" s="154">
        <v>11</v>
      </c>
      <c r="AH33" s="154">
        <v>1</v>
      </c>
      <c r="AI33" s="154">
        <v>6</v>
      </c>
      <c r="AJ33" s="152">
        <v>9</v>
      </c>
      <c r="AK33" s="154">
        <v>14</v>
      </c>
      <c r="AL33" s="154">
        <v>17</v>
      </c>
      <c r="AM33" s="154">
        <v>2</v>
      </c>
      <c r="AN33" s="185">
        <v>9</v>
      </c>
    </row>
    <row r="34" spans="2:40">
      <c r="B34" s="162" t="s">
        <v>53</v>
      </c>
      <c r="C34" s="260">
        <v>636</v>
      </c>
      <c r="D34" s="194">
        <v>2</v>
      </c>
      <c r="E34" s="152">
        <v>166</v>
      </c>
      <c r="F34" s="152">
        <v>1</v>
      </c>
      <c r="G34" s="152">
        <v>22</v>
      </c>
      <c r="H34" s="152">
        <v>13</v>
      </c>
      <c r="I34" s="152">
        <v>5</v>
      </c>
      <c r="J34" s="152">
        <v>25</v>
      </c>
      <c r="K34" s="152">
        <v>12</v>
      </c>
      <c r="L34" s="152">
        <v>6</v>
      </c>
      <c r="M34" s="152">
        <v>34</v>
      </c>
      <c r="N34" s="152">
        <v>10</v>
      </c>
      <c r="O34" s="154">
        <v>4</v>
      </c>
      <c r="P34" s="154">
        <v>1</v>
      </c>
      <c r="Q34" s="154">
        <v>13</v>
      </c>
      <c r="R34" s="154">
        <v>3</v>
      </c>
      <c r="S34" s="154">
        <v>77</v>
      </c>
      <c r="T34" s="154">
        <v>21</v>
      </c>
      <c r="U34" s="154">
        <v>9</v>
      </c>
      <c r="V34" s="154">
        <v>8</v>
      </c>
      <c r="W34" s="154">
        <v>32</v>
      </c>
      <c r="X34" s="154">
        <v>79</v>
      </c>
      <c r="Y34" s="154">
        <v>3</v>
      </c>
      <c r="Z34" s="154">
        <v>14</v>
      </c>
      <c r="AA34" s="154">
        <v>57</v>
      </c>
      <c r="AB34" s="185">
        <v>12</v>
      </c>
      <c r="AC34" s="172"/>
      <c r="AD34" s="172"/>
      <c r="AE34" s="162" t="s">
        <v>53</v>
      </c>
      <c r="AF34" s="154">
        <v>82</v>
      </c>
      <c r="AG34" s="154">
        <v>14</v>
      </c>
      <c r="AH34" s="154">
        <v>2</v>
      </c>
      <c r="AI34" s="154">
        <v>6</v>
      </c>
      <c r="AJ34" s="152">
        <v>11</v>
      </c>
      <c r="AK34" s="154">
        <v>37</v>
      </c>
      <c r="AL34" s="154">
        <v>30</v>
      </c>
      <c r="AM34" s="154">
        <v>4</v>
      </c>
      <c r="AN34" s="185">
        <v>11</v>
      </c>
    </row>
    <row r="35" spans="2:40">
      <c r="B35" s="162" t="s">
        <v>54</v>
      </c>
      <c r="C35" s="260">
        <v>573</v>
      </c>
      <c r="D35" s="194" t="s">
        <v>37</v>
      </c>
      <c r="E35" s="152">
        <v>166</v>
      </c>
      <c r="F35" s="152">
        <v>1</v>
      </c>
      <c r="G35" s="152">
        <v>27</v>
      </c>
      <c r="H35" s="152">
        <v>16</v>
      </c>
      <c r="I35" s="152">
        <v>5</v>
      </c>
      <c r="J35" s="152">
        <v>30</v>
      </c>
      <c r="K35" s="152">
        <v>12</v>
      </c>
      <c r="L35" s="152">
        <v>13</v>
      </c>
      <c r="M35" s="152">
        <v>22</v>
      </c>
      <c r="N35" s="152">
        <v>4</v>
      </c>
      <c r="O35" s="154">
        <v>1</v>
      </c>
      <c r="P35" s="154">
        <v>4</v>
      </c>
      <c r="Q35" s="154">
        <v>5</v>
      </c>
      <c r="R35" s="154">
        <v>1</v>
      </c>
      <c r="S35" s="154">
        <v>97</v>
      </c>
      <c r="T35" s="154">
        <v>39</v>
      </c>
      <c r="U35" s="154">
        <v>5</v>
      </c>
      <c r="V35" s="154">
        <v>4</v>
      </c>
      <c r="W35" s="154">
        <v>38</v>
      </c>
      <c r="X35" s="154">
        <v>64</v>
      </c>
      <c r="Y35" s="154">
        <v>10</v>
      </c>
      <c r="Z35" s="154">
        <v>14</v>
      </c>
      <c r="AA35" s="154">
        <v>38</v>
      </c>
      <c r="AB35" s="185">
        <v>4</v>
      </c>
      <c r="AC35" s="172"/>
      <c r="AD35" s="172"/>
      <c r="AE35" s="162" t="s">
        <v>54</v>
      </c>
      <c r="AF35" s="154">
        <v>78</v>
      </c>
      <c r="AG35" s="154">
        <v>8</v>
      </c>
      <c r="AH35" s="154" t="s">
        <v>37</v>
      </c>
      <c r="AI35" s="154">
        <v>6</v>
      </c>
      <c r="AJ35" s="152">
        <v>8</v>
      </c>
      <c r="AK35" s="154">
        <v>15</v>
      </c>
      <c r="AL35" s="154">
        <v>15</v>
      </c>
      <c r="AM35" s="154">
        <v>1</v>
      </c>
      <c r="AN35" s="185">
        <v>5</v>
      </c>
    </row>
    <row r="36" spans="2:40">
      <c r="B36" s="163" t="s">
        <v>55</v>
      </c>
      <c r="C36" s="160">
        <v>548</v>
      </c>
      <c r="D36" s="157" t="s">
        <v>37</v>
      </c>
      <c r="E36" s="152">
        <v>98</v>
      </c>
      <c r="F36" s="152">
        <v>4</v>
      </c>
      <c r="G36" s="152">
        <v>10</v>
      </c>
      <c r="H36" s="152">
        <v>9</v>
      </c>
      <c r="I36" s="152">
        <v>2</v>
      </c>
      <c r="J36" s="152">
        <v>13</v>
      </c>
      <c r="K36" s="152">
        <v>3</v>
      </c>
      <c r="L36" s="152">
        <v>15</v>
      </c>
      <c r="M36" s="152">
        <v>14</v>
      </c>
      <c r="N36" s="152">
        <v>1</v>
      </c>
      <c r="O36" s="154">
        <v>1</v>
      </c>
      <c r="P36" s="154">
        <v>1</v>
      </c>
      <c r="Q36" s="154" t="s">
        <v>37</v>
      </c>
      <c r="R36" s="154" t="s">
        <v>37</v>
      </c>
      <c r="S36" s="154">
        <v>113</v>
      </c>
      <c r="T36" s="154">
        <v>38</v>
      </c>
      <c r="U36" s="154" t="s">
        <v>37</v>
      </c>
      <c r="V36" s="154">
        <v>2</v>
      </c>
      <c r="W36" s="154">
        <v>73</v>
      </c>
      <c r="X36" s="154">
        <v>34</v>
      </c>
      <c r="Y36" s="154">
        <v>6</v>
      </c>
      <c r="Z36" s="154">
        <v>7</v>
      </c>
      <c r="AA36" s="154">
        <v>21</v>
      </c>
      <c r="AB36" s="185">
        <v>6</v>
      </c>
      <c r="AC36" s="172"/>
      <c r="AD36" s="172"/>
      <c r="AE36" s="163" t="s">
        <v>55</v>
      </c>
      <c r="AF36" s="154">
        <v>112</v>
      </c>
      <c r="AG36" s="154">
        <v>3</v>
      </c>
      <c r="AH36" s="154">
        <v>1</v>
      </c>
      <c r="AI36" s="154">
        <v>8</v>
      </c>
      <c r="AJ36" s="152">
        <v>10</v>
      </c>
      <c r="AK36" s="154">
        <v>36</v>
      </c>
      <c r="AL36" s="154">
        <v>14</v>
      </c>
      <c r="AM36" s="154">
        <v>6</v>
      </c>
      <c r="AN36" s="185">
        <v>15</v>
      </c>
    </row>
    <row r="37" spans="2:40">
      <c r="B37" s="162" t="s">
        <v>56</v>
      </c>
      <c r="C37" s="160">
        <v>497</v>
      </c>
      <c r="D37" s="157">
        <v>2</v>
      </c>
      <c r="E37" s="152">
        <v>125</v>
      </c>
      <c r="F37" s="152">
        <v>5</v>
      </c>
      <c r="G37" s="152">
        <v>19</v>
      </c>
      <c r="H37" s="152">
        <v>12</v>
      </c>
      <c r="I37" s="152">
        <v>2</v>
      </c>
      <c r="J37" s="152">
        <v>13</v>
      </c>
      <c r="K37" s="152">
        <v>7</v>
      </c>
      <c r="L37" s="152">
        <v>13</v>
      </c>
      <c r="M37" s="152">
        <v>23</v>
      </c>
      <c r="N37" s="152">
        <v>2</v>
      </c>
      <c r="O37" s="154">
        <v>3</v>
      </c>
      <c r="P37" s="154">
        <v>3</v>
      </c>
      <c r="Q37" s="154" t="s">
        <v>37</v>
      </c>
      <c r="R37" s="154">
        <v>1</v>
      </c>
      <c r="S37" s="154">
        <v>91</v>
      </c>
      <c r="T37" s="154">
        <v>23</v>
      </c>
      <c r="U37" s="154">
        <v>7</v>
      </c>
      <c r="V37" s="154">
        <v>5</v>
      </c>
      <c r="W37" s="154">
        <v>47</v>
      </c>
      <c r="X37" s="154">
        <v>30</v>
      </c>
      <c r="Y37" s="154">
        <v>4</v>
      </c>
      <c r="Z37" s="154">
        <v>11</v>
      </c>
      <c r="AA37" s="154">
        <v>15</v>
      </c>
      <c r="AB37" s="185">
        <v>8</v>
      </c>
      <c r="AC37" s="172"/>
      <c r="AD37" s="172"/>
      <c r="AE37" s="162" t="s">
        <v>56</v>
      </c>
      <c r="AF37" s="154">
        <v>55</v>
      </c>
      <c r="AG37" s="154">
        <v>5</v>
      </c>
      <c r="AH37" s="154" t="s">
        <v>37</v>
      </c>
      <c r="AI37" s="154">
        <v>4</v>
      </c>
      <c r="AJ37" s="152">
        <v>10</v>
      </c>
      <c r="AK37" s="154">
        <v>17</v>
      </c>
      <c r="AL37" s="154">
        <v>23</v>
      </c>
      <c r="AM37" s="154">
        <v>8</v>
      </c>
      <c r="AN37" s="185">
        <v>9</v>
      </c>
    </row>
    <row r="38" spans="2:40">
      <c r="B38" s="162" t="s">
        <v>32</v>
      </c>
      <c r="C38" s="260" t="s">
        <v>32</v>
      </c>
      <c r="D38" s="194" t="s">
        <v>32</v>
      </c>
      <c r="E38" s="152" t="s">
        <v>32</v>
      </c>
      <c r="F38" s="152" t="s">
        <v>32</v>
      </c>
      <c r="G38" s="152" t="s">
        <v>32</v>
      </c>
      <c r="H38" s="152" t="s">
        <v>32</v>
      </c>
      <c r="I38" s="152" t="s">
        <v>32</v>
      </c>
      <c r="J38" s="152" t="s">
        <v>32</v>
      </c>
      <c r="K38" s="152" t="s">
        <v>32</v>
      </c>
      <c r="L38" s="152" t="s">
        <v>32</v>
      </c>
      <c r="M38" s="152" t="s">
        <v>32</v>
      </c>
      <c r="N38" s="152" t="s">
        <v>32</v>
      </c>
      <c r="O38" s="154" t="s">
        <v>32</v>
      </c>
      <c r="P38" s="154" t="s">
        <v>32</v>
      </c>
      <c r="Q38" s="154" t="s">
        <v>32</v>
      </c>
      <c r="R38" s="154" t="s">
        <v>32</v>
      </c>
      <c r="S38" s="154" t="s">
        <v>32</v>
      </c>
      <c r="T38" s="154" t="s">
        <v>32</v>
      </c>
      <c r="U38" s="154" t="s">
        <v>32</v>
      </c>
      <c r="V38" s="154" t="s">
        <v>32</v>
      </c>
      <c r="W38" s="154" t="s">
        <v>32</v>
      </c>
      <c r="X38" s="154" t="s">
        <v>32</v>
      </c>
      <c r="Y38" s="154" t="s">
        <v>32</v>
      </c>
      <c r="Z38" s="154" t="s">
        <v>32</v>
      </c>
      <c r="AA38" s="154" t="s">
        <v>32</v>
      </c>
      <c r="AB38" s="185" t="s">
        <v>32</v>
      </c>
      <c r="AC38" s="172"/>
      <c r="AD38" s="172"/>
      <c r="AE38" s="162" t="s">
        <v>32</v>
      </c>
      <c r="AF38" s="154" t="s">
        <v>32</v>
      </c>
      <c r="AG38" s="154" t="s">
        <v>32</v>
      </c>
      <c r="AH38" s="154" t="s">
        <v>32</v>
      </c>
      <c r="AI38" s="154" t="s">
        <v>32</v>
      </c>
      <c r="AJ38" s="152" t="s">
        <v>32</v>
      </c>
      <c r="AK38" s="154" t="s">
        <v>32</v>
      </c>
      <c r="AL38" s="154" t="s">
        <v>32</v>
      </c>
      <c r="AM38" s="154" t="s">
        <v>32</v>
      </c>
      <c r="AN38" s="185" t="s">
        <v>32</v>
      </c>
    </row>
    <row r="39" spans="2:40">
      <c r="B39" s="162" t="s">
        <v>57</v>
      </c>
      <c r="C39" s="160">
        <v>500</v>
      </c>
      <c r="D39" s="157" t="s">
        <v>37</v>
      </c>
      <c r="E39" s="152">
        <v>130</v>
      </c>
      <c r="F39" s="152">
        <v>3</v>
      </c>
      <c r="G39" s="152">
        <v>17</v>
      </c>
      <c r="H39" s="152">
        <v>6</v>
      </c>
      <c r="I39" s="152">
        <v>4</v>
      </c>
      <c r="J39" s="152">
        <v>11</v>
      </c>
      <c r="K39" s="152">
        <v>9</v>
      </c>
      <c r="L39" s="152">
        <v>6</v>
      </c>
      <c r="M39" s="152">
        <v>39</v>
      </c>
      <c r="N39" s="152">
        <v>6</v>
      </c>
      <c r="O39" s="154">
        <v>1</v>
      </c>
      <c r="P39" s="154">
        <v>4</v>
      </c>
      <c r="Q39" s="154">
        <v>3</v>
      </c>
      <c r="R39" s="154" t="s">
        <v>37</v>
      </c>
      <c r="S39" s="154">
        <v>76</v>
      </c>
      <c r="T39" s="154">
        <v>18</v>
      </c>
      <c r="U39" s="154">
        <v>2</v>
      </c>
      <c r="V39" s="154">
        <v>8</v>
      </c>
      <c r="W39" s="154">
        <v>43</v>
      </c>
      <c r="X39" s="154">
        <v>57</v>
      </c>
      <c r="Y39" s="154">
        <v>8</v>
      </c>
      <c r="Z39" s="154">
        <v>10</v>
      </c>
      <c r="AA39" s="154">
        <v>39</v>
      </c>
      <c r="AB39" s="185">
        <v>11</v>
      </c>
      <c r="AC39" s="172"/>
      <c r="AD39" s="172"/>
      <c r="AE39" s="162" t="s">
        <v>57</v>
      </c>
      <c r="AF39" s="154">
        <v>58</v>
      </c>
      <c r="AG39" s="154">
        <v>7</v>
      </c>
      <c r="AH39" s="154">
        <v>1</v>
      </c>
      <c r="AI39" s="154">
        <v>3</v>
      </c>
      <c r="AJ39" s="152">
        <v>11</v>
      </c>
      <c r="AK39" s="154">
        <v>18</v>
      </c>
      <c r="AL39" s="154">
        <v>19</v>
      </c>
      <c r="AM39" s="154">
        <v>1</v>
      </c>
      <c r="AN39" s="185">
        <v>5</v>
      </c>
    </row>
    <row r="40" spans="2:40">
      <c r="B40" s="162" t="s">
        <v>58</v>
      </c>
      <c r="C40" s="260">
        <v>484</v>
      </c>
      <c r="D40" s="194" t="s">
        <v>37</v>
      </c>
      <c r="E40" s="152">
        <v>118</v>
      </c>
      <c r="F40" s="152">
        <v>6</v>
      </c>
      <c r="G40" s="152">
        <v>18</v>
      </c>
      <c r="H40" s="152">
        <v>6</v>
      </c>
      <c r="I40" s="152">
        <v>3</v>
      </c>
      <c r="J40" s="152">
        <v>23</v>
      </c>
      <c r="K40" s="152">
        <v>4</v>
      </c>
      <c r="L40" s="152">
        <v>12</v>
      </c>
      <c r="M40" s="152">
        <v>19</v>
      </c>
      <c r="N40" s="152">
        <v>5</v>
      </c>
      <c r="O40" s="154" t="s">
        <v>37</v>
      </c>
      <c r="P40" s="154">
        <v>2</v>
      </c>
      <c r="Q40" s="154">
        <v>7</v>
      </c>
      <c r="R40" s="154">
        <v>3</v>
      </c>
      <c r="S40" s="154">
        <v>74</v>
      </c>
      <c r="T40" s="154">
        <v>15</v>
      </c>
      <c r="U40" s="154">
        <v>8</v>
      </c>
      <c r="V40" s="154">
        <v>6</v>
      </c>
      <c r="W40" s="154">
        <v>39</v>
      </c>
      <c r="X40" s="154">
        <v>45</v>
      </c>
      <c r="Y40" s="154">
        <v>5</v>
      </c>
      <c r="Z40" s="154">
        <v>12</v>
      </c>
      <c r="AA40" s="154">
        <v>28</v>
      </c>
      <c r="AB40" s="185">
        <v>4</v>
      </c>
      <c r="AC40" s="172"/>
      <c r="AD40" s="172"/>
      <c r="AE40" s="162" t="s">
        <v>58</v>
      </c>
      <c r="AF40" s="154">
        <v>59</v>
      </c>
      <c r="AG40" s="154">
        <v>9</v>
      </c>
      <c r="AH40" s="154">
        <v>1</v>
      </c>
      <c r="AI40" s="154">
        <v>10</v>
      </c>
      <c r="AJ40" s="152">
        <v>13</v>
      </c>
      <c r="AK40" s="154">
        <v>28</v>
      </c>
      <c r="AL40" s="154">
        <v>28</v>
      </c>
      <c r="AM40" s="154">
        <v>10</v>
      </c>
      <c r="AN40" s="185">
        <v>10</v>
      </c>
    </row>
    <row r="41" spans="2:40">
      <c r="B41" s="162" t="s">
        <v>59</v>
      </c>
      <c r="C41" s="260">
        <v>811</v>
      </c>
      <c r="D41" s="194" t="s">
        <v>37</v>
      </c>
      <c r="E41" s="152">
        <v>202</v>
      </c>
      <c r="F41" s="152">
        <v>4</v>
      </c>
      <c r="G41" s="152">
        <v>29</v>
      </c>
      <c r="H41" s="152">
        <v>16</v>
      </c>
      <c r="I41" s="152">
        <v>10</v>
      </c>
      <c r="J41" s="152">
        <v>18</v>
      </c>
      <c r="K41" s="152">
        <v>7</v>
      </c>
      <c r="L41" s="152">
        <v>24</v>
      </c>
      <c r="M41" s="152">
        <v>40</v>
      </c>
      <c r="N41" s="152">
        <v>6</v>
      </c>
      <c r="O41" s="154">
        <v>2</v>
      </c>
      <c r="P41" s="154">
        <v>4</v>
      </c>
      <c r="Q41" s="154">
        <v>6</v>
      </c>
      <c r="R41" s="154">
        <v>6</v>
      </c>
      <c r="S41" s="154">
        <v>118</v>
      </c>
      <c r="T41" s="154">
        <v>24</v>
      </c>
      <c r="U41" s="154">
        <v>10</v>
      </c>
      <c r="V41" s="154">
        <v>9</v>
      </c>
      <c r="W41" s="154">
        <v>61</v>
      </c>
      <c r="X41" s="154">
        <v>91</v>
      </c>
      <c r="Y41" s="154">
        <v>4</v>
      </c>
      <c r="Z41" s="154">
        <v>28</v>
      </c>
      <c r="AA41" s="154">
        <v>58</v>
      </c>
      <c r="AB41" s="185">
        <v>7</v>
      </c>
      <c r="AC41" s="172"/>
      <c r="AD41" s="172"/>
      <c r="AE41" s="162" t="s">
        <v>59</v>
      </c>
      <c r="AF41" s="154">
        <v>130</v>
      </c>
      <c r="AG41" s="154">
        <v>14</v>
      </c>
      <c r="AH41" s="154" t="s">
        <v>37</v>
      </c>
      <c r="AI41" s="154">
        <v>3</v>
      </c>
      <c r="AJ41" s="152">
        <v>21</v>
      </c>
      <c r="AK41" s="154">
        <v>54</v>
      </c>
      <c r="AL41" s="154">
        <v>29</v>
      </c>
      <c r="AM41" s="154">
        <v>3</v>
      </c>
      <c r="AN41" s="185">
        <v>15</v>
      </c>
    </row>
    <row r="42" spans="2:40">
      <c r="B42" s="162" t="s">
        <v>60</v>
      </c>
      <c r="C42" s="260">
        <v>525</v>
      </c>
      <c r="D42" s="194">
        <v>2</v>
      </c>
      <c r="E42" s="152">
        <v>135</v>
      </c>
      <c r="F42" s="152">
        <v>4</v>
      </c>
      <c r="G42" s="152">
        <v>18</v>
      </c>
      <c r="H42" s="152">
        <v>19</v>
      </c>
      <c r="I42" s="152">
        <v>6</v>
      </c>
      <c r="J42" s="152">
        <v>8</v>
      </c>
      <c r="K42" s="152">
        <v>13</v>
      </c>
      <c r="L42" s="152">
        <v>11</v>
      </c>
      <c r="M42" s="152">
        <v>23</v>
      </c>
      <c r="N42" s="152">
        <v>3</v>
      </c>
      <c r="O42" s="154">
        <v>1</v>
      </c>
      <c r="P42" s="154">
        <v>6</v>
      </c>
      <c r="Q42" s="154">
        <v>3</v>
      </c>
      <c r="R42" s="154">
        <v>3</v>
      </c>
      <c r="S42" s="154">
        <v>106</v>
      </c>
      <c r="T42" s="154">
        <v>35</v>
      </c>
      <c r="U42" s="154">
        <v>1</v>
      </c>
      <c r="V42" s="154">
        <v>6</v>
      </c>
      <c r="W42" s="154">
        <v>47</v>
      </c>
      <c r="X42" s="154">
        <v>51</v>
      </c>
      <c r="Y42" s="154">
        <v>3</v>
      </c>
      <c r="Z42" s="154">
        <v>16</v>
      </c>
      <c r="AA42" s="154">
        <v>32</v>
      </c>
      <c r="AB42" s="185">
        <v>6</v>
      </c>
      <c r="AC42" s="172"/>
      <c r="AD42" s="172"/>
      <c r="AE42" s="162" t="s">
        <v>60</v>
      </c>
      <c r="AF42" s="154">
        <v>63</v>
      </c>
      <c r="AG42" s="154">
        <v>3</v>
      </c>
      <c r="AH42" s="154">
        <v>1</v>
      </c>
      <c r="AI42" s="154">
        <v>5</v>
      </c>
      <c r="AJ42" s="152">
        <v>6</v>
      </c>
      <c r="AK42" s="154">
        <v>32</v>
      </c>
      <c r="AL42" s="154">
        <v>9</v>
      </c>
      <c r="AM42" s="154">
        <v>2</v>
      </c>
      <c r="AN42" s="185">
        <v>8</v>
      </c>
    </row>
    <row r="43" spans="2:40">
      <c r="B43" s="162" t="s">
        <v>61</v>
      </c>
      <c r="C43" s="260">
        <v>457</v>
      </c>
      <c r="D43" s="194" t="s">
        <v>37</v>
      </c>
      <c r="E43" s="152">
        <v>105</v>
      </c>
      <c r="F43" s="152">
        <v>6</v>
      </c>
      <c r="G43" s="152">
        <v>10</v>
      </c>
      <c r="H43" s="152">
        <v>8</v>
      </c>
      <c r="I43" s="152">
        <v>5</v>
      </c>
      <c r="J43" s="152">
        <v>9</v>
      </c>
      <c r="K43" s="152">
        <v>7</v>
      </c>
      <c r="L43" s="152">
        <v>10</v>
      </c>
      <c r="M43" s="152">
        <v>24</v>
      </c>
      <c r="N43" s="152">
        <v>2</v>
      </c>
      <c r="O43" s="154">
        <v>1</v>
      </c>
      <c r="P43" s="154" t="s">
        <v>37</v>
      </c>
      <c r="Q43" s="154">
        <v>3</v>
      </c>
      <c r="R43" s="154" t="s">
        <v>37</v>
      </c>
      <c r="S43" s="154">
        <v>82</v>
      </c>
      <c r="T43" s="154">
        <v>18</v>
      </c>
      <c r="U43" s="154">
        <v>5</v>
      </c>
      <c r="V43" s="154">
        <v>7</v>
      </c>
      <c r="W43" s="154">
        <v>44</v>
      </c>
      <c r="X43" s="154">
        <v>58</v>
      </c>
      <c r="Y43" s="154">
        <v>2</v>
      </c>
      <c r="Z43" s="154">
        <v>28</v>
      </c>
      <c r="AA43" s="154">
        <v>26</v>
      </c>
      <c r="AB43" s="185">
        <v>3</v>
      </c>
      <c r="AC43" s="172"/>
      <c r="AD43" s="172"/>
      <c r="AE43" s="162" t="s">
        <v>61</v>
      </c>
      <c r="AF43" s="154">
        <v>57</v>
      </c>
      <c r="AG43" s="154">
        <v>1</v>
      </c>
      <c r="AH43" s="154" t="s">
        <v>37</v>
      </c>
      <c r="AI43" s="154">
        <v>4</v>
      </c>
      <c r="AJ43" s="152">
        <v>13</v>
      </c>
      <c r="AK43" s="154">
        <v>30</v>
      </c>
      <c r="AL43" s="154">
        <v>19</v>
      </c>
      <c r="AM43" s="154">
        <v>5</v>
      </c>
      <c r="AN43" s="185">
        <v>4</v>
      </c>
    </row>
    <row r="44" spans="2:40">
      <c r="B44" s="162" t="s">
        <v>32</v>
      </c>
      <c r="C44" s="260" t="s">
        <v>32</v>
      </c>
      <c r="D44" s="194" t="s">
        <v>32</v>
      </c>
      <c r="E44" s="152" t="s">
        <v>32</v>
      </c>
      <c r="F44" s="152" t="s">
        <v>32</v>
      </c>
      <c r="G44" s="152" t="s">
        <v>32</v>
      </c>
      <c r="H44" s="152" t="s">
        <v>32</v>
      </c>
      <c r="I44" s="152" t="s">
        <v>32</v>
      </c>
      <c r="J44" s="152" t="s">
        <v>32</v>
      </c>
      <c r="K44" s="152" t="s">
        <v>32</v>
      </c>
      <c r="L44" s="152" t="s">
        <v>32</v>
      </c>
      <c r="M44" s="152" t="s">
        <v>32</v>
      </c>
      <c r="N44" s="152" t="s">
        <v>32</v>
      </c>
      <c r="O44" s="154" t="s">
        <v>32</v>
      </c>
      <c r="P44" s="154" t="s">
        <v>32</v>
      </c>
      <c r="Q44" s="154" t="s">
        <v>32</v>
      </c>
      <c r="R44" s="154" t="s">
        <v>32</v>
      </c>
      <c r="S44" s="154" t="s">
        <v>32</v>
      </c>
      <c r="T44" s="154" t="s">
        <v>32</v>
      </c>
      <c r="U44" s="154" t="s">
        <v>32</v>
      </c>
      <c r="V44" s="154" t="s">
        <v>32</v>
      </c>
      <c r="W44" s="154" t="s">
        <v>32</v>
      </c>
      <c r="X44" s="154" t="s">
        <v>32</v>
      </c>
      <c r="Y44" s="154" t="s">
        <v>32</v>
      </c>
      <c r="Z44" s="154" t="s">
        <v>32</v>
      </c>
      <c r="AA44" s="154" t="s">
        <v>32</v>
      </c>
      <c r="AB44" s="185" t="s">
        <v>32</v>
      </c>
      <c r="AC44" s="172"/>
      <c r="AD44" s="172"/>
      <c r="AE44" s="162" t="s">
        <v>32</v>
      </c>
      <c r="AF44" s="154" t="s">
        <v>32</v>
      </c>
      <c r="AG44" s="154" t="s">
        <v>32</v>
      </c>
      <c r="AH44" s="154" t="s">
        <v>32</v>
      </c>
      <c r="AI44" s="154" t="s">
        <v>32</v>
      </c>
      <c r="AJ44" s="152" t="s">
        <v>32</v>
      </c>
      <c r="AK44" s="154" t="s">
        <v>32</v>
      </c>
      <c r="AL44" s="154" t="s">
        <v>32</v>
      </c>
      <c r="AM44" s="154" t="s">
        <v>32</v>
      </c>
      <c r="AN44" s="185" t="s">
        <v>32</v>
      </c>
    </row>
    <row r="45" spans="2:40">
      <c r="B45" s="162" t="s">
        <v>62</v>
      </c>
      <c r="C45" s="260" t="s">
        <v>32</v>
      </c>
      <c r="D45" s="194" t="s">
        <v>32</v>
      </c>
      <c r="E45" s="152" t="s">
        <v>32</v>
      </c>
      <c r="F45" s="152" t="s">
        <v>32</v>
      </c>
      <c r="G45" s="152" t="s">
        <v>32</v>
      </c>
      <c r="H45" s="152" t="s">
        <v>32</v>
      </c>
      <c r="I45" s="152" t="s">
        <v>32</v>
      </c>
      <c r="J45" s="152" t="s">
        <v>32</v>
      </c>
      <c r="K45" s="152" t="s">
        <v>32</v>
      </c>
      <c r="L45" s="152" t="s">
        <v>32</v>
      </c>
      <c r="M45" s="152" t="s">
        <v>32</v>
      </c>
      <c r="N45" s="152" t="s">
        <v>32</v>
      </c>
      <c r="O45" s="154" t="s">
        <v>32</v>
      </c>
      <c r="P45" s="154" t="s">
        <v>32</v>
      </c>
      <c r="Q45" s="154" t="s">
        <v>32</v>
      </c>
      <c r="R45" s="154" t="s">
        <v>32</v>
      </c>
      <c r="S45" s="154" t="s">
        <v>32</v>
      </c>
      <c r="T45" s="154" t="s">
        <v>32</v>
      </c>
      <c r="U45" s="154" t="s">
        <v>32</v>
      </c>
      <c r="V45" s="154" t="s">
        <v>32</v>
      </c>
      <c r="W45" s="154" t="s">
        <v>32</v>
      </c>
      <c r="X45" s="154" t="s">
        <v>32</v>
      </c>
      <c r="Y45" s="154" t="s">
        <v>32</v>
      </c>
      <c r="Z45" s="154" t="s">
        <v>32</v>
      </c>
      <c r="AA45" s="154" t="s">
        <v>32</v>
      </c>
      <c r="AB45" s="185" t="s">
        <v>32</v>
      </c>
      <c r="AC45" s="172"/>
      <c r="AD45" s="172"/>
      <c r="AE45" s="162" t="s">
        <v>62</v>
      </c>
      <c r="AF45" s="154" t="s">
        <v>32</v>
      </c>
      <c r="AG45" s="154" t="s">
        <v>32</v>
      </c>
      <c r="AH45" s="154" t="s">
        <v>32</v>
      </c>
      <c r="AI45" s="154" t="s">
        <v>32</v>
      </c>
      <c r="AJ45" s="152" t="s">
        <v>32</v>
      </c>
      <c r="AK45" s="154" t="s">
        <v>32</v>
      </c>
      <c r="AL45" s="154" t="s">
        <v>32</v>
      </c>
      <c r="AM45" s="154" t="s">
        <v>32</v>
      </c>
      <c r="AN45" s="185" t="s">
        <v>32</v>
      </c>
    </row>
    <row r="46" spans="2:40">
      <c r="B46" s="162" t="s">
        <v>63</v>
      </c>
      <c r="C46" s="160">
        <v>226</v>
      </c>
      <c r="D46" s="157" t="s">
        <v>37</v>
      </c>
      <c r="E46" s="152">
        <v>63</v>
      </c>
      <c r="F46" s="152" t="s">
        <v>37</v>
      </c>
      <c r="G46" s="152">
        <v>11</v>
      </c>
      <c r="H46" s="152">
        <v>4</v>
      </c>
      <c r="I46" s="152">
        <v>4</v>
      </c>
      <c r="J46" s="152">
        <v>8</v>
      </c>
      <c r="K46" s="152">
        <v>4</v>
      </c>
      <c r="L46" s="152">
        <v>6</v>
      </c>
      <c r="M46" s="152">
        <v>12</v>
      </c>
      <c r="N46" s="152">
        <v>1</v>
      </c>
      <c r="O46" s="154" t="s">
        <v>37</v>
      </c>
      <c r="P46" s="154" t="s">
        <v>37</v>
      </c>
      <c r="Q46" s="154">
        <v>2</v>
      </c>
      <c r="R46" s="154">
        <v>1</v>
      </c>
      <c r="S46" s="154">
        <v>29</v>
      </c>
      <c r="T46" s="154">
        <v>7</v>
      </c>
      <c r="U46" s="154" t="s">
        <v>37</v>
      </c>
      <c r="V46" s="154" t="s">
        <v>37</v>
      </c>
      <c r="W46" s="154">
        <v>21</v>
      </c>
      <c r="X46" s="154">
        <v>19</v>
      </c>
      <c r="Y46" s="154">
        <v>4</v>
      </c>
      <c r="Z46" s="154">
        <v>5</v>
      </c>
      <c r="AA46" s="154">
        <v>10</v>
      </c>
      <c r="AB46" s="185">
        <v>2</v>
      </c>
      <c r="AC46" s="172"/>
      <c r="AD46" s="172"/>
      <c r="AE46" s="162" t="s">
        <v>63</v>
      </c>
      <c r="AF46" s="154">
        <v>42</v>
      </c>
      <c r="AG46" s="154">
        <v>3</v>
      </c>
      <c r="AH46" s="154">
        <v>1</v>
      </c>
      <c r="AI46" s="154">
        <v>2</v>
      </c>
      <c r="AJ46" s="152">
        <v>5</v>
      </c>
      <c r="AK46" s="154">
        <v>10</v>
      </c>
      <c r="AL46" s="154">
        <v>8</v>
      </c>
      <c r="AM46" s="154">
        <v>3</v>
      </c>
      <c r="AN46" s="185">
        <v>1</v>
      </c>
    </row>
    <row r="47" spans="2:40">
      <c r="B47" s="162" t="s">
        <v>64</v>
      </c>
      <c r="C47" s="160" t="s">
        <v>32</v>
      </c>
      <c r="D47" s="157" t="s">
        <v>32</v>
      </c>
      <c r="E47" s="152" t="s">
        <v>32</v>
      </c>
      <c r="F47" s="152" t="s">
        <v>32</v>
      </c>
      <c r="G47" s="152" t="s">
        <v>32</v>
      </c>
      <c r="H47" s="152" t="s">
        <v>32</v>
      </c>
      <c r="I47" s="152" t="s">
        <v>32</v>
      </c>
      <c r="J47" s="152" t="s">
        <v>32</v>
      </c>
      <c r="K47" s="152" t="s">
        <v>32</v>
      </c>
      <c r="L47" s="152" t="s">
        <v>32</v>
      </c>
      <c r="M47" s="152" t="s">
        <v>32</v>
      </c>
      <c r="N47" s="152" t="s">
        <v>32</v>
      </c>
      <c r="O47" s="154" t="s">
        <v>32</v>
      </c>
      <c r="P47" s="154" t="s">
        <v>32</v>
      </c>
      <c r="Q47" s="154" t="s">
        <v>32</v>
      </c>
      <c r="R47" s="154" t="s">
        <v>32</v>
      </c>
      <c r="S47" s="154" t="s">
        <v>32</v>
      </c>
      <c r="T47" s="154" t="s">
        <v>32</v>
      </c>
      <c r="U47" s="154" t="s">
        <v>32</v>
      </c>
      <c r="V47" s="154" t="s">
        <v>32</v>
      </c>
      <c r="W47" s="154" t="s">
        <v>32</v>
      </c>
      <c r="X47" s="154" t="s">
        <v>32</v>
      </c>
      <c r="Y47" s="154" t="s">
        <v>32</v>
      </c>
      <c r="Z47" s="154" t="s">
        <v>32</v>
      </c>
      <c r="AA47" s="154" t="s">
        <v>32</v>
      </c>
      <c r="AB47" s="185" t="s">
        <v>32</v>
      </c>
      <c r="AC47" s="172"/>
      <c r="AD47" s="172"/>
      <c r="AE47" s="162" t="s">
        <v>64</v>
      </c>
      <c r="AF47" s="154" t="s">
        <v>32</v>
      </c>
      <c r="AG47" s="154" t="s">
        <v>32</v>
      </c>
      <c r="AH47" s="154" t="s">
        <v>32</v>
      </c>
      <c r="AI47" s="154" t="s">
        <v>32</v>
      </c>
      <c r="AJ47" s="152" t="s">
        <v>32</v>
      </c>
      <c r="AK47" s="154" t="s">
        <v>32</v>
      </c>
      <c r="AL47" s="154" t="s">
        <v>32</v>
      </c>
      <c r="AM47" s="154" t="s">
        <v>32</v>
      </c>
      <c r="AN47" s="185" t="s">
        <v>32</v>
      </c>
    </row>
    <row r="48" spans="2:40">
      <c r="B48" s="162" t="s">
        <v>65</v>
      </c>
      <c r="C48" s="260">
        <v>108</v>
      </c>
      <c r="D48" s="194" t="s">
        <v>37</v>
      </c>
      <c r="E48" s="152">
        <v>32</v>
      </c>
      <c r="F48" s="152">
        <v>2</v>
      </c>
      <c r="G48" s="152">
        <v>6</v>
      </c>
      <c r="H48" s="152" t="s">
        <v>37</v>
      </c>
      <c r="I48" s="152" t="s">
        <v>37</v>
      </c>
      <c r="J48" s="152">
        <v>3</v>
      </c>
      <c r="K48" s="152">
        <v>1</v>
      </c>
      <c r="L48" s="152">
        <v>4</v>
      </c>
      <c r="M48" s="152">
        <v>5</v>
      </c>
      <c r="N48" s="152">
        <v>1</v>
      </c>
      <c r="O48" s="154" t="s">
        <v>37</v>
      </c>
      <c r="P48" s="154">
        <v>2</v>
      </c>
      <c r="Q48" s="154" t="s">
        <v>37</v>
      </c>
      <c r="R48" s="154">
        <v>1</v>
      </c>
      <c r="S48" s="154">
        <v>9</v>
      </c>
      <c r="T48" s="154" t="s">
        <v>37</v>
      </c>
      <c r="U48" s="154">
        <v>1</v>
      </c>
      <c r="V48" s="154" t="s">
        <v>37</v>
      </c>
      <c r="W48" s="154">
        <v>7</v>
      </c>
      <c r="X48" s="154">
        <v>8</v>
      </c>
      <c r="Y48" s="154">
        <v>1</v>
      </c>
      <c r="Z48" s="154">
        <v>3</v>
      </c>
      <c r="AA48" s="154">
        <v>4</v>
      </c>
      <c r="AB48" s="185">
        <v>2</v>
      </c>
      <c r="AC48" s="172"/>
      <c r="AD48" s="172"/>
      <c r="AE48" s="162" t="s">
        <v>65</v>
      </c>
      <c r="AF48" s="154">
        <v>15</v>
      </c>
      <c r="AG48" s="154">
        <v>1</v>
      </c>
      <c r="AH48" s="154">
        <v>1</v>
      </c>
      <c r="AI48" s="154" t="s">
        <v>37</v>
      </c>
      <c r="AJ48" s="152">
        <v>1</v>
      </c>
      <c r="AK48" s="154">
        <v>5</v>
      </c>
      <c r="AL48" s="154">
        <v>7</v>
      </c>
      <c r="AM48" s="154">
        <v>1</v>
      </c>
      <c r="AN48" s="185">
        <v>2</v>
      </c>
    </row>
    <row r="49" spans="2:40">
      <c r="B49" s="162" t="s">
        <v>66</v>
      </c>
      <c r="C49" s="260" t="s">
        <v>32</v>
      </c>
      <c r="D49" s="194" t="s">
        <v>32</v>
      </c>
      <c r="E49" s="152" t="s">
        <v>32</v>
      </c>
      <c r="F49" s="152" t="s">
        <v>32</v>
      </c>
      <c r="G49" s="152" t="s">
        <v>32</v>
      </c>
      <c r="H49" s="152" t="s">
        <v>32</v>
      </c>
      <c r="I49" s="152" t="s">
        <v>32</v>
      </c>
      <c r="J49" s="152" t="s">
        <v>32</v>
      </c>
      <c r="K49" s="152" t="s">
        <v>32</v>
      </c>
      <c r="L49" s="152" t="s">
        <v>32</v>
      </c>
      <c r="M49" s="152" t="s">
        <v>32</v>
      </c>
      <c r="N49" s="152" t="s">
        <v>32</v>
      </c>
      <c r="O49" s="154" t="s">
        <v>32</v>
      </c>
      <c r="P49" s="154" t="s">
        <v>32</v>
      </c>
      <c r="Q49" s="154" t="s">
        <v>32</v>
      </c>
      <c r="R49" s="154" t="s">
        <v>32</v>
      </c>
      <c r="S49" s="154" t="s">
        <v>32</v>
      </c>
      <c r="T49" s="154" t="s">
        <v>32</v>
      </c>
      <c r="U49" s="154" t="s">
        <v>32</v>
      </c>
      <c r="V49" s="154" t="s">
        <v>32</v>
      </c>
      <c r="W49" s="154" t="s">
        <v>32</v>
      </c>
      <c r="X49" s="154" t="s">
        <v>32</v>
      </c>
      <c r="Y49" s="154" t="s">
        <v>32</v>
      </c>
      <c r="Z49" s="154" t="s">
        <v>32</v>
      </c>
      <c r="AA49" s="154" t="s">
        <v>32</v>
      </c>
      <c r="AB49" s="185" t="s">
        <v>32</v>
      </c>
      <c r="AC49" s="172"/>
      <c r="AD49" s="172"/>
      <c r="AE49" s="162" t="s">
        <v>66</v>
      </c>
      <c r="AF49" s="154" t="s">
        <v>32</v>
      </c>
      <c r="AG49" s="154" t="s">
        <v>32</v>
      </c>
      <c r="AH49" s="154" t="s">
        <v>32</v>
      </c>
      <c r="AI49" s="154" t="s">
        <v>32</v>
      </c>
      <c r="AJ49" s="152" t="s">
        <v>32</v>
      </c>
      <c r="AK49" s="154" t="s">
        <v>32</v>
      </c>
      <c r="AL49" s="154" t="s">
        <v>32</v>
      </c>
      <c r="AM49" s="154" t="s">
        <v>32</v>
      </c>
      <c r="AN49" s="185" t="s">
        <v>32</v>
      </c>
    </row>
    <row r="50" spans="2:40">
      <c r="B50" s="162" t="s">
        <v>67</v>
      </c>
      <c r="C50" s="260">
        <v>122</v>
      </c>
      <c r="D50" s="194" t="s">
        <v>37</v>
      </c>
      <c r="E50" s="152">
        <v>28</v>
      </c>
      <c r="F50" s="152" t="s">
        <v>37</v>
      </c>
      <c r="G50" s="152">
        <v>6</v>
      </c>
      <c r="H50" s="152">
        <v>5</v>
      </c>
      <c r="I50" s="152">
        <v>2</v>
      </c>
      <c r="J50" s="152">
        <v>1</v>
      </c>
      <c r="K50" s="152">
        <v>2</v>
      </c>
      <c r="L50" s="152">
        <v>3</v>
      </c>
      <c r="M50" s="152">
        <v>4</v>
      </c>
      <c r="N50" s="152">
        <v>1</v>
      </c>
      <c r="O50" s="154" t="s">
        <v>37</v>
      </c>
      <c r="P50" s="154">
        <v>1</v>
      </c>
      <c r="Q50" s="154">
        <v>3</v>
      </c>
      <c r="R50" s="154">
        <v>1</v>
      </c>
      <c r="S50" s="154">
        <v>15</v>
      </c>
      <c r="T50" s="154">
        <v>7</v>
      </c>
      <c r="U50" s="154">
        <v>1</v>
      </c>
      <c r="V50" s="154" t="s">
        <v>37</v>
      </c>
      <c r="W50" s="154">
        <v>5</v>
      </c>
      <c r="X50" s="154">
        <v>15</v>
      </c>
      <c r="Y50" s="154">
        <v>1</v>
      </c>
      <c r="Z50" s="154">
        <v>8</v>
      </c>
      <c r="AA50" s="154">
        <v>6</v>
      </c>
      <c r="AB50" s="185">
        <v>1</v>
      </c>
      <c r="AC50" s="172"/>
      <c r="AD50" s="172"/>
      <c r="AE50" s="162" t="s">
        <v>67</v>
      </c>
      <c r="AF50" s="154">
        <v>14</v>
      </c>
      <c r="AG50" s="154">
        <v>4</v>
      </c>
      <c r="AH50" s="154" t="s">
        <v>37</v>
      </c>
      <c r="AI50" s="154">
        <v>2</v>
      </c>
      <c r="AJ50" s="152">
        <v>1</v>
      </c>
      <c r="AK50" s="154">
        <v>5</v>
      </c>
      <c r="AL50" s="154">
        <v>5</v>
      </c>
      <c r="AM50" s="154">
        <v>2</v>
      </c>
      <c r="AN50" s="185">
        <v>5</v>
      </c>
    </row>
    <row r="51" spans="2:40">
      <c r="B51" s="162" t="s">
        <v>32</v>
      </c>
      <c r="C51" s="160" t="s">
        <v>32</v>
      </c>
      <c r="D51" s="157" t="s">
        <v>32</v>
      </c>
      <c r="E51" s="152" t="s">
        <v>32</v>
      </c>
      <c r="F51" s="152" t="s">
        <v>32</v>
      </c>
      <c r="G51" s="152" t="s">
        <v>32</v>
      </c>
      <c r="H51" s="152" t="s">
        <v>32</v>
      </c>
      <c r="I51" s="152" t="s">
        <v>32</v>
      </c>
      <c r="J51" s="152" t="s">
        <v>32</v>
      </c>
      <c r="K51" s="152" t="s">
        <v>32</v>
      </c>
      <c r="L51" s="152" t="s">
        <v>32</v>
      </c>
      <c r="M51" s="152" t="s">
        <v>32</v>
      </c>
      <c r="N51" s="152" t="s">
        <v>32</v>
      </c>
      <c r="O51" s="154" t="s">
        <v>32</v>
      </c>
      <c r="P51" s="154" t="s">
        <v>32</v>
      </c>
      <c r="Q51" s="154" t="s">
        <v>32</v>
      </c>
      <c r="R51" s="154" t="s">
        <v>32</v>
      </c>
      <c r="S51" s="154" t="s">
        <v>32</v>
      </c>
      <c r="T51" s="154" t="s">
        <v>32</v>
      </c>
      <c r="U51" s="154" t="s">
        <v>32</v>
      </c>
      <c r="V51" s="154" t="s">
        <v>32</v>
      </c>
      <c r="W51" s="154" t="s">
        <v>32</v>
      </c>
      <c r="X51" s="154" t="s">
        <v>32</v>
      </c>
      <c r="Y51" s="154" t="s">
        <v>32</v>
      </c>
      <c r="Z51" s="154" t="s">
        <v>32</v>
      </c>
      <c r="AA51" s="154" t="s">
        <v>32</v>
      </c>
      <c r="AB51" s="185" t="s">
        <v>32</v>
      </c>
      <c r="AC51" s="172"/>
      <c r="AD51" s="172"/>
      <c r="AE51" s="162" t="s">
        <v>32</v>
      </c>
      <c r="AF51" s="154" t="s">
        <v>32</v>
      </c>
      <c r="AG51" s="154" t="s">
        <v>32</v>
      </c>
      <c r="AH51" s="154" t="s">
        <v>32</v>
      </c>
      <c r="AI51" s="154" t="s">
        <v>32</v>
      </c>
      <c r="AJ51" s="152" t="s">
        <v>32</v>
      </c>
      <c r="AK51" s="154" t="s">
        <v>32</v>
      </c>
      <c r="AL51" s="154" t="s">
        <v>32</v>
      </c>
      <c r="AM51" s="154" t="s">
        <v>32</v>
      </c>
      <c r="AN51" s="185" t="s">
        <v>32</v>
      </c>
    </row>
    <row r="52" spans="2:40">
      <c r="B52" s="162" t="s">
        <v>68</v>
      </c>
      <c r="C52" s="260" t="s">
        <v>32</v>
      </c>
      <c r="D52" s="194" t="s">
        <v>32</v>
      </c>
      <c r="E52" s="152" t="s">
        <v>32</v>
      </c>
      <c r="F52" s="152" t="s">
        <v>32</v>
      </c>
      <c r="G52" s="152" t="s">
        <v>32</v>
      </c>
      <c r="H52" s="152" t="s">
        <v>32</v>
      </c>
      <c r="I52" s="152" t="s">
        <v>32</v>
      </c>
      <c r="J52" s="152" t="s">
        <v>32</v>
      </c>
      <c r="K52" s="152" t="s">
        <v>32</v>
      </c>
      <c r="L52" s="152" t="s">
        <v>32</v>
      </c>
      <c r="M52" s="152" t="s">
        <v>32</v>
      </c>
      <c r="N52" s="152" t="s">
        <v>32</v>
      </c>
      <c r="O52" s="154" t="s">
        <v>32</v>
      </c>
      <c r="P52" s="154" t="s">
        <v>32</v>
      </c>
      <c r="Q52" s="154" t="s">
        <v>32</v>
      </c>
      <c r="R52" s="154" t="s">
        <v>32</v>
      </c>
      <c r="S52" s="154" t="s">
        <v>32</v>
      </c>
      <c r="T52" s="154" t="s">
        <v>32</v>
      </c>
      <c r="U52" s="154" t="s">
        <v>32</v>
      </c>
      <c r="V52" s="154" t="s">
        <v>32</v>
      </c>
      <c r="W52" s="154" t="s">
        <v>32</v>
      </c>
      <c r="X52" s="154" t="s">
        <v>32</v>
      </c>
      <c r="Y52" s="154" t="s">
        <v>32</v>
      </c>
      <c r="Z52" s="154" t="s">
        <v>32</v>
      </c>
      <c r="AA52" s="154" t="s">
        <v>32</v>
      </c>
      <c r="AB52" s="185" t="s">
        <v>32</v>
      </c>
      <c r="AC52" s="172"/>
      <c r="AD52" s="172"/>
      <c r="AE52" s="162" t="s">
        <v>68</v>
      </c>
      <c r="AF52" s="154" t="s">
        <v>32</v>
      </c>
      <c r="AG52" s="154" t="s">
        <v>32</v>
      </c>
      <c r="AH52" s="154" t="s">
        <v>32</v>
      </c>
      <c r="AI52" s="154" t="s">
        <v>32</v>
      </c>
      <c r="AJ52" s="152" t="s">
        <v>32</v>
      </c>
      <c r="AK52" s="154" t="s">
        <v>32</v>
      </c>
      <c r="AL52" s="154" t="s">
        <v>32</v>
      </c>
      <c r="AM52" s="154" t="s">
        <v>32</v>
      </c>
      <c r="AN52" s="185" t="s">
        <v>32</v>
      </c>
    </row>
    <row r="53" spans="2:40">
      <c r="B53" s="162" t="s">
        <v>69</v>
      </c>
      <c r="C53" s="260">
        <v>223</v>
      </c>
      <c r="D53" s="194" t="s">
        <v>37</v>
      </c>
      <c r="E53" s="152">
        <v>48</v>
      </c>
      <c r="F53" s="152">
        <v>1</v>
      </c>
      <c r="G53" s="152">
        <v>3</v>
      </c>
      <c r="H53" s="152">
        <v>2</v>
      </c>
      <c r="I53" s="152">
        <v>1</v>
      </c>
      <c r="J53" s="152">
        <v>1</v>
      </c>
      <c r="K53" s="152">
        <v>6</v>
      </c>
      <c r="L53" s="152">
        <v>5</v>
      </c>
      <c r="M53" s="152">
        <v>6</v>
      </c>
      <c r="N53" s="152">
        <v>5</v>
      </c>
      <c r="O53" s="154">
        <v>1</v>
      </c>
      <c r="P53" s="154">
        <v>2</v>
      </c>
      <c r="Q53" s="154">
        <v>4</v>
      </c>
      <c r="R53" s="154" t="s">
        <v>37</v>
      </c>
      <c r="S53" s="154">
        <v>45</v>
      </c>
      <c r="T53" s="154">
        <v>9</v>
      </c>
      <c r="U53" s="154">
        <v>1</v>
      </c>
      <c r="V53" s="154">
        <v>4</v>
      </c>
      <c r="W53" s="154">
        <v>26</v>
      </c>
      <c r="X53" s="154">
        <v>20</v>
      </c>
      <c r="Y53" s="154">
        <v>2</v>
      </c>
      <c r="Z53" s="154">
        <v>6</v>
      </c>
      <c r="AA53" s="154">
        <v>9</v>
      </c>
      <c r="AB53" s="185">
        <v>4</v>
      </c>
      <c r="AC53" s="172"/>
      <c r="AD53" s="172"/>
      <c r="AE53" s="162" t="s">
        <v>69</v>
      </c>
      <c r="AF53" s="154">
        <v>28</v>
      </c>
      <c r="AG53" s="154">
        <v>1</v>
      </c>
      <c r="AH53" s="154">
        <v>1</v>
      </c>
      <c r="AI53" s="154">
        <v>2</v>
      </c>
      <c r="AJ53" s="152">
        <v>6</v>
      </c>
      <c r="AK53" s="154">
        <v>11</v>
      </c>
      <c r="AL53" s="154">
        <v>11</v>
      </c>
      <c r="AM53" s="154">
        <v>2</v>
      </c>
      <c r="AN53" s="185">
        <v>4</v>
      </c>
    </row>
    <row r="54" spans="2:40">
      <c r="B54" s="162" t="s">
        <v>70</v>
      </c>
      <c r="C54" s="160" t="s">
        <v>32</v>
      </c>
      <c r="D54" s="157" t="s">
        <v>32</v>
      </c>
      <c r="E54" s="152" t="s">
        <v>32</v>
      </c>
      <c r="F54" s="152" t="s">
        <v>32</v>
      </c>
      <c r="G54" s="152" t="s">
        <v>32</v>
      </c>
      <c r="H54" s="152" t="s">
        <v>32</v>
      </c>
      <c r="I54" s="152" t="s">
        <v>32</v>
      </c>
      <c r="J54" s="152" t="s">
        <v>32</v>
      </c>
      <c r="K54" s="152" t="s">
        <v>32</v>
      </c>
      <c r="L54" s="152" t="s">
        <v>32</v>
      </c>
      <c r="M54" s="152" t="s">
        <v>32</v>
      </c>
      <c r="N54" s="152" t="s">
        <v>32</v>
      </c>
      <c r="O54" s="154" t="s">
        <v>32</v>
      </c>
      <c r="P54" s="154" t="s">
        <v>32</v>
      </c>
      <c r="Q54" s="154" t="s">
        <v>32</v>
      </c>
      <c r="R54" s="154" t="s">
        <v>32</v>
      </c>
      <c r="S54" s="154" t="s">
        <v>32</v>
      </c>
      <c r="T54" s="154" t="s">
        <v>32</v>
      </c>
      <c r="U54" s="154" t="s">
        <v>32</v>
      </c>
      <c r="V54" s="154" t="s">
        <v>32</v>
      </c>
      <c r="W54" s="154" t="s">
        <v>32</v>
      </c>
      <c r="X54" s="154" t="s">
        <v>32</v>
      </c>
      <c r="Y54" s="154" t="s">
        <v>32</v>
      </c>
      <c r="Z54" s="154" t="s">
        <v>32</v>
      </c>
      <c r="AA54" s="154" t="s">
        <v>32</v>
      </c>
      <c r="AB54" s="185" t="s">
        <v>32</v>
      </c>
      <c r="AC54" s="172"/>
      <c r="AD54" s="172"/>
      <c r="AE54" s="162" t="s">
        <v>70</v>
      </c>
      <c r="AF54" s="154" t="s">
        <v>32</v>
      </c>
      <c r="AG54" s="154" t="s">
        <v>32</v>
      </c>
      <c r="AH54" s="154" t="s">
        <v>32</v>
      </c>
      <c r="AI54" s="154" t="s">
        <v>32</v>
      </c>
      <c r="AJ54" s="152" t="s">
        <v>32</v>
      </c>
      <c r="AK54" s="154" t="s">
        <v>32</v>
      </c>
      <c r="AL54" s="154" t="s">
        <v>32</v>
      </c>
      <c r="AM54" s="154" t="s">
        <v>32</v>
      </c>
      <c r="AN54" s="185" t="s">
        <v>32</v>
      </c>
    </row>
    <row r="55" spans="2:40">
      <c r="B55" s="162" t="s">
        <v>71</v>
      </c>
      <c r="C55" s="260">
        <v>18</v>
      </c>
      <c r="D55" s="194" t="s">
        <v>37</v>
      </c>
      <c r="E55" s="152">
        <v>4</v>
      </c>
      <c r="F55" s="152">
        <v>1</v>
      </c>
      <c r="G55" s="152">
        <v>1</v>
      </c>
      <c r="H55" s="152" t="s">
        <v>37</v>
      </c>
      <c r="I55" s="152" t="s">
        <v>37</v>
      </c>
      <c r="J55" s="152" t="s">
        <v>37</v>
      </c>
      <c r="K55" s="152" t="s">
        <v>37</v>
      </c>
      <c r="L55" s="152">
        <v>1</v>
      </c>
      <c r="M55" s="152">
        <v>1</v>
      </c>
      <c r="N55" s="152" t="s">
        <v>37</v>
      </c>
      <c r="O55" s="154" t="s">
        <v>37</v>
      </c>
      <c r="P55" s="154" t="s">
        <v>37</v>
      </c>
      <c r="Q55" s="154">
        <v>1</v>
      </c>
      <c r="R55" s="154" t="s">
        <v>37</v>
      </c>
      <c r="S55" s="154">
        <v>5</v>
      </c>
      <c r="T55" s="154">
        <v>2</v>
      </c>
      <c r="U55" s="154" t="s">
        <v>37</v>
      </c>
      <c r="V55" s="154" t="s">
        <v>37</v>
      </c>
      <c r="W55" s="154">
        <v>2</v>
      </c>
      <c r="X55" s="154">
        <v>1</v>
      </c>
      <c r="Y55" s="154" t="s">
        <v>37</v>
      </c>
      <c r="Z55" s="154">
        <v>1</v>
      </c>
      <c r="AA55" s="154" t="s">
        <v>37</v>
      </c>
      <c r="AB55" s="185" t="s">
        <v>37</v>
      </c>
      <c r="AC55" s="172"/>
      <c r="AD55" s="172"/>
      <c r="AE55" s="162" t="s">
        <v>71</v>
      </c>
      <c r="AF55" s="154">
        <v>3</v>
      </c>
      <c r="AG55" s="154" t="s">
        <v>37</v>
      </c>
      <c r="AH55" s="154" t="s">
        <v>37</v>
      </c>
      <c r="AI55" s="154">
        <v>1</v>
      </c>
      <c r="AJ55" s="152" t="s">
        <v>37</v>
      </c>
      <c r="AK55" s="154" t="s">
        <v>37</v>
      </c>
      <c r="AL55" s="154">
        <v>2</v>
      </c>
      <c r="AM55" s="154">
        <v>1</v>
      </c>
      <c r="AN55" s="185" t="s">
        <v>37</v>
      </c>
    </row>
    <row r="56" spans="2:40">
      <c r="B56" s="162" t="s">
        <v>72</v>
      </c>
      <c r="C56" s="260" t="s">
        <v>32</v>
      </c>
      <c r="D56" s="194" t="s">
        <v>32</v>
      </c>
      <c r="E56" s="152" t="s">
        <v>32</v>
      </c>
      <c r="F56" s="152" t="s">
        <v>32</v>
      </c>
      <c r="G56" s="152" t="s">
        <v>32</v>
      </c>
      <c r="H56" s="152" t="s">
        <v>32</v>
      </c>
      <c r="I56" s="152" t="s">
        <v>32</v>
      </c>
      <c r="J56" s="152" t="s">
        <v>32</v>
      </c>
      <c r="K56" s="152" t="s">
        <v>32</v>
      </c>
      <c r="L56" s="152" t="s">
        <v>32</v>
      </c>
      <c r="M56" s="152" t="s">
        <v>32</v>
      </c>
      <c r="N56" s="152" t="s">
        <v>32</v>
      </c>
      <c r="O56" s="154" t="s">
        <v>32</v>
      </c>
      <c r="P56" s="154" t="s">
        <v>32</v>
      </c>
      <c r="Q56" s="154" t="s">
        <v>32</v>
      </c>
      <c r="R56" s="154" t="s">
        <v>32</v>
      </c>
      <c r="S56" s="154" t="s">
        <v>32</v>
      </c>
      <c r="T56" s="154" t="s">
        <v>32</v>
      </c>
      <c r="U56" s="154" t="s">
        <v>32</v>
      </c>
      <c r="V56" s="154" t="s">
        <v>32</v>
      </c>
      <c r="W56" s="154" t="s">
        <v>32</v>
      </c>
      <c r="X56" s="154" t="s">
        <v>32</v>
      </c>
      <c r="Y56" s="154" t="s">
        <v>32</v>
      </c>
      <c r="Z56" s="154" t="s">
        <v>32</v>
      </c>
      <c r="AA56" s="154" t="s">
        <v>32</v>
      </c>
      <c r="AB56" s="185" t="s">
        <v>32</v>
      </c>
      <c r="AC56" s="172"/>
      <c r="AD56" s="172"/>
      <c r="AE56" s="162" t="s">
        <v>72</v>
      </c>
      <c r="AF56" s="154" t="s">
        <v>32</v>
      </c>
      <c r="AG56" s="154" t="s">
        <v>32</v>
      </c>
      <c r="AH56" s="154" t="s">
        <v>32</v>
      </c>
      <c r="AI56" s="154" t="s">
        <v>32</v>
      </c>
      <c r="AJ56" s="152" t="s">
        <v>32</v>
      </c>
      <c r="AK56" s="154" t="s">
        <v>32</v>
      </c>
      <c r="AL56" s="154" t="s">
        <v>32</v>
      </c>
      <c r="AM56" s="154" t="s">
        <v>32</v>
      </c>
      <c r="AN56" s="185" t="s">
        <v>32</v>
      </c>
    </row>
    <row r="57" spans="2:40">
      <c r="B57" s="162" t="s">
        <v>73</v>
      </c>
      <c r="C57" s="260">
        <v>214</v>
      </c>
      <c r="D57" s="194" t="s">
        <v>37</v>
      </c>
      <c r="E57" s="152">
        <v>44</v>
      </c>
      <c r="F57" s="152" t="s">
        <v>37</v>
      </c>
      <c r="G57" s="152">
        <v>7</v>
      </c>
      <c r="H57" s="152">
        <v>2</v>
      </c>
      <c r="I57" s="152" t="s">
        <v>37</v>
      </c>
      <c r="J57" s="152">
        <v>2</v>
      </c>
      <c r="K57" s="152">
        <v>6</v>
      </c>
      <c r="L57" s="152">
        <v>5</v>
      </c>
      <c r="M57" s="152">
        <v>12</v>
      </c>
      <c r="N57" s="152">
        <v>1</v>
      </c>
      <c r="O57" s="154">
        <v>2</v>
      </c>
      <c r="P57" s="154">
        <v>1</v>
      </c>
      <c r="Q57" s="154">
        <v>4</v>
      </c>
      <c r="R57" s="154" t="s">
        <v>37</v>
      </c>
      <c r="S57" s="154">
        <v>38</v>
      </c>
      <c r="T57" s="154">
        <v>16</v>
      </c>
      <c r="U57" s="154">
        <v>1</v>
      </c>
      <c r="V57" s="154">
        <v>3</v>
      </c>
      <c r="W57" s="154">
        <v>15</v>
      </c>
      <c r="X57" s="154">
        <v>24</v>
      </c>
      <c r="Y57" s="154">
        <v>1</v>
      </c>
      <c r="Z57" s="154">
        <v>5</v>
      </c>
      <c r="AA57" s="154">
        <v>17</v>
      </c>
      <c r="AB57" s="185">
        <v>3</v>
      </c>
      <c r="AC57" s="172"/>
      <c r="AD57" s="172"/>
      <c r="AE57" s="162" t="s">
        <v>73</v>
      </c>
      <c r="AF57" s="154">
        <v>31</v>
      </c>
      <c r="AG57" s="154">
        <v>4</v>
      </c>
      <c r="AH57" s="154" t="s">
        <v>37</v>
      </c>
      <c r="AI57" s="154">
        <v>2</v>
      </c>
      <c r="AJ57" s="152">
        <v>3</v>
      </c>
      <c r="AK57" s="154">
        <v>13</v>
      </c>
      <c r="AL57" s="154">
        <v>9</v>
      </c>
      <c r="AM57" s="154">
        <v>3</v>
      </c>
      <c r="AN57" s="185">
        <v>5</v>
      </c>
    </row>
    <row r="58" spans="2:40">
      <c r="B58" s="162" t="s">
        <v>32</v>
      </c>
      <c r="C58" s="260" t="s">
        <v>32</v>
      </c>
      <c r="D58" s="194" t="s">
        <v>32</v>
      </c>
      <c r="E58" s="152" t="s">
        <v>32</v>
      </c>
      <c r="F58" s="152" t="s">
        <v>32</v>
      </c>
      <c r="G58" s="152" t="s">
        <v>32</v>
      </c>
      <c r="H58" s="152" t="s">
        <v>32</v>
      </c>
      <c r="I58" s="152" t="s">
        <v>32</v>
      </c>
      <c r="J58" s="152" t="s">
        <v>32</v>
      </c>
      <c r="K58" s="152" t="s">
        <v>32</v>
      </c>
      <c r="L58" s="152" t="s">
        <v>32</v>
      </c>
      <c r="M58" s="152" t="s">
        <v>32</v>
      </c>
      <c r="N58" s="152" t="s">
        <v>32</v>
      </c>
      <c r="O58" s="154" t="s">
        <v>32</v>
      </c>
      <c r="P58" s="154" t="s">
        <v>32</v>
      </c>
      <c r="Q58" s="154" t="s">
        <v>32</v>
      </c>
      <c r="R58" s="154" t="s">
        <v>32</v>
      </c>
      <c r="S58" s="154" t="s">
        <v>32</v>
      </c>
      <c r="T58" s="154" t="s">
        <v>32</v>
      </c>
      <c r="U58" s="154" t="s">
        <v>32</v>
      </c>
      <c r="V58" s="154" t="s">
        <v>32</v>
      </c>
      <c r="W58" s="154" t="s">
        <v>32</v>
      </c>
      <c r="X58" s="154" t="s">
        <v>32</v>
      </c>
      <c r="Y58" s="154" t="s">
        <v>32</v>
      </c>
      <c r="Z58" s="154" t="s">
        <v>32</v>
      </c>
      <c r="AA58" s="154" t="s">
        <v>32</v>
      </c>
      <c r="AB58" s="185" t="s">
        <v>32</v>
      </c>
      <c r="AC58" s="172"/>
      <c r="AD58" s="172"/>
      <c r="AE58" s="162" t="s">
        <v>32</v>
      </c>
      <c r="AF58" s="154" t="s">
        <v>32</v>
      </c>
      <c r="AG58" s="154" t="s">
        <v>32</v>
      </c>
      <c r="AH58" s="154" t="s">
        <v>32</v>
      </c>
      <c r="AI58" s="154" t="s">
        <v>32</v>
      </c>
      <c r="AJ58" s="152" t="s">
        <v>32</v>
      </c>
      <c r="AK58" s="154" t="s">
        <v>32</v>
      </c>
      <c r="AL58" s="154" t="s">
        <v>32</v>
      </c>
      <c r="AM58" s="154" t="s">
        <v>32</v>
      </c>
      <c r="AN58" s="185" t="s">
        <v>32</v>
      </c>
    </row>
    <row r="59" spans="2:40">
      <c r="B59" s="162" t="s">
        <v>74</v>
      </c>
      <c r="C59" s="260" t="s">
        <v>32</v>
      </c>
      <c r="D59" s="194" t="s">
        <v>32</v>
      </c>
      <c r="E59" s="152" t="s">
        <v>32</v>
      </c>
      <c r="F59" s="152" t="s">
        <v>32</v>
      </c>
      <c r="G59" s="152" t="s">
        <v>32</v>
      </c>
      <c r="H59" s="152" t="s">
        <v>32</v>
      </c>
      <c r="I59" s="152" t="s">
        <v>32</v>
      </c>
      <c r="J59" s="152" t="s">
        <v>32</v>
      </c>
      <c r="K59" s="152" t="s">
        <v>32</v>
      </c>
      <c r="L59" s="152" t="s">
        <v>32</v>
      </c>
      <c r="M59" s="152" t="s">
        <v>32</v>
      </c>
      <c r="N59" s="152" t="s">
        <v>32</v>
      </c>
      <c r="O59" s="154" t="s">
        <v>32</v>
      </c>
      <c r="P59" s="154" t="s">
        <v>32</v>
      </c>
      <c r="Q59" s="154" t="s">
        <v>32</v>
      </c>
      <c r="R59" s="154" t="s">
        <v>32</v>
      </c>
      <c r="S59" s="154" t="s">
        <v>32</v>
      </c>
      <c r="T59" s="154" t="s">
        <v>32</v>
      </c>
      <c r="U59" s="154" t="s">
        <v>32</v>
      </c>
      <c r="V59" s="154" t="s">
        <v>32</v>
      </c>
      <c r="W59" s="154" t="s">
        <v>32</v>
      </c>
      <c r="X59" s="154" t="s">
        <v>32</v>
      </c>
      <c r="Y59" s="154" t="s">
        <v>32</v>
      </c>
      <c r="Z59" s="154" t="s">
        <v>32</v>
      </c>
      <c r="AA59" s="154" t="s">
        <v>32</v>
      </c>
      <c r="AB59" s="185" t="s">
        <v>32</v>
      </c>
      <c r="AC59" s="172"/>
      <c r="AD59" s="172"/>
      <c r="AE59" s="162" t="s">
        <v>74</v>
      </c>
      <c r="AF59" s="154" t="s">
        <v>32</v>
      </c>
      <c r="AG59" s="154" t="s">
        <v>32</v>
      </c>
      <c r="AH59" s="154" t="s">
        <v>32</v>
      </c>
      <c r="AI59" s="154" t="s">
        <v>32</v>
      </c>
      <c r="AJ59" s="152" t="s">
        <v>32</v>
      </c>
      <c r="AK59" s="154" t="s">
        <v>32</v>
      </c>
      <c r="AL59" s="154" t="s">
        <v>32</v>
      </c>
      <c r="AM59" s="154" t="s">
        <v>32</v>
      </c>
      <c r="AN59" s="185" t="s">
        <v>32</v>
      </c>
    </row>
    <row r="60" spans="2:40">
      <c r="B60" s="162" t="s">
        <v>75</v>
      </c>
      <c r="C60" s="160">
        <v>146</v>
      </c>
      <c r="D60" s="157" t="s">
        <v>37</v>
      </c>
      <c r="E60" s="152">
        <v>41</v>
      </c>
      <c r="F60" s="152">
        <v>2</v>
      </c>
      <c r="G60" s="152">
        <v>9</v>
      </c>
      <c r="H60" s="152">
        <v>3</v>
      </c>
      <c r="I60" s="152">
        <v>1</v>
      </c>
      <c r="J60" s="152">
        <v>4</v>
      </c>
      <c r="K60" s="152">
        <v>1</v>
      </c>
      <c r="L60" s="152">
        <v>4</v>
      </c>
      <c r="M60" s="152">
        <v>12</v>
      </c>
      <c r="N60" s="152" t="s">
        <v>37</v>
      </c>
      <c r="O60" s="154" t="s">
        <v>37</v>
      </c>
      <c r="P60" s="154">
        <v>1</v>
      </c>
      <c r="Q60" s="154">
        <v>2</v>
      </c>
      <c r="R60" s="154" t="s">
        <v>37</v>
      </c>
      <c r="S60" s="154">
        <v>33</v>
      </c>
      <c r="T60" s="154">
        <v>19</v>
      </c>
      <c r="U60" s="154">
        <v>2</v>
      </c>
      <c r="V60" s="154">
        <v>1</v>
      </c>
      <c r="W60" s="154">
        <v>7</v>
      </c>
      <c r="X60" s="154">
        <v>17</v>
      </c>
      <c r="Y60" s="154">
        <v>3</v>
      </c>
      <c r="Z60" s="154">
        <v>5</v>
      </c>
      <c r="AA60" s="154">
        <v>9</v>
      </c>
      <c r="AB60" s="185">
        <v>1</v>
      </c>
      <c r="AC60" s="172"/>
      <c r="AD60" s="172"/>
      <c r="AE60" s="162" t="s">
        <v>75</v>
      </c>
      <c r="AF60" s="154">
        <v>16</v>
      </c>
      <c r="AG60" s="154">
        <v>2</v>
      </c>
      <c r="AH60" s="154" t="s">
        <v>37</v>
      </c>
      <c r="AI60" s="154">
        <v>5</v>
      </c>
      <c r="AJ60" s="152">
        <v>2</v>
      </c>
      <c r="AK60" s="154">
        <v>3</v>
      </c>
      <c r="AL60" s="154">
        <v>6</v>
      </c>
      <c r="AM60" s="154">
        <v>1</v>
      </c>
      <c r="AN60" s="185">
        <v>2</v>
      </c>
    </row>
    <row r="61" spans="2:40">
      <c r="B61" s="162" t="s">
        <v>76</v>
      </c>
      <c r="C61" s="160">
        <v>74</v>
      </c>
      <c r="D61" s="157" t="s">
        <v>37</v>
      </c>
      <c r="E61" s="152">
        <v>24</v>
      </c>
      <c r="F61" s="152">
        <v>1</v>
      </c>
      <c r="G61" s="152">
        <v>3</v>
      </c>
      <c r="H61" s="152">
        <v>2</v>
      </c>
      <c r="I61" s="152">
        <v>1</v>
      </c>
      <c r="J61" s="152">
        <v>3</v>
      </c>
      <c r="K61" s="152">
        <v>1</v>
      </c>
      <c r="L61" s="152">
        <v>1</v>
      </c>
      <c r="M61" s="152">
        <v>7</v>
      </c>
      <c r="N61" s="152" t="s">
        <v>37</v>
      </c>
      <c r="O61" s="154">
        <v>1</v>
      </c>
      <c r="P61" s="154" t="s">
        <v>37</v>
      </c>
      <c r="Q61" s="154" t="s">
        <v>37</v>
      </c>
      <c r="R61" s="154" t="s">
        <v>37</v>
      </c>
      <c r="S61" s="154">
        <v>10</v>
      </c>
      <c r="T61" s="154">
        <v>4</v>
      </c>
      <c r="U61" s="154" t="s">
        <v>37</v>
      </c>
      <c r="V61" s="154">
        <v>1</v>
      </c>
      <c r="W61" s="154">
        <v>4</v>
      </c>
      <c r="X61" s="154">
        <v>6</v>
      </c>
      <c r="Y61" s="154" t="s">
        <v>37</v>
      </c>
      <c r="Z61" s="154">
        <v>2</v>
      </c>
      <c r="AA61" s="154">
        <v>4</v>
      </c>
      <c r="AB61" s="185" t="s">
        <v>37</v>
      </c>
      <c r="AC61" s="172"/>
      <c r="AD61" s="172"/>
      <c r="AE61" s="162" t="s">
        <v>76</v>
      </c>
      <c r="AF61" s="154">
        <v>13</v>
      </c>
      <c r="AG61" s="154">
        <v>2</v>
      </c>
      <c r="AH61" s="154" t="s">
        <v>37</v>
      </c>
      <c r="AI61" s="154" t="s">
        <v>37</v>
      </c>
      <c r="AJ61" s="152" t="s">
        <v>37</v>
      </c>
      <c r="AK61" s="154">
        <v>7</v>
      </c>
      <c r="AL61" s="154">
        <v>1</v>
      </c>
      <c r="AM61" s="154" t="s">
        <v>37</v>
      </c>
      <c r="AN61" s="185" t="s">
        <v>37</v>
      </c>
    </row>
    <row r="62" spans="2:40">
      <c r="B62" s="162" t="s">
        <v>77</v>
      </c>
      <c r="C62" s="160" t="s">
        <v>32</v>
      </c>
      <c r="D62" s="157" t="s">
        <v>32</v>
      </c>
      <c r="E62" s="152" t="s">
        <v>32</v>
      </c>
      <c r="F62" s="152" t="s">
        <v>32</v>
      </c>
      <c r="G62" s="152" t="s">
        <v>32</v>
      </c>
      <c r="H62" s="152" t="s">
        <v>32</v>
      </c>
      <c r="I62" s="152" t="s">
        <v>32</v>
      </c>
      <c r="J62" s="152" t="s">
        <v>32</v>
      </c>
      <c r="K62" s="152" t="s">
        <v>32</v>
      </c>
      <c r="L62" s="152" t="s">
        <v>32</v>
      </c>
      <c r="M62" s="152" t="s">
        <v>32</v>
      </c>
      <c r="N62" s="152" t="s">
        <v>32</v>
      </c>
      <c r="O62" s="154" t="s">
        <v>32</v>
      </c>
      <c r="P62" s="154" t="s">
        <v>32</v>
      </c>
      <c r="Q62" s="154" t="s">
        <v>32</v>
      </c>
      <c r="R62" s="154" t="s">
        <v>32</v>
      </c>
      <c r="S62" s="154" t="s">
        <v>32</v>
      </c>
      <c r="T62" s="154" t="s">
        <v>32</v>
      </c>
      <c r="U62" s="154" t="s">
        <v>32</v>
      </c>
      <c r="V62" s="154" t="s">
        <v>32</v>
      </c>
      <c r="W62" s="154" t="s">
        <v>32</v>
      </c>
      <c r="X62" s="154" t="s">
        <v>32</v>
      </c>
      <c r="Y62" s="154" t="s">
        <v>32</v>
      </c>
      <c r="Z62" s="154" t="s">
        <v>32</v>
      </c>
      <c r="AA62" s="154" t="s">
        <v>32</v>
      </c>
      <c r="AB62" s="185" t="s">
        <v>32</v>
      </c>
      <c r="AC62" s="172"/>
      <c r="AD62" s="172"/>
      <c r="AE62" s="162" t="s">
        <v>77</v>
      </c>
      <c r="AF62" s="154" t="s">
        <v>32</v>
      </c>
      <c r="AG62" s="154" t="s">
        <v>32</v>
      </c>
      <c r="AH62" s="154" t="s">
        <v>32</v>
      </c>
      <c r="AI62" s="154" t="s">
        <v>32</v>
      </c>
      <c r="AJ62" s="152" t="s">
        <v>32</v>
      </c>
      <c r="AK62" s="154" t="s">
        <v>32</v>
      </c>
      <c r="AL62" s="154" t="s">
        <v>32</v>
      </c>
      <c r="AM62" s="154" t="s">
        <v>32</v>
      </c>
      <c r="AN62" s="185" t="s">
        <v>32</v>
      </c>
    </row>
    <row r="63" spans="2:40">
      <c r="B63" s="162" t="s">
        <v>78</v>
      </c>
      <c r="C63" s="160">
        <v>24</v>
      </c>
      <c r="D63" s="157" t="s">
        <v>37</v>
      </c>
      <c r="E63" s="152">
        <v>7</v>
      </c>
      <c r="F63" s="152">
        <v>1</v>
      </c>
      <c r="G63" s="152">
        <v>3</v>
      </c>
      <c r="H63" s="152">
        <v>1</v>
      </c>
      <c r="I63" s="152" t="s">
        <v>37</v>
      </c>
      <c r="J63" s="152" t="s">
        <v>37</v>
      </c>
      <c r="K63" s="152" t="s">
        <v>37</v>
      </c>
      <c r="L63" s="152" t="s">
        <v>37</v>
      </c>
      <c r="M63" s="152">
        <v>1</v>
      </c>
      <c r="N63" s="152" t="s">
        <v>37</v>
      </c>
      <c r="O63" s="154" t="s">
        <v>37</v>
      </c>
      <c r="P63" s="154" t="s">
        <v>37</v>
      </c>
      <c r="Q63" s="154" t="s">
        <v>37</v>
      </c>
      <c r="R63" s="154" t="s">
        <v>37</v>
      </c>
      <c r="S63" s="154">
        <v>3</v>
      </c>
      <c r="T63" s="154" t="s">
        <v>37</v>
      </c>
      <c r="U63" s="154" t="s">
        <v>37</v>
      </c>
      <c r="V63" s="154" t="s">
        <v>37</v>
      </c>
      <c r="W63" s="154">
        <v>3</v>
      </c>
      <c r="X63" s="154">
        <v>1</v>
      </c>
      <c r="Y63" s="154" t="s">
        <v>37</v>
      </c>
      <c r="Z63" s="154" t="s">
        <v>37</v>
      </c>
      <c r="AA63" s="154">
        <v>1</v>
      </c>
      <c r="AB63" s="185" t="s">
        <v>37</v>
      </c>
      <c r="AC63" s="172"/>
      <c r="AD63" s="172"/>
      <c r="AE63" s="162" t="s">
        <v>78</v>
      </c>
      <c r="AF63" s="154">
        <v>2</v>
      </c>
      <c r="AG63" s="154" t="s">
        <v>37</v>
      </c>
      <c r="AH63" s="154" t="s">
        <v>37</v>
      </c>
      <c r="AI63" s="154">
        <v>1</v>
      </c>
      <c r="AJ63" s="152">
        <v>2</v>
      </c>
      <c r="AK63" s="154">
        <v>4</v>
      </c>
      <c r="AL63" s="154" t="s">
        <v>37</v>
      </c>
      <c r="AM63" s="154" t="s">
        <v>37</v>
      </c>
      <c r="AN63" s="185" t="s">
        <v>37</v>
      </c>
    </row>
    <row r="64" spans="2:40">
      <c r="B64" s="162" t="s">
        <v>32</v>
      </c>
      <c r="C64" s="160" t="s">
        <v>32</v>
      </c>
      <c r="D64" s="157" t="s">
        <v>32</v>
      </c>
      <c r="E64" s="152" t="s">
        <v>32</v>
      </c>
      <c r="F64" s="152" t="s">
        <v>32</v>
      </c>
      <c r="G64" s="152" t="s">
        <v>32</v>
      </c>
      <c r="H64" s="152" t="s">
        <v>32</v>
      </c>
      <c r="I64" s="152" t="s">
        <v>32</v>
      </c>
      <c r="J64" s="152" t="s">
        <v>32</v>
      </c>
      <c r="K64" s="152" t="s">
        <v>32</v>
      </c>
      <c r="L64" s="152" t="s">
        <v>32</v>
      </c>
      <c r="M64" s="152" t="s">
        <v>32</v>
      </c>
      <c r="N64" s="152" t="s">
        <v>32</v>
      </c>
      <c r="O64" s="154" t="s">
        <v>32</v>
      </c>
      <c r="P64" s="154" t="s">
        <v>32</v>
      </c>
      <c r="Q64" s="154" t="s">
        <v>32</v>
      </c>
      <c r="R64" s="154" t="s">
        <v>32</v>
      </c>
      <c r="S64" s="154" t="s">
        <v>32</v>
      </c>
      <c r="T64" s="154" t="s">
        <v>32</v>
      </c>
      <c r="U64" s="154" t="s">
        <v>32</v>
      </c>
      <c r="V64" s="154" t="s">
        <v>32</v>
      </c>
      <c r="W64" s="154" t="s">
        <v>32</v>
      </c>
      <c r="X64" s="154" t="s">
        <v>32</v>
      </c>
      <c r="Y64" s="154" t="s">
        <v>32</v>
      </c>
      <c r="Z64" s="154" t="s">
        <v>32</v>
      </c>
      <c r="AA64" s="154" t="s">
        <v>32</v>
      </c>
      <c r="AB64" s="185" t="s">
        <v>32</v>
      </c>
      <c r="AC64" s="172"/>
      <c r="AD64" s="172"/>
      <c r="AE64" s="162" t="s">
        <v>32</v>
      </c>
      <c r="AF64" s="154" t="s">
        <v>32</v>
      </c>
      <c r="AG64" s="154" t="s">
        <v>32</v>
      </c>
      <c r="AH64" s="154" t="s">
        <v>32</v>
      </c>
      <c r="AI64" s="154" t="s">
        <v>32</v>
      </c>
      <c r="AJ64" s="152" t="s">
        <v>32</v>
      </c>
      <c r="AK64" s="154" t="s">
        <v>32</v>
      </c>
      <c r="AL64" s="154" t="s">
        <v>32</v>
      </c>
      <c r="AM64" s="154" t="s">
        <v>32</v>
      </c>
      <c r="AN64" s="185" t="s">
        <v>32</v>
      </c>
    </row>
    <row r="65" spans="1:40">
      <c r="B65" s="162" t="s">
        <v>79</v>
      </c>
      <c r="C65" s="160" t="s">
        <v>32</v>
      </c>
      <c r="D65" s="157" t="s">
        <v>32</v>
      </c>
      <c r="E65" s="152" t="s">
        <v>32</v>
      </c>
      <c r="F65" s="152" t="s">
        <v>32</v>
      </c>
      <c r="G65" s="152" t="s">
        <v>32</v>
      </c>
      <c r="H65" s="152" t="s">
        <v>32</v>
      </c>
      <c r="I65" s="152" t="s">
        <v>32</v>
      </c>
      <c r="J65" s="152" t="s">
        <v>32</v>
      </c>
      <c r="K65" s="152" t="s">
        <v>32</v>
      </c>
      <c r="L65" s="152" t="s">
        <v>32</v>
      </c>
      <c r="M65" s="152" t="s">
        <v>32</v>
      </c>
      <c r="N65" s="152" t="s">
        <v>32</v>
      </c>
      <c r="O65" s="154" t="s">
        <v>32</v>
      </c>
      <c r="P65" s="154" t="s">
        <v>32</v>
      </c>
      <c r="Q65" s="154" t="s">
        <v>32</v>
      </c>
      <c r="R65" s="154" t="s">
        <v>32</v>
      </c>
      <c r="S65" s="154" t="s">
        <v>32</v>
      </c>
      <c r="T65" s="154" t="s">
        <v>32</v>
      </c>
      <c r="U65" s="154" t="s">
        <v>32</v>
      </c>
      <c r="V65" s="154" t="s">
        <v>32</v>
      </c>
      <c r="W65" s="154" t="s">
        <v>32</v>
      </c>
      <c r="X65" s="154" t="s">
        <v>32</v>
      </c>
      <c r="Y65" s="154" t="s">
        <v>32</v>
      </c>
      <c r="Z65" s="154" t="s">
        <v>32</v>
      </c>
      <c r="AA65" s="154" t="s">
        <v>32</v>
      </c>
      <c r="AB65" s="185" t="s">
        <v>32</v>
      </c>
      <c r="AC65" s="172"/>
      <c r="AD65" s="172"/>
      <c r="AE65" s="162" t="s">
        <v>79</v>
      </c>
      <c r="AF65" s="154" t="s">
        <v>32</v>
      </c>
      <c r="AG65" s="154" t="s">
        <v>32</v>
      </c>
      <c r="AH65" s="154" t="s">
        <v>32</v>
      </c>
      <c r="AI65" s="154" t="s">
        <v>32</v>
      </c>
      <c r="AJ65" s="152" t="s">
        <v>32</v>
      </c>
      <c r="AK65" s="154" t="s">
        <v>32</v>
      </c>
      <c r="AL65" s="154" t="s">
        <v>32</v>
      </c>
      <c r="AM65" s="154" t="s">
        <v>32</v>
      </c>
      <c r="AN65" s="185" t="s">
        <v>32</v>
      </c>
    </row>
    <row r="66" spans="1:40">
      <c r="B66" s="162" t="s">
        <v>80</v>
      </c>
      <c r="C66" s="260">
        <v>96</v>
      </c>
      <c r="D66" s="194" t="s">
        <v>37</v>
      </c>
      <c r="E66" s="152">
        <v>18</v>
      </c>
      <c r="F66" s="152" t="s">
        <v>37</v>
      </c>
      <c r="G66" s="152">
        <v>4</v>
      </c>
      <c r="H66" s="152" t="s">
        <v>37</v>
      </c>
      <c r="I66" s="152" t="s">
        <v>37</v>
      </c>
      <c r="J66" s="152">
        <v>2</v>
      </c>
      <c r="K66" s="152">
        <v>1</v>
      </c>
      <c r="L66" s="152">
        <v>2</v>
      </c>
      <c r="M66" s="152">
        <v>3</v>
      </c>
      <c r="N66" s="152" t="s">
        <v>37</v>
      </c>
      <c r="O66" s="154">
        <v>2</v>
      </c>
      <c r="P66" s="154" t="s">
        <v>37</v>
      </c>
      <c r="Q66" s="154">
        <v>2</v>
      </c>
      <c r="R66" s="154">
        <v>1</v>
      </c>
      <c r="S66" s="154">
        <v>17</v>
      </c>
      <c r="T66" s="154">
        <v>11</v>
      </c>
      <c r="U66" s="154" t="s">
        <v>37</v>
      </c>
      <c r="V66" s="154">
        <v>1</v>
      </c>
      <c r="W66" s="154">
        <v>3</v>
      </c>
      <c r="X66" s="154">
        <v>11</v>
      </c>
      <c r="Y66" s="154">
        <v>3</v>
      </c>
      <c r="Z66" s="154">
        <v>2</v>
      </c>
      <c r="AA66" s="154">
        <v>6</v>
      </c>
      <c r="AB66" s="185">
        <v>1</v>
      </c>
      <c r="AC66" s="172"/>
      <c r="AD66" s="172"/>
      <c r="AE66" s="162" t="s">
        <v>80</v>
      </c>
      <c r="AF66" s="154">
        <v>12</v>
      </c>
      <c r="AG66" s="154" t="s">
        <v>37</v>
      </c>
      <c r="AH66" s="154" t="s">
        <v>37</v>
      </c>
      <c r="AI66" s="154">
        <v>2</v>
      </c>
      <c r="AJ66" s="152">
        <v>1</v>
      </c>
      <c r="AK66" s="154">
        <v>8</v>
      </c>
      <c r="AL66" s="154">
        <v>2</v>
      </c>
      <c r="AM66" s="154" t="s">
        <v>37</v>
      </c>
      <c r="AN66" s="185">
        <v>2</v>
      </c>
    </row>
    <row r="67" spans="1:40">
      <c r="B67" s="162" t="s">
        <v>81</v>
      </c>
      <c r="C67" s="260">
        <v>237</v>
      </c>
      <c r="D67" s="194" t="s">
        <v>37</v>
      </c>
      <c r="E67" s="152">
        <v>59</v>
      </c>
      <c r="F67" s="152">
        <v>1</v>
      </c>
      <c r="G67" s="152">
        <v>5</v>
      </c>
      <c r="H67" s="152">
        <v>3</v>
      </c>
      <c r="I67" s="152">
        <v>1</v>
      </c>
      <c r="J67" s="152">
        <v>7</v>
      </c>
      <c r="K67" s="152">
        <v>3</v>
      </c>
      <c r="L67" s="152">
        <v>6</v>
      </c>
      <c r="M67" s="152">
        <v>13</v>
      </c>
      <c r="N67" s="152">
        <v>1</v>
      </c>
      <c r="O67" s="154">
        <v>1</v>
      </c>
      <c r="P67" s="154">
        <v>2</v>
      </c>
      <c r="Q67" s="154">
        <v>1</v>
      </c>
      <c r="R67" s="154">
        <v>1</v>
      </c>
      <c r="S67" s="154">
        <v>46</v>
      </c>
      <c r="T67" s="154">
        <v>18</v>
      </c>
      <c r="U67" s="154">
        <v>5</v>
      </c>
      <c r="V67" s="154">
        <v>2</v>
      </c>
      <c r="W67" s="154">
        <v>14</v>
      </c>
      <c r="X67" s="154">
        <v>19</v>
      </c>
      <c r="Y67" s="154" t="s">
        <v>37</v>
      </c>
      <c r="Z67" s="154">
        <v>2</v>
      </c>
      <c r="AA67" s="154">
        <v>16</v>
      </c>
      <c r="AB67" s="185">
        <v>4</v>
      </c>
      <c r="AC67" s="172"/>
      <c r="AD67" s="172"/>
      <c r="AE67" s="162" t="s">
        <v>81</v>
      </c>
      <c r="AF67" s="154">
        <v>33</v>
      </c>
      <c r="AG67" s="154">
        <v>4</v>
      </c>
      <c r="AH67" s="154" t="s">
        <v>37</v>
      </c>
      <c r="AI67" s="154">
        <v>2</v>
      </c>
      <c r="AJ67" s="152">
        <v>5</v>
      </c>
      <c r="AK67" s="154">
        <v>5</v>
      </c>
      <c r="AL67" s="154">
        <v>8</v>
      </c>
      <c r="AM67" s="154">
        <v>1</v>
      </c>
      <c r="AN67" s="185">
        <v>5</v>
      </c>
    </row>
    <row r="68" spans="1:40">
      <c r="B68" s="162" t="s">
        <v>82</v>
      </c>
      <c r="C68" s="260" t="s">
        <v>32</v>
      </c>
      <c r="D68" s="194" t="s">
        <v>32</v>
      </c>
      <c r="E68" s="152" t="s">
        <v>32</v>
      </c>
      <c r="F68" s="152" t="s">
        <v>32</v>
      </c>
      <c r="G68" s="152" t="s">
        <v>32</v>
      </c>
      <c r="H68" s="152" t="s">
        <v>32</v>
      </c>
      <c r="I68" s="152" t="s">
        <v>32</v>
      </c>
      <c r="J68" s="152" t="s">
        <v>32</v>
      </c>
      <c r="K68" s="152" t="s">
        <v>32</v>
      </c>
      <c r="L68" s="152" t="s">
        <v>32</v>
      </c>
      <c r="M68" s="152" t="s">
        <v>32</v>
      </c>
      <c r="N68" s="152" t="s">
        <v>32</v>
      </c>
      <c r="O68" s="154" t="s">
        <v>32</v>
      </c>
      <c r="P68" s="154" t="s">
        <v>32</v>
      </c>
      <c r="Q68" s="154" t="s">
        <v>32</v>
      </c>
      <c r="R68" s="154" t="s">
        <v>32</v>
      </c>
      <c r="S68" s="154" t="s">
        <v>32</v>
      </c>
      <c r="T68" s="154" t="s">
        <v>32</v>
      </c>
      <c r="U68" s="154" t="s">
        <v>32</v>
      </c>
      <c r="V68" s="154" t="s">
        <v>32</v>
      </c>
      <c r="W68" s="154" t="s">
        <v>32</v>
      </c>
      <c r="X68" s="154" t="s">
        <v>32</v>
      </c>
      <c r="Y68" s="154" t="s">
        <v>32</v>
      </c>
      <c r="Z68" s="154" t="s">
        <v>32</v>
      </c>
      <c r="AA68" s="154" t="s">
        <v>32</v>
      </c>
      <c r="AB68" s="185" t="s">
        <v>32</v>
      </c>
      <c r="AC68" s="172"/>
      <c r="AD68" s="172"/>
      <c r="AE68" s="162" t="s">
        <v>82</v>
      </c>
      <c r="AF68" s="154" t="s">
        <v>32</v>
      </c>
      <c r="AG68" s="154" t="s">
        <v>32</v>
      </c>
      <c r="AH68" s="154" t="s">
        <v>32</v>
      </c>
      <c r="AI68" s="154" t="s">
        <v>32</v>
      </c>
      <c r="AJ68" s="152" t="s">
        <v>32</v>
      </c>
      <c r="AK68" s="154" t="s">
        <v>32</v>
      </c>
      <c r="AL68" s="154" t="s">
        <v>32</v>
      </c>
      <c r="AM68" s="154" t="s">
        <v>32</v>
      </c>
      <c r="AN68" s="185" t="s">
        <v>32</v>
      </c>
    </row>
    <row r="69" spans="1:40">
      <c r="B69" s="162" t="s">
        <v>83</v>
      </c>
      <c r="C69" s="260">
        <v>238</v>
      </c>
      <c r="D69" s="194">
        <v>1</v>
      </c>
      <c r="E69" s="152">
        <v>60</v>
      </c>
      <c r="F69" s="152">
        <v>1</v>
      </c>
      <c r="G69" s="152">
        <v>9</v>
      </c>
      <c r="H69" s="152">
        <v>3</v>
      </c>
      <c r="I69" s="152">
        <v>1</v>
      </c>
      <c r="J69" s="152">
        <v>9</v>
      </c>
      <c r="K69" s="152">
        <v>2</v>
      </c>
      <c r="L69" s="152">
        <v>7</v>
      </c>
      <c r="M69" s="152">
        <v>9</v>
      </c>
      <c r="N69" s="152">
        <v>1</v>
      </c>
      <c r="O69" s="154">
        <v>2</v>
      </c>
      <c r="P69" s="154">
        <v>1</v>
      </c>
      <c r="Q69" s="154">
        <v>1</v>
      </c>
      <c r="R69" s="154" t="s">
        <v>37</v>
      </c>
      <c r="S69" s="154">
        <v>42</v>
      </c>
      <c r="T69" s="154">
        <v>17</v>
      </c>
      <c r="U69" s="154">
        <v>2</v>
      </c>
      <c r="V69" s="154">
        <v>4</v>
      </c>
      <c r="W69" s="154">
        <v>13</v>
      </c>
      <c r="X69" s="154">
        <v>20</v>
      </c>
      <c r="Y69" s="154">
        <v>3</v>
      </c>
      <c r="Z69" s="154">
        <v>6</v>
      </c>
      <c r="AA69" s="154">
        <v>11</v>
      </c>
      <c r="AB69" s="185" t="s">
        <v>37</v>
      </c>
      <c r="AC69" s="172"/>
      <c r="AD69" s="172"/>
      <c r="AE69" s="162" t="s">
        <v>83</v>
      </c>
      <c r="AF69" s="154">
        <v>40</v>
      </c>
      <c r="AG69" s="154">
        <v>2</v>
      </c>
      <c r="AH69" s="154">
        <v>1</v>
      </c>
      <c r="AI69" s="154" t="s">
        <v>37</v>
      </c>
      <c r="AJ69" s="152">
        <v>6</v>
      </c>
      <c r="AK69" s="154">
        <v>12</v>
      </c>
      <c r="AL69" s="154">
        <v>8</v>
      </c>
      <c r="AM69" s="154" t="s">
        <v>37</v>
      </c>
      <c r="AN69" s="185">
        <v>2</v>
      </c>
    </row>
    <row r="70" spans="1:40">
      <c r="B70" s="162" t="s">
        <v>32</v>
      </c>
      <c r="C70" s="260" t="s">
        <v>32</v>
      </c>
      <c r="D70" s="194" t="s">
        <v>32</v>
      </c>
      <c r="E70" s="152" t="s">
        <v>32</v>
      </c>
      <c r="F70" s="152" t="s">
        <v>32</v>
      </c>
      <c r="G70" s="152" t="s">
        <v>32</v>
      </c>
      <c r="H70" s="152" t="s">
        <v>32</v>
      </c>
      <c r="I70" s="152" t="s">
        <v>32</v>
      </c>
      <c r="J70" s="152" t="s">
        <v>32</v>
      </c>
      <c r="K70" s="152" t="s">
        <v>32</v>
      </c>
      <c r="L70" s="152" t="s">
        <v>32</v>
      </c>
      <c r="M70" s="152" t="s">
        <v>32</v>
      </c>
      <c r="N70" s="152" t="s">
        <v>32</v>
      </c>
      <c r="O70" s="154" t="s">
        <v>32</v>
      </c>
      <c r="P70" s="154" t="s">
        <v>32</v>
      </c>
      <c r="Q70" s="154" t="s">
        <v>32</v>
      </c>
      <c r="R70" s="154" t="s">
        <v>32</v>
      </c>
      <c r="S70" s="154" t="s">
        <v>32</v>
      </c>
      <c r="T70" s="154" t="s">
        <v>32</v>
      </c>
      <c r="U70" s="154" t="s">
        <v>32</v>
      </c>
      <c r="V70" s="154" t="s">
        <v>32</v>
      </c>
      <c r="W70" s="154" t="s">
        <v>32</v>
      </c>
      <c r="X70" s="154" t="s">
        <v>32</v>
      </c>
      <c r="Y70" s="154" t="s">
        <v>32</v>
      </c>
      <c r="Z70" s="154" t="s">
        <v>32</v>
      </c>
      <c r="AA70" s="154" t="s">
        <v>32</v>
      </c>
      <c r="AB70" s="185" t="s">
        <v>32</v>
      </c>
      <c r="AC70" s="172"/>
      <c r="AD70" s="172"/>
      <c r="AE70" s="162" t="s">
        <v>32</v>
      </c>
      <c r="AF70" s="154" t="s">
        <v>32</v>
      </c>
      <c r="AG70" s="154" t="s">
        <v>32</v>
      </c>
      <c r="AH70" s="154" t="s">
        <v>32</v>
      </c>
      <c r="AI70" s="154" t="s">
        <v>32</v>
      </c>
      <c r="AJ70" s="154" t="s">
        <v>32</v>
      </c>
      <c r="AK70" s="154" t="s">
        <v>32</v>
      </c>
      <c r="AL70" s="154" t="s">
        <v>32</v>
      </c>
      <c r="AM70" s="154" t="s">
        <v>32</v>
      </c>
      <c r="AN70" s="185" t="s">
        <v>32</v>
      </c>
    </row>
    <row r="71" spans="1:40">
      <c r="B71" s="162" t="s">
        <v>32</v>
      </c>
      <c r="C71" s="260" t="s">
        <v>32</v>
      </c>
      <c r="D71" s="194" t="s">
        <v>32</v>
      </c>
      <c r="E71" s="152" t="s">
        <v>32</v>
      </c>
      <c r="F71" s="152" t="s">
        <v>32</v>
      </c>
      <c r="G71" s="152" t="s">
        <v>32</v>
      </c>
      <c r="H71" s="152" t="s">
        <v>32</v>
      </c>
      <c r="I71" s="152" t="s">
        <v>32</v>
      </c>
      <c r="J71" s="152" t="s">
        <v>32</v>
      </c>
      <c r="K71" s="152" t="s">
        <v>32</v>
      </c>
      <c r="L71" s="152" t="s">
        <v>32</v>
      </c>
      <c r="M71" s="152" t="s">
        <v>32</v>
      </c>
      <c r="N71" s="152" t="s">
        <v>32</v>
      </c>
      <c r="O71" s="154" t="s">
        <v>32</v>
      </c>
      <c r="P71" s="154" t="s">
        <v>32</v>
      </c>
      <c r="Q71" s="154" t="s">
        <v>32</v>
      </c>
      <c r="R71" s="154" t="s">
        <v>32</v>
      </c>
      <c r="S71" s="154" t="s">
        <v>32</v>
      </c>
      <c r="T71" s="154" t="s">
        <v>32</v>
      </c>
      <c r="U71" s="154" t="s">
        <v>32</v>
      </c>
      <c r="V71" s="154" t="s">
        <v>32</v>
      </c>
      <c r="W71" s="154" t="s">
        <v>32</v>
      </c>
      <c r="X71" s="154" t="s">
        <v>32</v>
      </c>
      <c r="Y71" s="154" t="s">
        <v>32</v>
      </c>
      <c r="Z71" s="154" t="s">
        <v>32</v>
      </c>
      <c r="AA71" s="154" t="s">
        <v>32</v>
      </c>
      <c r="AB71" s="185" t="s">
        <v>32</v>
      </c>
      <c r="AC71" s="172"/>
      <c r="AD71" s="172"/>
      <c r="AE71" s="162" t="s">
        <v>32</v>
      </c>
      <c r="AF71" s="154" t="s">
        <v>32</v>
      </c>
      <c r="AG71" s="154" t="s">
        <v>32</v>
      </c>
      <c r="AH71" s="154" t="s">
        <v>32</v>
      </c>
      <c r="AI71" s="154" t="s">
        <v>32</v>
      </c>
      <c r="AJ71" s="154" t="s">
        <v>32</v>
      </c>
      <c r="AK71" s="154" t="s">
        <v>32</v>
      </c>
      <c r="AL71" s="154" t="s">
        <v>32</v>
      </c>
      <c r="AM71" s="154" t="s">
        <v>32</v>
      </c>
      <c r="AN71" s="185" t="s">
        <v>32</v>
      </c>
    </row>
    <row r="72" spans="1:40">
      <c r="B72" s="162" t="s">
        <v>32</v>
      </c>
      <c r="C72" s="260" t="s">
        <v>32</v>
      </c>
      <c r="D72" s="194" t="s">
        <v>32</v>
      </c>
      <c r="E72" s="152" t="s">
        <v>32</v>
      </c>
      <c r="F72" s="152" t="s">
        <v>32</v>
      </c>
      <c r="G72" s="152" t="s">
        <v>32</v>
      </c>
      <c r="H72" s="152" t="s">
        <v>32</v>
      </c>
      <c r="I72" s="152" t="s">
        <v>32</v>
      </c>
      <c r="J72" s="152" t="s">
        <v>32</v>
      </c>
      <c r="K72" s="152" t="s">
        <v>32</v>
      </c>
      <c r="L72" s="152" t="s">
        <v>32</v>
      </c>
      <c r="M72" s="152" t="s">
        <v>32</v>
      </c>
      <c r="N72" s="152" t="s">
        <v>32</v>
      </c>
      <c r="O72" s="154" t="s">
        <v>32</v>
      </c>
      <c r="P72" s="154" t="s">
        <v>32</v>
      </c>
      <c r="Q72" s="154" t="s">
        <v>32</v>
      </c>
      <c r="R72" s="154" t="s">
        <v>32</v>
      </c>
      <c r="S72" s="154" t="s">
        <v>32</v>
      </c>
      <c r="T72" s="154" t="s">
        <v>32</v>
      </c>
      <c r="U72" s="154" t="s">
        <v>32</v>
      </c>
      <c r="V72" s="154" t="s">
        <v>32</v>
      </c>
      <c r="W72" s="154" t="s">
        <v>32</v>
      </c>
      <c r="X72" s="154" t="s">
        <v>32</v>
      </c>
      <c r="Y72" s="154" t="s">
        <v>32</v>
      </c>
      <c r="Z72" s="154" t="s">
        <v>32</v>
      </c>
      <c r="AA72" s="154" t="s">
        <v>32</v>
      </c>
      <c r="AB72" s="185" t="s">
        <v>32</v>
      </c>
      <c r="AC72" s="172"/>
      <c r="AD72" s="172"/>
      <c r="AE72" s="162" t="s">
        <v>32</v>
      </c>
      <c r="AF72" s="154" t="s">
        <v>32</v>
      </c>
      <c r="AG72" s="154" t="s">
        <v>32</v>
      </c>
      <c r="AH72" s="154" t="s">
        <v>32</v>
      </c>
      <c r="AI72" s="154" t="s">
        <v>32</v>
      </c>
      <c r="AJ72" s="154" t="s">
        <v>32</v>
      </c>
      <c r="AK72" s="154" t="s">
        <v>32</v>
      </c>
      <c r="AL72" s="154" t="s">
        <v>32</v>
      </c>
      <c r="AM72" s="154" t="s">
        <v>32</v>
      </c>
      <c r="AN72" s="185" t="s">
        <v>32</v>
      </c>
    </row>
    <row r="73" spans="1:40" ht="15" thickBot="1">
      <c r="B73" s="164" t="s">
        <v>32</v>
      </c>
      <c r="C73" s="264" t="s">
        <v>32</v>
      </c>
      <c r="D73" s="196" t="s">
        <v>32</v>
      </c>
      <c r="E73" s="165" t="s">
        <v>32</v>
      </c>
      <c r="F73" s="165" t="s">
        <v>32</v>
      </c>
      <c r="G73" s="165" t="s">
        <v>32</v>
      </c>
      <c r="H73" s="165" t="s">
        <v>32</v>
      </c>
      <c r="I73" s="165" t="s">
        <v>32</v>
      </c>
      <c r="J73" s="165" t="s">
        <v>32</v>
      </c>
      <c r="K73" s="165" t="s">
        <v>32</v>
      </c>
      <c r="L73" s="165" t="s">
        <v>32</v>
      </c>
      <c r="M73" s="165" t="s">
        <v>32</v>
      </c>
      <c r="N73" s="165" t="s">
        <v>32</v>
      </c>
      <c r="O73" s="167" t="s">
        <v>32</v>
      </c>
      <c r="P73" s="167" t="s">
        <v>32</v>
      </c>
      <c r="Q73" s="167" t="s">
        <v>32</v>
      </c>
      <c r="R73" s="167" t="s">
        <v>32</v>
      </c>
      <c r="S73" s="167" t="s">
        <v>32</v>
      </c>
      <c r="T73" s="167" t="s">
        <v>32</v>
      </c>
      <c r="U73" s="167" t="s">
        <v>32</v>
      </c>
      <c r="V73" s="167" t="s">
        <v>32</v>
      </c>
      <c r="W73" s="167" t="s">
        <v>32</v>
      </c>
      <c r="X73" s="167" t="s">
        <v>32</v>
      </c>
      <c r="Y73" s="167" t="s">
        <v>32</v>
      </c>
      <c r="Z73" s="167" t="s">
        <v>32</v>
      </c>
      <c r="AA73" s="167" t="s">
        <v>32</v>
      </c>
      <c r="AB73" s="186" t="s">
        <v>32</v>
      </c>
      <c r="AC73" s="172"/>
      <c r="AD73" s="172"/>
      <c r="AE73" s="164" t="s">
        <v>32</v>
      </c>
      <c r="AF73" s="167" t="s">
        <v>32</v>
      </c>
      <c r="AG73" s="167" t="s">
        <v>32</v>
      </c>
      <c r="AH73" s="167" t="s">
        <v>32</v>
      </c>
      <c r="AI73" s="167" t="s">
        <v>32</v>
      </c>
      <c r="AJ73" s="167" t="s">
        <v>32</v>
      </c>
      <c r="AK73" s="167" t="s">
        <v>32</v>
      </c>
      <c r="AL73" s="167" t="s">
        <v>32</v>
      </c>
      <c r="AM73" s="167" t="s">
        <v>32</v>
      </c>
      <c r="AN73" s="186" t="s">
        <v>32</v>
      </c>
    </row>
    <row r="74" spans="1:40" ht="13.5">
      <c r="A74" s="296"/>
      <c r="B74" s="297" t="s">
        <v>533</v>
      </c>
      <c r="C74" s="298"/>
      <c r="D74" s="298"/>
      <c r="E74" s="298"/>
      <c r="F74" s="298"/>
      <c r="G74" s="298"/>
      <c r="H74" s="298"/>
      <c r="I74" s="298"/>
      <c r="J74" s="298"/>
      <c r="K74" s="298"/>
      <c r="L74" s="298"/>
      <c r="M74" s="298"/>
      <c r="N74" s="298"/>
      <c r="O74" s="298"/>
      <c r="P74" s="297"/>
      <c r="Q74" s="299"/>
      <c r="R74" s="299"/>
      <c r="S74" s="299"/>
      <c r="T74" s="299"/>
      <c r="U74" s="299"/>
      <c r="V74" s="299"/>
      <c r="W74" s="299"/>
      <c r="X74" s="299"/>
      <c r="Y74" s="299"/>
      <c r="Z74" s="299"/>
      <c r="AA74" s="299"/>
      <c r="AB74" s="299"/>
      <c r="AC74" s="299"/>
      <c r="AD74" s="299"/>
      <c r="AE74" s="297"/>
      <c r="AF74" s="299"/>
      <c r="AG74" s="299"/>
      <c r="AH74" s="299"/>
      <c r="AI74" s="299"/>
      <c r="AJ74" s="299"/>
      <c r="AK74" s="299"/>
      <c r="AL74" s="299"/>
      <c r="AM74" s="299"/>
      <c r="AN74" s="299"/>
    </row>
    <row r="75" spans="1:40" ht="13.5">
      <c r="A75" s="296"/>
      <c r="B75" s="300" t="s">
        <v>117</v>
      </c>
      <c r="C75" s="298"/>
      <c r="D75" s="298"/>
      <c r="E75" s="298"/>
      <c r="F75" s="298"/>
      <c r="G75" s="298"/>
      <c r="H75" s="298"/>
      <c r="I75" s="298"/>
      <c r="J75" s="298"/>
      <c r="K75" s="298"/>
      <c r="L75" s="298"/>
      <c r="M75" s="298"/>
      <c r="N75" s="298"/>
      <c r="O75" s="298"/>
      <c r="P75" s="297"/>
      <c r="Q75" s="299"/>
      <c r="R75" s="299"/>
      <c r="S75" s="299"/>
      <c r="T75" s="299"/>
      <c r="U75" s="299"/>
      <c r="V75" s="299"/>
      <c r="W75" s="299"/>
      <c r="X75" s="299"/>
      <c r="Y75" s="299"/>
      <c r="Z75" s="299"/>
      <c r="AA75" s="299"/>
      <c r="AB75" s="299"/>
      <c r="AC75" s="299"/>
      <c r="AD75" s="299"/>
      <c r="AE75" s="297"/>
      <c r="AF75" s="299"/>
      <c r="AG75" s="299"/>
      <c r="AH75" s="299"/>
      <c r="AI75" s="299"/>
      <c r="AJ75" s="299"/>
      <c r="AK75" s="299"/>
      <c r="AL75" s="299"/>
      <c r="AM75" s="299"/>
      <c r="AN75" s="299"/>
    </row>
    <row r="77" spans="1:40">
      <c r="C77" s="127"/>
      <c r="D77" s="127"/>
      <c r="E77" s="127"/>
    </row>
  </sheetData>
  <phoneticPr fontId="3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Sheet1</vt:lpstr>
      <vt:lpstr>2-16-1</vt:lpstr>
      <vt:lpstr>2-16-2</vt:lpstr>
      <vt:lpstr>2-17</vt:lpstr>
      <vt:lpstr>2-18</vt:lpstr>
      <vt:lpstr>2-19</vt:lpstr>
      <vt:lpstr>2-20</vt:lpstr>
      <vt:lpstr>2-21</vt:lpstr>
      <vt:lpstr>2-22</vt:lpstr>
      <vt:lpstr>2-23</vt:lpstr>
      <vt:lpstr>2-24</vt:lpstr>
      <vt:lpstr>2-25</vt:lpstr>
      <vt:lpstr>2-26</vt:lpstr>
      <vt:lpstr>2-27-1</vt:lpstr>
      <vt:lpstr>2-27-2</vt:lpstr>
      <vt:lpstr>2-28</vt:lpstr>
      <vt:lpstr>2-29</vt:lpstr>
      <vt:lpstr>2-30</vt:lpstr>
      <vt:lpstr>2-31</vt:lpstr>
      <vt:lpstr>2-32</vt:lpstr>
      <vt:lpstr>2-33,34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oka-242-149</dc:creator>
  <cp:lastModifiedBy>oka-242-149</cp:lastModifiedBy>
  <dcterms:created xsi:type="dcterms:W3CDTF">2013-12-05T08:21:56Z</dcterms:created>
  <dcterms:modified xsi:type="dcterms:W3CDTF">2014-01-14T07:38:07Z</dcterms:modified>
</cp:coreProperties>
</file>