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Sheet1" sheetId="4" r:id="rId1"/>
    <sheet name="5-1" sheetId="1" r:id="rId2"/>
    <sheet name="5-2,3" sheetId="2" r:id="rId3"/>
    <sheet name="5-4" sheetId="3" r:id="rId4"/>
  </sheets>
  <calcPr calcId="145621"/>
</workbook>
</file>

<file path=xl/calcChain.xml><?xml version="1.0" encoding="utf-8"?>
<calcChain xmlns="http://schemas.openxmlformats.org/spreadsheetml/2006/main">
  <c r="I61" i="3" l="1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48" i="3"/>
  <c r="H48" i="3"/>
  <c r="G48" i="3"/>
  <c r="F48" i="3"/>
  <c r="E48" i="3"/>
  <c r="D48" i="3"/>
  <c r="C48" i="3"/>
  <c r="B48" i="3"/>
  <c r="I8" i="3"/>
  <c r="H8" i="3"/>
  <c r="G8" i="3"/>
  <c r="F8" i="3"/>
  <c r="E8" i="3"/>
  <c r="D8" i="3"/>
  <c r="C8" i="3"/>
  <c r="B8" i="3"/>
  <c r="AV97" i="2"/>
  <c r="AU97" i="2"/>
  <c r="AT97" i="2"/>
  <c r="AJ97" i="2"/>
  <c r="AI97" i="2"/>
  <c r="AH97" i="2"/>
  <c r="I97" i="2"/>
  <c r="H97" i="2"/>
  <c r="E97" i="2" s="1"/>
  <c r="G97" i="2"/>
  <c r="F97" i="2"/>
  <c r="AV96" i="2"/>
  <c r="AU96" i="2"/>
  <c r="AT96" i="2"/>
  <c r="AJ96" i="2"/>
  <c r="AI96" i="2"/>
  <c r="AH96" i="2"/>
  <c r="I96" i="2"/>
  <c r="H96" i="2"/>
  <c r="G96" i="2"/>
  <c r="F96" i="2"/>
  <c r="AV95" i="2"/>
  <c r="AU95" i="2"/>
  <c r="AT95" i="2"/>
  <c r="AJ95" i="2"/>
  <c r="AI95" i="2"/>
  <c r="AH95" i="2"/>
  <c r="I95" i="2"/>
  <c r="H95" i="2"/>
  <c r="E95" i="2" s="1"/>
  <c r="G95" i="2"/>
  <c r="F95" i="2"/>
  <c r="AV94" i="2"/>
  <c r="AU94" i="2"/>
  <c r="AT94" i="2"/>
  <c r="AJ94" i="2"/>
  <c r="AI94" i="2"/>
  <c r="AH94" i="2"/>
  <c r="I94" i="2"/>
  <c r="H94" i="2"/>
  <c r="G94" i="2"/>
  <c r="F94" i="2"/>
  <c r="AV93" i="2"/>
  <c r="AU93" i="2"/>
  <c r="AT93" i="2"/>
  <c r="AJ93" i="2"/>
  <c r="AI93" i="2"/>
  <c r="AH93" i="2"/>
  <c r="I93" i="2"/>
  <c r="H93" i="2"/>
  <c r="E93" i="2" s="1"/>
  <c r="G93" i="2"/>
  <c r="F93" i="2"/>
  <c r="AV92" i="2"/>
  <c r="AU92" i="2"/>
  <c r="AT92" i="2"/>
  <c r="AJ92" i="2"/>
  <c r="AI92" i="2"/>
  <c r="AH92" i="2"/>
  <c r="I92" i="2"/>
  <c r="H92" i="2"/>
  <c r="G92" i="2"/>
  <c r="F92" i="2"/>
  <c r="AV91" i="2"/>
  <c r="AU91" i="2"/>
  <c r="AT91" i="2"/>
  <c r="AJ91" i="2"/>
  <c r="AI91" i="2"/>
  <c r="AH91" i="2"/>
  <c r="I91" i="2"/>
  <c r="H91" i="2"/>
  <c r="E91" i="2" s="1"/>
  <c r="G91" i="2"/>
  <c r="F91" i="2"/>
  <c r="AV89" i="2"/>
  <c r="AU89" i="2"/>
  <c r="AT89" i="2"/>
  <c r="AJ89" i="2"/>
  <c r="AI89" i="2"/>
  <c r="AH89" i="2"/>
  <c r="I89" i="2"/>
  <c r="H89" i="2"/>
  <c r="G89" i="2"/>
  <c r="F89" i="2"/>
  <c r="AV88" i="2"/>
  <c r="AU88" i="2"/>
  <c r="AT88" i="2"/>
  <c r="AJ88" i="2"/>
  <c r="AI88" i="2"/>
  <c r="AH88" i="2"/>
  <c r="I88" i="2"/>
  <c r="H88" i="2"/>
  <c r="E88" i="2" s="1"/>
  <c r="G88" i="2"/>
  <c r="F88" i="2"/>
  <c r="AV87" i="2"/>
  <c r="AU87" i="2"/>
  <c r="AT87" i="2"/>
  <c r="AJ87" i="2"/>
  <c r="AI87" i="2"/>
  <c r="AH87" i="2"/>
  <c r="I87" i="2"/>
  <c r="H87" i="2"/>
  <c r="G87" i="2"/>
  <c r="F87" i="2"/>
  <c r="AV86" i="2"/>
  <c r="AU86" i="2"/>
  <c r="AT86" i="2"/>
  <c r="AJ86" i="2"/>
  <c r="AI86" i="2"/>
  <c r="AH86" i="2"/>
  <c r="I86" i="2"/>
  <c r="H86" i="2"/>
  <c r="E86" i="2" s="1"/>
  <c r="G86" i="2"/>
  <c r="F86" i="2"/>
  <c r="AV85" i="2"/>
  <c r="AU85" i="2"/>
  <c r="AT85" i="2"/>
  <c r="AJ85" i="2"/>
  <c r="AI85" i="2"/>
  <c r="AH85" i="2"/>
  <c r="I85" i="2"/>
  <c r="H85" i="2"/>
  <c r="G85" i="2"/>
  <c r="F85" i="2"/>
  <c r="AV84" i="2"/>
  <c r="AU84" i="2"/>
  <c r="AT84" i="2"/>
  <c r="AJ84" i="2"/>
  <c r="AI84" i="2"/>
  <c r="AH84" i="2"/>
  <c r="I84" i="2"/>
  <c r="H84" i="2"/>
  <c r="E84" i="2" s="1"/>
  <c r="G84" i="2"/>
  <c r="F84" i="2"/>
  <c r="AV83" i="2"/>
  <c r="AU83" i="2"/>
  <c r="AT83" i="2"/>
  <c r="AJ83" i="2"/>
  <c r="AI83" i="2"/>
  <c r="AH83" i="2"/>
  <c r="I83" i="2"/>
  <c r="H83" i="2"/>
  <c r="G83" i="2"/>
  <c r="F83" i="2"/>
  <c r="AV82" i="2"/>
  <c r="AU82" i="2"/>
  <c r="AT82" i="2"/>
  <c r="AJ82" i="2"/>
  <c r="AI82" i="2"/>
  <c r="AH82" i="2"/>
  <c r="I82" i="2"/>
  <c r="H82" i="2"/>
  <c r="E82" i="2" s="1"/>
  <c r="G82" i="2"/>
  <c r="F82" i="2"/>
  <c r="AV81" i="2"/>
  <c r="AU81" i="2"/>
  <c r="AT81" i="2"/>
  <c r="AJ81" i="2"/>
  <c r="AI81" i="2"/>
  <c r="AH81" i="2"/>
  <c r="I81" i="2"/>
  <c r="H81" i="2"/>
  <c r="G81" i="2"/>
  <c r="F81" i="2"/>
  <c r="AV80" i="2"/>
  <c r="AU80" i="2"/>
  <c r="AT80" i="2"/>
  <c r="AJ80" i="2"/>
  <c r="AI80" i="2"/>
  <c r="AH80" i="2"/>
  <c r="I80" i="2"/>
  <c r="H80" i="2"/>
  <c r="E80" i="2" s="1"/>
  <c r="G80" i="2"/>
  <c r="F80" i="2"/>
  <c r="AV79" i="2"/>
  <c r="AU79" i="2"/>
  <c r="AT79" i="2"/>
  <c r="AJ79" i="2"/>
  <c r="AI79" i="2"/>
  <c r="AH79" i="2"/>
  <c r="I79" i="2"/>
  <c r="H79" i="2"/>
  <c r="G79" i="2"/>
  <c r="F79" i="2"/>
  <c r="AV78" i="2"/>
  <c r="AU78" i="2"/>
  <c r="AT78" i="2"/>
  <c r="AJ78" i="2"/>
  <c r="AI78" i="2"/>
  <c r="AH78" i="2"/>
  <c r="I78" i="2"/>
  <c r="H78" i="2"/>
  <c r="E78" i="2" s="1"/>
  <c r="G78" i="2"/>
  <c r="F78" i="2"/>
  <c r="AV77" i="2"/>
  <c r="AU77" i="2"/>
  <c r="AT77" i="2"/>
  <c r="AJ77" i="2"/>
  <c r="AI77" i="2"/>
  <c r="AH77" i="2"/>
  <c r="I77" i="2"/>
  <c r="H77" i="2"/>
  <c r="G77" i="2"/>
  <c r="F77" i="2"/>
  <c r="AV76" i="2"/>
  <c r="AU76" i="2"/>
  <c r="AT76" i="2"/>
  <c r="AJ76" i="2"/>
  <c r="AI76" i="2"/>
  <c r="AH76" i="2"/>
  <c r="I76" i="2"/>
  <c r="H76" i="2"/>
  <c r="E76" i="2" s="1"/>
  <c r="G76" i="2"/>
  <c r="F76" i="2"/>
  <c r="AV75" i="2"/>
  <c r="AU75" i="2"/>
  <c r="AT75" i="2"/>
  <c r="AJ75" i="2"/>
  <c r="AI75" i="2"/>
  <c r="AH75" i="2"/>
  <c r="I75" i="2"/>
  <c r="H75" i="2"/>
  <c r="G75" i="2"/>
  <c r="F75" i="2"/>
  <c r="AV74" i="2"/>
  <c r="AU74" i="2"/>
  <c r="AT74" i="2"/>
  <c r="AJ74" i="2"/>
  <c r="AI74" i="2"/>
  <c r="AH74" i="2"/>
  <c r="I74" i="2"/>
  <c r="H74" i="2"/>
  <c r="E74" i="2" s="1"/>
  <c r="G74" i="2"/>
  <c r="F74" i="2"/>
  <c r="AV73" i="2"/>
  <c r="AU73" i="2"/>
  <c r="AT73" i="2"/>
  <c r="AJ73" i="2"/>
  <c r="AI73" i="2"/>
  <c r="AH73" i="2"/>
  <c r="I73" i="2"/>
  <c r="H73" i="2"/>
  <c r="G73" i="2"/>
  <c r="F73" i="2"/>
  <c r="AV72" i="2"/>
  <c r="AU72" i="2"/>
  <c r="AT72" i="2"/>
  <c r="AJ72" i="2"/>
  <c r="AI72" i="2"/>
  <c r="AH72" i="2"/>
  <c r="I72" i="2"/>
  <c r="H72" i="2"/>
  <c r="E72" i="2" s="1"/>
  <c r="G72" i="2"/>
  <c r="F72" i="2"/>
  <c r="AV71" i="2"/>
  <c r="AU71" i="2"/>
  <c r="AT71" i="2"/>
  <c r="AJ71" i="2"/>
  <c r="AI71" i="2"/>
  <c r="AH71" i="2"/>
  <c r="I71" i="2"/>
  <c r="H71" i="2"/>
  <c r="G71" i="2"/>
  <c r="F71" i="2"/>
  <c r="AV70" i="2"/>
  <c r="AU70" i="2"/>
  <c r="AT70" i="2"/>
  <c r="AJ70" i="2"/>
  <c r="AI70" i="2"/>
  <c r="AH70" i="2"/>
  <c r="I70" i="2"/>
  <c r="H70" i="2"/>
  <c r="E70" i="2" s="1"/>
  <c r="G70" i="2"/>
  <c r="F70" i="2"/>
  <c r="AV68" i="2"/>
  <c r="AU68" i="2"/>
  <c r="AT68" i="2"/>
  <c r="AJ68" i="2"/>
  <c r="AI68" i="2"/>
  <c r="AH68" i="2"/>
  <c r="I68" i="2"/>
  <c r="H68" i="2"/>
  <c r="G68" i="2"/>
  <c r="F68" i="2"/>
  <c r="AV67" i="2"/>
  <c r="AU67" i="2"/>
  <c r="AT67" i="2"/>
  <c r="AJ67" i="2"/>
  <c r="AI67" i="2"/>
  <c r="AH67" i="2"/>
  <c r="I67" i="2"/>
  <c r="H67" i="2"/>
  <c r="E67" i="2" s="1"/>
  <c r="G67" i="2"/>
  <c r="F67" i="2"/>
  <c r="AV66" i="2"/>
  <c r="AU66" i="2"/>
  <c r="AT66" i="2"/>
  <c r="AJ66" i="2"/>
  <c r="AI66" i="2"/>
  <c r="AH66" i="2"/>
  <c r="I66" i="2"/>
  <c r="H66" i="2"/>
  <c r="G66" i="2"/>
  <c r="F66" i="2"/>
  <c r="AV65" i="2"/>
  <c r="AU65" i="2"/>
  <c r="AT65" i="2"/>
  <c r="AJ65" i="2"/>
  <c r="AI65" i="2"/>
  <c r="AH65" i="2"/>
  <c r="I65" i="2"/>
  <c r="H65" i="2"/>
  <c r="E65" i="2" s="1"/>
  <c r="G65" i="2"/>
  <c r="F65" i="2"/>
  <c r="AV64" i="2"/>
  <c r="AU64" i="2"/>
  <c r="AT64" i="2"/>
  <c r="AJ64" i="2"/>
  <c r="AI64" i="2"/>
  <c r="AH64" i="2"/>
  <c r="I64" i="2"/>
  <c r="H64" i="2"/>
  <c r="G64" i="2"/>
  <c r="F64" i="2"/>
  <c r="AV63" i="2"/>
  <c r="AU63" i="2"/>
  <c r="AT63" i="2"/>
  <c r="AJ63" i="2"/>
  <c r="AI63" i="2"/>
  <c r="AH63" i="2"/>
  <c r="I63" i="2"/>
  <c r="H63" i="2"/>
  <c r="E63" i="2" s="1"/>
  <c r="G63" i="2"/>
  <c r="F63" i="2"/>
  <c r="AV62" i="2"/>
  <c r="AU62" i="2"/>
  <c r="AU60" i="2" s="1"/>
  <c r="AT62" i="2"/>
  <c r="AJ62" i="2"/>
  <c r="AJ60" i="2" s="1"/>
  <c r="AI62" i="2"/>
  <c r="AI60" i="2" s="1"/>
  <c r="AH62" i="2"/>
  <c r="AH60" i="2" s="1"/>
  <c r="I62" i="2"/>
  <c r="H62" i="2"/>
  <c r="G62" i="2"/>
  <c r="F62" i="2"/>
  <c r="BH60" i="2"/>
  <c r="BG60" i="2"/>
  <c r="BF60" i="2"/>
  <c r="BB60" i="2"/>
  <c r="BA60" i="2"/>
  <c r="AZ60" i="2"/>
  <c r="AY60" i="2"/>
  <c r="AX60" i="2"/>
  <c r="AW60" i="2"/>
  <c r="AV60" i="2"/>
  <c r="AT60" i="2"/>
  <c r="AP60" i="2"/>
  <c r="AO60" i="2"/>
  <c r="AN60" i="2"/>
  <c r="AM60" i="2"/>
  <c r="AL60" i="2"/>
  <c r="AK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F60" i="2"/>
  <c r="AV50" i="2"/>
  <c r="AU50" i="2"/>
  <c r="AT50" i="2"/>
  <c r="AJ50" i="2"/>
  <c r="AI50" i="2"/>
  <c r="AH50" i="2"/>
  <c r="I50" i="2"/>
  <c r="F50" i="2" s="1"/>
  <c r="H50" i="2"/>
  <c r="G50" i="2"/>
  <c r="E50" i="2"/>
  <c r="AV49" i="2"/>
  <c r="AU49" i="2"/>
  <c r="E49" i="2" s="1"/>
  <c r="AT49" i="2"/>
  <c r="AJ49" i="2"/>
  <c r="AI49" i="2"/>
  <c r="AH49" i="2"/>
  <c r="I49" i="2"/>
  <c r="H49" i="2"/>
  <c r="G49" i="2"/>
  <c r="F49" i="2"/>
  <c r="AV48" i="2"/>
  <c r="AU48" i="2"/>
  <c r="AT48" i="2"/>
  <c r="AJ48" i="2"/>
  <c r="AI48" i="2"/>
  <c r="AH48" i="2"/>
  <c r="I48" i="2"/>
  <c r="F48" i="2" s="1"/>
  <c r="H48" i="2"/>
  <c r="G48" i="2"/>
  <c r="D48" i="2" s="1"/>
  <c r="E48" i="2"/>
  <c r="AV47" i="2"/>
  <c r="AU47" i="2"/>
  <c r="E47" i="2" s="1"/>
  <c r="AT47" i="2"/>
  <c r="AJ47" i="2"/>
  <c r="AI47" i="2"/>
  <c r="AH47" i="2"/>
  <c r="I47" i="2"/>
  <c r="H47" i="2"/>
  <c r="G47" i="2"/>
  <c r="F47" i="2"/>
  <c r="AV46" i="2"/>
  <c r="AU46" i="2"/>
  <c r="AT46" i="2"/>
  <c r="AJ46" i="2"/>
  <c r="AI46" i="2"/>
  <c r="AH46" i="2"/>
  <c r="I46" i="2"/>
  <c r="F46" i="2" s="1"/>
  <c r="H46" i="2"/>
  <c r="G46" i="2"/>
  <c r="E46" i="2"/>
  <c r="AV45" i="2"/>
  <c r="AU45" i="2"/>
  <c r="E45" i="2" s="1"/>
  <c r="AT45" i="2"/>
  <c r="AJ45" i="2"/>
  <c r="AI45" i="2"/>
  <c r="AH45" i="2"/>
  <c r="I45" i="2"/>
  <c r="H45" i="2"/>
  <c r="G45" i="2"/>
  <c r="F45" i="2"/>
  <c r="AV44" i="2"/>
  <c r="AU44" i="2"/>
  <c r="AT44" i="2"/>
  <c r="AJ44" i="2"/>
  <c r="AI44" i="2"/>
  <c r="AH44" i="2"/>
  <c r="I44" i="2"/>
  <c r="F44" i="2" s="1"/>
  <c r="H44" i="2"/>
  <c r="G44" i="2"/>
  <c r="D44" i="2" s="1"/>
  <c r="E44" i="2"/>
  <c r="AV43" i="2"/>
  <c r="AU43" i="2"/>
  <c r="E43" i="2" s="1"/>
  <c r="AT43" i="2"/>
  <c r="AJ43" i="2"/>
  <c r="AI43" i="2"/>
  <c r="AH43" i="2"/>
  <c r="I43" i="2"/>
  <c r="H43" i="2"/>
  <c r="G43" i="2"/>
  <c r="F43" i="2"/>
  <c r="AV42" i="2"/>
  <c r="AU42" i="2"/>
  <c r="AT42" i="2"/>
  <c r="AJ42" i="2"/>
  <c r="AI42" i="2"/>
  <c r="AH42" i="2"/>
  <c r="I42" i="2"/>
  <c r="F42" i="2" s="1"/>
  <c r="H42" i="2"/>
  <c r="G42" i="2"/>
  <c r="E42" i="2"/>
  <c r="BH41" i="2"/>
  <c r="BG41" i="2"/>
  <c r="BF41" i="2"/>
  <c r="BE41" i="2"/>
  <c r="BD41" i="2"/>
  <c r="BC41" i="2"/>
  <c r="BB41" i="2"/>
  <c r="BA41" i="2"/>
  <c r="AZ41" i="2"/>
  <c r="AY41" i="2"/>
  <c r="AV41" i="2" s="1"/>
  <c r="AX41" i="2"/>
  <c r="AW41" i="2"/>
  <c r="AU41" i="2"/>
  <c r="AT41" i="2"/>
  <c r="AS41" i="2"/>
  <c r="AR41" i="2"/>
  <c r="AQ41" i="2"/>
  <c r="AP41" i="2"/>
  <c r="AP32" i="2" s="1"/>
  <c r="AO41" i="2"/>
  <c r="AN41" i="2"/>
  <c r="AM41" i="2"/>
  <c r="AL41" i="2"/>
  <c r="AK41" i="2"/>
  <c r="AI41" i="2"/>
  <c r="AH41" i="2"/>
  <c r="AG41" i="2"/>
  <c r="AF41" i="2"/>
  <c r="AE41" i="2"/>
  <c r="AD41" i="2"/>
  <c r="AC41" i="2"/>
  <c r="AB41" i="2"/>
  <c r="AA41" i="2"/>
  <c r="AA32" i="2" s="1"/>
  <c r="Z41" i="2"/>
  <c r="Y41" i="2"/>
  <c r="X41" i="2"/>
  <c r="W41" i="2"/>
  <c r="V41" i="2"/>
  <c r="U41" i="2"/>
  <c r="T41" i="2"/>
  <c r="S41" i="2"/>
  <c r="S32" i="2" s="1"/>
  <c r="R41" i="2"/>
  <c r="Q41" i="2"/>
  <c r="P41" i="2"/>
  <c r="O41" i="2"/>
  <c r="N41" i="2"/>
  <c r="M41" i="2"/>
  <c r="L41" i="2"/>
  <c r="K41" i="2"/>
  <c r="H41" i="2" s="1"/>
  <c r="E41" i="2" s="1"/>
  <c r="J41" i="2"/>
  <c r="AV40" i="2"/>
  <c r="F40" i="2" s="1"/>
  <c r="AU40" i="2"/>
  <c r="AT40" i="2"/>
  <c r="AJ40" i="2"/>
  <c r="AI40" i="2"/>
  <c r="AH40" i="2"/>
  <c r="I40" i="2"/>
  <c r="H40" i="2"/>
  <c r="G40" i="2"/>
  <c r="D40" i="2"/>
  <c r="AV39" i="2"/>
  <c r="AU39" i="2"/>
  <c r="AT39" i="2"/>
  <c r="AJ39" i="2"/>
  <c r="F39" i="2" s="1"/>
  <c r="AI39" i="2"/>
  <c r="AH39" i="2"/>
  <c r="I39" i="2"/>
  <c r="H39" i="2"/>
  <c r="E39" i="2" s="1"/>
  <c r="G39" i="2"/>
  <c r="D39" i="2" s="1"/>
  <c r="AV38" i="2"/>
  <c r="F38" i="2" s="1"/>
  <c r="AU38" i="2"/>
  <c r="AT38" i="2"/>
  <c r="AJ38" i="2"/>
  <c r="AI38" i="2"/>
  <c r="AH38" i="2"/>
  <c r="I38" i="2"/>
  <c r="H38" i="2"/>
  <c r="G38" i="2"/>
  <c r="D38" i="2" s="1"/>
  <c r="BH37" i="2"/>
  <c r="BG37" i="2"/>
  <c r="BF37" i="2"/>
  <c r="BE37" i="2"/>
  <c r="BD37" i="2"/>
  <c r="BC37" i="2"/>
  <c r="BC32" i="2" s="1"/>
  <c r="BB37" i="2"/>
  <c r="BA37" i="2"/>
  <c r="BA32" i="2" s="1"/>
  <c r="AZ37" i="2"/>
  <c r="AY37" i="2"/>
  <c r="AX37" i="2"/>
  <c r="AW37" i="2"/>
  <c r="AT37" i="2" s="1"/>
  <c r="AU37" i="2"/>
  <c r="AS37" i="2"/>
  <c r="AR37" i="2"/>
  <c r="AQ37" i="2"/>
  <c r="AP37" i="2"/>
  <c r="AO37" i="2"/>
  <c r="AI37" i="2" s="1"/>
  <c r="AN37" i="2"/>
  <c r="AM37" i="2"/>
  <c r="AL37" i="2"/>
  <c r="AK37" i="2"/>
  <c r="AJ37" i="2"/>
  <c r="AG37" i="2"/>
  <c r="AG32" i="2" s="1"/>
  <c r="AF37" i="2"/>
  <c r="AE37" i="2"/>
  <c r="AE32" i="2" s="1"/>
  <c r="AD37" i="2"/>
  <c r="AC37" i="2"/>
  <c r="AC32" i="2" s="1"/>
  <c r="AB37" i="2"/>
  <c r="AA37" i="2"/>
  <c r="Z37" i="2"/>
  <c r="Y37" i="2"/>
  <c r="Y32" i="2" s="1"/>
  <c r="X37" i="2"/>
  <c r="W37" i="2"/>
  <c r="W32" i="2" s="1"/>
  <c r="V37" i="2"/>
  <c r="U37" i="2"/>
  <c r="U32" i="2" s="1"/>
  <c r="T37" i="2"/>
  <c r="S37" i="2"/>
  <c r="R37" i="2"/>
  <c r="Q37" i="2"/>
  <c r="Q32" i="2" s="1"/>
  <c r="P37" i="2"/>
  <c r="O37" i="2"/>
  <c r="O32" i="2" s="1"/>
  <c r="N37" i="2"/>
  <c r="M37" i="2"/>
  <c r="L37" i="2"/>
  <c r="K37" i="2"/>
  <c r="H37" i="2" s="1"/>
  <c r="E37" i="2" s="1"/>
  <c r="J37" i="2"/>
  <c r="I37" i="2"/>
  <c r="AV36" i="2"/>
  <c r="AU36" i="2"/>
  <c r="AT36" i="2"/>
  <c r="AJ36" i="2"/>
  <c r="AI36" i="2"/>
  <c r="AH36" i="2"/>
  <c r="I36" i="2"/>
  <c r="H36" i="2"/>
  <c r="E36" i="2" s="1"/>
  <c r="G36" i="2"/>
  <c r="D36" i="2" s="1"/>
  <c r="AV35" i="2"/>
  <c r="AU35" i="2"/>
  <c r="AT35" i="2"/>
  <c r="AJ35" i="2"/>
  <c r="AI35" i="2"/>
  <c r="E35" i="2" s="1"/>
  <c r="AH35" i="2"/>
  <c r="I35" i="2"/>
  <c r="H35" i="2"/>
  <c r="G35" i="2"/>
  <c r="D35" i="2" s="1"/>
  <c r="AV34" i="2"/>
  <c r="AU34" i="2"/>
  <c r="AT34" i="2"/>
  <c r="AJ34" i="2"/>
  <c r="AI34" i="2"/>
  <c r="AH34" i="2"/>
  <c r="I34" i="2"/>
  <c r="H34" i="2"/>
  <c r="G34" i="2"/>
  <c r="E34" i="2"/>
  <c r="D34" i="2"/>
  <c r="BH33" i="2"/>
  <c r="BH32" i="2" s="1"/>
  <c r="BG33" i="2"/>
  <c r="BF33" i="2"/>
  <c r="BF32" i="2" s="1"/>
  <c r="BE33" i="2"/>
  <c r="BD33" i="2"/>
  <c r="BD32" i="2" s="1"/>
  <c r="BC33" i="2"/>
  <c r="BB33" i="2"/>
  <c r="AV33" i="2" s="1"/>
  <c r="BA33" i="2"/>
  <c r="AZ33" i="2"/>
  <c r="AZ32" i="2" s="1"/>
  <c r="AY33" i="2"/>
  <c r="AX33" i="2"/>
  <c r="AW33" i="2"/>
  <c r="AT33" i="2" s="1"/>
  <c r="AT32" i="2" s="1"/>
  <c r="AS33" i="2"/>
  <c r="AS32" i="2" s="1"/>
  <c r="AR33" i="2"/>
  <c r="AQ33" i="2"/>
  <c r="AP33" i="2"/>
  <c r="AO33" i="2"/>
  <c r="AO32" i="2" s="1"/>
  <c r="AN33" i="2"/>
  <c r="AM33" i="2"/>
  <c r="AL33" i="2"/>
  <c r="AK33" i="2"/>
  <c r="AJ33" i="2"/>
  <c r="AG33" i="2"/>
  <c r="AF33" i="2"/>
  <c r="AF32" i="2" s="1"/>
  <c r="AE33" i="2"/>
  <c r="AD33" i="2"/>
  <c r="AC33" i="2"/>
  <c r="AB33" i="2"/>
  <c r="AB32" i="2" s="1"/>
  <c r="AA33" i="2"/>
  <c r="Z33" i="2"/>
  <c r="Z32" i="2" s="1"/>
  <c r="Y33" i="2"/>
  <c r="X33" i="2"/>
  <c r="X32" i="2" s="1"/>
  <c r="W33" i="2"/>
  <c r="V33" i="2"/>
  <c r="U33" i="2"/>
  <c r="T33" i="2"/>
  <c r="T32" i="2" s="1"/>
  <c r="S33" i="2"/>
  <c r="R33" i="2"/>
  <c r="R32" i="2" s="1"/>
  <c r="Q33" i="2"/>
  <c r="P33" i="2"/>
  <c r="P32" i="2" s="1"/>
  <c r="O33" i="2"/>
  <c r="N33" i="2"/>
  <c r="M33" i="2"/>
  <c r="L33" i="2"/>
  <c r="K33" i="2"/>
  <c r="J33" i="2"/>
  <c r="BG32" i="2"/>
  <c r="BE32" i="2"/>
  <c r="BB32" i="2"/>
  <c r="AW32" i="2"/>
  <c r="AQ32" i="2"/>
  <c r="AM32" i="2"/>
  <c r="AL32" i="2"/>
  <c r="AD32" i="2"/>
  <c r="V32" i="2"/>
  <c r="N32" i="2"/>
  <c r="AV28" i="2"/>
  <c r="AU28" i="2"/>
  <c r="AT28" i="2"/>
  <c r="AJ28" i="2"/>
  <c r="AI28" i="2"/>
  <c r="AH28" i="2"/>
  <c r="I28" i="2"/>
  <c r="F28" i="2" s="1"/>
  <c r="H28" i="2"/>
  <c r="G28" i="2"/>
  <c r="E28" i="2"/>
  <c r="AV27" i="2"/>
  <c r="AU27" i="2"/>
  <c r="E27" i="2" s="1"/>
  <c r="AT27" i="2"/>
  <c r="AJ27" i="2"/>
  <c r="AI27" i="2"/>
  <c r="AH27" i="2"/>
  <c r="I27" i="2"/>
  <c r="H27" i="2"/>
  <c r="G27" i="2"/>
  <c r="F27" i="2"/>
  <c r="AV26" i="2"/>
  <c r="AU26" i="2"/>
  <c r="AT26" i="2"/>
  <c r="AJ26" i="2"/>
  <c r="AI26" i="2"/>
  <c r="E26" i="2" s="1"/>
  <c r="AH26" i="2"/>
  <c r="I26" i="2"/>
  <c r="F26" i="2" s="1"/>
  <c r="H26" i="2"/>
  <c r="G26" i="2"/>
  <c r="D26" i="2" s="1"/>
  <c r="AV25" i="2"/>
  <c r="AU25" i="2"/>
  <c r="E25" i="2" s="1"/>
  <c r="AT25" i="2"/>
  <c r="AJ25" i="2"/>
  <c r="AI25" i="2"/>
  <c r="AH25" i="2"/>
  <c r="I25" i="2"/>
  <c r="H25" i="2"/>
  <c r="G25" i="2"/>
  <c r="F25" i="2"/>
  <c r="AV24" i="2"/>
  <c r="AU24" i="2"/>
  <c r="AT24" i="2"/>
  <c r="AJ24" i="2"/>
  <c r="AI24" i="2"/>
  <c r="AH24" i="2"/>
  <c r="I24" i="2"/>
  <c r="F24" i="2" s="1"/>
  <c r="H24" i="2"/>
  <c r="G24" i="2"/>
  <c r="E24" i="2"/>
  <c r="AV23" i="2"/>
  <c r="AU23" i="2"/>
  <c r="E23" i="2" s="1"/>
  <c r="AT23" i="2"/>
  <c r="AJ23" i="2"/>
  <c r="AI23" i="2"/>
  <c r="AH23" i="2"/>
  <c r="I23" i="2"/>
  <c r="H23" i="2"/>
  <c r="G23" i="2"/>
  <c r="F23" i="2"/>
  <c r="AV22" i="2"/>
  <c r="AU22" i="2"/>
  <c r="AT22" i="2"/>
  <c r="AJ22" i="2"/>
  <c r="AI22" i="2"/>
  <c r="E22" i="2" s="1"/>
  <c r="AH22" i="2"/>
  <c r="I22" i="2"/>
  <c r="F22" i="2" s="1"/>
  <c r="H22" i="2"/>
  <c r="G22" i="2"/>
  <c r="D22" i="2" s="1"/>
  <c r="BH21" i="2"/>
  <c r="BG21" i="2"/>
  <c r="BF21" i="2"/>
  <c r="BE21" i="2"/>
  <c r="BD21" i="2"/>
  <c r="BC21" i="2"/>
  <c r="BB21" i="2"/>
  <c r="BA21" i="2"/>
  <c r="AZ21" i="2"/>
  <c r="AY21" i="2"/>
  <c r="AV21" i="2" s="1"/>
  <c r="AX21" i="2"/>
  <c r="AW21" i="2"/>
  <c r="AU21" i="2"/>
  <c r="AT21" i="2"/>
  <c r="AS21" i="2"/>
  <c r="AR21" i="2"/>
  <c r="AQ21" i="2"/>
  <c r="AP21" i="2"/>
  <c r="AO21" i="2"/>
  <c r="AN21" i="2"/>
  <c r="AM21" i="2"/>
  <c r="AJ21" i="2" s="1"/>
  <c r="AL21" i="2"/>
  <c r="AK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H21" i="2" s="1"/>
  <c r="J21" i="2"/>
  <c r="AV20" i="2"/>
  <c r="AU20" i="2"/>
  <c r="AT20" i="2"/>
  <c r="AJ20" i="2"/>
  <c r="AI20" i="2"/>
  <c r="AH20" i="2"/>
  <c r="I20" i="2"/>
  <c r="F20" i="2" s="1"/>
  <c r="H20" i="2"/>
  <c r="G20" i="2"/>
  <c r="D20" i="2" s="1"/>
  <c r="E20" i="2"/>
  <c r="AV19" i="2"/>
  <c r="AU19" i="2"/>
  <c r="AT19" i="2"/>
  <c r="AJ19" i="2"/>
  <c r="AI19" i="2"/>
  <c r="AH19" i="2"/>
  <c r="I19" i="2"/>
  <c r="F19" i="2" s="1"/>
  <c r="H19" i="2"/>
  <c r="G19" i="2"/>
  <c r="E19" i="2"/>
  <c r="AV18" i="2"/>
  <c r="AU18" i="2"/>
  <c r="AT18" i="2"/>
  <c r="AJ18" i="2"/>
  <c r="AI18" i="2"/>
  <c r="AH18" i="2"/>
  <c r="I18" i="2"/>
  <c r="F18" i="2" s="1"/>
  <c r="H18" i="2"/>
  <c r="G18" i="2"/>
  <c r="D18" i="2" s="1"/>
  <c r="E18" i="2"/>
  <c r="AV17" i="2"/>
  <c r="AU17" i="2"/>
  <c r="AT17" i="2"/>
  <c r="AJ17" i="2"/>
  <c r="AI17" i="2"/>
  <c r="AH17" i="2"/>
  <c r="I17" i="2"/>
  <c r="F17" i="2" s="1"/>
  <c r="H17" i="2"/>
  <c r="G17" i="2"/>
  <c r="E17" i="2"/>
  <c r="AV16" i="2"/>
  <c r="AU16" i="2"/>
  <c r="AT16" i="2"/>
  <c r="AJ16" i="2"/>
  <c r="AI16" i="2"/>
  <c r="AH16" i="2"/>
  <c r="I16" i="2"/>
  <c r="F16" i="2" s="1"/>
  <c r="H16" i="2"/>
  <c r="G16" i="2"/>
  <c r="D16" i="2" s="1"/>
  <c r="E16" i="2"/>
  <c r="AV15" i="2"/>
  <c r="AU15" i="2"/>
  <c r="AT15" i="2"/>
  <c r="AJ15" i="2"/>
  <c r="AI15" i="2"/>
  <c r="AH15" i="2"/>
  <c r="I15" i="2"/>
  <c r="F15" i="2" s="1"/>
  <c r="H15" i="2"/>
  <c r="G15" i="2"/>
  <c r="E15" i="2"/>
  <c r="BH14" i="2"/>
  <c r="BG14" i="2"/>
  <c r="BF14" i="2"/>
  <c r="BE14" i="2"/>
  <c r="BD14" i="2"/>
  <c r="BC14" i="2"/>
  <c r="BB14" i="2"/>
  <c r="AV14" i="2" s="1"/>
  <c r="BA14" i="2"/>
  <c r="AZ14" i="2"/>
  <c r="AY14" i="2"/>
  <c r="AX14" i="2"/>
  <c r="AU14" i="2" s="1"/>
  <c r="AW14" i="2"/>
  <c r="AT14" i="2"/>
  <c r="AS14" i="2"/>
  <c r="AR14" i="2"/>
  <c r="AQ14" i="2"/>
  <c r="AP14" i="2"/>
  <c r="AJ14" i="2" s="1"/>
  <c r="AO14" i="2"/>
  <c r="AN14" i="2"/>
  <c r="AM14" i="2"/>
  <c r="AL14" i="2"/>
  <c r="AI14" i="2" s="1"/>
  <c r="AK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H14" i="2" s="1"/>
  <c r="E14" i="2" s="1"/>
  <c r="M14" i="2"/>
  <c r="L14" i="2"/>
  <c r="I14" i="2" s="1"/>
  <c r="K14" i="2"/>
  <c r="J14" i="2"/>
  <c r="G14" i="2" s="1"/>
  <c r="D14" i="2" s="1"/>
  <c r="F14" i="2"/>
  <c r="AV13" i="2"/>
  <c r="AU13" i="2"/>
  <c r="AT13" i="2"/>
  <c r="AJ13" i="2"/>
  <c r="AI13" i="2"/>
  <c r="AH13" i="2"/>
  <c r="D13" i="2" s="1"/>
  <c r="I13" i="2"/>
  <c r="H13" i="2"/>
  <c r="E13" i="2" s="1"/>
  <c r="G13" i="2"/>
  <c r="F13" i="2"/>
  <c r="AV12" i="2"/>
  <c r="AU12" i="2"/>
  <c r="AT12" i="2"/>
  <c r="AJ12" i="2"/>
  <c r="AI12" i="2"/>
  <c r="AH12" i="2"/>
  <c r="D12" i="2" s="1"/>
  <c r="I12" i="2"/>
  <c r="H12" i="2"/>
  <c r="G12" i="2"/>
  <c r="F12" i="2"/>
  <c r="AV11" i="2"/>
  <c r="AU11" i="2"/>
  <c r="AT11" i="2"/>
  <c r="AJ11" i="2"/>
  <c r="AI11" i="2"/>
  <c r="AH11" i="2"/>
  <c r="D11" i="2" s="1"/>
  <c r="I11" i="2"/>
  <c r="H11" i="2"/>
  <c r="E11" i="2" s="1"/>
  <c r="G11" i="2"/>
  <c r="F11" i="2"/>
  <c r="BH10" i="2"/>
  <c r="BG10" i="2"/>
  <c r="BG9" i="2" s="1"/>
  <c r="BF10" i="2"/>
  <c r="BE10" i="2"/>
  <c r="BE9" i="2" s="1"/>
  <c r="BD10" i="2"/>
  <c r="BC10" i="2"/>
  <c r="BC9" i="2" s="1"/>
  <c r="BB10" i="2"/>
  <c r="BA10" i="2"/>
  <c r="BA9" i="2" s="1"/>
  <c r="AZ10" i="2"/>
  <c r="AY10" i="2"/>
  <c r="AX10" i="2"/>
  <c r="AW10" i="2"/>
  <c r="AS10" i="2"/>
  <c r="AS9" i="2" s="1"/>
  <c r="AR10" i="2"/>
  <c r="AQ10" i="2"/>
  <c r="AQ9" i="2" s="1"/>
  <c r="AP10" i="2"/>
  <c r="AO10" i="2"/>
  <c r="AO9" i="2" s="1"/>
  <c r="AN10" i="2"/>
  <c r="AM10" i="2"/>
  <c r="AL10" i="2"/>
  <c r="AK10" i="2"/>
  <c r="AG10" i="2"/>
  <c r="AG9" i="2" s="1"/>
  <c r="AF10" i="2"/>
  <c r="AE10" i="2"/>
  <c r="AE9" i="2" s="1"/>
  <c r="AD10" i="2"/>
  <c r="AC10" i="2"/>
  <c r="AC9" i="2" s="1"/>
  <c r="AB10" i="2"/>
  <c r="AA10" i="2"/>
  <c r="AA9" i="2" s="1"/>
  <c r="Z10" i="2"/>
  <c r="Y10" i="2"/>
  <c r="Y9" i="2" s="1"/>
  <c r="X10" i="2"/>
  <c r="W10" i="2"/>
  <c r="W9" i="2" s="1"/>
  <c r="V10" i="2"/>
  <c r="U10" i="2"/>
  <c r="U9" i="2" s="1"/>
  <c r="T10" i="2"/>
  <c r="S10" i="2"/>
  <c r="S9" i="2" s="1"/>
  <c r="R10" i="2"/>
  <c r="Q10" i="2"/>
  <c r="Q9" i="2" s="1"/>
  <c r="P10" i="2"/>
  <c r="O10" i="2"/>
  <c r="O9" i="2" s="1"/>
  <c r="N10" i="2"/>
  <c r="M10" i="2"/>
  <c r="M9" i="2" s="1"/>
  <c r="L10" i="2"/>
  <c r="K10" i="2"/>
  <c r="J10" i="2"/>
  <c r="BH9" i="2"/>
  <c r="BF9" i="2"/>
  <c r="BD9" i="2"/>
  <c r="BB9" i="2"/>
  <c r="AZ9" i="2"/>
  <c r="AX9" i="2"/>
  <c r="AU9" i="2" s="1"/>
  <c r="AR9" i="2"/>
  <c r="AP9" i="2"/>
  <c r="AN9" i="2"/>
  <c r="AL9" i="2"/>
  <c r="AI9" i="2" s="1"/>
  <c r="AF9" i="2"/>
  <c r="AD9" i="2"/>
  <c r="AB9" i="2"/>
  <c r="Z9" i="2"/>
  <c r="X9" i="2"/>
  <c r="V9" i="2"/>
  <c r="T9" i="2"/>
  <c r="R9" i="2"/>
  <c r="P9" i="2"/>
  <c r="N9" i="2"/>
  <c r="L9" i="2"/>
  <c r="J9" i="2"/>
  <c r="K9" i="2" l="1"/>
  <c r="H9" i="2" s="1"/>
  <c r="E9" i="2" s="1"/>
  <c r="H10" i="2"/>
  <c r="AY9" i="2"/>
  <c r="AV9" i="2" s="1"/>
  <c r="AV10" i="2"/>
  <c r="G10" i="2"/>
  <c r="AU10" i="2"/>
  <c r="D15" i="2"/>
  <c r="D17" i="2"/>
  <c r="D19" i="2"/>
  <c r="G21" i="2"/>
  <c r="D21" i="2" s="1"/>
  <c r="H33" i="2"/>
  <c r="AU33" i="2"/>
  <c r="AU32" i="2" s="1"/>
  <c r="AX32" i="2"/>
  <c r="AH10" i="2"/>
  <c r="AK9" i="2"/>
  <c r="AH9" i="2" s="1"/>
  <c r="L32" i="2"/>
  <c r="I32" i="2" s="1"/>
  <c r="I33" i="2"/>
  <c r="F33" i="2" s="1"/>
  <c r="G9" i="2"/>
  <c r="I10" i="2"/>
  <c r="F10" i="2" s="1"/>
  <c r="AM9" i="2"/>
  <c r="AJ9" i="2" s="1"/>
  <c r="AJ10" i="2"/>
  <c r="AT10" i="2"/>
  <c r="AW9" i="2"/>
  <c r="AT9" i="2" s="1"/>
  <c r="E12" i="2"/>
  <c r="E21" i="2"/>
  <c r="G37" i="2"/>
  <c r="D37" i="2" s="1"/>
  <c r="M32" i="2"/>
  <c r="AY32" i="2"/>
  <c r="AV37" i="2"/>
  <c r="AV32" i="2" s="1"/>
  <c r="I9" i="2"/>
  <c r="F9" i="2" s="1"/>
  <c r="AI10" i="2"/>
  <c r="K32" i="2"/>
  <c r="H32" i="2" s="1"/>
  <c r="AK32" i="2"/>
  <c r="AH33" i="2"/>
  <c r="AH32" i="2" s="1"/>
  <c r="G41" i="2"/>
  <c r="D41" i="2" s="1"/>
  <c r="I21" i="2"/>
  <c r="F21" i="2" s="1"/>
  <c r="D25" i="2"/>
  <c r="AI33" i="2"/>
  <c r="AI32" i="2" s="1"/>
  <c r="F36" i="2"/>
  <c r="E38" i="2"/>
  <c r="I41" i="2"/>
  <c r="D43" i="2"/>
  <c r="D47" i="2"/>
  <c r="D62" i="2"/>
  <c r="D64" i="2"/>
  <c r="D66" i="2"/>
  <c r="D68" i="2"/>
  <c r="D71" i="2"/>
  <c r="D73" i="2"/>
  <c r="D75" i="2"/>
  <c r="D77" i="2"/>
  <c r="D79" i="2"/>
  <c r="D81" i="2"/>
  <c r="D83" i="2"/>
  <c r="D85" i="2"/>
  <c r="D87" i="2"/>
  <c r="D89" i="2"/>
  <c r="D92" i="2"/>
  <c r="D94" i="2"/>
  <c r="D96" i="2"/>
  <c r="D24" i="2"/>
  <c r="D28" i="2"/>
  <c r="G33" i="2"/>
  <c r="F35" i="2"/>
  <c r="D42" i="2"/>
  <c r="D46" i="2"/>
  <c r="D50" i="2"/>
  <c r="E62" i="2"/>
  <c r="E64" i="2"/>
  <c r="E66" i="2"/>
  <c r="E68" i="2"/>
  <c r="E71" i="2"/>
  <c r="E73" i="2"/>
  <c r="E75" i="2"/>
  <c r="E77" i="2"/>
  <c r="E79" i="2"/>
  <c r="E81" i="2"/>
  <c r="E83" i="2"/>
  <c r="E85" i="2"/>
  <c r="E87" i="2"/>
  <c r="E89" i="2"/>
  <c r="E92" i="2"/>
  <c r="E94" i="2"/>
  <c r="E96" i="2"/>
  <c r="D23" i="2"/>
  <c r="D27" i="2"/>
  <c r="J32" i="2"/>
  <c r="G32" i="2" s="1"/>
  <c r="AN32" i="2"/>
  <c r="AR32" i="2"/>
  <c r="F34" i="2"/>
  <c r="AH37" i="2"/>
  <c r="E40" i="2"/>
  <c r="AJ41" i="2"/>
  <c r="AJ32" i="2" s="1"/>
  <c r="D45" i="2"/>
  <c r="D49" i="2"/>
  <c r="D63" i="2"/>
  <c r="D65" i="2"/>
  <c r="D67" i="2"/>
  <c r="D70" i="2"/>
  <c r="D72" i="2"/>
  <c r="D74" i="2"/>
  <c r="D76" i="2"/>
  <c r="D78" i="2"/>
  <c r="D80" i="2"/>
  <c r="D82" i="2"/>
  <c r="D84" i="2"/>
  <c r="D86" i="2"/>
  <c r="D88" i="2"/>
  <c r="D91" i="2"/>
  <c r="D93" i="2"/>
  <c r="D95" i="2"/>
  <c r="D97" i="2"/>
  <c r="G60" i="2"/>
  <c r="H60" i="2"/>
  <c r="F41" i="2" l="1"/>
  <c r="F37" i="2"/>
  <c r="D9" i="2"/>
  <c r="E33" i="2"/>
  <c r="E60" i="2"/>
  <c r="D60" i="2"/>
  <c r="E32" i="2"/>
  <c r="E10" i="2"/>
  <c r="D32" i="2"/>
  <c r="D33" i="2"/>
  <c r="F32" i="2"/>
  <c r="D10" i="2"/>
</calcChain>
</file>

<file path=xl/comments1.xml><?xml version="1.0" encoding="utf-8"?>
<comments xmlns="http://schemas.openxmlformats.org/spreadsheetml/2006/main">
  <authors>
    <author>okayamaken</author>
  </authors>
  <commentList>
    <comment ref="AQ56" authorId="0">
      <text>
        <r>
          <rPr>
            <b/>
            <sz val="12"/>
            <color indexed="81"/>
            <rFont val="ＭＳ Ｐゴシック"/>
            <family val="3"/>
            <charset val="128"/>
          </rPr>
          <t>列移動しました</t>
        </r>
      </text>
    </comment>
    <comment ref="BC56" authorId="0">
      <text>
        <r>
          <rPr>
            <b/>
            <sz val="11"/>
            <color indexed="81"/>
            <rFont val="ＭＳ Ｐゴシック"/>
            <family val="3"/>
            <charset val="128"/>
          </rPr>
          <t>追加しました
※印刷設定は変更していません。</t>
        </r>
      </text>
    </comment>
  </commentList>
</comments>
</file>

<file path=xl/sharedStrings.xml><?xml version="1.0" encoding="utf-8"?>
<sst xmlns="http://schemas.openxmlformats.org/spreadsheetml/2006/main" count="625" uniqueCount="202">
  <si>
    <t>第５－１表　食中毒事件・患者・死者数，原因食品・月別</t>
  </si>
  <si>
    <t>平成23年</t>
  </si>
  <si>
    <t>原　因　食　品</t>
  </si>
  <si>
    <t>総　　 数</t>
  </si>
  <si>
    <t>１　　月</t>
  </si>
  <si>
    <t>２　　月</t>
  </si>
  <si>
    <t>３　　月</t>
  </si>
  <si>
    <t>４　　月</t>
  </si>
  <si>
    <t>事件数</t>
  </si>
  <si>
    <t>患者数</t>
  </si>
  <si>
    <t>死者数</t>
  </si>
  <si>
    <t>総　　　　　数</t>
  </si>
  <si>
    <t>－</t>
  </si>
  <si>
    <t>　魚    介    類</t>
  </si>
  <si>
    <t>　貝　　　　類</t>
  </si>
  <si>
    <t>　ふ　　　　ぐ</t>
  </si>
  <si>
    <t>　そ   の   他</t>
  </si>
  <si>
    <t xml:space="preserve">　魚介類加工品  </t>
  </si>
  <si>
    <t>　魚肉練り製品</t>
  </si>
  <si>
    <t>　そ　 の　 他</t>
  </si>
  <si>
    <t>　肉類及びその加工品</t>
    <rPh sb="7" eb="10">
      <t>カコウヒン</t>
    </rPh>
    <phoneticPr fontId="3"/>
  </si>
  <si>
    <t>　卵類及びその加工品</t>
    <rPh sb="1" eb="3">
      <t>タマゴルイ</t>
    </rPh>
    <rPh sb="3" eb="4">
      <t>オヨ</t>
    </rPh>
    <rPh sb="7" eb="10">
      <t>カコウヒン</t>
    </rPh>
    <phoneticPr fontId="3"/>
  </si>
  <si>
    <t>　乳類及びその加工品</t>
    <rPh sb="1" eb="2">
      <t>ニュウ</t>
    </rPh>
    <rPh sb="2" eb="3">
      <t>ルイ</t>
    </rPh>
    <rPh sb="3" eb="4">
      <t>オヨ</t>
    </rPh>
    <rPh sb="7" eb="10">
      <t>カコウヒン</t>
    </rPh>
    <phoneticPr fontId="3"/>
  </si>
  <si>
    <t>　穀類及びその加工品</t>
    <rPh sb="1" eb="3">
      <t>コクルイ</t>
    </rPh>
    <rPh sb="3" eb="4">
      <t>オヨ</t>
    </rPh>
    <rPh sb="7" eb="10">
      <t>カコウヒン</t>
    </rPh>
    <phoneticPr fontId="3"/>
  </si>
  <si>
    <t>　野菜及びその加工品</t>
    <rPh sb="1" eb="3">
      <t>ヤサイ</t>
    </rPh>
    <rPh sb="3" eb="4">
      <t>オヨ</t>
    </rPh>
    <rPh sb="7" eb="10">
      <t>カコウヒン</t>
    </rPh>
    <phoneticPr fontId="3"/>
  </si>
  <si>
    <t>　豆　　　　類</t>
    <rPh sb="1" eb="2">
      <t>マメ</t>
    </rPh>
    <phoneticPr fontId="3"/>
  </si>
  <si>
    <r>
      <t>　き の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こ</t>
    </r>
    <r>
      <rPr>
        <sz val="12"/>
        <rFont val="ＭＳ 明朝"/>
        <family val="1"/>
        <charset val="128"/>
      </rPr>
      <t xml:space="preserve">  </t>
    </r>
    <r>
      <rPr>
        <sz val="12"/>
        <rFont val="ＭＳ 明朝"/>
        <family val="1"/>
        <charset val="128"/>
      </rPr>
      <t>類</t>
    </r>
  </si>
  <si>
    <t>　菓    子    類</t>
    <rPh sb="1" eb="2">
      <t>カシ</t>
    </rPh>
    <rPh sb="6" eb="7">
      <t>コ</t>
    </rPh>
    <phoneticPr fontId="3"/>
  </si>
  <si>
    <t xml:space="preserve">　複合調理食品  </t>
  </si>
  <si>
    <t>　そ　　の　　他</t>
  </si>
  <si>
    <t>　不　　　　　明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</si>
  <si>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</si>
  <si>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</si>
  <si>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</si>
  <si>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</si>
  <si>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</si>
  <si>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</si>
  <si>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</si>
  <si>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</si>
  <si>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資料　「食中毒統計」（厚生労働省）、生活衛生課調</t>
    <rPh sb="11" eb="13">
      <t>コウセイ</t>
    </rPh>
    <rPh sb="13" eb="16">
      <t>ロウドウショウ</t>
    </rPh>
    <rPh sb="18" eb="20">
      <t>セイカツ</t>
    </rPh>
    <rPh sb="20" eb="23">
      <t>エイセイカ</t>
    </rPh>
    <rPh sb="23" eb="24">
      <t>シラ</t>
    </rPh>
    <phoneticPr fontId="3"/>
  </si>
  <si>
    <t>第５－２表　食中毒事件・患者・死者数，病因物質；原因施設・原因食品別</t>
    <phoneticPr fontId="3"/>
  </si>
  <si>
    <t>平成23年</t>
    <phoneticPr fontId="3"/>
  </si>
  <si>
    <t>細　　　菌</t>
  </si>
  <si>
    <t>ウイルス</t>
    <phoneticPr fontId="3"/>
  </si>
  <si>
    <t>化学物質</t>
    <rPh sb="0" eb="2">
      <t>カガク</t>
    </rPh>
    <rPh sb="2" eb="4">
      <t>ブッシツ</t>
    </rPh>
    <phoneticPr fontId="3"/>
  </si>
  <si>
    <t>自然毒</t>
    <rPh sb="0" eb="3">
      <t>シゼンドク</t>
    </rPh>
    <phoneticPr fontId="3"/>
  </si>
  <si>
    <t>その他</t>
    <rPh sb="2" eb="3">
      <t>ホカ</t>
    </rPh>
    <phoneticPr fontId="3"/>
  </si>
  <si>
    <t>不　　明</t>
    <rPh sb="0" eb="1">
      <t>フ</t>
    </rPh>
    <rPh sb="3" eb="4">
      <t>メイ</t>
    </rPh>
    <phoneticPr fontId="3"/>
  </si>
  <si>
    <t>総　　数</t>
    <rPh sb="0" eb="1">
      <t>フサ</t>
    </rPh>
    <rPh sb="3" eb="4">
      <t>カズ</t>
    </rPh>
    <phoneticPr fontId="3"/>
  </si>
  <si>
    <t>サルモネラ属菌</t>
    <rPh sb="5" eb="6">
      <t>ゾク</t>
    </rPh>
    <rPh sb="6" eb="7">
      <t>キン</t>
    </rPh>
    <phoneticPr fontId="3"/>
  </si>
  <si>
    <t>ブドウ球菌</t>
    <rPh sb="3" eb="5">
      <t>キュウキン</t>
    </rPh>
    <phoneticPr fontId="3"/>
  </si>
  <si>
    <t>腸炎ビブリオ</t>
  </si>
  <si>
    <t>病原大腸菌</t>
    <rPh sb="0" eb="2">
      <t>ビョウゲン</t>
    </rPh>
    <rPh sb="2" eb="5">
      <t>ダイチョウキン</t>
    </rPh>
    <phoneticPr fontId="3"/>
  </si>
  <si>
    <t>ウエルシュ菌</t>
    <rPh sb="5" eb="6">
      <t>キン</t>
    </rPh>
    <phoneticPr fontId="3"/>
  </si>
  <si>
    <t>セレウス菌</t>
    <rPh sb="4" eb="5">
      <t>キン</t>
    </rPh>
    <phoneticPr fontId="3"/>
  </si>
  <si>
    <t>カンピロバクター</t>
    <phoneticPr fontId="3"/>
  </si>
  <si>
    <t>その他の細菌</t>
    <rPh sb="2" eb="3">
      <t>タ</t>
    </rPh>
    <rPh sb="4" eb="6">
      <t>サイキン</t>
    </rPh>
    <phoneticPr fontId="3"/>
  </si>
  <si>
    <t>ノロウイルス</t>
    <phoneticPr fontId="3"/>
  </si>
  <si>
    <t>その他のウイルス</t>
    <rPh sb="2" eb="3">
      <t>タ</t>
    </rPh>
    <phoneticPr fontId="3"/>
  </si>
  <si>
    <t>植物性自然毒</t>
    <rPh sb="0" eb="3">
      <t>ショクブツセイ</t>
    </rPh>
    <rPh sb="3" eb="5">
      <t>シゼン</t>
    </rPh>
    <rPh sb="5" eb="6">
      <t>ドク</t>
    </rPh>
    <phoneticPr fontId="3"/>
  </si>
  <si>
    <t>動物性自然毒</t>
    <rPh sb="0" eb="3">
      <t>ドウブツセイ</t>
    </rPh>
    <rPh sb="3" eb="5">
      <t>シゼン</t>
    </rPh>
    <rPh sb="5" eb="6">
      <t>ドク</t>
    </rPh>
    <phoneticPr fontId="3"/>
  </si>
  <si>
    <t>原 因 食 品</t>
    <phoneticPr fontId="3"/>
  </si>
  <si>
    <t>総数</t>
    <phoneticPr fontId="3"/>
  </si>
  <si>
    <t>魚介類</t>
    <phoneticPr fontId="3"/>
  </si>
  <si>
    <t>貝類</t>
    <rPh sb="0" eb="2">
      <t>カイルイ</t>
    </rPh>
    <phoneticPr fontId="3"/>
  </si>
  <si>
    <t>ふぐ</t>
    <phoneticPr fontId="3"/>
  </si>
  <si>
    <t>その他</t>
    <phoneticPr fontId="3"/>
  </si>
  <si>
    <t>魚介類加工品</t>
    <rPh sb="0" eb="3">
      <t>ギョカイルイ</t>
    </rPh>
    <rPh sb="3" eb="6">
      <t>カコウヒン</t>
    </rPh>
    <phoneticPr fontId="3"/>
  </si>
  <si>
    <t>　　</t>
    <phoneticPr fontId="3"/>
  </si>
  <si>
    <t>魚肉練り製品</t>
  </si>
  <si>
    <t>肉類及びその加工品</t>
    <rPh sb="0" eb="2">
      <t>ニクルイ</t>
    </rPh>
    <rPh sb="2" eb="3">
      <t>オヨ</t>
    </rPh>
    <rPh sb="6" eb="9">
      <t>カコウヒン</t>
    </rPh>
    <phoneticPr fontId="3"/>
  </si>
  <si>
    <t>卵類及びその加工品</t>
    <rPh sb="0" eb="2">
      <t>ニクルイ</t>
    </rPh>
    <rPh sb="2" eb="3">
      <t>オヨ</t>
    </rPh>
    <rPh sb="6" eb="9">
      <t>カコウヒン</t>
    </rPh>
    <phoneticPr fontId="3"/>
  </si>
  <si>
    <t>乳類及びその加工品</t>
    <rPh sb="0" eb="1">
      <t>ニュウ</t>
    </rPh>
    <rPh sb="1" eb="2">
      <t>ニクルイ</t>
    </rPh>
    <rPh sb="2" eb="3">
      <t>オヨ</t>
    </rPh>
    <rPh sb="6" eb="9">
      <t>カコウヒン</t>
    </rPh>
    <phoneticPr fontId="3"/>
  </si>
  <si>
    <t>穀類及びその加工品</t>
    <rPh sb="0" eb="2">
      <t>コクルイ</t>
    </rPh>
    <rPh sb="2" eb="3">
      <t>オヨ</t>
    </rPh>
    <rPh sb="6" eb="9">
      <t>カコウヒン</t>
    </rPh>
    <phoneticPr fontId="3"/>
  </si>
  <si>
    <t>野菜及びその加工品</t>
    <rPh sb="0" eb="2">
      <t>ニクルイ</t>
    </rPh>
    <rPh sb="2" eb="3">
      <t>オヨ</t>
    </rPh>
    <rPh sb="6" eb="9">
      <t>カコウヒン</t>
    </rPh>
    <phoneticPr fontId="3"/>
  </si>
  <si>
    <t>豆類</t>
    <rPh sb="0" eb="2">
      <t>マメルイ</t>
    </rPh>
    <phoneticPr fontId="3"/>
  </si>
  <si>
    <t>きのこ類</t>
    <rPh sb="3" eb="4">
      <t>ルイ</t>
    </rPh>
    <phoneticPr fontId="3"/>
  </si>
  <si>
    <t>菓子類</t>
    <rPh sb="0" eb="1">
      <t>カシ</t>
    </rPh>
    <rPh sb="1" eb="2">
      <t>コ</t>
    </rPh>
    <rPh sb="2" eb="3">
      <t>ルイ</t>
    </rPh>
    <phoneticPr fontId="3"/>
  </si>
  <si>
    <t>複合調理食品</t>
    <phoneticPr fontId="3"/>
  </si>
  <si>
    <t>不明</t>
    <phoneticPr fontId="3"/>
  </si>
  <si>
    <t>原　因　施　設</t>
  </si>
  <si>
    <t>総数</t>
    <phoneticPr fontId="3"/>
  </si>
  <si>
    <t>事業場</t>
    <rPh sb="0" eb="2">
      <t>ジギョウ</t>
    </rPh>
    <rPh sb="2" eb="3">
      <t>ジョウ</t>
    </rPh>
    <phoneticPr fontId="3"/>
  </si>
  <si>
    <t>食堂等</t>
    <rPh sb="0" eb="2">
      <t>ショクドウ</t>
    </rPh>
    <rPh sb="2" eb="3">
      <t>ナド</t>
    </rPh>
    <phoneticPr fontId="3"/>
  </si>
  <si>
    <t>寄宿舎</t>
    <rPh sb="0" eb="3">
      <t>キシュクシャ</t>
    </rPh>
    <phoneticPr fontId="3"/>
  </si>
  <si>
    <t>その他</t>
    <rPh sb="2" eb="3">
      <t>タ</t>
    </rPh>
    <phoneticPr fontId="3"/>
  </si>
  <si>
    <t>学校</t>
    <phoneticPr fontId="3"/>
  </si>
  <si>
    <t>学校給食</t>
    <phoneticPr fontId="3"/>
  </si>
  <si>
    <t>寄宿舎</t>
    <phoneticPr fontId="3"/>
  </si>
  <si>
    <t>病院</t>
    <phoneticPr fontId="3"/>
  </si>
  <si>
    <t>飲食店</t>
    <phoneticPr fontId="3"/>
  </si>
  <si>
    <t>仕出し、弁当</t>
    <phoneticPr fontId="3"/>
  </si>
  <si>
    <t>旅館</t>
    <phoneticPr fontId="3"/>
  </si>
  <si>
    <t>製造所</t>
    <phoneticPr fontId="3"/>
  </si>
  <si>
    <t>家庭　</t>
    <phoneticPr fontId="3"/>
  </si>
  <si>
    <t>その他　</t>
    <phoneticPr fontId="3"/>
  </si>
  <si>
    <t>資料　「食中毒統計」（厚生労働省）、生活衛生課調</t>
    <phoneticPr fontId="3"/>
  </si>
  <si>
    <t>第５－３表　食中毒事件・患者・死者数，病因物質・保健所・市町村別</t>
    <phoneticPr fontId="3"/>
  </si>
  <si>
    <t>総　　　数</t>
  </si>
  <si>
    <t>岡山市保健所</t>
    <rPh sb="0" eb="1">
      <t>オカ</t>
    </rPh>
    <rPh sb="1" eb="2">
      <t>ヤマ</t>
    </rPh>
    <rPh sb="2" eb="3">
      <t>シ</t>
    </rPh>
    <rPh sb="3" eb="4">
      <t>ホ</t>
    </rPh>
    <rPh sb="4" eb="5">
      <t>ケン</t>
    </rPh>
    <rPh sb="5" eb="6">
      <t>ショ</t>
    </rPh>
    <phoneticPr fontId="3"/>
  </si>
  <si>
    <t>倉敷市保健所</t>
    <rPh sb="0" eb="3">
      <t>クラシキシ</t>
    </rPh>
    <rPh sb="3" eb="4">
      <t>ホ</t>
    </rPh>
    <rPh sb="4" eb="5">
      <t>ケン</t>
    </rPh>
    <rPh sb="5" eb="6">
      <t>ショ</t>
    </rPh>
    <phoneticPr fontId="3"/>
  </si>
  <si>
    <t>備前保健所</t>
    <rPh sb="0" eb="2">
      <t>ビゼン</t>
    </rPh>
    <rPh sb="2" eb="5">
      <t>ホケンショ</t>
    </rPh>
    <phoneticPr fontId="3"/>
  </si>
  <si>
    <t>備中保健所</t>
    <rPh sb="0" eb="2">
      <t>ビッチュウ</t>
    </rPh>
    <rPh sb="2" eb="5">
      <t>ホケンショ</t>
    </rPh>
    <phoneticPr fontId="3"/>
  </si>
  <si>
    <t>備北保健所</t>
    <rPh sb="0" eb="2">
      <t>ビホク</t>
    </rPh>
    <rPh sb="2" eb="5">
      <t>ホケンショ</t>
    </rPh>
    <phoneticPr fontId="3"/>
  </si>
  <si>
    <t>真庭保健所</t>
    <rPh sb="0" eb="2">
      <t>マニワ</t>
    </rPh>
    <rPh sb="2" eb="3">
      <t>ホ</t>
    </rPh>
    <rPh sb="3" eb="4">
      <t>ケン</t>
    </rPh>
    <rPh sb="4" eb="5">
      <t>ショ</t>
    </rPh>
    <phoneticPr fontId="3"/>
  </si>
  <si>
    <t>美作保健所</t>
    <rPh sb="0" eb="2">
      <t>ミマサカ</t>
    </rPh>
    <rPh sb="2" eb="5">
      <t>ホケンショ</t>
    </rPh>
    <phoneticPr fontId="3"/>
  </si>
  <si>
    <t>岡山市</t>
    <rPh sb="0" eb="2">
      <t>オカヤマ</t>
    </rPh>
    <rPh sb="2" eb="3">
      <t>シ</t>
    </rPh>
    <phoneticPr fontId="3"/>
  </si>
  <si>
    <t>倉敷市</t>
    <rPh sb="0" eb="3">
      <t>クラシキシ</t>
    </rPh>
    <phoneticPr fontId="3"/>
  </si>
  <si>
    <t>津山市</t>
    <rPh sb="0" eb="3">
      <t>ツヤマシ</t>
    </rPh>
    <phoneticPr fontId="3"/>
  </si>
  <si>
    <t>玉野市</t>
    <rPh sb="0" eb="3">
      <t>タマノシ</t>
    </rPh>
    <phoneticPr fontId="3"/>
  </si>
  <si>
    <t>笠岡市</t>
    <rPh sb="0" eb="3">
      <t>カサオカシ</t>
    </rPh>
    <phoneticPr fontId="3"/>
  </si>
  <si>
    <t>井原市</t>
    <rPh sb="0" eb="3">
      <t>イバラシ</t>
    </rPh>
    <phoneticPr fontId="3"/>
  </si>
  <si>
    <t>総社市</t>
    <rPh sb="0" eb="3">
      <t>ソウジャシ</t>
    </rPh>
    <phoneticPr fontId="3"/>
  </si>
  <si>
    <t>高梁市</t>
    <rPh sb="0" eb="3">
      <t>タカハシシ</t>
    </rPh>
    <phoneticPr fontId="3"/>
  </si>
  <si>
    <t>新見市</t>
    <rPh sb="0" eb="3">
      <t>ニイミシ</t>
    </rPh>
    <phoneticPr fontId="3"/>
  </si>
  <si>
    <t>備前市</t>
    <rPh sb="0" eb="3">
      <t>ビゼンシ</t>
    </rPh>
    <phoneticPr fontId="3"/>
  </si>
  <si>
    <t>瀬戸内市</t>
    <rPh sb="0" eb="4">
      <t>セトウチシ</t>
    </rPh>
    <phoneticPr fontId="3"/>
  </si>
  <si>
    <t>赤磐市</t>
    <rPh sb="0" eb="3">
      <t>アカイワシ</t>
    </rPh>
    <phoneticPr fontId="3"/>
  </si>
  <si>
    <t>真庭市</t>
    <rPh sb="0" eb="3">
      <t>マニワシ</t>
    </rPh>
    <phoneticPr fontId="3"/>
  </si>
  <si>
    <t>美作市</t>
    <rPh sb="0" eb="3">
      <t>ミマサカシ</t>
    </rPh>
    <phoneticPr fontId="3"/>
  </si>
  <si>
    <t>浅口市</t>
    <rPh sb="0" eb="3">
      <t>アサクチシ</t>
    </rPh>
    <phoneticPr fontId="3"/>
  </si>
  <si>
    <t>和気町</t>
    <rPh sb="0" eb="3">
      <t>ワケチョウ</t>
    </rPh>
    <phoneticPr fontId="3"/>
  </si>
  <si>
    <t>早島町</t>
    <rPh sb="0" eb="3">
      <t>ハヤシマチョウ</t>
    </rPh>
    <phoneticPr fontId="3"/>
  </si>
  <si>
    <t>里庄町</t>
    <rPh sb="0" eb="3">
      <t>サトショウチョウ</t>
    </rPh>
    <phoneticPr fontId="3"/>
  </si>
  <si>
    <t>矢掛町</t>
    <rPh sb="0" eb="3">
      <t>ヤカゲチョウ</t>
    </rPh>
    <phoneticPr fontId="3"/>
  </si>
  <si>
    <t>新庄村</t>
    <rPh sb="0" eb="3">
      <t>シンジョウソン</t>
    </rPh>
    <phoneticPr fontId="3"/>
  </si>
  <si>
    <t>鏡野町</t>
    <rPh sb="0" eb="3">
      <t>カガミノチョウ</t>
    </rPh>
    <phoneticPr fontId="3"/>
  </si>
  <si>
    <t>勝央町</t>
    <rPh sb="0" eb="3">
      <t>ショウオウチョウ</t>
    </rPh>
    <phoneticPr fontId="3"/>
  </si>
  <si>
    <t>奈義町</t>
    <rPh sb="0" eb="3">
      <t>ナギチョウ</t>
    </rPh>
    <phoneticPr fontId="3"/>
  </si>
  <si>
    <t>西粟倉村</t>
    <rPh sb="0" eb="4">
      <t>ニシアワクラソン</t>
    </rPh>
    <phoneticPr fontId="3"/>
  </si>
  <si>
    <t>久米南町</t>
    <rPh sb="0" eb="4">
      <t>クメナンチョウ</t>
    </rPh>
    <phoneticPr fontId="3"/>
  </si>
  <si>
    <t>美咲町</t>
    <rPh sb="0" eb="3">
      <t>ミサキチョウ</t>
    </rPh>
    <phoneticPr fontId="3"/>
  </si>
  <si>
    <t>吉備中央町</t>
    <rPh sb="0" eb="5">
      <t>キビチュウオウチョウ</t>
    </rPh>
    <phoneticPr fontId="3"/>
  </si>
  <si>
    <t>注　1）発生届出がない保健所・市町村については本表から除いている。</t>
    <phoneticPr fontId="3"/>
  </si>
  <si>
    <t>資料　「食中毒統計」（厚生労働省）、生活衛生課調</t>
    <rPh sb="11" eb="13">
      <t>コウセイ</t>
    </rPh>
    <rPh sb="13" eb="16">
      <t>ロウドウショウ</t>
    </rPh>
    <rPh sb="18" eb="20">
      <t>セイカツ</t>
    </rPh>
    <phoneticPr fontId="3"/>
  </si>
  <si>
    <t>第５－４表　食中毒事件・患者数，原因食品・原因施設・病因物質・月・年次別</t>
    <rPh sb="16" eb="18">
      <t>ゲンイン</t>
    </rPh>
    <rPh sb="18" eb="20">
      <t>ショクヒン</t>
    </rPh>
    <rPh sb="26" eb="28">
      <t>ビョウイン</t>
    </rPh>
    <rPh sb="28" eb="30">
      <t>ブッシツ</t>
    </rPh>
    <rPh sb="31" eb="32">
      <t>ハッセイツキ</t>
    </rPh>
    <rPh sb="33" eb="35">
      <t>ネンジ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</si>
  <si>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</si>
  <si>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</si>
  <si>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</si>
  <si>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</si>
  <si>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事件数</t>
    <rPh sb="0" eb="3">
      <t>ジケンスウ</t>
    </rPh>
    <phoneticPr fontId="3"/>
  </si>
  <si>
    <t>患者数</t>
    <rPh sb="0" eb="3">
      <t>カンジャスウ</t>
    </rPh>
    <phoneticPr fontId="3"/>
  </si>
  <si>
    <t>総　　　  　　数　</t>
    <phoneticPr fontId="3"/>
  </si>
  <si>
    <t>発　　生　　月</t>
    <rPh sb="0" eb="4">
      <t>ハッセイ</t>
    </rPh>
    <rPh sb="6" eb="7">
      <t>ツキ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</si>
  <si>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</si>
  <si>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</si>
  <si>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</si>
  <si>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</si>
  <si>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</si>
  <si>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</si>
  <si>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</si>
  <si>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</si>
  <si>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</si>
  <si>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</si>
  <si>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</si>
  <si>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</si>
  <si>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原　因　食　品　</t>
  </si>
  <si>
    <t>　魚   介   類</t>
  </si>
  <si>
    <t>　魚介類加工品</t>
  </si>
  <si>
    <t>　卵類及びその加工品</t>
    <rPh sb="1" eb="2">
      <t>タマゴ</t>
    </rPh>
    <rPh sb="2" eb="3">
      <t>ルイ</t>
    </rPh>
    <rPh sb="7" eb="10">
      <t>カコウヒン</t>
    </rPh>
    <phoneticPr fontId="3"/>
  </si>
  <si>
    <t>　乳類及びその加工品</t>
    <rPh sb="1" eb="2">
      <t>ニュウ</t>
    </rPh>
    <rPh sb="2" eb="3">
      <t>ルイ</t>
    </rPh>
    <rPh sb="7" eb="10">
      <t>カコウヒン</t>
    </rPh>
    <phoneticPr fontId="3"/>
  </si>
  <si>
    <t>　穀類及びその加工品</t>
    <rPh sb="1" eb="3">
      <t>コクルイ</t>
    </rPh>
    <rPh sb="7" eb="10">
      <t>カコウヒン</t>
    </rPh>
    <phoneticPr fontId="3"/>
  </si>
  <si>
    <t>　野菜類及びその加工品</t>
    <rPh sb="1" eb="3">
      <t>ヤサイ</t>
    </rPh>
    <rPh sb="3" eb="4">
      <t>ルイ</t>
    </rPh>
    <rPh sb="8" eb="11">
      <t>カコウヒン</t>
    </rPh>
    <phoneticPr fontId="3"/>
  </si>
  <si>
    <t>　菓　 子   類</t>
  </si>
  <si>
    <t>　複合調理食品</t>
  </si>
  <si>
    <t>　不　　　　明</t>
  </si>
  <si>
    <t>　集 団  給 食</t>
    <rPh sb="1" eb="4">
      <t>シュウダン</t>
    </rPh>
    <rPh sb="6" eb="9">
      <t>キュウショク</t>
    </rPh>
    <phoneticPr fontId="3"/>
  </si>
  <si>
    <t>　営　 業　 者</t>
    <rPh sb="1" eb="8">
      <t>エイギョウシャ</t>
    </rPh>
    <phoneticPr fontId="3"/>
  </si>
  <si>
    <t>　家　　　　庭</t>
    <rPh sb="1" eb="7">
      <t>カテイ</t>
    </rPh>
    <phoneticPr fontId="3"/>
  </si>
  <si>
    <t>　そ　 の   他</t>
    <rPh sb="1" eb="9">
      <t>ソノタ</t>
    </rPh>
    <phoneticPr fontId="3"/>
  </si>
  <si>
    <t>　不　　　　明</t>
    <rPh sb="1" eb="7">
      <t>フメイ</t>
    </rPh>
    <phoneticPr fontId="3"/>
  </si>
  <si>
    <t>病　因　物　質</t>
    <rPh sb="0" eb="3">
      <t>ビョウイン</t>
    </rPh>
    <rPh sb="4" eb="7">
      <t>ブッシツ</t>
    </rPh>
    <phoneticPr fontId="3"/>
  </si>
  <si>
    <t>　細　　　　菌</t>
    <rPh sb="1" eb="7">
      <t>サイキン</t>
    </rPh>
    <phoneticPr fontId="3"/>
  </si>
  <si>
    <t>　　サルモネラ属菌</t>
    <rPh sb="2" eb="7">
      <t>サルモネラキン</t>
    </rPh>
    <rPh sb="7" eb="8">
      <t>ゾク</t>
    </rPh>
    <rPh sb="8" eb="9">
      <t>キン</t>
    </rPh>
    <phoneticPr fontId="3"/>
  </si>
  <si>
    <t>　　ブドウ球菌</t>
    <rPh sb="5" eb="7">
      <t>キュウキン</t>
    </rPh>
    <phoneticPr fontId="3"/>
  </si>
  <si>
    <t>　　腸炎ビブリオ</t>
    <rPh sb="2" eb="4">
      <t>チョウエン</t>
    </rPh>
    <phoneticPr fontId="3"/>
  </si>
  <si>
    <t>　　病原大腸菌</t>
    <rPh sb="2" eb="4">
      <t>ビョウゲン</t>
    </rPh>
    <rPh sb="4" eb="7">
      <t>ダイチョウキン</t>
    </rPh>
    <phoneticPr fontId="3"/>
  </si>
  <si>
    <t>　　ウエルシュ菌</t>
    <rPh sb="7" eb="8">
      <t>ダイチョウキン</t>
    </rPh>
    <phoneticPr fontId="3"/>
  </si>
  <si>
    <t>　　セレウス菌</t>
    <rPh sb="6" eb="7">
      <t>ダイチョウキン</t>
    </rPh>
    <phoneticPr fontId="3"/>
  </si>
  <si>
    <t>　  カンピロバクター</t>
    <phoneticPr fontId="3"/>
  </si>
  <si>
    <t>　  その他の細菌</t>
    <rPh sb="5" eb="6">
      <t>タ</t>
    </rPh>
    <rPh sb="7" eb="9">
      <t>サイキン</t>
    </rPh>
    <phoneticPr fontId="3"/>
  </si>
  <si>
    <t>　ウ　イ　ル　ス</t>
    <phoneticPr fontId="3"/>
  </si>
  <si>
    <t>　　ノロウイルス</t>
    <phoneticPr fontId="3"/>
  </si>
  <si>
    <t>　　その他のウイルス</t>
    <rPh sb="4" eb="5">
      <t>タ</t>
    </rPh>
    <phoneticPr fontId="3"/>
  </si>
  <si>
    <t>　化  学  物  質</t>
    <rPh sb="1" eb="2">
      <t>カ</t>
    </rPh>
    <rPh sb="4" eb="5">
      <t>ガク</t>
    </rPh>
    <rPh sb="7" eb="8">
      <t>ブツ</t>
    </rPh>
    <rPh sb="10" eb="11">
      <t>シツ</t>
    </rPh>
    <phoneticPr fontId="3"/>
  </si>
  <si>
    <t>　自　　然　　毒</t>
    <rPh sb="1" eb="5">
      <t>シゼン</t>
    </rPh>
    <rPh sb="7" eb="8">
      <t>ドク</t>
    </rPh>
    <phoneticPr fontId="3"/>
  </si>
  <si>
    <t>　　植物性自然毒</t>
    <rPh sb="2" eb="5">
      <t>ショクブツセイ</t>
    </rPh>
    <rPh sb="5" eb="8">
      <t>シゼンドク</t>
    </rPh>
    <phoneticPr fontId="3"/>
  </si>
  <si>
    <t>　　動物性自然毒</t>
    <rPh sb="2" eb="5">
      <t>ドウブツセイ</t>
    </rPh>
    <rPh sb="5" eb="8">
      <t>シゼンドク</t>
    </rPh>
    <phoneticPr fontId="3"/>
  </si>
  <si>
    <t>　そ　　の　　他</t>
    <rPh sb="7" eb="8">
      <t>ホカ</t>
    </rPh>
    <phoneticPr fontId="3"/>
  </si>
  <si>
    <t>　不　　　　　明</t>
    <rPh sb="1" eb="2">
      <t>フ</t>
    </rPh>
    <rPh sb="7" eb="8">
      <t>メイ</t>
    </rPh>
    <phoneticPr fontId="3"/>
  </si>
  <si>
    <t>資料　「食中毒統計」（厚生省）（厚生労働省）、生活衛生課調</t>
    <phoneticPr fontId="3"/>
  </si>
  <si>
    <t>５．伝染病及び食中毒</t>
  </si>
  <si>
    <t>年次推移</t>
    <rPh sb="0" eb="2">
      <t>ネンジ</t>
    </rPh>
    <rPh sb="2" eb="4">
      <t>スイイ</t>
    </rPh>
    <phoneticPr fontId="20"/>
  </si>
  <si>
    <t>第４表　食中毒事件・患者数，原因食品・原因施設・原因物質・月・年次別</t>
  </si>
  <si>
    <t>5-4</t>
    <phoneticPr fontId="20"/>
  </si>
  <si>
    <t>第１表　食中毒事件・患者・死者数，原因食品・月別</t>
  </si>
  <si>
    <t>5-1</t>
    <phoneticPr fontId="20"/>
  </si>
  <si>
    <t>第２表　食中毒事件・患者・死者数，病因物質；原因施設・原因食品別</t>
  </si>
  <si>
    <t>5-2</t>
    <phoneticPr fontId="20"/>
  </si>
  <si>
    <t>第３表　食中毒事件・患者・死者数，病因物質・保健所・市町村別</t>
  </si>
  <si>
    <t>5-3</t>
    <phoneticPr fontId="20"/>
  </si>
  <si>
    <t>平成23年</t>
    <rPh sb="0" eb="2">
      <t>ヘイセイ</t>
    </rPh>
    <rPh sb="4" eb="5">
      <t>ネン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</si>
</sst>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;\-#;&quot;－&quot;"/>
    <numFmt numFmtId="178" formatCode="&quot;¥&quot;#,##0;\-#;&quot;－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2.5"/>
      <name val="ＭＳ ゴシック"/>
      <family val="3"/>
      <charset val="128"/>
    </font>
    <font>
      <sz val="13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55">
    <xf numFmtId="0" fontId="0" fillId="0" borderId="0" xfId="0">
      <alignment vertical="center"/>
    </xf>
    <xf numFmtId="0" fontId="1" fillId="0" borderId="0" xfId="1"/>
    <xf numFmtId="0" fontId="1" fillId="0" borderId="2" xfId="1" applyFont="1" applyFill="1" applyBorder="1" applyAlignment="1" applyProtection="1">
      <alignment horizontal="left" vertical="center"/>
    </xf>
    <xf numFmtId="37" fontId="1" fillId="0" borderId="1" xfId="1" applyNumberFormat="1" applyFont="1" applyFill="1" applyBorder="1" applyAlignment="1" applyProtection="1">
      <alignment horizontal="right" vertical="center"/>
    </xf>
    <xf numFmtId="37" fontId="1" fillId="0" borderId="3" xfId="1" applyNumberFormat="1" applyFont="1" applyFill="1" applyBorder="1" applyAlignment="1" applyProtection="1">
      <alignment horizontal="right" vertical="center"/>
    </xf>
    <xf numFmtId="37" fontId="1" fillId="0" borderId="4" xfId="1" applyNumberFormat="1" applyFont="1" applyFill="1" applyBorder="1" applyAlignment="1" applyProtection="1">
      <alignment horizontal="right" vertical="center"/>
    </xf>
    <xf numFmtId="0" fontId="1" fillId="0" borderId="2" xfId="1" applyFont="1" applyFill="1" applyBorder="1" applyAlignment="1" applyProtection="1">
      <alignment horizontal="center" vertical="center"/>
    </xf>
    <xf numFmtId="37" fontId="1" fillId="0" borderId="1" xfId="1" applyNumberFormat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left" vertical="center"/>
    </xf>
    <xf numFmtId="0" fontId="1" fillId="0" borderId="1" xfId="1" applyFont="1" applyFill="1" applyBorder="1" applyAlignment="1" applyProtection="1">
      <alignment horizontal="right" vertical="center"/>
    </xf>
    <xf numFmtId="0" fontId="1" fillId="0" borderId="2" xfId="1" applyFont="1" applyFill="1" applyBorder="1" applyAlignment="1" applyProtection="1">
      <alignment vertical="center"/>
    </xf>
    <xf numFmtId="37" fontId="1" fillId="0" borderId="5" xfId="1" applyNumberFormat="1" applyFont="1" applyFill="1" applyBorder="1" applyAlignment="1" applyProtection="1">
      <alignment horizontal="right" vertical="center"/>
    </xf>
    <xf numFmtId="0" fontId="1" fillId="0" borderId="6" xfId="1" applyFont="1" applyFill="1" applyBorder="1" applyAlignment="1" applyProtection="1">
      <alignment vertical="center"/>
    </xf>
    <xf numFmtId="37" fontId="1" fillId="0" borderId="7" xfId="1" applyNumberFormat="1" applyFont="1" applyFill="1" applyBorder="1" applyAlignment="1" applyProtection="1">
      <alignment horizontal="right" vertical="center"/>
    </xf>
    <xf numFmtId="37" fontId="1" fillId="0" borderId="8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/>
    <xf numFmtId="0" fontId="1" fillId="0" borderId="0" xfId="1" applyFont="1" applyFill="1" applyBorder="1" applyAlignment="1" applyProtection="1">
      <alignment horizontal="left"/>
    </xf>
    <xf numFmtId="0" fontId="1" fillId="0" borderId="9" xfId="1" applyFont="1" applyFill="1" applyBorder="1" applyAlignment="1" applyProtection="1">
      <alignment horizontal="center"/>
    </xf>
    <xf numFmtId="0" fontId="1" fillId="0" borderId="10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center" vertical="center"/>
    </xf>
    <xf numFmtId="0" fontId="1" fillId="0" borderId="0" xfId="1" applyFont="1" applyFill="1" applyAlignment="1">
      <alignment horizontal="center"/>
    </xf>
    <xf numFmtId="0" fontId="1" fillId="0" borderId="13" xfId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</xf>
    <xf numFmtId="0" fontId="4" fillId="0" borderId="16" xfId="1" applyFont="1" applyFill="1" applyBorder="1" applyAlignment="1" applyProtection="1">
      <alignment horizontal="center" vertical="center"/>
    </xf>
    <xf numFmtId="37" fontId="1" fillId="0" borderId="17" xfId="1" applyNumberFormat="1" applyFont="1" applyFill="1" applyBorder="1" applyAlignment="1" applyProtection="1">
      <alignment horizontal="right" vertical="center"/>
    </xf>
    <xf numFmtId="0" fontId="1" fillId="0" borderId="1" xfId="1" applyFont="1" applyFill="1" applyBorder="1" applyAlignment="1" applyProtection="1">
      <alignment horizontal="center"/>
    </xf>
    <xf numFmtId="0" fontId="1" fillId="0" borderId="13" xfId="1" applyFont="1" applyFill="1" applyBorder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37" fontId="1" fillId="0" borderId="1" xfId="1" applyNumberFormat="1" applyFont="1" applyFill="1" applyBorder="1" applyProtection="1"/>
    <xf numFmtId="37" fontId="1" fillId="0" borderId="0" xfId="1" applyNumberFormat="1" applyFont="1" applyFill="1" applyProtection="1"/>
    <xf numFmtId="0" fontId="1" fillId="0" borderId="1" xfId="1" applyFont="1" applyFill="1" applyBorder="1" applyProtection="1"/>
    <xf numFmtId="0" fontId="1" fillId="0" borderId="2" xfId="1" applyFont="1" applyFill="1" applyBorder="1"/>
    <xf numFmtId="0" fontId="1" fillId="0" borderId="0" xfId="1" applyFill="1"/>
    <xf numFmtId="0" fontId="2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10" xfId="1" applyFont="1" applyFill="1" applyBorder="1" applyAlignment="1">
      <alignment vertical="center"/>
    </xf>
    <xf numFmtId="0" fontId="1" fillId="0" borderId="18" xfId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horizontal="center" vertical="center"/>
    </xf>
    <xf numFmtId="0" fontId="1" fillId="0" borderId="0" xfId="1" applyFont="1" applyFill="1" applyAlignment="1" applyProtection="1">
      <alignment horizontal="left"/>
    </xf>
    <xf numFmtId="0" fontId="1" fillId="0" borderId="0" xfId="1" applyFont="1" applyFill="1" applyProtection="1"/>
    <xf numFmtId="176" fontId="1" fillId="0" borderId="0" xfId="1" applyNumberFormat="1" applyFont="1" applyFill="1" applyProtection="1"/>
    <xf numFmtId="0" fontId="1" fillId="0" borderId="0" xfId="1" applyFill="1" applyBorder="1" applyAlignment="1" applyProtection="1">
      <alignment horizontal="right" vertical="center"/>
    </xf>
    <xf numFmtId="177" fontId="1" fillId="0" borderId="3" xfId="1" applyNumberFormat="1" applyFont="1" applyFill="1" applyBorder="1" applyAlignment="1" applyProtection="1">
      <alignment horizontal="right" vertical="center"/>
    </xf>
    <xf numFmtId="177" fontId="1" fillId="0" borderId="1" xfId="1" applyNumberFormat="1" applyFont="1" applyFill="1" applyBorder="1" applyAlignment="1" applyProtection="1">
      <alignment horizontal="right" vertical="center"/>
    </xf>
    <xf numFmtId="177" fontId="1" fillId="0" borderId="4" xfId="1" applyNumberFormat="1" applyFont="1" applyFill="1" applyBorder="1" applyAlignment="1" applyProtection="1">
      <alignment horizontal="right" vertical="center"/>
    </xf>
    <xf numFmtId="177" fontId="1" fillId="0" borderId="20" xfId="1" applyNumberFormat="1" applyFont="1" applyFill="1" applyBorder="1" applyAlignment="1" applyProtection="1">
      <alignment horizontal="right" vertical="center"/>
    </xf>
    <xf numFmtId="177" fontId="1" fillId="0" borderId="7" xfId="1" applyNumberFormat="1" applyFont="1" applyFill="1" applyBorder="1" applyAlignment="1" applyProtection="1">
      <alignment horizontal="right" vertical="center"/>
    </xf>
    <xf numFmtId="177" fontId="1" fillId="0" borderId="21" xfId="1" applyNumberFormat="1" applyFont="1" applyFill="1" applyBorder="1" applyAlignment="1" applyProtection="1">
      <alignment horizontal="right" vertical="center"/>
    </xf>
    <xf numFmtId="177" fontId="1" fillId="0" borderId="5" xfId="1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14" xfId="0" applyFont="1" applyFill="1" applyBorder="1" applyAlignment="1" applyProtection="1">
      <alignment horizontal="centerContinuous" vertical="center"/>
    </xf>
    <xf numFmtId="0" fontId="1" fillId="0" borderId="32" xfId="0" applyFont="1" applyFill="1" applyBorder="1" applyAlignment="1">
      <alignment horizontal="centerContinuous" vertical="center"/>
    </xf>
    <xf numFmtId="0" fontId="1" fillId="0" borderId="33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shrinkToFit="1"/>
    </xf>
    <xf numFmtId="0" fontId="1" fillId="0" borderId="19" xfId="0" applyFont="1" applyFill="1" applyBorder="1" applyAlignment="1" applyProtection="1">
      <alignment horizontal="center" vertical="center" shrinkToFit="1"/>
    </xf>
    <xf numFmtId="0" fontId="1" fillId="0" borderId="35" xfId="0" applyFont="1" applyFill="1" applyBorder="1" applyAlignment="1" applyProtection="1">
      <alignment horizontal="center" vertical="center" shrinkToFit="1"/>
    </xf>
    <xf numFmtId="0" fontId="1" fillId="0" borderId="15" xfId="0" applyFont="1" applyFill="1" applyBorder="1" applyAlignment="1" applyProtection="1">
      <alignment horizontal="center" vertical="center" shrinkToFit="1"/>
    </xf>
    <xf numFmtId="0" fontId="1" fillId="0" borderId="32" xfId="0" applyFont="1" applyFill="1" applyBorder="1" applyAlignment="1" applyProtection="1">
      <alignment horizontal="center" vertical="center" shrinkToFit="1"/>
    </xf>
    <xf numFmtId="0" fontId="1" fillId="0" borderId="16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9" fillId="0" borderId="37" xfId="0" applyFont="1" applyFill="1" applyBorder="1" applyAlignment="1" applyProtection="1">
      <alignment vertical="center"/>
    </xf>
    <xf numFmtId="37" fontId="9" fillId="0" borderId="1" xfId="0" applyNumberFormat="1" applyFont="1" applyFill="1" applyBorder="1" applyAlignment="1" applyProtection="1">
      <alignment horizontal="right" vertical="center"/>
    </xf>
    <xf numFmtId="37" fontId="9" fillId="0" borderId="3" xfId="0" applyNumberFormat="1" applyFont="1" applyFill="1" applyBorder="1" applyAlignment="1" applyProtection="1">
      <alignment horizontal="right" vertical="center"/>
    </xf>
    <xf numFmtId="37" fontId="9" fillId="0" borderId="5" xfId="0" applyNumberFormat="1" applyFont="1" applyFill="1" applyBorder="1" applyAlignment="1" applyProtection="1">
      <alignment horizontal="right" vertical="center"/>
    </xf>
    <xf numFmtId="37" fontId="9" fillId="0" borderId="30" xfId="0" applyNumberFormat="1" applyFont="1" applyFill="1" applyBorder="1" applyAlignment="1" applyProtection="1">
      <alignment horizontal="right" vertical="center"/>
    </xf>
    <xf numFmtId="177" fontId="9" fillId="0" borderId="1" xfId="0" applyNumberFormat="1" applyFont="1" applyFill="1" applyBorder="1" applyAlignment="1" applyProtection="1">
      <alignment horizontal="right" vertical="center"/>
    </xf>
    <xf numFmtId="177" fontId="9" fillId="0" borderId="5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/>
    </xf>
    <xf numFmtId="177" fontId="9" fillId="0" borderId="4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178" fontId="9" fillId="0" borderId="1" xfId="0" applyNumberFormat="1" applyFont="1" applyFill="1" applyBorder="1" applyAlignment="1" applyProtection="1">
      <alignment horizontal="right" vertical="center"/>
    </xf>
    <xf numFmtId="178" fontId="9" fillId="0" borderId="5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right" vertical="center"/>
    </xf>
    <xf numFmtId="177" fontId="9" fillId="0" borderId="1" xfId="0" applyNumberFormat="1" applyFont="1" applyFill="1" applyBorder="1" applyAlignment="1" applyProtection="1">
      <alignment vertical="center"/>
    </xf>
    <xf numFmtId="177" fontId="9" fillId="0" borderId="5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Border="1" applyAlignment="1" applyProtection="1">
      <alignment vertical="center"/>
    </xf>
    <xf numFmtId="177" fontId="9" fillId="0" borderId="4" xfId="0" applyNumberFormat="1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distributed" vertical="center"/>
    </xf>
    <xf numFmtId="0" fontId="12" fillId="0" borderId="30" xfId="0" applyFont="1" applyFill="1" applyBorder="1" applyAlignment="1" applyProtection="1">
      <alignment horizontal="distributed" vertical="center"/>
    </xf>
    <xf numFmtId="37" fontId="9" fillId="0" borderId="7" xfId="0" applyNumberFormat="1" applyFont="1" applyFill="1" applyBorder="1" applyAlignment="1" applyProtection="1">
      <alignment horizontal="right" vertical="center"/>
    </xf>
    <xf numFmtId="37" fontId="9" fillId="0" borderId="39" xfId="0" applyNumberFormat="1" applyFont="1" applyFill="1" applyBorder="1" applyAlignment="1" applyProtection="1">
      <alignment horizontal="right" vertical="center"/>
    </xf>
    <xf numFmtId="37" fontId="9" fillId="0" borderId="20" xfId="0" applyNumberFormat="1" applyFont="1" applyFill="1" applyBorder="1" applyAlignment="1" applyProtection="1">
      <alignment horizontal="right" vertical="center"/>
    </xf>
    <xf numFmtId="37" fontId="9" fillId="0" borderId="8" xfId="0" applyNumberFormat="1" applyFont="1" applyFill="1" applyBorder="1" applyAlignment="1" applyProtection="1">
      <alignment horizontal="right" vertical="center"/>
    </xf>
    <xf numFmtId="37" fontId="9" fillId="0" borderId="38" xfId="0" applyNumberFormat="1" applyFont="1" applyFill="1" applyBorder="1" applyAlignment="1" applyProtection="1">
      <alignment horizontal="right" vertical="center"/>
    </xf>
    <xf numFmtId="177" fontId="9" fillId="0" borderId="7" xfId="0" applyNumberFormat="1" applyFont="1" applyFill="1" applyBorder="1" applyAlignment="1" applyProtection="1">
      <alignment horizontal="right" vertical="center"/>
    </xf>
    <xf numFmtId="177" fontId="9" fillId="0" borderId="8" xfId="0" applyNumberFormat="1" applyFont="1" applyFill="1" applyBorder="1" applyAlignment="1" applyProtection="1">
      <alignment horizontal="right" vertical="center"/>
    </xf>
    <xf numFmtId="177" fontId="9" fillId="0" borderId="40" xfId="0" applyNumberFormat="1" applyFont="1" applyFill="1" applyBorder="1" applyAlignment="1" applyProtection="1">
      <alignment horizontal="right" vertical="center"/>
    </xf>
    <xf numFmtId="177" fontId="9" fillId="0" borderId="2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176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32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 shrinkToFit="1"/>
    </xf>
    <xf numFmtId="0" fontId="9" fillId="0" borderId="19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37" fontId="9" fillId="0" borderId="41" xfId="0" applyNumberFormat="1" applyFont="1" applyFill="1" applyBorder="1" applyAlignment="1" applyProtection="1">
      <alignment horizontal="right" vertical="center"/>
    </xf>
    <xf numFmtId="37" fontId="9" fillId="0" borderId="42" xfId="0" applyNumberFormat="1" applyFont="1" applyFill="1" applyBorder="1" applyAlignment="1" applyProtection="1">
      <alignment horizontal="right" vertical="center"/>
    </xf>
    <xf numFmtId="37" fontId="9" fillId="0" borderId="43" xfId="0" applyNumberFormat="1" applyFont="1" applyFill="1" applyBorder="1" applyAlignment="1" applyProtection="1">
      <alignment horizontal="right" vertical="center"/>
    </xf>
    <xf numFmtId="177" fontId="9" fillId="0" borderId="43" xfId="0" applyNumberFormat="1" applyFont="1" applyFill="1" applyBorder="1" applyAlignment="1" applyProtection="1">
      <alignment horizontal="right" vertical="center"/>
    </xf>
    <xf numFmtId="177" fontId="9" fillId="0" borderId="17" xfId="0" applyNumberFormat="1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3" xfId="0" applyFont="1" applyFill="1" applyBorder="1" applyAlignment="1" applyProtection="1">
      <alignment horizontal="right" vertical="center"/>
    </xf>
    <xf numFmtId="37" fontId="9" fillId="0" borderId="44" xfId="0" applyNumberFormat="1" applyFont="1" applyFill="1" applyBorder="1" applyAlignment="1" applyProtection="1">
      <alignment horizontal="right" vertical="center"/>
    </xf>
    <xf numFmtId="0" fontId="9" fillId="0" borderId="30" xfId="0" applyFont="1" applyFill="1" applyBorder="1" applyAlignment="1" applyProtection="1">
      <alignment horizontal="distributed" vertical="center"/>
    </xf>
    <xf numFmtId="37" fontId="9" fillId="0" borderId="45" xfId="0" applyNumberFormat="1" applyFont="1" applyFill="1" applyBorder="1" applyAlignment="1" applyProtection="1">
      <alignment horizontal="right" vertical="center"/>
    </xf>
    <xf numFmtId="37" fontId="9" fillId="0" borderId="21" xfId="0" applyNumberFormat="1" applyFont="1" applyFill="1" applyBorder="1" applyAlignment="1" applyProtection="1">
      <alignment horizontal="right" vertical="center"/>
    </xf>
    <xf numFmtId="0" fontId="5" fillId="0" borderId="46" xfId="0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9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49" xfId="0" applyFont="1" applyFill="1" applyBorder="1" applyAlignment="1" applyProtection="1">
      <alignment horizontal="center" vertical="center"/>
    </xf>
    <xf numFmtId="0" fontId="16" fillId="0" borderId="5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right" vertical="center"/>
    </xf>
    <xf numFmtId="0" fontId="16" fillId="0" borderId="1" xfId="0" applyFont="1" applyFill="1" applyBorder="1" applyAlignment="1" applyProtection="1">
      <alignment horizontal="right" vertical="center"/>
    </xf>
    <xf numFmtId="0" fontId="16" fillId="0" borderId="30" xfId="0" applyFont="1" applyFill="1" applyBorder="1" applyAlignment="1" applyProtection="1">
      <alignment horizontal="right" vertical="center"/>
    </xf>
    <xf numFmtId="0" fontId="17" fillId="0" borderId="51" xfId="0" applyFont="1" applyFill="1" applyBorder="1" applyAlignment="1" applyProtection="1">
      <alignment horizontal="center" vertical="center"/>
    </xf>
    <xf numFmtId="177" fontId="16" fillId="0" borderId="1" xfId="0" applyNumberFormat="1" applyFont="1" applyFill="1" applyBorder="1" applyAlignment="1" applyProtection="1">
      <alignment horizontal="right" vertical="center"/>
    </xf>
    <xf numFmtId="177" fontId="16" fillId="0" borderId="5" xfId="0" applyNumberFormat="1" applyFont="1" applyFill="1" applyBorder="1" applyAlignment="1" applyProtection="1">
      <alignment horizontal="right" vertical="center"/>
    </xf>
    <xf numFmtId="177" fontId="16" fillId="0" borderId="0" xfId="0" applyNumberFormat="1" applyFont="1" applyFill="1" applyBorder="1" applyAlignment="1" applyProtection="1">
      <alignment horizontal="right" vertical="center"/>
    </xf>
    <xf numFmtId="0" fontId="16" fillId="0" borderId="51" xfId="0" applyFont="1" applyFill="1" applyBorder="1" applyAlignment="1" applyProtection="1">
      <alignment horizontal="right" vertical="center"/>
    </xf>
    <xf numFmtId="177" fontId="16" fillId="0" borderId="30" xfId="0" applyNumberFormat="1" applyFont="1" applyFill="1" applyBorder="1" applyAlignment="1" applyProtection="1">
      <alignment horizontal="right" vertical="center"/>
    </xf>
    <xf numFmtId="0" fontId="17" fillId="0" borderId="51" xfId="0" applyFont="1" applyFill="1" applyBorder="1" applyAlignment="1" applyProtection="1">
      <alignment horizontal="left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left" vertical="center"/>
    </xf>
    <xf numFmtId="0" fontId="16" fillId="0" borderId="2" xfId="0" applyFont="1" applyFill="1" applyBorder="1" applyAlignment="1" applyProtection="1">
      <alignment horizontal="left" vertical="center"/>
    </xf>
    <xf numFmtId="177" fontId="16" fillId="0" borderId="30" xfId="0" applyNumberFormat="1" applyFont="1" applyFill="1" applyBorder="1" applyAlignment="1">
      <alignment horizontal="right" vertical="center"/>
    </xf>
    <xf numFmtId="177" fontId="16" fillId="0" borderId="5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0" fontId="18" fillId="0" borderId="51" xfId="0" applyFont="1" applyFill="1" applyBorder="1" applyAlignment="1" applyProtection="1">
      <alignment horizontal="left" vertical="center"/>
    </xf>
    <xf numFmtId="0" fontId="16" fillId="0" borderId="6" xfId="0" applyFont="1" applyFill="1" applyBorder="1" applyAlignment="1" applyProtection="1">
      <alignment horizontal="left" vertical="center"/>
    </xf>
    <xf numFmtId="37" fontId="16" fillId="0" borderId="8" xfId="0" applyNumberFormat="1" applyFont="1" applyFill="1" applyBorder="1" applyAlignment="1" applyProtection="1">
      <alignment horizontal="right" vertical="center"/>
    </xf>
    <xf numFmtId="37" fontId="16" fillId="0" borderId="7" xfId="0" applyNumberFormat="1" applyFont="1" applyFill="1" applyBorder="1" applyAlignment="1" applyProtection="1">
      <alignment horizontal="right" vertical="center"/>
    </xf>
    <xf numFmtId="37" fontId="16" fillId="0" borderId="38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distributed" vertical="center"/>
    </xf>
    <xf numFmtId="0" fontId="9" fillId="0" borderId="30" xfId="0" applyFont="1" applyFill="1" applyBorder="1" applyAlignment="1" applyProtection="1">
      <alignment horizontal="distributed" vertical="center"/>
    </xf>
    <xf numFmtId="0" fontId="9" fillId="0" borderId="6" xfId="0" applyFont="1" applyFill="1" applyBorder="1" applyAlignment="1" applyProtection="1">
      <alignment horizontal="distributed" vertical="center"/>
    </xf>
    <xf numFmtId="0" fontId="9" fillId="0" borderId="38" xfId="0" applyFont="1" applyFill="1" applyBorder="1" applyAlignment="1" applyProtection="1">
      <alignment horizontal="distributed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distributed" vertical="center"/>
    </xf>
    <xf numFmtId="0" fontId="9" fillId="0" borderId="29" xfId="0" applyFont="1" applyFill="1" applyBorder="1" applyAlignment="1" applyProtection="1">
      <alignment horizontal="distributed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distributed" vertical="center"/>
    </xf>
    <xf numFmtId="0" fontId="1" fillId="0" borderId="30" xfId="0" applyFont="1" applyFill="1" applyBorder="1" applyAlignment="1" applyProtection="1">
      <alignment horizontal="distributed" vertical="center"/>
    </xf>
    <xf numFmtId="0" fontId="1" fillId="0" borderId="6" xfId="0" applyFont="1" applyFill="1" applyBorder="1" applyAlignment="1" applyProtection="1">
      <alignment horizontal="distributed" vertical="center"/>
    </xf>
    <xf numFmtId="0" fontId="1" fillId="0" borderId="38" xfId="0" applyFont="1" applyFill="1" applyBorder="1" applyAlignment="1" applyProtection="1">
      <alignment horizontal="distributed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distributed" vertical="center"/>
    </xf>
    <xf numFmtId="0" fontId="11" fillId="0" borderId="30" xfId="0" applyFont="1" applyFill="1" applyBorder="1" applyAlignment="1" applyProtection="1">
      <alignment horizontal="distributed" vertical="center"/>
    </xf>
    <xf numFmtId="0" fontId="12" fillId="0" borderId="2" xfId="0" applyFont="1" applyFill="1" applyBorder="1" applyAlignment="1" applyProtection="1">
      <alignment horizontal="distributed" vertical="center"/>
    </xf>
    <xf numFmtId="0" fontId="12" fillId="0" borderId="30" xfId="0" applyFont="1" applyFill="1" applyBorder="1" applyAlignment="1" applyProtection="1">
      <alignment horizontal="distributed" vertical="center"/>
    </xf>
    <xf numFmtId="0" fontId="11" fillId="0" borderId="36" xfId="0" applyFont="1" applyFill="1" applyBorder="1" applyAlignment="1" applyProtection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6" fillId="0" borderId="47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33" xfId="0" applyFont="1" applyFill="1" applyBorder="1" applyAlignment="1" applyProtection="1">
      <alignment horizontal="center" vertical="center"/>
    </xf>
    <xf numFmtId="0" fontId="16" fillId="0" borderId="48" xfId="0" applyFont="1" applyFill="1" applyBorder="1" applyAlignment="1" applyProtection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15" xfId="0" applyBorder="1" applyAlignment="1">
      <alignment vertical="center" wrapText="1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48</xdr:row>
      <xdr:rowOff>85725</xdr:rowOff>
    </xdr:from>
    <xdr:to>
      <xdr:col>0</xdr:col>
      <xdr:colOff>257175</xdr:colOff>
      <xdr:row>56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85775" y="14449425"/>
          <a:ext cx="47625" cy="2362200"/>
        </a:xfrm>
        <a:prstGeom prst="leftBrace">
          <a:avLst>
            <a:gd name="adj1" fmla="val 41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defaultRowHeight="13.5" x14ac:dyDescent="0.15"/>
  <cols>
    <col min="1" max="1" width="29.25" bestFit="1" customWidth="1"/>
    <col min="2" max="2" width="64.375" bestFit="1" customWidth="1"/>
  </cols>
  <sheetData>
    <row r="1" spans="1:3" ht="28.5" customHeight="1" x14ac:dyDescent="0.15">
      <c r="A1" s="250" t="s">
        <v>191</v>
      </c>
    </row>
    <row r="2" spans="1:3" ht="16.5" customHeight="1" x14ac:dyDescent="0.15">
      <c r="A2" s="254" t="s">
        <v>192</v>
      </c>
      <c r="B2" s="251" t="s">
        <v>193</v>
      </c>
      <c r="C2" s="252" t="s">
        <v>194</v>
      </c>
    </row>
    <row r="3" spans="1:3" ht="16.5" customHeight="1" x14ac:dyDescent="0.15">
      <c r="A3" s="253" t="s">
        <v>201</v>
      </c>
      <c r="B3" s="251" t="s">
        <v>195</v>
      </c>
      <c r="C3" s="252" t="s">
        <v>196</v>
      </c>
    </row>
    <row r="4" spans="1:3" ht="16.5" customHeight="1" x14ac:dyDescent="0.15">
      <c r="A4" s="253"/>
      <c r="B4" s="251" t="s">
        <v>197</v>
      </c>
      <c r="C4" s="252" t="s">
        <v>198</v>
      </c>
    </row>
    <row r="5" spans="1:3" ht="16.5" customHeight="1" x14ac:dyDescent="0.15">
      <c r="A5" s="253"/>
      <c r="B5" s="251" t="s">
        <v>199</v>
      </c>
      <c r="C5" s="252" t="s">
        <v>200</v>
      </c>
    </row>
  </sheetData>
  <mergeCells count="1">
    <mergeCell ref="A3:A5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activeCell="N8" sqref="N8"/>
    </sheetView>
  </sheetViews>
  <sheetFormatPr defaultRowHeight="13.5" x14ac:dyDescent="0.15"/>
  <sheetData>
    <row r="1" spans="1:16" ht="14.25" x14ac:dyDescent="0.15">
      <c r="A1" s="3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6"/>
      <c r="P2" s="43" t="s">
        <v>1</v>
      </c>
    </row>
    <row r="3" spans="1:16" ht="14.25" x14ac:dyDescent="0.15">
      <c r="A3" s="17" t="s">
        <v>2</v>
      </c>
      <c r="B3" s="37"/>
      <c r="C3" s="19" t="s">
        <v>3</v>
      </c>
      <c r="D3" s="19"/>
      <c r="E3" s="38"/>
      <c r="F3" s="19" t="s">
        <v>4</v>
      </c>
      <c r="G3" s="19"/>
      <c r="H3" s="18"/>
      <c r="I3" s="19" t="s">
        <v>5</v>
      </c>
      <c r="J3" s="19"/>
      <c r="K3" s="18"/>
      <c r="L3" s="19" t="s">
        <v>6</v>
      </c>
      <c r="M3" s="19"/>
      <c r="N3" s="18"/>
      <c r="O3" s="19" t="s">
        <v>7</v>
      </c>
      <c r="P3" s="20"/>
    </row>
    <row r="4" spans="1:16" ht="14.25" x14ac:dyDescent="0.15">
      <c r="A4" s="28"/>
      <c r="B4" s="23" t="s">
        <v>8</v>
      </c>
      <c r="C4" s="23" t="s">
        <v>9</v>
      </c>
      <c r="D4" s="23" t="s">
        <v>10</v>
      </c>
      <c r="E4" s="39" t="s">
        <v>8</v>
      </c>
      <c r="F4" s="23" t="s">
        <v>9</v>
      </c>
      <c r="G4" s="23" t="s">
        <v>10</v>
      </c>
      <c r="H4" s="23" t="s">
        <v>8</v>
      </c>
      <c r="I4" s="23" t="s">
        <v>9</v>
      </c>
      <c r="J4" s="23" t="s">
        <v>10</v>
      </c>
      <c r="K4" s="23" t="s">
        <v>8</v>
      </c>
      <c r="L4" s="23" t="s">
        <v>9</v>
      </c>
      <c r="M4" s="23" t="s">
        <v>10</v>
      </c>
      <c r="N4" s="23" t="s">
        <v>8</v>
      </c>
      <c r="O4" s="23" t="s">
        <v>9</v>
      </c>
      <c r="P4" s="25" t="s">
        <v>10</v>
      </c>
    </row>
    <row r="5" spans="1:16" ht="14.25" x14ac:dyDescent="0.15">
      <c r="A5" s="2" t="s">
        <v>11</v>
      </c>
      <c r="B5" s="3">
        <v>6</v>
      </c>
      <c r="C5" s="3">
        <v>137</v>
      </c>
      <c r="D5" s="3" t="s">
        <v>12</v>
      </c>
      <c r="E5" s="4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 t="s">
        <v>12</v>
      </c>
      <c r="M5" s="3" t="s">
        <v>12</v>
      </c>
      <c r="N5" s="3" t="s">
        <v>12</v>
      </c>
      <c r="O5" s="3" t="s">
        <v>12</v>
      </c>
      <c r="P5" s="5" t="s">
        <v>12</v>
      </c>
    </row>
    <row r="6" spans="1:16" ht="14.25" x14ac:dyDescent="0.15">
      <c r="A6" s="6"/>
      <c r="B6" s="7"/>
      <c r="C6" s="7"/>
      <c r="D6" s="3"/>
      <c r="E6" s="4"/>
      <c r="F6" s="3"/>
      <c r="G6" s="3"/>
      <c r="H6" s="7"/>
      <c r="I6" s="7"/>
      <c r="J6" s="3"/>
      <c r="K6" s="7"/>
      <c r="L6" s="7"/>
      <c r="M6" s="3"/>
      <c r="N6" s="3"/>
      <c r="O6" s="3"/>
      <c r="P6" s="5"/>
    </row>
    <row r="7" spans="1:16" ht="14.25" x14ac:dyDescent="0.15">
      <c r="A7" s="2" t="s">
        <v>13</v>
      </c>
      <c r="B7" s="3">
        <v>3</v>
      </c>
      <c r="C7" s="3">
        <v>40</v>
      </c>
      <c r="D7" s="3" t="s">
        <v>12</v>
      </c>
      <c r="E7" s="4" t="s">
        <v>12</v>
      </c>
      <c r="F7" s="3" t="s">
        <v>12</v>
      </c>
      <c r="G7" s="3" t="s">
        <v>12</v>
      </c>
      <c r="H7" s="3" t="s">
        <v>12</v>
      </c>
      <c r="I7" s="3" t="s">
        <v>12</v>
      </c>
      <c r="J7" s="3" t="s">
        <v>12</v>
      </c>
      <c r="K7" s="3" t="s">
        <v>12</v>
      </c>
      <c r="L7" s="3" t="s">
        <v>12</v>
      </c>
      <c r="M7" s="3" t="s">
        <v>12</v>
      </c>
      <c r="N7" s="3" t="s">
        <v>12</v>
      </c>
      <c r="O7" s="3" t="s">
        <v>12</v>
      </c>
      <c r="P7" s="5" t="s">
        <v>12</v>
      </c>
    </row>
    <row r="8" spans="1:16" ht="14.25" x14ac:dyDescent="0.15">
      <c r="A8" s="6" t="s">
        <v>14</v>
      </c>
      <c r="B8" s="3">
        <v>1</v>
      </c>
      <c r="C8" s="3">
        <v>29</v>
      </c>
      <c r="D8" s="3" t="s">
        <v>12</v>
      </c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6" ht="14.25" x14ac:dyDescent="0.15">
      <c r="A9" s="6" t="s">
        <v>15</v>
      </c>
      <c r="B9" s="3">
        <v>1</v>
      </c>
      <c r="C9" s="3">
        <v>1</v>
      </c>
      <c r="D9" s="3" t="s">
        <v>12</v>
      </c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</row>
    <row r="10" spans="1:16" ht="14.25" x14ac:dyDescent="0.15">
      <c r="A10" s="6" t="s">
        <v>16</v>
      </c>
      <c r="B10" s="3">
        <v>1</v>
      </c>
      <c r="C10" s="3">
        <v>10</v>
      </c>
      <c r="D10" s="3" t="s">
        <v>12</v>
      </c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6" ht="14.25" x14ac:dyDescent="0.15">
      <c r="A11" s="2" t="s">
        <v>17</v>
      </c>
      <c r="B11" s="3" t="s">
        <v>12</v>
      </c>
      <c r="C11" s="3" t="s">
        <v>12</v>
      </c>
      <c r="D11" s="3" t="s">
        <v>12</v>
      </c>
      <c r="E11" s="4" t="s">
        <v>12</v>
      </c>
      <c r="F11" s="3" t="s">
        <v>12</v>
      </c>
      <c r="G11" s="3" t="s">
        <v>12</v>
      </c>
      <c r="H11" s="3" t="s">
        <v>12</v>
      </c>
      <c r="I11" s="3" t="s">
        <v>12</v>
      </c>
      <c r="J11" s="3" t="s">
        <v>12</v>
      </c>
      <c r="K11" s="3" t="s">
        <v>12</v>
      </c>
      <c r="L11" s="3" t="s">
        <v>12</v>
      </c>
      <c r="M11" s="3" t="s">
        <v>12</v>
      </c>
      <c r="N11" s="3" t="s">
        <v>12</v>
      </c>
      <c r="O11" s="3" t="s">
        <v>12</v>
      </c>
      <c r="P11" s="5" t="s">
        <v>12</v>
      </c>
    </row>
    <row r="12" spans="1:16" ht="14.25" x14ac:dyDescent="0.15">
      <c r="A12" s="6" t="s">
        <v>18</v>
      </c>
      <c r="B12" s="3" t="s">
        <v>12</v>
      </c>
      <c r="C12" s="3" t="s">
        <v>12</v>
      </c>
      <c r="D12" s="3" t="s">
        <v>12</v>
      </c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16" ht="14.25" x14ac:dyDescent="0.15">
      <c r="A13" s="6" t="s">
        <v>19</v>
      </c>
      <c r="B13" s="3" t="s">
        <v>12</v>
      </c>
      <c r="C13" s="3" t="s">
        <v>12</v>
      </c>
      <c r="D13" s="3" t="s">
        <v>12</v>
      </c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16" ht="14.25" x14ac:dyDescent="0.15">
      <c r="A14" s="8" t="s">
        <v>20</v>
      </c>
      <c r="B14" s="3" t="s">
        <v>12</v>
      </c>
      <c r="C14" s="3" t="s">
        <v>12</v>
      </c>
      <c r="D14" s="3" t="s">
        <v>12</v>
      </c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</row>
    <row r="15" spans="1:16" ht="14.25" x14ac:dyDescent="0.15">
      <c r="A15" s="8" t="s">
        <v>21</v>
      </c>
      <c r="B15" s="3" t="s">
        <v>12</v>
      </c>
      <c r="C15" s="3" t="s">
        <v>12</v>
      </c>
      <c r="D15" s="9" t="s">
        <v>12</v>
      </c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1:16" ht="14.25" x14ac:dyDescent="0.15">
      <c r="A16" s="8" t="s">
        <v>22</v>
      </c>
      <c r="B16" s="3" t="s">
        <v>12</v>
      </c>
      <c r="C16" s="3" t="s">
        <v>12</v>
      </c>
      <c r="D16" s="9" t="s">
        <v>12</v>
      </c>
      <c r="E16" s="4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</row>
    <row r="17" spans="1:16" ht="14.25" x14ac:dyDescent="0.15">
      <c r="A17" s="8" t="s">
        <v>23</v>
      </c>
      <c r="B17" s="3" t="s">
        <v>12</v>
      </c>
      <c r="C17" s="3" t="s">
        <v>12</v>
      </c>
      <c r="D17" s="9" t="s">
        <v>12</v>
      </c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</row>
    <row r="18" spans="1:16" ht="14.25" x14ac:dyDescent="0.15">
      <c r="A18" s="8" t="s">
        <v>24</v>
      </c>
      <c r="B18" s="3" t="s">
        <v>12</v>
      </c>
      <c r="C18" s="3" t="s">
        <v>12</v>
      </c>
      <c r="D18" s="9" t="s">
        <v>12</v>
      </c>
      <c r="E18" s="4" t="s">
        <v>12</v>
      </c>
      <c r="F18" s="3" t="s">
        <v>12</v>
      </c>
      <c r="G18" s="3" t="s">
        <v>12</v>
      </c>
      <c r="H18" s="3" t="s">
        <v>12</v>
      </c>
      <c r="I18" s="3" t="s">
        <v>12</v>
      </c>
      <c r="J18" s="3" t="s">
        <v>12</v>
      </c>
      <c r="K18" s="3" t="s">
        <v>12</v>
      </c>
      <c r="L18" s="3" t="s">
        <v>12</v>
      </c>
      <c r="M18" s="3" t="s">
        <v>12</v>
      </c>
      <c r="N18" s="3" t="s">
        <v>12</v>
      </c>
      <c r="O18" s="3" t="s">
        <v>12</v>
      </c>
      <c r="P18" s="5" t="s">
        <v>12</v>
      </c>
    </row>
    <row r="19" spans="1:16" ht="14.25" x14ac:dyDescent="0.15">
      <c r="A19" s="6" t="s">
        <v>25</v>
      </c>
      <c r="B19" s="3" t="s">
        <v>12</v>
      </c>
      <c r="C19" s="3" t="s">
        <v>12</v>
      </c>
      <c r="D19" s="9" t="s">
        <v>12</v>
      </c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spans="1:16" ht="14.25" x14ac:dyDescent="0.15">
      <c r="A20" s="6" t="s">
        <v>26</v>
      </c>
      <c r="B20" s="3" t="s">
        <v>12</v>
      </c>
      <c r="C20" s="3" t="s">
        <v>12</v>
      </c>
      <c r="D20" s="9" t="s">
        <v>12</v>
      </c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</row>
    <row r="21" spans="1:16" ht="14.25" x14ac:dyDescent="0.15">
      <c r="A21" s="6" t="s">
        <v>16</v>
      </c>
      <c r="B21" s="3" t="s">
        <v>12</v>
      </c>
      <c r="C21" s="3" t="s">
        <v>12</v>
      </c>
      <c r="D21" s="9" t="s">
        <v>12</v>
      </c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</row>
    <row r="22" spans="1:16" ht="14.25" x14ac:dyDescent="0.15">
      <c r="A22" s="2" t="s">
        <v>27</v>
      </c>
      <c r="B22" s="3" t="s">
        <v>12</v>
      </c>
      <c r="C22" s="3" t="s">
        <v>12</v>
      </c>
      <c r="D22" s="9" t="s">
        <v>12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1:16" ht="14.25" x14ac:dyDescent="0.15">
      <c r="A23" s="10" t="s">
        <v>28</v>
      </c>
      <c r="B23" s="3" t="s">
        <v>12</v>
      </c>
      <c r="C23" s="3" t="s">
        <v>12</v>
      </c>
      <c r="D23" s="3" t="s">
        <v>12</v>
      </c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</row>
    <row r="24" spans="1:16" ht="14.25" x14ac:dyDescent="0.15">
      <c r="A24" s="10" t="s">
        <v>29</v>
      </c>
      <c r="B24" s="3" t="s">
        <v>12</v>
      </c>
      <c r="C24" s="11" t="s">
        <v>12</v>
      </c>
      <c r="D24" s="3" t="s">
        <v>12</v>
      </c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</row>
    <row r="25" spans="1:16" ht="15" thickBot="1" x14ac:dyDescent="0.2">
      <c r="A25" s="12" t="s">
        <v>30</v>
      </c>
      <c r="B25" s="13">
        <v>3</v>
      </c>
      <c r="C25" s="14">
        <v>97</v>
      </c>
      <c r="D25" s="13" t="s">
        <v>12</v>
      </c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ht="15" thickBo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5"/>
    </row>
    <row r="27" spans="1:16" ht="14.25" x14ac:dyDescent="0.15">
      <c r="A27" s="17" t="s">
        <v>2</v>
      </c>
      <c r="B27" s="18"/>
      <c r="C27" s="19" t="s">
        <v>31</v>
      </c>
      <c r="D27" s="19"/>
      <c r="E27" s="18"/>
      <c r="F27" s="19" t="s">
        <v>32</v>
      </c>
      <c r="G27" s="19"/>
      <c r="H27" s="18"/>
      <c r="I27" s="19" t="s">
        <v>33</v>
      </c>
      <c r="J27" s="19"/>
      <c r="K27" s="18"/>
      <c r="L27" s="19" t="s">
        <v>34</v>
      </c>
      <c r="M27" s="19"/>
      <c r="N27" s="18"/>
      <c r="O27" s="19" t="s">
        <v>35</v>
      </c>
      <c r="P27" s="20"/>
    </row>
    <row r="28" spans="1:16" ht="14.25" x14ac:dyDescent="0.15">
      <c r="A28" s="22"/>
      <c r="B28" s="23" t="s">
        <v>8</v>
      </c>
      <c r="C28" s="23" t="s">
        <v>9</v>
      </c>
      <c r="D28" s="23" t="s">
        <v>10</v>
      </c>
      <c r="E28" s="24" t="s">
        <v>8</v>
      </c>
      <c r="F28" s="23" t="s">
        <v>9</v>
      </c>
      <c r="G28" s="23" t="s">
        <v>10</v>
      </c>
      <c r="H28" s="23" t="s">
        <v>8</v>
      </c>
      <c r="I28" s="23" t="s">
        <v>9</v>
      </c>
      <c r="J28" s="23" t="s">
        <v>10</v>
      </c>
      <c r="K28" s="23" t="s">
        <v>8</v>
      </c>
      <c r="L28" s="23" t="s">
        <v>9</v>
      </c>
      <c r="M28" s="23" t="s">
        <v>10</v>
      </c>
      <c r="N28" s="23" t="s">
        <v>8</v>
      </c>
      <c r="O28" s="23" t="s">
        <v>9</v>
      </c>
      <c r="P28" s="25" t="s">
        <v>10</v>
      </c>
    </row>
    <row r="29" spans="1:16" ht="14.25" x14ac:dyDescent="0.15">
      <c r="A29" s="2" t="s">
        <v>11</v>
      </c>
      <c r="B29" s="3">
        <v>1</v>
      </c>
      <c r="C29" s="3">
        <v>15</v>
      </c>
      <c r="D29" s="3" t="s">
        <v>12</v>
      </c>
      <c r="E29" s="3" t="s">
        <v>12</v>
      </c>
      <c r="F29" s="3" t="s">
        <v>12</v>
      </c>
      <c r="G29" s="3" t="s">
        <v>12</v>
      </c>
      <c r="H29" s="3" t="s">
        <v>12</v>
      </c>
      <c r="I29" s="3" t="s">
        <v>12</v>
      </c>
      <c r="J29" s="3" t="s">
        <v>12</v>
      </c>
      <c r="K29" s="3" t="s">
        <v>12</v>
      </c>
      <c r="L29" s="3" t="s">
        <v>12</v>
      </c>
      <c r="M29" s="3" t="s">
        <v>12</v>
      </c>
      <c r="N29" s="3">
        <v>2</v>
      </c>
      <c r="O29" s="3">
        <v>82</v>
      </c>
      <c r="P29" s="26" t="s">
        <v>12</v>
      </c>
    </row>
    <row r="30" spans="1:16" ht="14.25" x14ac:dyDescent="0.15">
      <c r="A30" s="6"/>
      <c r="B30" s="7"/>
      <c r="C30" s="7"/>
      <c r="D30" s="3"/>
      <c r="E30" s="3"/>
      <c r="F30" s="3"/>
      <c r="G30" s="3"/>
      <c r="H30" s="7"/>
      <c r="I30" s="7"/>
      <c r="J30" s="3"/>
      <c r="K30" s="7"/>
      <c r="L30" s="7"/>
      <c r="M30" s="3"/>
      <c r="N30" s="3"/>
      <c r="O30" s="3"/>
      <c r="P30" s="5"/>
    </row>
    <row r="31" spans="1:16" ht="14.25" x14ac:dyDescent="0.15">
      <c r="A31" s="2" t="s">
        <v>13</v>
      </c>
      <c r="B31" s="3" t="s">
        <v>12</v>
      </c>
      <c r="C31" s="3" t="s">
        <v>12</v>
      </c>
      <c r="D31" s="3" t="s">
        <v>12</v>
      </c>
      <c r="E31" s="3" t="s">
        <v>12</v>
      </c>
      <c r="F31" s="3" t="s">
        <v>12</v>
      </c>
      <c r="G31" s="3" t="s">
        <v>12</v>
      </c>
      <c r="H31" s="3" t="s">
        <v>12</v>
      </c>
      <c r="I31" s="3" t="s">
        <v>12</v>
      </c>
      <c r="J31" s="3" t="s">
        <v>12</v>
      </c>
      <c r="K31" s="3" t="s">
        <v>12</v>
      </c>
      <c r="L31" s="3" t="s">
        <v>12</v>
      </c>
      <c r="M31" s="3" t="s">
        <v>12</v>
      </c>
      <c r="N31" s="3" t="s">
        <v>12</v>
      </c>
      <c r="O31" s="3" t="s">
        <v>12</v>
      </c>
      <c r="P31" s="5" t="s">
        <v>12</v>
      </c>
    </row>
    <row r="32" spans="1:16" ht="14.25" x14ac:dyDescent="0.15">
      <c r="A32" s="6" t="s">
        <v>14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</row>
    <row r="33" spans="1:16" ht="14.25" x14ac:dyDescent="0.15">
      <c r="A33" s="6" t="s">
        <v>15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</row>
    <row r="34" spans="1:16" ht="14.25" x14ac:dyDescent="0.15">
      <c r="A34" s="6" t="s">
        <v>16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</row>
    <row r="35" spans="1:16" ht="14.25" x14ac:dyDescent="0.15">
      <c r="A35" s="2" t="s">
        <v>17</v>
      </c>
      <c r="B35" s="3" t="s">
        <v>12</v>
      </c>
      <c r="C35" s="3" t="s">
        <v>12</v>
      </c>
      <c r="D35" s="3" t="s">
        <v>12</v>
      </c>
      <c r="E35" s="3" t="s">
        <v>12</v>
      </c>
      <c r="F35" s="3" t="s">
        <v>12</v>
      </c>
      <c r="G35" s="3" t="s">
        <v>12</v>
      </c>
      <c r="H35" s="3" t="s">
        <v>12</v>
      </c>
      <c r="I35" s="3" t="s">
        <v>12</v>
      </c>
      <c r="J35" s="3" t="s">
        <v>12</v>
      </c>
      <c r="K35" s="3" t="s">
        <v>12</v>
      </c>
      <c r="L35" s="3" t="s">
        <v>12</v>
      </c>
      <c r="M35" s="3" t="s">
        <v>12</v>
      </c>
      <c r="N35" s="3" t="s">
        <v>12</v>
      </c>
      <c r="O35" s="3" t="s">
        <v>12</v>
      </c>
      <c r="P35" s="5" t="s">
        <v>12</v>
      </c>
    </row>
    <row r="36" spans="1:16" ht="14.25" x14ac:dyDescent="0.15">
      <c r="A36" s="6" t="s">
        <v>18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</row>
    <row r="37" spans="1:16" ht="14.25" x14ac:dyDescent="0.15">
      <c r="A37" s="6" t="s">
        <v>19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</row>
    <row r="38" spans="1:16" ht="14.25" x14ac:dyDescent="0.15">
      <c r="A38" s="8" t="s">
        <v>20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</row>
    <row r="39" spans="1:16" ht="14.25" x14ac:dyDescent="0.15">
      <c r="A39" s="8" t="s">
        <v>21</v>
      </c>
      <c r="B39" s="45"/>
      <c r="C39" s="45"/>
      <c r="D39" s="45"/>
      <c r="E39" s="50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</row>
    <row r="40" spans="1:16" ht="14.25" x14ac:dyDescent="0.15">
      <c r="A40" s="8" t="s">
        <v>22</v>
      </c>
      <c r="B40" s="45"/>
      <c r="C40" s="45"/>
      <c r="D40" s="45"/>
      <c r="E40" s="50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</row>
    <row r="41" spans="1:16" ht="14.25" x14ac:dyDescent="0.15">
      <c r="A41" s="8" t="s">
        <v>23</v>
      </c>
      <c r="B41" s="45"/>
      <c r="C41" s="45"/>
      <c r="D41" s="45"/>
      <c r="E41" s="50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</row>
    <row r="42" spans="1:16" ht="14.25" x14ac:dyDescent="0.15">
      <c r="A42" s="8" t="s">
        <v>24</v>
      </c>
      <c r="B42" s="3" t="s">
        <v>12</v>
      </c>
      <c r="C42" s="3" t="s">
        <v>12</v>
      </c>
      <c r="D42" s="3" t="s">
        <v>12</v>
      </c>
      <c r="E42" s="3" t="s">
        <v>12</v>
      </c>
      <c r="F42" s="3" t="s">
        <v>12</v>
      </c>
      <c r="G42" s="3" t="s">
        <v>12</v>
      </c>
      <c r="H42" s="3" t="s">
        <v>12</v>
      </c>
      <c r="I42" s="3" t="s">
        <v>12</v>
      </c>
      <c r="J42" s="3" t="s">
        <v>12</v>
      </c>
      <c r="K42" s="3" t="s">
        <v>12</v>
      </c>
      <c r="L42" s="3" t="s">
        <v>12</v>
      </c>
      <c r="M42" s="3" t="s">
        <v>12</v>
      </c>
      <c r="N42" s="3" t="s">
        <v>12</v>
      </c>
      <c r="O42" s="3" t="s">
        <v>12</v>
      </c>
      <c r="P42" s="5" t="s">
        <v>12</v>
      </c>
    </row>
    <row r="43" spans="1:16" ht="14.25" x14ac:dyDescent="0.15">
      <c r="A43" s="6" t="s">
        <v>25</v>
      </c>
      <c r="B43" s="45"/>
      <c r="C43" s="45"/>
      <c r="D43" s="45"/>
      <c r="E43" s="50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1:16" ht="14.25" x14ac:dyDescent="0.15">
      <c r="A44" s="6" t="s">
        <v>26</v>
      </c>
      <c r="B44" s="45"/>
      <c r="C44" s="45"/>
      <c r="D44" s="45"/>
      <c r="E44" s="50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</row>
    <row r="45" spans="1:16" ht="14.25" x14ac:dyDescent="0.15">
      <c r="A45" s="6" t="s">
        <v>16</v>
      </c>
      <c r="B45" s="45"/>
      <c r="C45" s="45"/>
      <c r="D45" s="45"/>
      <c r="E45" s="50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</row>
    <row r="46" spans="1:16" ht="14.25" x14ac:dyDescent="0.15">
      <c r="A46" s="2" t="s">
        <v>27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6"/>
    </row>
    <row r="47" spans="1:16" ht="14.25" x14ac:dyDescent="0.15">
      <c r="A47" s="10" t="s">
        <v>28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</row>
    <row r="48" spans="1:16" ht="14.25" x14ac:dyDescent="0.15">
      <c r="A48" s="10" t="s">
        <v>29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</row>
    <row r="49" spans="1:16" ht="15" thickBot="1" x14ac:dyDescent="0.2">
      <c r="A49" s="12" t="s">
        <v>30</v>
      </c>
      <c r="B49" s="48">
        <v>1</v>
      </c>
      <c r="C49" s="48">
        <v>15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>
        <v>2</v>
      </c>
      <c r="O49" s="48">
        <v>82</v>
      </c>
      <c r="P49" s="49"/>
    </row>
    <row r="50" spans="1:16" ht="15" thickBo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"/>
      <c r="M50" s="1"/>
      <c r="N50" s="1"/>
      <c r="O50" s="1"/>
      <c r="P50" s="1"/>
    </row>
    <row r="51" spans="1:16" ht="14.25" x14ac:dyDescent="0.15">
      <c r="A51" s="17" t="s">
        <v>2</v>
      </c>
      <c r="B51" s="18"/>
      <c r="C51" s="19" t="s">
        <v>36</v>
      </c>
      <c r="D51" s="19"/>
      <c r="E51" s="18"/>
      <c r="F51" s="19" t="s">
        <v>37</v>
      </c>
      <c r="G51" s="19"/>
      <c r="H51" s="18"/>
      <c r="I51" s="19" t="s">
        <v>38</v>
      </c>
      <c r="J51" s="20"/>
      <c r="K51" s="27"/>
      <c r="L51" s="21"/>
      <c r="M51" s="21"/>
      <c r="N51" s="21"/>
      <c r="O51" s="21"/>
      <c r="P51" s="21"/>
    </row>
    <row r="52" spans="1:16" ht="14.25" x14ac:dyDescent="0.15">
      <c r="A52" s="28"/>
      <c r="B52" s="23" t="s">
        <v>8</v>
      </c>
      <c r="C52" s="23" t="s">
        <v>9</v>
      </c>
      <c r="D52" s="23" t="s">
        <v>10</v>
      </c>
      <c r="E52" s="23" t="s">
        <v>8</v>
      </c>
      <c r="F52" s="23" t="s">
        <v>9</v>
      </c>
      <c r="G52" s="23" t="s">
        <v>10</v>
      </c>
      <c r="H52" s="23" t="s">
        <v>8</v>
      </c>
      <c r="I52" s="23" t="s">
        <v>9</v>
      </c>
      <c r="J52" s="25" t="s">
        <v>10</v>
      </c>
      <c r="K52" s="27"/>
      <c r="L52" s="29"/>
      <c r="M52" s="21"/>
      <c r="N52" s="29"/>
      <c r="O52" s="29"/>
      <c r="P52" s="21"/>
    </row>
    <row r="53" spans="1:16" ht="14.25" x14ac:dyDescent="0.15">
      <c r="A53" s="2" t="s">
        <v>11</v>
      </c>
      <c r="B53" s="3">
        <v>1</v>
      </c>
      <c r="C53" s="3">
        <v>10</v>
      </c>
      <c r="D53" s="3" t="s">
        <v>12</v>
      </c>
      <c r="E53" s="3">
        <v>1</v>
      </c>
      <c r="F53" s="3">
        <v>1</v>
      </c>
      <c r="G53" s="3" t="s">
        <v>12</v>
      </c>
      <c r="H53" s="3">
        <v>1</v>
      </c>
      <c r="I53" s="3">
        <v>29</v>
      </c>
      <c r="J53" s="5" t="s">
        <v>12</v>
      </c>
      <c r="K53" s="30"/>
      <c r="L53" s="31"/>
      <c r="M53" s="31"/>
      <c r="N53" s="31"/>
      <c r="O53" s="31"/>
      <c r="P53" s="31"/>
    </row>
    <row r="54" spans="1:16" ht="14.25" x14ac:dyDescent="0.15">
      <c r="A54" s="6"/>
      <c r="B54" s="3"/>
      <c r="C54" s="3"/>
      <c r="D54" s="3"/>
      <c r="E54" s="3"/>
      <c r="F54" s="3"/>
      <c r="G54" s="3"/>
      <c r="H54" s="3"/>
      <c r="I54" s="3"/>
      <c r="J54" s="5"/>
      <c r="K54" s="30"/>
      <c r="L54" s="31"/>
      <c r="M54" s="31"/>
      <c r="N54" s="31"/>
      <c r="O54" s="31"/>
      <c r="P54" s="31"/>
    </row>
    <row r="55" spans="1:16" ht="14.25" x14ac:dyDescent="0.15">
      <c r="A55" s="2" t="s">
        <v>13</v>
      </c>
      <c r="B55" s="3">
        <v>1</v>
      </c>
      <c r="C55" s="3">
        <v>10</v>
      </c>
      <c r="D55" s="3" t="s">
        <v>12</v>
      </c>
      <c r="E55" s="3">
        <v>1</v>
      </c>
      <c r="F55" s="3">
        <v>1</v>
      </c>
      <c r="G55" s="3" t="s">
        <v>12</v>
      </c>
      <c r="H55" s="3">
        <v>1</v>
      </c>
      <c r="I55" s="3">
        <v>29</v>
      </c>
      <c r="J55" s="5" t="s">
        <v>12</v>
      </c>
      <c r="K55" s="30"/>
      <c r="L55" s="31"/>
      <c r="M55" s="31"/>
      <c r="N55" s="31"/>
      <c r="O55" s="31"/>
      <c r="P55" s="31"/>
    </row>
    <row r="56" spans="1:16" ht="14.25" x14ac:dyDescent="0.15">
      <c r="A56" s="6" t="s">
        <v>14</v>
      </c>
      <c r="B56" s="45"/>
      <c r="C56" s="45"/>
      <c r="D56" s="45"/>
      <c r="E56" s="45"/>
      <c r="F56" s="45"/>
      <c r="G56" s="45"/>
      <c r="H56" s="45">
        <v>1</v>
      </c>
      <c r="I56" s="45">
        <v>29</v>
      </c>
      <c r="J56" s="46"/>
      <c r="K56" s="32"/>
      <c r="L56" s="1"/>
      <c r="M56" s="1"/>
      <c r="N56" s="1"/>
      <c r="O56" s="1"/>
      <c r="P56" s="1"/>
    </row>
    <row r="57" spans="1:16" ht="14.25" x14ac:dyDescent="0.15">
      <c r="A57" s="6" t="s">
        <v>15</v>
      </c>
      <c r="B57" s="45"/>
      <c r="C57" s="45"/>
      <c r="D57" s="45"/>
      <c r="E57" s="45">
        <v>1</v>
      </c>
      <c r="F57" s="45">
        <v>1</v>
      </c>
      <c r="G57" s="45"/>
      <c r="H57" s="45"/>
      <c r="I57" s="45"/>
      <c r="J57" s="46"/>
      <c r="K57" s="30"/>
      <c r="L57" s="31"/>
      <c r="M57" s="31"/>
      <c r="N57" s="31"/>
      <c r="O57" s="31"/>
      <c r="P57" s="31"/>
    </row>
    <row r="58" spans="1:16" ht="14.25" x14ac:dyDescent="0.15">
      <c r="A58" s="6" t="s">
        <v>16</v>
      </c>
      <c r="B58" s="45">
        <v>1</v>
      </c>
      <c r="C58" s="45">
        <v>10</v>
      </c>
      <c r="D58" s="45"/>
      <c r="E58" s="45"/>
      <c r="F58" s="45"/>
      <c r="G58" s="45"/>
      <c r="H58" s="45"/>
      <c r="I58" s="45"/>
      <c r="J58" s="46"/>
      <c r="K58" s="30"/>
      <c r="L58" s="31"/>
      <c r="M58" s="31"/>
      <c r="N58" s="31"/>
      <c r="O58" s="31"/>
      <c r="P58" s="31"/>
    </row>
    <row r="59" spans="1:16" ht="14.25" x14ac:dyDescent="0.15">
      <c r="A59" s="2" t="s">
        <v>17</v>
      </c>
      <c r="B59" s="3" t="s">
        <v>12</v>
      </c>
      <c r="C59" s="3" t="s">
        <v>12</v>
      </c>
      <c r="D59" s="3" t="s">
        <v>12</v>
      </c>
      <c r="E59" s="3" t="s">
        <v>12</v>
      </c>
      <c r="F59" s="3" t="s">
        <v>12</v>
      </c>
      <c r="G59" s="3" t="s">
        <v>12</v>
      </c>
      <c r="H59" s="3" t="s">
        <v>12</v>
      </c>
      <c r="I59" s="3" t="s">
        <v>12</v>
      </c>
      <c r="J59" s="5" t="s">
        <v>12</v>
      </c>
      <c r="K59" s="32"/>
      <c r="L59" s="1"/>
      <c r="M59" s="1"/>
      <c r="N59" s="1"/>
      <c r="O59" s="1"/>
      <c r="P59" s="1"/>
    </row>
    <row r="60" spans="1:16" ht="14.25" x14ac:dyDescent="0.15">
      <c r="A60" s="6" t="s">
        <v>18</v>
      </c>
      <c r="B60" s="45"/>
      <c r="C60" s="45"/>
      <c r="D60" s="45"/>
      <c r="E60" s="45"/>
      <c r="F60" s="45"/>
      <c r="G60" s="45"/>
      <c r="H60" s="45"/>
      <c r="I60" s="45"/>
      <c r="J60" s="46"/>
      <c r="K60" s="32"/>
      <c r="L60" s="1"/>
      <c r="M60" s="1"/>
      <c r="N60" s="1"/>
      <c r="O60" s="1"/>
      <c r="P60" s="1"/>
    </row>
    <row r="61" spans="1:16" ht="14.25" x14ac:dyDescent="0.15">
      <c r="A61" s="6" t="s">
        <v>19</v>
      </c>
      <c r="B61" s="45"/>
      <c r="C61" s="45"/>
      <c r="D61" s="45"/>
      <c r="E61" s="45"/>
      <c r="F61" s="45"/>
      <c r="G61" s="45"/>
      <c r="H61" s="45"/>
      <c r="I61" s="45"/>
      <c r="J61" s="46"/>
      <c r="K61" s="32"/>
      <c r="L61" s="1"/>
      <c r="M61" s="1"/>
      <c r="N61" s="1"/>
      <c r="O61" s="1"/>
      <c r="P61" s="1"/>
    </row>
    <row r="62" spans="1:16" ht="14.25" x14ac:dyDescent="0.15">
      <c r="A62" s="8" t="s">
        <v>20</v>
      </c>
      <c r="B62" s="45"/>
      <c r="C62" s="45"/>
      <c r="D62" s="45"/>
      <c r="E62" s="45"/>
      <c r="F62" s="45"/>
      <c r="G62" s="45"/>
      <c r="H62" s="45"/>
      <c r="I62" s="45"/>
      <c r="J62" s="46"/>
      <c r="K62" s="30"/>
      <c r="L62" s="31"/>
      <c r="M62" s="31"/>
      <c r="N62" s="31"/>
      <c r="O62" s="31"/>
      <c r="P62" s="31"/>
    </row>
    <row r="63" spans="1:16" ht="14.25" x14ac:dyDescent="0.15">
      <c r="A63" s="8" t="s">
        <v>21</v>
      </c>
      <c r="B63" s="45"/>
      <c r="C63" s="45"/>
      <c r="D63" s="45"/>
      <c r="E63" s="45"/>
      <c r="F63" s="45"/>
      <c r="G63" s="45"/>
      <c r="H63" s="45"/>
      <c r="I63" s="45"/>
      <c r="J63" s="46"/>
      <c r="K63" s="32"/>
      <c r="L63" s="1"/>
      <c r="M63" s="1"/>
      <c r="N63" s="1"/>
      <c r="O63" s="1"/>
      <c r="P63" s="1"/>
    </row>
    <row r="64" spans="1:16" ht="14.25" x14ac:dyDescent="0.15">
      <c r="A64" s="8" t="s">
        <v>22</v>
      </c>
      <c r="B64" s="45"/>
      <c r="C64" s="45"/>
      <c r="D64" s="45"/>
      <c r="E64" s="50"/>
      <c r="F64" s="45"/>
      <c r="G64" s="45"/>
      <c r="H64" s="45"/>
      <c r="I64" s="45"/>
      <c r="J64" s="45"/>
      <c r="K64" s="33"/>
      <c r="L64" s="15"/>
      <c r="M64" s="1"/>
      <c r="N64" s="1"/>
      <c r="O64" s="1"/>
      <c r="P64" s="1"/>
    </row>
    <row r="65" spans="1:16" ht="14.25" x14ac:dyDescent="0.15">
      <c r="A65" s="8" t="s">
        <v>23</v>
      </c>
      <c r="B65" s="45"/>
      <c r="C65" s="45"/>
      <c r="D65" s="45"/>
      <c r="E65" s="50"/>
      <c r="F65" s="45"/>
      <c r="G65" s="45"/>
      <c r="H65" s="45"/>
      <c r="I65" s="45"/>
      <c r="J65" s="45"/>
      <c r="K65" s="33"/>
      <c r="L65" s="15"/>
      <c r="M65" s="1"/>
      <c r="N65" s="1"/>
      <c r="O65" s="1"/>
      <c r="P65" s="1"/>
    </row>
    <row r="66" spans="1:16" ht="14.25" x14ac:dyDescent="0.15">
      <c r="A66" s="8" t="s">
        <v>24</v>
      </c>
      <c r="B66" s="9" t="s">
        <v>12</v>
      </c>
      <c r="C66" s="9" t="s">
        <v>12</v>
      </c>
      <c r="D66" s="9" t="s">
        <v>12</v>
      </c>
      <c r="E66" s="9" t="s">
        <v>12</v>
      </c>
      <c r="F66" s="9" t="s">
        <v>12</v>
      </c>
      <c r="G66" s="9" t="s">
        <v>12</v>
      </c>
      <c r="H66" s="9" t="s">
        <v>12</v>
      </c>
      <c r="I66" s="9" t="s">
        <v>12</v>
      </c>
      <c r="J66" s="9" t="s">
        <v>12</v>
      </c>
      <c r="K66" s="33"/>
      <c r="L66" s="15"/>
      <c r="M66" s="1"/>
      <c r="N66" s="1"/>
      <c r="O66" s="1"/>
      <c r="P66" s="1"/>
    </row>
    <row r="67" spans="1:16" ht="14.25" x14ac:dyDescent="0.15">
      <c r="A67" s="6" t="s">
        <v>25</v>
      </c>
      <c r="B67" s="45"/>
      <c r="C67" s="45"/>
      <c r="D67" s="45"/>
      <c r="E67" s="50"/>
      <c r="F67" s="45"/>
      <c r="G67" s="45"/>
      <c r="H67" s="45"/>
      <c r="I67" s="45"/>
      <c r="J67" s="45"/>
      <c r="K67" s="33"/>
      <c r="L67" s="15"/>
      <c r="M67" s="1"/>
      <c r="N67" s="1"/>
      <c r="O67" s="1"/>
      <c r="P67" s="1"/>
    </row>
    <row r="68" spans="1:16" ht="14.25" x14ac:dyDescent="0.15">
      <c r="A68" s="6" t="s">
        <v>26</v>
      </c>
      <c r="B68" s="45"/>
      <c r="C68" s="45"/>
      <c r="D68" s="45"/>
      <c r="E68" s="50"/>
      <c r="F68" s="45"/>
      <c r="G68" s="45"/>
      <c r="H68" s="45"/>
      <c r="I68" s="45"/>
      <c r="J68" s="45"/>
      <c r="K68" s="33"/>
      <c r="L68" s="15"/>
      <c r="M68" s="1"/>
      <c r="N68" s="1"/>
      <c r="O68" s="1"/>
      <c r="P68" s="1"/>
    </row>
    <row r="69" spans="1:16" ht="14.25" x14ac:dyDescent="0.15">
      <c r="A69" s="6" t="s">
        <v>16</v>
      </c>
      <c r="B69" s="45"/>
      <c r="C69" s="45"/>
      <c r="D69" s="45"/>
      <c r="E69" s="50"/>
      <c r="F69" s="45"/>
      <c r="G69" s="45"/>
      <c r="H69" s="45"/>
      <c r="I69" s="45"/>
      <c r="J69" s="45"/>
      <c r="K69" s="33"/>
      <c r="L69" s="15"/>
      <c r="M69" s="1"/>
      <c r="N69" s="1"/>
      <c r="O69" s="1"/>
      <c r="P69" s="1"/>
    </row>
    <row r="70" spans="1:16" ht="14.25" x14ac:dyDescent="0.15">
      <c r="A70" s="2" t="s">
        <v>27</v>
      </c>
      <c r="B70" s="45"/>
      <c r="C70" s="45"/>
      <c r="D70" s="45"/>
      <c r="E70" s="45"/>
      <c r="F70" s="45"/>
      <c r="G70" s="45"/>
      <c r="H70" s="45"/>
      <c r="I70" s="45"/>
      <c r="J70" s="45"/>
      <c r="K70" s="33"/>
      <c r="L70" s="15"/>
      <c r="M70" s="1"/>
      <c r="N70" s="1"/>
      <c r="O70" s="1"/>
      <c r="P70" s="1"/>
    </row>
    <row r="71" spans="1:16" ht="14.25" x14ac:dyDescent="0.15">
      <c r="A71" s="10" t="s">
        <v>28</v>
      </c>
      <c r="B71" s="45"/>
      <c r="C71" s="45"/>
      <c r="D71" s="45"/>
      <c r="E71" s="45"/>
      <c r="F71" s="45"/>
      <c r="G71" s="45"/>
      <c r="H71" s="45"/>
      <c r="I71" s="45"/>
      <c r="J71" s="46"/>
      <c r="K71" s="1"/>
      <c r="L71" s="1"/>
      <c r="M71" s="1"/>
      <c r="N71" s="1"/>
      <c r="O71" s="1"/>
      <c r="P71" s="1"/>
    </row>
    <row r="72" spans="1:16" ht="14.25" x14ac:dyDescent="0.15">
      <c r="A72" s="10" t="s">
        <v>29</v>
      </c>
      <c r="B72" s="45"/>
      <c r="C72" s="45"/>
      <c r="D72" s="45"/>
      <c r="E72" s="45"/>
      <c r="F72" s="45"/>
      <c r="G72" s="45"/>
      <c r="H72" s="45"/>
      <c r="I72" s="45"/>
      <c r="J72" s="46"/>
      <c r="K72" s="30"/>
      <c r="L72" s="31"/>
      <c r="M72" s="31"/>
      <c r="N72" s="31"/>
      <c r="O72" s="31"/>
      <c r="P72" s="31"/>
    </row>
    <row r="73" spans="1:16" ht="15" thickBot="1" x14ac:dyDescent="0.2">
      <c r="A73" s="12" t="s">
        <v>30</v>
      </c>
      <c r="B73" s="48"/>
      <c r="C73" s="48"/>
      <c r="D73" s="48"/>
      <c r="E73" s="48"/>
      <c r="F73" s="48"/>
      <c r="G73" s="48"/>
      <c r="H73" s="48"/>
      <c r="I73" s="48"/>
      <c r="J73" s="49"/>
      <c r="K73" s="30"/>
      <c r="L73" s="31"/>
      <c r="M73" s="31"/>
      <c r="N73" s="31"/>
      <c r="O73" s="31"/>
      <c r="P73" s="31"/>
    </row>
    <row r="74" spans="1:16" ht="14.25" x14ac:dyDescent="0.15">
      <c r="A74" s="40" t="s">
        <v>39</v>
      </c>
      <c r="B74" s="41"/>
      <c r="C74" s="42"/>
      <c r="D74" s="41"/>
      <c r="E74" s="41"/>
      <c r="F74" s="41"/>
      <c r="G74" s="41"/>
      <c r="H74" s="41"/>
      <c r="I74" s="41"/>
      <c r="J74" s="41"/>
      <c r="K74" s="1"/>
      <c r="L74" s="1"/>
      <c r="M74" s="1"/>
      <c r="N74" s="1"/>
      <c r="O74" s="1"/>
      <c r="P74" s="1"/>
    </row>
    <row r="75" spans="1:16" ht="14.25" x14ac:dyDescent="0.15">
      <c r="A75" s="3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phoneticPr fontId="6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0"/>
  <sheetViews>
    <sheetView workbookViewId="0">
      <selection activeCell="B1" sqref="B1"/>
    </sheetView>
  </sheetViews>
  <sheetFormatPr defaultRowHeight="15" x14ac:dyDescent="0.15"/>
  <cols>
    <col min="1" max="1" width="2.625" style="51" customWidth="1"/>
    <col min="2" max="2" width="2.375" style="51" customWidth="1"/>
    <col min="3" max="3" width="23" style="51" customWidth="1"/>
    <col min="4" max="60" width="6.25" style="51" customWidth="1"/>
  </cols>
  <sheetData>
    <row r="1" spans="1:60" ht="18.75" x14ac:dyDescent="0.15">
      <c r="B1" s="52" t="s">
        <v>40</v>
      </c>
      <c r="C1" s="53"/>
    </row>
    <row r="2" spans="1:60" ht="15.75" thickBot="1" x14ac:dyDescent="0.2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5"/>
      <c r="BH2" s="56" t="s">
        <v>41</v>
      </c>
    </row>
    <row r="3" spans="1:60" x14ac:dyDescent="0.15">
      <c r="B3" s="57"/>
      <c r="C3" s="58"/>
      <c r="D3" s="59"/>
      <c r="E3" s="58"/>
      <c r="F3" s="58"/>
      <c r="G3" s="216" t="s">
        <v>42</v>
      </c>
      <c r="H3" s="217"/>
      <c r="I3" s="217"/>
      <c r="J3" s="60"/>
      <c r="K3" s="60"/>
      <c r="L3" s="60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58"/>
      <c r="AG3" s="58"/>
      <c r="AH3" s="200" t="s">
        <v>43</v>
      </c>
      <c r="AI3" s="201"/>
      <c r="AJ3" s="201"/>
      <c r="AK3" s="62"/>
      <c r="AL3" s="62"/>
      <c r="AM3" s="62"/>
      <c r="AN3" s="62"/>
      <c r="AO3" s="62"/>
      <c r="AP3" s="62"/>
      <c r="AQ3" s="231" t="s">
        <v>44</v>
      </c>
      <c r="AR3" s="232"/>
      <c r="AS3" s="233"/>
      <c r="AT3" s="200" t="s">
        <v>45</v>
      </c>
      <c r="AU3" s="201"/>
      <c r="AV3" s="201"/>
      <c r="AW3" s="62"/>
      <c r="AX3" s="62"/>
      <c r="AY3" s="62"/>
      <c r="AZ3" s="62"/>
      <c r="BA3" s="62"/>
      <c r="BB3" s="62"/>
      <c r="BC3" s="231" t="s">
        <v>46</v>
      </c>
      <c r="BD3" s="232"/>
      <c r="BE3" s="233"/>
      <c r="BF3" s="200" t="s">
        <v>47</v>
      </c>
      <c r="BG3" s="201"/>
      <c r="BH3" s="210"/>
    </row>
    <row r="4" spans="1:60" x14ac:dyDescent="0.15">
      <c r="B4" s="63"/>
      <c r="C4" s="64"/>
      <c r="D4" s="65" t="s">
        <v>48</v>
      </c>
      <c r="E4" s="66"/>
      <c r="F4" s="67"/>
      <c r="G4" s="218"/>
      <c r="H4" s="219"/>
      <c r="I4" s="219"/>
      <c r="J4" s="195" t="s">
        <v>49</v>
      </c>
      <c r="K4" s="196"/>
      <c r="L4" s="197"/>
      <c r="M4" s="195" t="s">
        <v>50</v>
      </c>
      <c r="N4" s="196"/>
      <c r="O4" s="197"/>
      <c r="P4" s="195" t="s">
        <v>51</v>
      </c>
      <c r="Q4" s="196"/>
      <c r="R4" s="197"/>
      <c r="S4" s="195" t="s">
        <v>52</v>
      </c>
      <c r="T4" s="196"/>
      <c r="U4" s="197"/>
      <c r="V4" s="195" t="s">
        <v>53</v>
      </c>
      <c r="W4" s="196"/>
      <c r="X4" s="197"/>
      <c r="Y4" s="195" t="s">
        <v>54</v>
      </c>
      <c r="Z4" s="196"/>
      <c r="AA4" s="197"/>
      <c r="AB4" s="195" t="s">
        <v>55</v>
      </c>
      <c r="AC4" s="196"/>
      <c r="AD4" s="197"/>
      <c r="AE4" s="222" t="s">
        <v>56</v>
      </c>
      <c r="AF4" s="223"/>
      <c r="AG4" s="224"/>
      <c r="AH4" s="220"/>
      <c r="AI4" s="221"/>
      <c r="AJ4" s="221"/>
      <c r="AK4" s="195" t="s">
        <v>57</v>
      </c>
      <c r="AL4" s="196"/>
      <c r="AM4" s="197"/>
      <c r="AN4" s="195" t="s">
        <v>58</v>
      </c>
      <c r="AO4" s="196"/>
      <c r="AP4" s="197"/>
      <c r="AQ4" s="234"/>
      <c r="AR4" s="235"/>
      <c r="AS4" s="236"/>
      <c r="AT4" s="202"/>
      <c r="AU4" s="203"/>
      <c r="AV4" s="203"/>
      <c r="AW4" s="195" t="s">
        <v>59</v>
      </c>
      <c r="AX4" s="196"/>
      <c r="AY4" s="197"/>
      <c r="AZ4" s="195" t="s">
        <v>60</v>
      </c>
      <c r="BA4" s="196"/>
      <c r="BB4" s="196"/>
      <c r="BC4" s="234"/>
      <c r="BD4" s="235"/>
      <c r="BE4" s="236"/>
      <c r="BF4" s="202"/>
      <c r="BG4" s="203"/>
      <c r="BH4" s="211"/>
    </row>
    <row r="5" spans="1:60" x14ac:dyDescent="0.15">
      <c r="B5" s="63"/>
      <c r="C5" s="64"/>
      <c r="D5" s="68"/>
      <c r="E5" s="69"/>
      <c r="F5" s="69"/>
      <c r="G5" s="70"/>
      <c r="H5" s="69"/>
      <c r="I5" s="69"/>
      <c r="J5" s="68"/>
      <c r="K5" s="71"/>
      <c r="L5" s="71"/>
      <c r="M5" s="68"/>
      <c r="N5" s="71"/>
      <c r="O5" s="71"/>
      <c r="P5" s="72"/>
      <c r="Q5" s="73"/>
      <c r="R5" s="74"/>
      <c r="S5" s="72"/>
      <c r="T5" s="73"/>
      <c r="U5" s="74"/>
      <c r="V5" s="72"/>
      <c r="W5" s="73"/>
      <c r="X5" s="74"/>
      <c r="Y5" s="72"/>
      <c r="Z5" s="73"/>
      <c r="AA5" s="74"/>
      <c r="AB5" s="72"/>
      <c r="AC5" s="73"/>
      <c r="AD5" s="74"/>
      <c r="AE5" s="75"/>
      <c r="AF5" s="73"/>
      <c r="AG5" s="74"/>
      <c r="AH5" s="75"/>
      <c r="AI5" s="73"/>
      <c r="AJ5" s="74"/>
      <c r="AK5" s="68"/>
      <c r="AL5" s="71"/>
      <c r="AM5" s="71"/>
      <c r="AN5" s="68"/>
      <c r="AO5" s="71"/>
      <c r="AP5" s="71"/>
      <c r="AQ5" s="76"/>
      <c r="AR5" s="71"/>
      <c r="AS5" s="77"/>
      <c r="AT5" s="75"/>
      <c r="AU5" s="73"/>
      <c r="AV5" s="74"/>
      <c r="AW5" s="68"/>
      <c r="AX5" s="71"/>
      <c r="AY5" s="71"/>
      <c r="AZ5" s="68"/>
      <c r="BA5" s="71"/>
      <c r="BB5" s="71"/>
      <c r="BC5" s="76"/>
      <c r="BD5" s="71"/>
      <c r="BE5" s="77"/>
      <c r="BF5" s="68"/>
      <c r="BG5" s="69"/>
      <c r="BH5" s="78"/>
    </row>
    <row r="6" spans="1:60" x14ac:dyDescent="0.15">
      <c r="A6" s="79"/>
      <c r="B6" s="80"/>
      <c r="C6" s="81"/>
      <c r="D6" s="82" t="s">
        <v>8</v>
      </c>
      <c r="E6" s="82" t="s">
        <v>9</v>
      </c>
      <c r="F6" s="82" t="s">
        <v>10</v>
      </c>
      <c r="G6" s="83" t="s">
        <v>8</v>
      </c>
      <c r="H6" s="82" t="s">
        <v>9</v>
      </c>
      <c r="I6" s="82" t="s">
        <v>10</v>
      </c>
      <c r="J6" s="82" t="s">
        <v>8</v>
      </c>
      <c r="K6" s="82" t="s">
        <v>9</v>
      </c>
      <c r="L6" s="82" t="s">
        <v>10</v>
      </c>
      <c r="M6" s="82" t="s">
        <v>8</v>
      </c>
      <c r="N6" s="82" t="s">
        <v>9</v>
      </c>
      <c r="O6" s="82" t="s">
        <v>10</v>
      </c>
      <c r="P6" s="82" t="s">
        <v>8</v>
      </c>
      <c r="Q6" s="82" t="s">
        <v>9</v>
      </c>
      <c r="R6" s="82" t="s">
        <v>10</v>
      </c>
      <c r="S6" s="82" t="s">
        <v>8</v>
      </c>
      <c r="T6" s="82" t="s">
        <v>9</v>
      </c>
      <c r="U6" s="82" t="s">
        <v>10</v>
      </c>
      <c r="V6" s="82" t="s">
        <v>8</v>
      </c>
      <c r="W6" s="82" t="s">
        <v>9</v>
      </c>
      <c r="X6" s="82" t="s">
        <v>10</v>
      </c>
      <c r="Y6" s="82" t="s">
        <v>8</v>
      </c>
      <c r="Z6" s="82" t="s">
        <v>9</v>
      </c>
      <c r="AA6" s="84" t="s">
        <v>10</v>
      </c>
      <c r="AB6" s="82" t="s">
        <v>8</v>
      </c>
      <c r="AC6" s="82" t="s">
        <v>9</v>
      </c>
      <c r="AD6" s="82" t="s">
        <v>10</v>
      </c>
      <c r="AE6" s="82" t="s">
        <v>8</v>
      </c>
      <c r="AF6" s="82" t="s">
        <v>9</v>
      </c>
      <c r="AG6" s="82" t="s">
        <v>10</v>
      </c>
      <c r="AH6" s="82" t="s">
        <v>8</v>
      </c>
      <c r="AI6" s="82" t="s">
        <v>9</v>
      </c>
      <c r="AJ6" s="82" t="s">
        <v>10</v>
      </c>
      <c r="AK6" s="82" t="s">
        <v>8</v>
      </c>
      <c r="AL6" s="82" t="s">
        <v>9</v>
      </c>
      <c r="AM6" s="82" t="s">
        <v>10</v>
      </c>
      <c r="AN6" s="82" t="s">
        <v>8</v>
      </c>
      <c r="AO6" s="82" t="s">
        <v>9</v>
      </c>
      <c r="AP6" s="82" t="s">
        <v>10</v>
      </c>
      <c r="AQ6" s="82" t="s">
        <v>8</v>
      </c>
      <c r="AR6" s="82" t="s">
        <v>9</v>
      </c>
      <c r="AS6" s="85" t="s">
        <v>10</v>
      </c>
      <c r="AT6" s="82" t="s">
        <v>8</v>
      </c>
      <c r="AU6" s="82" t="s">
        <v>9</v>
      </c>
      <c r="AV6" s="82" t="s">
        <v>10</v>
      </c>
      <c r="AW6" s="82" t="s">
        <v>8</v>
      </c>
      <c r="AX6" s="82" t="s">
        <v>9</v>
      </c>
      <c r="AY6" s="82" t="s">
        <v>10</v>
      </c>
      <c r="AZ6" s="82" t="s">
        <v>8</v>
      </c>
      <c r="BA6" s="82" t="s">
        <v>9</v>
      </c>
      <c r="BB6" s="82" t="s">
        <v>10</v>
      </c>
      <c r="BC6" s="82" t="s">
        <v>8</v>
      </c>
      <c r="BD6" s="82" t="s">
        <v>9</v>
      </c>
      <c r="BE6" s="85" t="s">
        <v>10</v>
      </c>
      <c r="BF6" s="86" t="s">
        <v>8</v>
      </c>
      <c r="BG6" s="82" t="s">
        <v>9</v>
      </c>
      <c r="BH6" s="87" t="s">
        <v>10</v>
      </c>
    </row>
    <row r="7" spans="1:60" x14ac:dyDescent="0.15">
      <c r="B7" s="229" t="s">
        <v>61</v>
      </c>
      <c r="C7" s="230"/>
      <c r="D7" s="88"/>
      <c r="E7" s="88"/>
      <c r="F7" s="88"/>
      <c r="G7" s="8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90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90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90"/>
      <c r="BF7" s="91"/>
      <c r="BG7" s="88"/>
      <c r="BH7" s="92"/>
    </row>
    <row r="8" spans="1:60" x14ac:dyDescent="0.15">
      <c r="B8" s="93"/>
      <c r="C8" s="94"/>
      <c r="D8" s="88"/>
      <c r="E8" s="88"/>
      <c r="F8" s="88"/>
      <c r="G8" s="95"/>
      <c r="H8" s="90"/>
      <c r="I8" s="90"/>
      <c r="J8" s="91"/>
      <c r="K8" s="90"/>
      <c r="L8" s="91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90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90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90"/>
      <c r="BF8" s="91"/>
      <c r="BG8" s="88"/>
      <c r="BH8" s="92"/>
    </row>
    <row r="9" spans="1:60" x14ac:dyDescent="0.15">
      <c r="B9" s="212" t="s">
        <v>62</v>
      </c>
      <c r="C9" s="213"/>
      <c r="D9" s="96">
        <f>IF(SUM(G9,AT9,BF9,AH9,BC9,AQ9)=0,"－",SUM(G9,AT9,BF9,AH9,BC9,AQ9))</f>
        <v>6</v>
      </c>
      <c r="E9" s="96">
        <f t="shared" ref="D9:F24" si="0">IF(SUM(H9,AU9,BG9,AI9,BD9)=0,"－",SUM(H9,AU9,BG9,AI9,BD9))</f>
        <v>137</v>
      </c>
      <c r="F9" s="96" t="str">
        <f t="shared" si="0"/>
        <v>－</v>
      </c>
      <c r="G9" s="97">
        <f t="shared" ref="G9:I24" si="1">IF(SUM(J9,M9,P9,S9,V9,Y9,AB9,AE9)=0,"－",SUM(J9,M9,P9,S9,V9,Y9,AB9,AE9))</f>
        <v>2</v>
      </c>
      <c r="H9" s="98">
        <f t="shared" si="1"/>
        <v>82</v>
      </c>
      <c r="I9" s="99" t="str">
        <f t="shared" si="1"/>
        <v>－</v>
      </c>
      <c r="J9" s="96" t="str">
        <f t="shared" ref="J9:AD9" si="2">IF(SUM(J10,J14,J17,J18,J19,J20,J21,J25,J26,J27,J28)=0,"－",SUM(J10,J14,J17,J18,J19,J20,J21,J25,J26,J27,J28))</f>
        <v>－</v>
      </c>
      <c r="K9" s="96" t="str">
        <f t="shared" si="2"/>
        <v>－</v>
      </c>
      <c r="L9" s="96" t="str">
        <f t="shared" si="2"/>
        <v>－</v>
      </c>
      <c r="M9" s="96" t="str">
        <f t="shared" si="2"/>
        <v>－</v>
      </c>
      <c r="N9" s="96" t="str">
        <f t="shared" si="2"/>
        <v>－</v>
      </c>
      <c r="O9" s="96" t="str">
        <f t="shared" si="2"/>
        <v>－</v>
      </c>
      <c r="P9" s="96" t="str">
        <f t="shared" si="2"/>
        <v>－</v>
      </c>
      <c r="Q9" s="96" t="str">
        <f t="shared" si="2"/>
        <v>－</v>
      </c>
      <c r="R9" s="96" t="str">
        <f t="shared" si="2"/>
        <v>－</v>
      </c>
      <c r="S9" s="96">
        <f t="shared" si="2"/>
        <v>2</v>
      </c>
      <c r="T9" s="96">
        <f t="shared" si="2"/>
        <v>82</v>
      </c>
      <c r="U9" s="96" t="str">
        <f t="shared" si="2"/>
        <v>－</v>
      </c>
      <c r="V9" s="96" t="str">
        <f t="shared" si="2"/>
        <v>－</v>
      </c>
      <c r="W9" s="96" t="str">
        <f t="shared" si="2"/>
        <v>－</v>
      </c>
      <c r="X9" s="96" t="str">
        <f t="shared" si="2"/>
        <v>－</v>
      </c>
      <c r="Y9" s="96" t="str">
        <f t="shared" si="2"/>
        <v>－</v>
      </c>
      <c r="Z9" s="96" t="str">
        <f t="shared" si="2"/>
        <v>－</v>
      </c>
      <c r="AA9" s="98" t="str">
        <f t="shared" si="2"/>
        <v>－</v>
      </c>
      <c r="AB9" s="96" t="str">
        <f t="shared" si="2"/>
        <v>－</v>
      </c>
      <c r="AC9" s="96" t="str">
        <f t="shared" si="2"/>
        <v>－</v>
      </c>
      <c r="AD9" s="96" t="str">
        <f t="shared" si="2"/>
        <v>－</v>
      </c>
      <c r="AE9" s="96" t="str">
        <f>IF(SUM(AE10,AE14,AE17,AE18,AE19,AE20,AE21,AE25,AE26,AE27,AE28)=0,"－",SUM(AE10,AE14,AE17,AE18,AE19,AE20,AE21,AE25,AE26,AE27,AE28))</f>
        <v>－</v>
      </c>
      <c r="AF9" s="96" t="str">
        <f>IF(SUM(AF10,AF14,AF17,AF18,AF19,AF20,AF21,AF25,AF26,AF27,AF28)=0,"－",SUM(AF10,AF14,AF17,AF18,AF19,AF20,AF21,AF25,AF26,AF27,AF28))</f>
        <v>－</v>
      </c>
      <c r="AG9" s="96" t="str">
        <f>IF(SUM(AG10,AG14,AG17,AG18,AG19,AG20,AG21,AG25,AG26,AG27,AG28)=0,"－",SUM(AG10,AG14,AG17,AG18,AG19,AG20,AG21,AG25,AG26,AG27,AG28))</f>
        <v>－</v>
      </c>
      <c r="AH9" s="98">
        <f t="shared" ref="AH9:AJ24" si="3">IF(SUM(AK9,AN9)=0,"－",SUM(AK9,AN9))</f>
        <v>2</v>
      </c>
      <c r="AI9" s="98">
        <f t="shared" si="3"/>
        <v>44</v>
      </c>
      <c r="AJ9" s="98" t="str">
        <f t="shared" si="3"/>
        <v>－</v>
      </c>
      <c r="AK9" s="100">
        <f t="shared" ref="AK9:AS9" si="4">IF(SUM(AK10,AK14,AK17,AK18,AK19,AK20,AK21,AK25,AK26,AK27,AK28)=0,"－",SUM(AK10,AK14,AK17,AK18,AK19,AK20,AK21,AK25,AK26,AK27,AK28))</f>
        <v>2</v>
      </c>
      <c r="AL9" s="100">
        <f t="shared" si="4"/>
        <v>44</v>
      </c>
      <c r="AM9" s="100" t="str">
        <f t="shared" si="4"/>
        <v>－</v>
      </c>
      <c r="AN9" s="100" t="str">
        <f t="shared" si="4"/>
        <v>－</v>
      </c>
      <c r="AO9" s="100" t="str">
        <f t="shared" si="4"/>
        <v>－</v>
      </c>
      <c r="AP9" s="100" t="str">
        <f t="shared" si="4"/>
        <v>－</v>
      </c>
      <c r="AQ9" s="100" t="str">
        <f t="shared" si="4"/>
        <v>－</v>
      </c>
      <c r="AR9" s="100" t="str">
        <f t="shared" si="4"/>
        <v>－</v>
      </c>
      <c r="AS9" s="101" t="str">
        <f t="shared" si="4"/>
        <v>－</v>
      </c>
      <c r="AT9" s="101">
        <f>IF(SUM(AW9,AZ9)=0,"－",SUM(AW9,AZ9))</f>
        <v>1</v>
      </c>
      <c r="AU9" s="101">
        <f>IF(SUM(AX9,BA9)=0,"－",SUM(AX9,BA9))</f>
        <v>1</v>
      </c>
      <c r="AV9" s="101" t="str">
        <f>IF(SUM(AY9,BB9)=0,"－",SUM(AY9,BB9))</f>
        <v>－</v>
      </c>
      <c r="AW9" s="100" t="str">
        <f t="shared" ref="AW9:BH9" si="5">IF(SUM(AW10,AW14,AW17,AW18,AW19,AW20,AW21,AW25,AW26,AW27,AW28)=0,"－",SUM(AW10,AW14,AW17,AW18,AW19,AW20,AW21,AW25,AW26,AW27,AW28))</f>
        <v>－</v>
      </c>
      <c r="AX9" s="100" t="str">
        <f t="shared" si="5"/>
        <v>－</v>
      </c>
      <c r="AY9" s="100" t="str">
        <f t="shared" si="5"/>
        <v>－</v>
      </c>
      <c r="AZ9" s="100">
        <f t="shared" si="5"/>
        <v>1</v>
      </c>
      <c r="BA9" s="100">
        <f t="shared" si="5"/>
        <v>1</v>
      </c>
      <c r="BB9" s="100" t="str">
        <f t="shared" si="5"/>
        <v>－</v>
      </c>
      <c r="BC9" s="100">
        <f t="shared" si="5"/>
        <v>1</v>
      </c>
      <c r="BD9" s="100">
        <f t="shared" si="5"/>
        <v>10</v>
      </c>
      <c r="BE9" s="101" t="str">
        <f t="shared" si="5"/>
        <v>－</v>
      </c>
      <c r="BF9" s="102" t="str">
        <f t="shared" si="5"/>
        <v>－</v>
      </c>
      <c r="BG9" s="100" t="str">
        <f t="shared" si="5"/>
        <v>－</v>
      </c>
      <c r="BH9" s="103" t="str">
        <f t="shared" si="5"/>
        <v>－</v>
      </c>
    </row>
    <row r="10" spans="1:60" x14ac:dyDescent="0.15">
      <c r="B10" s="212" t="s">
        <v>63</v>
      </c>
      <c r="C10" s="213"/>
      <c r="D10" s="96">
        <f t="shared" si="0"/>
        <v>3</v>
      </c>
      <c r="E10" s="96">
        <f t="shared" si="0"/>
        <v>40</v>
      </c>
      <c r="F10" s="96" t="str">
        <f t="shared" si="0"/>
        <v>－</v>
      </c>
      <c r="G10" s="97" t="str">
        <f t="shared" si="1"/>
        <v>－</v>
      </c>
      <c r="H10" s="98" t="str">
        <f t="shared" si="1"/>
        <v>－</v>
      </c>
      <c r="I10" s="99" t="str">
        <f t="shared" si="1"/>
        <v>－</v>
      </c>
      <c r="J10" s="96" t="str">
        <f t="shared" ref="J10:U10" si="6">IF(SUM(J11:J13)=0,"－",SUM(J11:J13))</f>
        <v>－</v>
      </c>
      <c r="K10" s="96" t="str">
        <f t="shared" si="6"/>
        <v>－</v>
      </c>
      <c r="L10" s="96" t="str">
        <f t="shared" si="6"/>
        <v>－</v>
      </c>
      <c r="M10" s="96" t="str">
        <f t="shared" si="6"/>
        <v>－</v>
      </c>
      <c r="N10" s="96" t="str">
        <f t="shared" si="6"/>
        <v>－</v>
      </c>
      <c r="O10" s="96" t="str">
        <f t="shared" si="6"/>
        <v>－</v>
      </c>
      <c r="P10" s="96" t="str">
        <f t="shared" si="6"/>
        <v>－</v>
      </c>
      <c r="Q10" s="96" t="str">
        <f t="shared" si="6"/>
        <v>－</v>
      </c>
      <c r="R10" s="96" t="str">
        <f t="shared" si="6"/>
        <v>－</v>
      </c>
      <c r="S10" s="96" t="str">
        <f t="shared" si="6"/>
        <v>－</v>
      </c>
      <c r="T10" s="96" t="str">
        <f t="shared" si="6"/>
        <v>－</v>
      </c>
      <c r="U10" s="96" t="str">
        <f t="shared" si="6"/>
        <v>－</v>
      </c>
      <c r="V10" s="96" t="str">
        <f t="shared" ref="V10:AD10" si="7">IF(SUM(V11:V13)=0,"－",SUM(V11:V13))</f>
        <v>－</v>
      </c>
      <c r="W10" s="96" t="str">
        <f t="shared" si="7"/>
        <v>－</v>
      </c>
      <c r="X10" s="96" t="str">
        <f t="shared" si="7"/>
        <v>－</v>
      </c>
      <c r="Y10" s="96" t="str">
        <f t="shared" si="7"/>
        <v>－</v>
      </c>
      <c r="Z10" s="96" t="str">
        <f t="shared" si="7"/>
        <v>－</v>
      </c>
      <c r="AA10" s="98" t="str">
        <f t="shared" si="7"/>
        <v>－</v>
      </c>
      <c r="AB10" s="96" t="str">
        <f t="shared" si="7"/>
        <v>－</v>
      </c>
      <c r="AC10" s="96" t="str">
        <f t="shared" si="7"/>
        <v>－</v>
      </c>
      <c r="AD10" s="96" t="str">
        <f t="shared" si="7"/>
        <v>－</v>
      </c>
      <c r="AE10" s="96" t="str">
        <f>IF(SUM(AE11:AE13)=0,"－",SUM(AE11:AE13))</f>
        <v>－</v>
      </c>
      <c r="AF10" s="96" t="str">
        <f>IF(SUM(AF11:AF13)=0,"－",SUM(AF11:AF13))</f>
        <v>－</v>
      </c>
      <c r="AG10" s="96" t="str">
        <f>IF(SUM(AG11:AG13)=0,"－",SUM(AG11:AG13))</f>
        <v>－</v>
      </c>
      <c r="AH10" s="98">
        <f t="shared" si="3"/>
        <v>1</v>
      </c>
      <c r="AI10" s="98">
        <f t="shared" si="3"/>
        <v>29</v>
      </c>
      <c r="AJ10" s="98" t="str">
        <f t="shared" si="3"/>
        <v>－</v>
      </c>
      <c r="AK10" s="100">
        <f t="shared" ref="AK10:AP10" si="8">IF(SUM(AK11:AK13)=0,"－",SUM(AK11:AK13))</f>
        <v>1</v>
      </c>
      <c r="AL10" s="100">
        <f t="shared" si="8"/>
        <v>29</v>
      </c>
      <c r="AM10" s="100" t="str">
        <f t="shared" si="8"/>
        <v>－</v>
      </c>
      <c r="AN10" s="100" t="str">
        <f t="shared" si="8"/>
        <v>－</v>
      </c>
      <c r="AO10" s="100" t="str">
        <f t="shared" si="8"/>
        <v>－</v>
      </c>
      <c r="AP10" s="100" t="str">
        <f t="shared" si="8"/>
        <v>－</v>
      </c>
      <c r="AQ10" s="100" t="str">
        <f>IF(SUM(AQ11:AQ13)=0,"－",SUM(AQ11:AQ13))</f>
        <v>－</v>
      </c>
      <c r="AR10" s="100" t="str">
        <f>IF(SUM(AR11:AR13)=0,"－",SUM(AR11:AR13))</f>
        <v>－</v>
      </c>
      <c r="AS10" s="101" t="str">
        <f>IF(SUM(AS11:AS13)=0,"－",SUM(AS11:AS13))</f>
        <v>－</v>
      </c>
      <c r="AT10" s="101">
        <f t="shared" ref="AT10:AV28" si="9">IF(SUM(AW10,AZ10)=0,"－",SUM(AW10,AZ10))</f>
        <v>1</v>
      </c>
      <c r="AU10" s="101">
        <f t="shared" si="9"/>
        <v>1</v>
      </c>
      <c r="AV10" s="101" t="str">
        <f t="shared" si="9"/>
        <v>－</v>
      </c>
      <c r="AW10" s="100" t="str">
        <f t="shared" ref="AW10:BB10" si="10">IF(SUM(AW11:AW13)=0,"－",SUM(AW11:AW13))</f>
        <v>－</v>
      </c>
      <c r="AX10" s="100" t="str">
        <f t="shared" si="10"/>
        <v>－</v>
      </c>
      <c r="AY10" s="100" t="str">
        <f t="shared" si="10"/>
        <v>－</v>
      </c>
      <c r="AZ10" s="100">
        <f t="shared" si="10"/>
        <v>1</v>
      </c>
      <c r="BA10" s="100">
        <f t="shared" si="10"/>
        <v>1</v>
      </c>
      <c r="BB10" s="100" t="str">
        <f t="shared" si="10"/>
        <v>－</v>
      </c>
      <c r="BC10" s="100">
        <f t="shared" ref="BC10:BH10" si="11">IF(SUM(BC11:BC13)=0,"－",SUM(BC11:BC13))</f>
        <v>1</v>
      </c>
      <c r="BD10" s="100">
        <f t="shared" si="11"/>
        <v>10</v>
      </c>
      <c r="BE10" s="101" t="str">
        <f t="shared" si="11"/>
        <v>－</v>
      </c>
      <c r="BF10" s="102" t="str">
        <f t="shared" si="11"/>
        <v>－</v>
      </c>
      <c r="BG10" s="100" t="str">
        <f t="shared" si="11"/>
        <v>－</v>
      </c>
      <c r="BH10" s="103" t="str">
        <f t="shared" si="11"/>
        <v>－</v>
      </c>
    </row>
    <row r="11" spans="1:60" x14ac:dyDescent="0.15">
      <c r="B11" s="104"/>
      <c r="C11" s="105" t="s">
        <v>64</v>
      </c>
      <c r="D11" s="96">
        <f t="shared" si="0"/>
        <v>1</v>
      </c>
      <c r="E11" s="96">
        <f t="shared" si="0"/>
        <v>29</v>
      </c>
      <c r="F11" s="96" t="str">
        <f t="shared" si="0"/>
        <v>－</v>
      </c>
      <c r="G11" s="97" t="str">
        <f t="shared" si="1"/>
        <v>－</v>
      </c>
      <c r="H11" s="98" t="str">
        <f t="shared" si="1"/>
        <v>－</v>
      </c>
      <c r="I11" s="99" t="str">
        <f t="shared" si="1"/>
        <v>－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7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6">
        <v>0</v>
      </c>
      <c r="AH11" s="98">
        <f t="shared" si="3"/>
        <v>1</v>
      </c>
      <c r="AI11" s="98">
        <f t="shared" si="3"/>
        <v>29</v>
      </c>
      <c r="AJ11" s="98" t="str">
        <f t="shared" si="3"/>
        <v>－</v>
      </c>
      <c r="AK11" s="100">
        <v>1</v>
      </c>
      <c r="AL11" s="100">
        <v>29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1">
        <v>0</v>
      </c>
      <c r="AT11" s="101" t="str">
        <f t="shared" si="9"/>
        <v>－</v>
      </c>
      <c r="AU11" s="101" t="str">
        <f t="shared" si="9"/>
        <v>－</v>
      </c>
      <c r="AV11" s="101" t="str">
        <f t="shared" si="9"/>
        <v>－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1">
        <v>0</v>
      </c>
      <c r="BF11" s="102">
        <v>0</v>
      </c>
      <c r="BG11" s="100">
        <v>0</v>
      </c>
      <c r="BH11" s="103">
        <v>0</v>
      </c>
    </row>
    <row r="12" spans="1:60" x14ac:dyDescent="0.15">
      <c r="B12" s="104"/>
      <c r="C12" s="105" t="s">
        <v>65</v>
      </c>
      <c r="D12" s="96">
        <f t="shared" si="0"/>
        <v>1</v>
      </c>
      <c r="E12" s="96">
        <f t="shared" si="0"/>
        <v>1</v>
      </c>
      <c r="F12" s="96" t="str">
        <f t="shared" si="0"/>
        <v>－</v>
      </c>
      <c r="G12" s="97" t="str">
        <f t="shared" si="1"/>
        <v>－</v>
      </c>
      <c r="H12" s="98" t="str">
        <f t="shared" si="1"/>
        <v>－</v>
      </c>
      <c r="I12" s="99" t="str">
        <f t="shared" si="1"/>
        <v>－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7">
        <v>0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106">
        <v>0</v>
      </c>
      <c r="AH12" s="98" t="str">
        <f t="shared" si="3"/>
        <v>－</v>
      </c>
      <c r="AI12" s="98" t="str">
        <f t="shared" si="3"/>
        <v>－</v>
      </c>
      <c r="AJ12" s="98" t="str">
        <f t="shared" si="3"/>
        <v>－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1">
        <v>0</v>
      </c>
      <c r="AT12" s="101">
        <f t="shared" si="9"/>
        <v>1</v>
      </c>
      <c r="AU12" s="101">
        <f t="shared" si="9"/>
        <v>1</v>
      </c>
      <c r="AV12" s="101" t="str">
        <f t="shared" si="9"/>
        <v>－</v>
      </c>
      <c r="AW12" s="100">
        <v>0</v>
      </c>
      <c r="AX12" s="100">
        <v>0</v>
      </c>
      <c r="AY12" s="100">
        <v>0</v>
      </c>
      <c r="AZ12" s="100">
        <v>1</v>
      </c>
      <c r="BA12" s="100">
        <v>1</v>
      </c>
      <c r="BB12" s="100">
        <v>0</v>
      </c>
      <c r="BC12" s="100">
        <v>0</v>
      </c>
      <c r="BD12" s="100">
        <v>0</v>
      </c>
      <c r="BE12" s="101">
        <v>0</v>
      </c>
      <c r="BF12" s="102">
        <v>0</v>
      </c>
      <c r="BG12" s="100">
        <v>0</v>
      </c>
      <c r="BH12" s="103">
        <v>0</v>
      </c>
    </row>
    <row r="13" spans="1:60" x14ac:dyDescent="0.15">
      <c r="B13" s="104"/>
      <c r="C13" s="105" t="s">
        <v>66</v>
      </c>
      <c r="D13" s="96">
        <f t="shared" si="0"/>
        <v>1</v>
      </c>
      <c r="E13" s="96">
        <f t="shared" si="0"/>
        <v>10</v>
      </c>
      <c r="F13" s="96" t="str">
        <f t="shared" si="0"/>
        <v>－</v>
      </c>
      <c r="G13" s="97" t="str">
        <f t="shared" si="1"/>
        <v>－</v>
      </c>
      <c r="H13" s="98" t="str">
        <f t="shared" si="1"/>
        <v>－</v>
      </c>
      <c r="I13" s="99" t="str">
        <f t="shared" si="1"/>
        <v>－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7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0</v>
      </c>
      <c r="AG13" s="106">
        <v>0</v>
      </c>
      <c r="AH13" s="98" t="str">
        <f t="shared" si="3"/>
        <v>－</v>
      </c>
      <c r="AI13" s="98" t="str">
        <f t="shared" si="3"/>
        <v>－</v>
      </c>
      <c r="AJ13" s="98" t="str">
        <f t="shared" si="3"/>
        <v>－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1">
        <v>0</v>
      </c>
      <c r="AT13" s="101" t="str">
        <f t="shared" si="9"/>
        <v>－</v>
      </c>
      <c r="AU13" s="101" t="str">
        <f t="shared" si="9"/>
        <v>－</v>
      </c>
      <c r="AV13" s="101" t="str">
        <f t="shared" si="9"/>
        <v>－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1</v>
      </c>
      <c r="BD13" s="100">
        <v>10</v>
      </c>
      <c r="BE13" s="101">
        <v>0</v>
      </c>
      <c r="BF13" s="102">
        <v>0</v>
      </c>
      <c r="BG13" s="100">
        <v>0</v>
      </c>
      <c r="BH13" s="103">
        <v>0</v>
      </c>
    </row>
    <row r="14" spans="1:60" x14ac:dyDescent="0.15">
      <c r="B14" s="212" t="s">
        <v>67</v>
      </c>
      <c r="C14" s="213"/>
      <c r="D14" s="96" t="str">
        <f t="shared" si="0"/>
        <v>－</v>
      </c>
      <c r="E14" s="96" t="str">
        <f t="shared" si="0"/>
        <v>－</v>
      </c>
      <c r="F14" s="96" t="str">
        <f t="shared" si="0"/>
        <v>－</v>
      </c>
      <c r="G14" s="97" t="str">
        <f t="shared" si="1"/>
        <v>－</v>
      </c>
      <c r="H14" s="98" t="str">
        <f t="shared" si="1"/>
        <v>－</v>
      </c>
      <c r="I14" s="99" t="str">
        <f>IF(SUM(L14,O14,R14,U14,X14,AA14,AD14,AG14)=0,"－",SUM(L14,O14,R14,U14,X14,AA14,AD14,AG14))</f>
        <v>－</v>
      </c>
      <c r="J14" s="96" t="str">
        <f t="shared" ref="J14:AG14" si="12">IF(SUM(J15:J16)=0,"－",SUM(J15:J16))</f>
        <v>－</v>
      </c>
      <c r="K14" s="96" t="str">
        <f t="shared" si="12"/>
        <v>－</v>
      </c>
      <c r="L14" s="96" t="str">
        <f t="shared" si="12"/>
        <v>－</v>
      </c>
      <c r="M14" s="96" t="str">
        <f t="shared" si="12"/>
        <v>－</v>
      </c>
      <c r="N14" s="96" t="str">
        <f t="shared" si="12"/>
        <v>－</v>
      </c>
      <c r="O14" s="96" t="str">
        <f t="shared" si="12"/>
        <v>－</v>
      </c>
      <c r="P14" s="96" t="str">
        <f t="shared" si="12"/>
        <v>－</v>
      </c>
      <c r="Q14" s="96" t="str">
        <f t="shared" si="12"/>
        <v>－</v>
      </c>
      <c r="R14" s="96" t="str">
        <f t="shared" si="12"/>
        <v>－</v>
      </c>
      <c r="S14" s="96" t="str">
        <f t="shared" si="12"/>
        <v>－</v>
      </c>
      <c r="T14" s="96" t="str">
        <f t="shared" si="12"/>
        <v>－</v>
      </c>
      <c r="U14" s="96" t="str">
        <f t="shared" si="12"/>
        <v>－</v>
      </c>
      <c r="V14" s="96" t="str">
        <f t="shared" si="12"/>
        <v>－</v>
      </c>
      <c r="W14" s="96" t="str">
        <f t="shared" si="12"/>
        <v>－</v>
      </c>
      <c r="X14" s="96" t="str">
        <f t="shared" si="12"/>
        <v>－</v>
      </c>
      <c r="Y14" s="96" t="str">
        <f t="shared" si="12"/>
        <v>－</v>
      </c>
      <c r="Z14" s="96" t="str">
        <f t="shared" si="12"/>
        <v>－</v>
      </c>
      <c r="AA14" s="98" t="str">
        <f t="shared" si="12"/>
        <v>－</v>
      </c>
      <c r="AB14" s="96" t="str">
        <f t="shared" si="12"/>
        <v>－</v>
      </c>
      <c r="AC14" s="96" t="str">
        <f t="shared" si="12"/>
        <v>－</v>
      </c>
      <c r="AD14" s="96" t="str">
        <f t="shared" si="12"/>
        <v>－</v>
      </c>
      <c r="AE14" s="96" t="str">
        <f t="shared" si="12"/>
        <v>－</v>
      </c>
      <c r="AF14" s="96" t="str">
        <f t="shared" si="12"/>
        <v>－</v>
      </c>
      <c r="AG14" s="96" t="str">
        <f t="shared" si="12"/>
        <v>－</v>
      </c>
      <c r="AH14" s="98" t="str">
        <f t="shared" si="3"/>
        <v>－</v>
      </c>
      <c r="AI14" s="98" t="str">
        <f t="shared" si="3"/>
        <v>－</v>
      </c>
      <c r="AJ14" s="98" t="str">
        <f t="shared" si="3"/>
        <v>－</v>
      </c>
      <c r="AK14" s="100" t="str">
        <f t="shared" ref="AK14:AR14" si="13">IF(SUM(AK15:AK16)=0,"－",SUM(AK15:AK16))</f>
        <v>－</v>
      </c>
      <c r="AL14" s="100" t="str">
        <f t="shared" si="13"/>
        <v>－</v>
      </c>
      <c r="AM14" s="100" t="str">
        <f t="shared" si="13"/>
        <v>－</v>
      </c>
      <c r="AN14" s="100" t="str">
        <f t="shared" si="13"/>
        <v>－</v>
      </c>
      <c r="AO14" s="100" t="str">
        <f t="shared" si="13"/>
        <v>－</v>
      </c>
      <c r="AP14" s="100" t="str">
        <f t="shared" si="13"/>
        <v>－</v>
      </c>
      <c r="AQ14" s="100" t="str">
        <f t="shared" si="13"/>
        <v>－</v>
      </c>
      <c r="AR14" s="100" t="str">
        <f t="shared" si="13"/>
        <v>－</v>
      </c>
      <c r="AS14" s="101" t="str">
        <f>IF(SUM(AS15:AS16)=0,"－",SUM(AS15:AS16))</f>
        <v>－</v>
      </c>
      <c r="AT14" s="101" t="str">
        <f t="shared" si="9"/>
        <v>－</v>
      </c>
      <c r="AU14" s="101" t="str">
        <f t="shared" si="9"/>
        <v>－</v>
      </c>
      <c r="AV14" s="101" t="str">
        <f t="shared" si="9"/>
        <v>－</v>
      </c>
      <c r="AW14" s="100" t="str">
        <f t="shared" ref="AW14:BH14" si="14">IF(SUM(AW15:AW16)=0,"－",SUM(AW15:AW16))</f>
        <v>－</v>
      </c>
      <c r="AX14" s="100" t="str">
        <f t="shared" si="14"/>
        <v>－</v>
      </c>
      <c r="AY14" s="100" t="str">
        <f t="shared" si="14"/>
        <v>－</v>
      </c>
      <c r="AZ14" s="100" t="str">
        <f t="shared" si="14"/>
        <v>－</v>
      </c>
      <c r="BA14" s="100" t="str">
        <f t="shared" si="14"/>
        <v>－</v>
      </c>
      <c r="BB14" s="100" t="str">
        <f t="shared" si="14"/>
        <v>－</v>
      </c>
      <c r="BC14" s="100" t="str">
        <f t="shared" si="14"/>
        <v>－</v>
      </c>
      <c r="BD14" s="100" t="str">
        <f t="shared" si="14"/>
        <v>－</v>
      </c>
      <c r="BE14" s="101" t="str">
        <f>IF(SUM(BE15:BE16)=0,"－",SUM(BE15:BE16))</f>
        <v>－</v>
      </c>
      <c r="BF14" s="102" t="str">
        <f t="shared" si="14"/>
        <v>－</v>
      </c>
      <c r="BG14" s="100" t="str">
        <f t="shared" si="14"/>
        <v>－</v>
      </c>
      <c r="BH14" s="103" t="str">
        <f t="shared" si="14"/>
        <v>－</v>
      </c>
    </row>
    <row r="15" spans="1:60" x14ac:dyDescent="0.15">
      <c r="B15" s="104" t="s">
        <v>68</v>
      </c>
      <c r="C15" s="105" t="s">
        <v>69</v>
      </c>
      <c r="D15" s="96" t="str">
        <f t="shared" si="0"/>
        <v>－</v>
      </c>
      <c r="E15" s="96" t="str">
        <f t="shared" si="0"/>
        <v>－</v>
      </c>
      <c r="F15" s="96" t="str">
        <f t="shared" si="0"/>
        <v>－</v>
      </c>
      <c r="G15" s="97" t="str">
        <f t="shared" si="1"/>
        <v>－</v>
      </c>
      <c r="H15" s="98" t="str">
        <f t="shared" si="1"/>
        <v>－</v>
      </c>
      <c r="I15" s="99" t="str">
        <f t="shared" si="1"/>
        <v>－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7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0</v>
      </c>
      <c r="AH15" s="98" t="str">
        <f t="shared" si="3"/>
        <v>－</v>
      </c>
      <c r="AI15" s="98" t="str">
        <f t="shared" si="3"/>
        <v>－</v>
      </c>
      <c r="AJ15" s="98" t="str">
        <f t="shared" si="3"/>
        <v>－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1">
        <v>0</v>
      </c>
      <c r="AT15" s="101" t="str">
        <f t="shared" si="9"/>
        <v>－</v>
      </c>
      <c r="AU15" s="101" t="str">
        <f t="shared" si="9"/>
        <v>－</v>
      </c>
      <c r="AV15" s="101" t="str">
        <f t="shared" si="9"/>
        <v>－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1">
        <v>0</v>
      </c>
      <c r="BF15" s="102">
        <v>0</v>
      </c>
      <c r="BG15" s="100">
        <v>0</v>
      </c>
      <c r="BH15" s="103">
        <v>0</v>
      </c>
    </row>
    <row r="16" spans="1:60" x14ac:dyDescent="0.15">
      <c r="B16" s="104" t="s">
        <v>68</v>
      </c>
      <c r="C16" s="105" t="s">
        <v>66</v>
      </c>
      <c r="D16" s="96" t="str">
        <f t="shared" si="0"/>
        <v>－</v>
      </c>
      <c r="E16" s="96" t="str">
        <f t="shared" si="0"/>
        <v>－</v>
      </c>
      <c r="F16" s="96" t="str">
        <f t="shared" si="0"/>
        <v>－</v>
      </c>
      <c r="G16" s="97" t="str">
        <f t="shared" si="1"/>
        <v>－</v>
      </c>
      <c r="H16" s="98" t="str">
        <f t="shared" si="1"/>
        <v>－</v>
      </c>
      <c r="I16" s="99" t="str">
        <f t="shared" si="1"/>
        <v>－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7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98" t="str">
        <f t="shared" si="3"/>
        <v>－</v>
      </c>
      <c r="AI16" s="98" t="str">
        <f t="shared" si="3"/>
        <v>－</v>
      </c>
      <c r="AJ16" s="98" t="str">
        <f t="shared" si="3"/>
        <v>－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1">
        <v>0</v>
      </c>
      <c r="AT16" s="101" t="str">
        <f t="shared" si="9"/>
        <v>－</v>
      </c>
      <c r="AU16" s="101" t="str">
        <f t="shared" si="9"/>
        <v>－</v>
      </c>
      <c r="AV16" s="101" t="str">
        <f t="shared" si="9"/>
        <v>－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1">
        <v>0</v>
      </c>
      <c r="BF16" s="102">
        <v>0</v>
      </c>
      <c r="BG16" s="100">
        <v>0</v>
      </c>
      <c r="BH16" s="103">
        <v>0</v>
      </c>
    </row>
    <row r="17" spans="2:60" x14ac:dyDescent="0.15">
      <c r="B17" s="212" t="s">
        <v>70</v>
      </c>
      <c r="C17" s="213"/>
      <c r="D17" s="96" t="str">
        <f t="shared" si="0"/>
        <v>－</v>
      </c>
      <c r="E17" s="96" t="str">
        <f t="shared" si="0"/>
        <v>－</v>
      </c>
      <c r="F17" s="96" t="str">
        <f t="shared" si="0"/>
        <v>－</v>
      </c>
      <c r="G17" s="97" t="str">
        <f t="shared" si="1"/>
        <v>－</v>
      </c>
      <c r="H17" s="98" t="str">
        <f t="shared" si="1"/>
        <v>－</v>
      </c>
      <c r="I17" s="99" t="str">
        <f t="shared" si="1"/>
        <v>－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7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0</v>
      </c>
      <c r="AH17" s="98" t="str">
        <f t="shared" si="3"/>
        <v>－</v>
      </c>
      <c r="AI17" s="98" t="str">
        <f t="shared" si="3"/>
        <v>－</v>
      </c>
      <c r="AJ17" s="98" t="str">
        <f t="shared" si="3"/>
        <v>－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1">
        <v>0</v>
      </c>
      <c r="AT17" s="101" t="str">
        <f t="shared" si="9"/>
        <v>－</v>
      </c>
      <c r="AU17" s="101" t="str">
        <f t="shared" si="9"/>
        <v>－</v>
      </c>
      <c r="AV17" s="101" t="str">
        <f t="shared" si="9"/>
        <v>－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1">
        <v>0</v>
      </c>
      <c r="BF17" s="102">
        <v>0</v>
      </c>
      <c r="BG17" s="100">
        <v>0</v>
      </c>
      <c r="BH17" s="103">
        <v>0</v>
      </c>
    </row>
    <row r="18" spans="2:60" x14ac:dyDescent="0.15">
      <c r="B18" s="212" t="s">
        <v>71</v>
      </c>
      <c r="C18" s="213"/>
      <c r="D18" s="96" t="str">
        <f t="shared" si="0"/>
        <v>－</v>
      </c>
      <c r="E18" s="96" t="str">
        <f t="shared" si="0"/>
        <v>－</v>
      </c>
      <c r="F18" s="96" t="str">
        <f t="shared" si="0"/>
        <v>－</v>
      </c>
      <c r="G18" s="97" t="str">
        <f t="shared" si="1"/>
        <v>－</v>
      </c>
      <c r="H18" s="98" t="str">
        <f t="shared" si="1"/>
        <v>－</v>
      </c>
      <c r="I18" s="99" t="str">
        <f t="shared" si="1"/>
        <v>－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1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98" t="str">
        <f t="shared" si="3"/>
        <v>－</v>
      </c>
      <c r="AI18" s="98" t="str">
        <f t="shared" si="3"/>
        <v>－</v>
      </c>
      <c r="AJ18" s="98" t="str">
        <f t="shared" si="3"/>
        <v>－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1">
        <v>0</v>
      </c>
      <c r="AT18" s="101" t="str">
        <f t="shared" si="9"/>
        <v>－</v>
      </c>
      <c r="AU18" s="101" t="str">
        <f t="shared" si="9"/>
        <v>－</v>
      </c>
      <c r="AV18" s="101" t="str">
        <f t="shared" si="9"/>
        <v>－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1">
        <v>0</v>
      </c>
      <c r="BF18" s="102">
        <v>0</v>
      </c>
      <c r="BG18" s="100">
        <v>0</v>
      </c>
      <c r="BH18" s="103">
        <v>0</v>
      </c>
    </row>
    <row r="19" spans="2:60" x14ac:dyDescent="0.15">
      <c r="B19" s="212" t="s">
        <v>72</v>
      </c>
      <c r="C19" s="213"/>
      <c r="D19" s="96" t="str">
        <f t="shared" si="0"/>
        <v>－</v>
      </c>
      <c r="E19" s="96" t="str">
        <f t="shared" si="0"/>
        <v>－</v>
      </c>
      <c r="F19" s="96" t="str">
        <f t="shared" si="0"/>
        <v>－</v>
      </c>
      <c r="G19" s="97" t="str">
        <f t="shared" si="1"/>
        <v>－</v>
      </c>
      <c r="H19" s="98" t="str">
        <f t="shared" si="1"/>
        <v>－</v>
      </c>
      <c r="I19" s="99" t="str">
        <f t="shared" si="1"/>
        <v>－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7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98" t="str">
        <f t="shared" si="3"/>
        <v>－</v>
      </c>
      <c r="AI19" s="98" t="str">
        <f t="shared" si="3"/>
        <v>－</v>
      </c>
      <c r="AJ19" s="98" t="str">
        <f t="shared" si="3"/>
        <v>－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1">
        <v>0</v>
      </c>
      <c r="AT19" s="101" t="str">
        <f t="shared" si="9"/>
        <v>－</v>
      </c>
      <c r="AU19" s="101" t="str">
        <f t="shared" si="9"/>
        <v>－</v>
      </c>
      <c r="AV19" s="101" t="str">
        <f t="shared" si="9"/>
        <v>－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1">
        <v>0</v>
      </c>
      <c r="BF19" s="102">
        <v>0</v>
      </c>
      <c r="BG19" s="100">
        <v>0</v>
      </c>
      <c r="BH19" s="103">
        <v>0</v>
      </c>
    </row>
    <row r="20" spans="2:60" x14ac:dyDescent="0.15">
      <c r="B20" s="212" t="s">
        <v>73</v>
      </c>
      <c r="C20" s="213"/>
      <c r="D20" s="96" t="str">
        <f t="shared" si="0"/>
        <v>－</v>
      </c>
      <c r="E20" s="96" t="str">
        <f t="shared" si="0"/>
        <v>－</v>
      </c>
      <c r="F20" s="96" t="str">
        <f t="shared" si="0"/>
        <v>－</v>
      </c>
      <c r="G20" s="97" t="str">
        <f t="shared" si="1"/>
        <v>－</v>
      </c>
      <c r="H20" s="98" t="str">
        <f t="shared" si="1"/>
        <v>－</v>
      </c>
      <c r="I20" s="99" t="str">
        <f t="shared" si="1"/>
        <v>－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7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98" t="str">
        <f t="shared" si="3"/>
        <v>－</v>
      </c>
      <c r="AI20" s="98" t="str">
        <f t="shared" si="3"/>
        <v>－</v>
      </c>
      <c r="AJ20" s="98" t="str">
        <f t="shared" si="3"/>
        <v>－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1">
        <v>0</v>
      </c>
      <c r="AT20" s="101" t="str">
        <f t="shared" si="9"/>
        <v>－</v>
      </c>
      <c r="AU20" s="101" t="str">
        <f t="shared" si="9"/>
        <v>－</v>
      </c>
      <c r="AV20" s="101" t="str">
        <f t="shared" si="9"/>
        <v>－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1">
        <v>0</v>
      </c>
      <c r="BF20" s="102">
        <v>0</v>
      </c>
      <c r="BG20" s="100">
        <v>0</v>
      </c>
      <c r="BH20" s="103">
        <v>0</v>
      </c>
    </row>
    <row r="21" spans="2:60" x14ac:dyDescent="0.15">
      <c r="B21" s="212" t="s">
        <v>74</v>
      </c>
      <c r="C21" s="213"/>
      <c r="D21" s="96" t="str">
        <f t="shared" si="0"/>
        <v>－</v>
      </c>
      <c r="E21" s="96" t="str">
        <f t="shared" si="0"/>
        <v>－</v>
      </c>
      <c r="F21" s="96" t="str">
        <f t="shared" si="0"/>
        <v>－</v>
      </c>
      <c r="G21" s="97" t="str">
        <f t="shared" si="1"/>
        <v>－</v>
      </c>
      <c r="H21" s="98" t="str">
        <f t="shared" si="1"/>
        <v>－</v>
      </c>
      <c r="I21" s="99" t="str">
        <f t="shared" si="1"/>
        <v>－</v>
      </c>
      <c r="J21" s="108" t="str">
        <f t="shared" ref="J21:AG21" si="15">IF(SUM(J22:J24)=0,"－",SUM(J22:J24))</f>
        <v>－</v>
      </c>
      <c r="K21" s="108" t="str">
        <f t="shared" si="15"/>
        <v>－</v>
      </c>
      <c r="L21" s="108" t="str">
        <f t="shared" si="15"/>
        <v>－</v>
      </c>
      <c r="M21" s="108" t="str">
        <f t="shared" si="15"/>
        <v>－</v>
      </c>
      <c r="N21" s="108" t="str">
        <f t="shared" si="15"/>
        <v>－</v>
      </c>
      <c r="O21" s="108" t="str">
        <f t="shared" si="15"/>
        <v>－</v>
      </c>
      <c r="P21" s="96" t="str">
        <f t="shared" si="15"/>
        <v>－</v>
      </c>
      <c r="Q21" s="96" t="str">
        <f t="shared" si="15"/>
        <v>－</v>
      </c>
      <c r="R21" s="96" t="str">
        <f t="shared" si="15"/>
        <v>－</v>
      </c>
      <c r="S21" s="108" t="str">
        <f>IF(SUM(S22:S24)=0,"－",SUM(S22:S24))</f>
        <v>－</v>
      </c>
      <c r="T21" s="108" t="str">
        <f>IF(SUM(T22:T24)=0,"－",SUM(T22:T24))</f>
        <v>－</v>
      </c>
      <c r="U21" s="108" t="str">
        <f>IF(SUM(U22:U24)=0,"－",SUM(U22:U24))</f>
        <v>－</v>
      </c>
      <c r="V21" s="96" t="str">
        <f t="shared" si="15"/>
        <v>－</v>
      </c>
      <c r="W21" s="96" t="str">
        <f t="shared" si="15"/>
        <v>－</v>
      </c>
      <c r="X21" s="96" t="str">
        <f t="shared" si="15"/>
        <v>－</v>
      </c>
      <c r="Y21" s="108" t="str">
        <f>IF(SUM(Y22:Y24)=0,"－",SUM(Y22:Y24))</f>
        <v>－</v>
      </c>
      <c r="Z21" s="108" t="str">
        <f>IF(SUM(Z22:Z24)=0,"－",SUM(Z22:Z24))</f>
        <v>－</v>
      </c>
      <c r="AA21" s="109" t="str">
        <f>IF(SUM(AA22:AA24)=0,"－",SUM(AA22:AA24))</f>
        <v>－</v>
      </c>
      <c r="AB21" s="96" t="str">
        <f t="shared" si="15"/>
        <v>－</v>
      </c>
      <c r="AC21" s="96" t="str">
        <f t="shared" si="15"/>
        <v>－</v>
      </c>
      <c r="AD21" s="96" t="str">
        <f t="shared" si="15"/>
        <v>－</v>
      </c>
      <c r="AE21" s="96" t="str">
        <f t="shared" si="15"/>
        <v>－</v>
      </c>
      <c r="AF21" s="96" t="str">
        <f t="shared" si="15"/>
        <v>－</v>
      </c>
      <c r="AG21" s="96" t="str">
        <f t="shared" si="15"/>
        <v>－</v>
      </c>
      <c r="AH21" s="98" t="str">
        <f t="shared" si="3"/>
        <v>－</v>
      </c>
      <c r="AI21" s="98" t="str">
        <f t="shared" si="3"/>
        <v>－</v>
      </c>
      <c r="AJ21" s="98" t="str">
        <f t="shared" si="3"/>
        <v>－</v>
      </c>
      <c r="AK21" s="100" t="str">
        <f t="shared" ref="AK21:AS21" si="16">IF(SUM(AK22:AK24)=0,"－",SUM(AK22:AK24))</f>
        <v>－</v>
      </c>
      <c r="AL21" s="100" t="str">
        <f t="shared" si="16"/>
        <v>－</v>
      </c>
      <c r="AM21" s="100" t="str">
        <f t="shared" si="16"/>
        <v>－</v>
      </c>
      <c r="AN21" s="100" t="str">
        <f t="shared" si="16"/>
        <v>－</v>
      </c>
      <c r="AO21" s="100" t="str">
        <f t="shared" si="16"/>
        <v>－</v>
      </c>
      <c r="AP21" s="100" t="str">
        <f t="shared" si="16"/>
        <v>－</v>
      </c>
      <c r="AQ21" s="100" t="str">
        <f t="shared" si="16"/>
        <v>－</v>
      </c>
      <c r="AR21" s="100" t="str">
        <f t="shared" si="16"/>
        <v>－</v>
      </c>
      <c r="AS21" s="101" t="str">
        <f t="shared" si="16"/>
        <v>－</v>
      </c>
      <c r="AT21" s="101" t="str">
        <f t="shared" si="9"/>
        <v>－</v>
      </c>
      <c r="AU21" s="101" t="str">
        <f t="shared" si="9"/>
        <v>－</v>
      </c>
      <c r="AV21" s="101" t="str">
        <f t="shared" si="9"/>
        <v>－</v>
      </c>
      <c r="AW21" s="100" t="str">
        <f t="shared" ref="AW21:BH21" si="17">IF(SUM(AW22:AW24)=0,"－",SUM(AW22:AW24))</f>
        <v>－</v>
      </c>
      <c r="AX21" s="100" t="str">
        <f t="shared" si="17"/>
        <v>－</v>
      </c>
      <c r="AY21" s="100" t="str">
        <f t="shared" si="17"/>
        <v>－</v>
      </c>
      <c r="AZ21" s="100" t="str">
        <f t="shared" si="17"/>
        <v>－</v>
      </c>
      <c r="BA21" s="100" t="str">
        <f t="shared" si="17"/>
        <v>－</v>
      </c>
      <c r="BB21" s="100" t="str">
        <f t="shared" si="17"/>
        <v>－</v>
      </c>
      <c r="BC21" s="100" t="str">
        <f t="shared" si="17"/>
        <v>－</v>
      </c>
      <c r="BD21" s="100" t="str">
        <f t="shared" si="17"/>
        <v>－</v>
      </c>
      <c r="BE21" s="101" t="str">
        <f t="shared" si="17"/>
        <v>－</v>
      </c>
      <c r="BF21" s="102" t="str">
        <f t="shared" si="17"/>
        <v>－</v>
      </c>
      <c r="BG21" s="100" t="str">
        <f t="shared" si="17"/>
        <v>－</v>
      </c>
      <c r="BH21" s="103" t="str">
        <f t="shared" si="17"/>
        <v>－</v>
      </c>
    </row>
    <row r="22" spans="2:60" x14ac:dyDescent="0.15">
      <c r="B22" s="104"/>
      <c r="C22" s="105" t="s">
        <v>75</v>
      </c>
      <c r="D22" s="96" t="str">
        <f t="shared" si="0"/>
        <v>－</v>
      </c>
      <c r="E22" s="96" t="str">
        <f t="shared" si="0"/>
        <v>－</v>
      </c>
      <c r="F22" s="96" t="str">
        <f t="shared" si="0"/>
        <v>－</v>
      </c>
      <c r="G22" s="97" t="str">
        <f t="shared" si="1"/>
        <v>－</v>
      </c>
      <c r="H22" s="98" t="str">
        <f t="shared" si="1"/>
        <v>－</v>
      </c>
      <c r="I22" s="99" t="str">
        <f t="shared" si="1"/>
        <v>－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7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06">
        <v>0</v>
      </c>
      <c r="AH22" s="98" t="str">
        <f t="shared" si="3"/>
        <v>－</v>
      </c>
      <c r="AI22" s="98" t="str">
        <f t="shared" si="3"/>
        <v>－</v>
      </c>
      <c r="AJ22" s="98" t="str">
        <f t="shared" si="3"/>
        <v>－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1">
        <v>0</v>
      </c>
      <c r="AT22" s="101" t="str">
        <f t="shared" si="9"/>
        <v>－</v>
      </c>
      <c r="AU22" s="101" t="str">
        <f t="shared" si="9"/>
        <v>－</v>
      </c>
      <c r="AV22" s="101" t="str">
        <f t="shared" si="9"/>
        <v>－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1">
        <v>0</v>
      </c>
      <c r="BF22" s="102">
        <v>0</v>
      </c>
      <c r="BG22" s="100">
        <v>0</v>
      </c>
      <c r="BH22" s="103">
        <v>0</v>
      </c>
    </row>
    <row r="23" spans="2:60" x14ac:dyDescent="0.15">
      <c r="B23" s="104"/>
      <c r="C23" s="105" t="s">
        <v>76</v>
      </c>
      <c r="D23" s="96" t="str">
        <f t="shared" si="0"/>
        <v>－</v>
      </c>
      <c r="E23" s="96" t="str">
        <f t="shared" si="0"/>
        <v>－</v>
      </c>
      <c r="F23" s="96" t="str">
        <f t="shared" si="0"/>
        <v>－</v>
      </c>
      <c r="G23" s="97" t="str">
        <f t="shared" si="1"/>
        <v>－</v>
      </c>
      <c r="H23" s="98" t="str">
        <f t="shared" si="1"/>
        <v>－</v>
      </c>
      <c r="I23" s="99" t="str">
        <f t="shared" si="1"/>
        <v>－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7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98" t="str">
        <f t="shared" si="3"/>
        <v>－</v>
      </c>
      <c r="AI23" s="98" t="str">
        <f t="shared" si="3"/>
        <v>－</v>
      </c>
      <c r="AJ23" s="98" t="str">
        <f t="shared" si="3"/>
        <v>－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1">
        <v>0</v>
      </c>
      <c r="AT23" s="101" t="str">
        <f t="shared" si="9"/>
        <v>－</v>
      </c>
      <c r="AU23" s="101" t="str">
        <f t="shared" si="9"/>
        <v>－</v>
      </c>
      <c r="AV23" s="101" t="str">
        <f t="shared" si="9"/>
        <v>－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1">
        <v>0</v>
      </c>
      <c r="BF23" s="102">
        <v>0</v>
      </c>
      <c r="BG23" s="100">
        <v>0</v>
      </c>
      <c r="BH23" s="103">
        <v>0</v>
      </c>
    </row>
    <row r="24" spans="2:60" x14ac:dyDescent="0.15">
      <c r="B24" s="104"/>
      <c r="C24" s="105" t="s">
        <v>66</v>
      </c>
      <c r="D24" s="96" t="str">
        <f t="shared" si="0"/>
        <v>－</v>
      </c>
      <c r="E24" s="96" t="str">
        <f t="shared" si="0"/>
        <v>－</v>
      </c>
      <c r="F24" s="96" t="str">
        <f t="shared" si="0"/>
        <v>－</v>
      </c>
      <c r="G24" s="97" t="str">
        <f t="shared" si="1"/>
        <v>－</v>
      </c>
      <c r="H24" s="98" t="str">
        <f t="shared" si="1"/>
        <v>－</v>
      </c>
      <c r="I24" s="99" t="str">
        <f t="shared" si="1"/>
        <v>－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7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0</v>
      </c>
      <c r="AH24" s="98" t="str">
        <f t="shared" si="3"/>
        <v>－</v>
      </c>
      <c r="AI24" s="98" t="str">
        <f t="shared" si="3"/>
        <v>－</v>
      </c>
      <c r="AJ24" s="98" t="str">
        <f t="shared" si="3"/>
        <v>－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1">
        <v>0</v>
      </c>
      <c r="AT24" s="101" t="str">
        <f t="shared" si="9"/>
        <v>－</v>
      </c>
      <c r="AU24" s="101" t="str">
        <f t="shared" si="9"/>
        <v>－</v>
      </c>
      <c r="AV24" s="101" t="str">
        <f t="shared" si="9"/>
        <v>－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1">
        <v>0</v>
      </c>
      <c r="BF24" s="102">
        <v>0</v>
      </c>
      <c r="BG24" s="100">
        <v>0</v>
      </c>
      <c r="BH24" s="103">
        <v>0</v>
      </c>
    </row>
    <row r="25" spans="2:60" x14ac:dyDescent="0.15">
      <c r="B25" s="212" t="s">
        <v>77</v>
      </c>
      <c r="C25" s="213"/>
      <c r="D25" s="96" t="str">
        <f t="shared" ref="D25:F28" si="18">IF(SUM(G25,AT25,BF25,AH25,BC25)=0,"－",SUM(G25,AT25,BF25,AH25,BC25))</f>
        <v>－</v>
      </c>
      <c r="E25" s="96" t="str">
        <f t="shared" si="18"/>
        <v>－</v>
      </c>
      <c r="F25" s="96" t="str">
        <f t="shared" si="18"/>
        <v>－</v>
      </c>
      <c r="G25" s="97" t="str">
        <f t="shared" ref="G25:I28" si="19">IF(SUM(J25,M25,P25,S25,V25,Y25,AB25,AE25)=0,"－",SUM(J25,M25,P25,S25,V25,Y25,AB25,AE25))</f>
        <v>－</v>
      </c>
      <c r="H25" s="98" t="str">
        <f t="shared" si="19"/>
        <v>－</v>
      </c>
      <c r="I25" s="99" t="str">
        <f t="shared" si="19"/>
        <v>－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7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98" t="str">
        <f t="shared" ref="AH25:AJ50" si="20">IF(SUM(AK25,AN25)=0,"－",SUM(AK25,AN25))</f>
        <v>－</v>
      </c>
      <c r="AI25" s="98" t="str">
        <f t="shared" si="20"/>
        <v>－</v>
      </c>
      <c r="AJ25" s="98" t="str">
        <f t="shared" si="20"/>
        <v>－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1">
        <v>0</v>
      </c>
      <c r="AT25" s="101" t="str">
        <f t="shared" si="9"/>
        <v>－</v>
      </c>
      <c r="AU25" s="101" t="str">
        <f t="shared" si="9"/>
        <v>－</v>
      </c>
      <c r="AV25" s="101" t="str">
        <f t="shared" si="9"/>
        <v>－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1">
        <v>0</v>
      </c>
      <c r="BF25" s="102">
        <v>0</v>
      </c>
      <c r="BG25" s="100">
        <v>0</v>
      </c>
      <c r="BH25" s="103">
        <v>0</v>
      </c>
    </row>
    <row r="26" spans="2:60" x14ac:dyDescent="0.15">
      <c r="B26" s="212" t="s">
        <v>78</v>
      </c>
      <c r="C26" s="213"/>
      <c r="D26" s="96" t="str">
        <f t="shared" si="18"/>
        <v>－</v>
      </c>
      <c r="E26" s="96" t="str">
        <f t="shared" si="18"/>
        <v>－</v>
      </c>
      <c r="F26" s="96" t="str">
        <f t="shared" si="18"/>
        <v>－</v>
      </c>
      <c r="G26" s="97" t="str">
        <f t="shared" si="19"/>
        <v>－</v>
      </c>
      <c r="H26" s="98" t="str">
        <f t="shared" si="19"/>
        <v>－</v>
      </c>
      <c r="I26" s="99" t="str">
        <f t="shared" si="19"/>
        <v>－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7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98" t="str">
        <f t="shared" si="20"/>
        <v>－</v>
      </c>
      <c r="AI26" s="98" t="str">
        <f t="shared" si="20"/>
        <v>－</v>
      </c>
      <c r="AJ26" s="98" t="str">
        <f t="shared" si="20"/>
        <v>－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1">
        <v>0</v>
      </c>
      <c r="AT26" s="101" t="str">
        <f t="shared" si="9"/>
        <v>－</v>
      </c>
      <c r="AU26" s="101" t="str">
        <f t="shared" si="9"/>
        <v>－</v>
      </c>
      <c r="AV26" s="101" t="str">
        <f t="shared" si="9"/>
        <v>－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1">
        <v>0</v>
      </c>
      <c r="BF26" s="102">
        <v>0</v>
      </c>
      <c r="BG26" s="100">
        <v>0</v>
      </c>
      <c r="BH26" s="103">
        <v>0</v>
      </c>
    </row>
    <row r="27" spans="2:60" x14ac:dyDescent="0.15">
      <c r="B27" s="212" t="s">
        <v>66</v>
      </c>
      <c r="C27" s="213"/>
      <c r="D27" s="96">
        <f t="shared" si="18"/>
        <v>2</v>
      </c>
      <c r="E27" s="96">
        <f t="shared" si="18"/>
        <v>82</v>
      </c>
      <c r="F27" s="96" t="str">
        <f t="shared" si="18"/>
        <v>－</v>
      </c>
      <c r="G27" s="97">
        <f t="shared" si="19"/>
        <v>2</v>
      </c>
      <c r="H27" s="98">
        <f t="shared" si="19"/>
        <v>82</v>
      </c>
      <c r="I27" s="99" t="str">
        <f t="shared" si="19"/>
        <v>－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2</v>
      </c>
      <c r="T27" s="100">
        <v>82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1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98" t="str">
        <f t="shared" si="20"/>
        <v>－</v>
      </c>
      <c r="AI27" s="98" t="str">
        <f t="shared" si="20"/>
        <v>－</v>
      </c>
      <c r="AJ27" s="98" t="str">
        <f t="shared" si="20"/>
        <v>－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1">
        <v>0</v>
      </c>
      <c r="AT27" s="101" t="str">
        <f t="shared" si="9"/>
        <v>－</v>
      </c>
      <c r="AU27" s="101" t="str">
        <f t="shared" si="9"/>
        <v>－</v>
      </c>
      <c r="AV27" s="101" t="str">
        <f t="shared" si="9"/>
        <v>－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1">
        <v>0</v>
      </c>
      <c r="BF27" s="102">
        <v>0</v>
      </c>
      <c r="BG27" s="100">
        <v>0</v>
      </c>
      <c r="BH27" s="103">
        <v>0</v>
      </c>
    </row>
    <row r="28" spans="2:60" x14ac:dyDescent="0.15">
      <c r="B28" s="212" t="s">
        <v>79</v>
      </c>
      <c r="C28" s="213"/>
      <c r="D28" s="96">
        <f t="shared" si="18"/>
        <v>1</v>
      </c>
      <c r="E28" s="96">
        <f t="shared" si="18"/>
        <v>15</v>
      </c>
      <c r="F28" s="96" t="str">
        <f t="shared" si="18"/>
        <v>－</v>
      </c>
      <c r="G28" s="97" t="str">
        <f t="shared" si="19"/>
        <v>－</v>
      </c>
      <c r="H28" s="98" t="str">
        <f t="shared" si="19"/>
        <v>－</v>
      </c>
      <c r="I28" s="99" t="str">
        <f t="shared" si="19"/>
        <v>－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1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98">
        <f t="shared" si="20"/>
        <v>1</v>
      </c>
      <c r="AI28" s="98">
        <f t="shared" si="20"/>
        <v>15</v>
      </c>
      <c r="AJ28" s="98" t="str">
        <f t="shared" si="20"/>
        <v>－</v>
      </c>
      <c r="AK28" s="100">
        <v>1</v>
      </c>
      <c r="AL28" s="100">
        <v>15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1">
        <v>0</v>
      </c>
      <c r="AT28" s="101" t="str">
        <f t="shared" si="9"/>
        <v>－</v>
      </c>
      <c r="AU28" s="101" t="str">
        <f t="shared" si="9"/>
        <v>－</v>
      </c>
      <c r="AV28" s="101" t="str">
        <f t="shared" si="9"/>
        <v>－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1">
        <v>0</v>
      </c>
      <c r="BF28" s="102">
        <v>0</v>
      </c>
      <c r="BG28" s="100">
        <v>0</v>
      </c>
      <c r="BH28" s="103">
        <v>0</v>
      </c>
    </row>
    <row r="29" spans="2:60" x14ac:dyDescent="0.15">
      <c r="B29" s="104"/>
      <c r="C29" s="105"/>
      <c r="D29" s="88"/>
      <c r="E29" s="88"/>
      <c r="F29" s="88"/>
      <c r="G29" s="97"/>
      <c r="H29" s="98"/>
      <c r="I29" s="99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90"/>
      <c r="AB29" s="88"/>
      <c r="AC29" s="88"/>
      <c r="AD29" s="88"/>
      <c r="AE29" s="88"/>
      <c r="AF29" s="88"/>
      <c r="AG29" s="88"/>
      <c r="AH29" s="98"/>
      <c r="AI29" s="98"/>
      <c r="AJ29" s="98"/>
      <c r="AK29" s="110"/>
      <c r="AL29" s="110"/>
      <c r="AM29" s="110"/>
      <c r="AN29" s="110"/>
      <c r="AO29" s="110"/>
      <c r="AP29" s="110"/>
      <c r="AQ29" s="110"/>
      <c r="AR29" s="110"/>
      <c r="AS29" s="111"/>
      <c r="AT29" s="101"/>
      <c r="AU29" s="101"/>
      <c r="AV29" s="101"/>
      <c r="AW29" s="110"/>
      <c r="AX29" s="110"/>
      <c r="AY29" s="110"/>
      <c r="AZ29" s="110"/>
      <c r="BA29" s="110"/>
      <c r="BB29" s="110"/>
      <c r="BC29" s="110"/>
      <c r="BD29" s="110"/>
      <c r="BE29" s="111"/>
      <c r="BF29" s="112"/>
      <c r="BG29" s="110"/>
      <c r="BH29" s="113"/>
    </row>
    <row r="30" spans="2:60" x14ac:dyDescent="0.15">
      <c r="B30" s="225" t="s">
        <v>80</v>
      </c>
      <c r="C30" s="226"/>
      <c r="D30" s="88"/>
      <c r="E30" s="88"/>
      <c r="F30" s="88"/>
      <c r="G30" s="97"/>
      <c r="H30" s="98"/>
      <c r="I30" s="99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90"/>
      <c r="AB30" s="88"/>
      <c r="AC30" s="88"/>
      <c r="AD30" s="88"/>
      <c r="AE30" s="88"/>
      <c r="AF30" s="88"/>
      <c r="AG30" s="88"/>
      <c r="AH30" s="98"/>
      <c r="AI30" s="98"/>
      <c r="AJ30" s="98"/>
      <c r="AK30" s="110"/>
      <c r="AL30" s="110"/>
      <c r="AM30" s="110"/>
      <c r="AN30" s="110"/>
      <c r="AO30" s="110"/>
      <c r="AP30" s="110"/>
      <c r="AQ30" s="110"/>
      <c r="AR30" s="110"/>
      <c r="AS30" s="111"/>
      <c r="AT30" s="101"/>
      <c r="AU30" s="101"/>
      <c r="AV30" s="101"/>
      <c r="AW30" s="110"/>
      <c r="AX30" s="110"/>
      <c r="AY30" s="110"/>
      <c r="AZ30" s="110"/>
      <c r="BA30" s="110"/>
      <c r="BB30" s="110"/>
      <c r="BC30" s="110"/>
      <c r="BD30" s="110"/>
      <c r="BE30" s="111"/>
      <c r="BF30" s="112"/>
      <c r="BG30" s="110"/>
      <c r="BH30" s="113"/>
    </row>
    <row r="31" spans="2:60" x14ac:dyDescent="0.15">
      <c r="B31" s="93"/>
      <c r="C31" s="105"/>
      <c r="D31" s="88"/>
      <c r="E31" s="88"/>
      <c r="F31" s="88"/>
      <c r="G31" s="97"/>
      <c r="H31" s="98"/>
      <c r="I31" s="99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90"/>
      <c r="AB31" s="88"/>
      <c r="AC31" s="88"/>
      <c r="AD31" s="88"/>
      <c r="AE31" s="88"/>
      <c r="AF31" s="88"/>
      <c r="AG31" s="88"/>
      <c r="AH31" s="98"/>
      <c r="AI31" s="98"/>
      <c r="AJ31" s="98"/>
      <c r="AK31" s="110"/>
      <c r="AL31" s="110"/>
      <c r="AM31" s="110"/>
      <c r="AN31" s="110"/>
      <c r="AO31" s="110"/>
      <c r="AP31" s="110"/>
      <c r="AQ31" s="110"/>
      <c r="AR31" s="110"/>
      <c r="AS31" s="111"/>
      <c r="AT31" s="101"/>
      <c r="AU31" s="101"/>
      <c r="AV31" s="101"/>
      <c r="AW31" s="110"/>
      <c r="AX31" s="110"/>
      <c r="AY31" s="110"/>
      <c r="AZ31" s="110"/>
      <c r="BA31" s="110"/>
      <c r="BB31" s="110"/>
      <c r="BC31" s="110"/>
      <c r="BD31" s="110"/>
      <c r="BE31" s="111"/>
      <c r="BF31" s="112"/>
      <c r="BG31" s="110"/>
      <c r="BH31" s="113"/>
    </row>
    <row r="32" spans="2:60" x14ac:dyDescent="0.15">
      <c r="B32" s="212" t="s">
        <v>81</v>
      </c>
      <c r="C32" s="213"/>
      <c r="D32" s="96">
        <f>IF(SUM(G32,AT32,BF32,AH32,BC32)=0,"－",SUM(G32,AT32,BF32,AH32,BC32))</f>
        <v>6</v>
      </c>
      <c r="E32" s="96">
        <f>IF(SUM(H32,AU32,BG32,AI32,BD32)=0,"－",SUM(H32,AU32,BG32,AI32,BD32))</f>
        <v>137</v>
      </c>
      <c r="F32" s="96" t="str">
        <f>IF(SUM(I32,AV32,BH32,AJ32,BE32)=0,"－",SUM(I32,AV32,BH32,AJ32,BE32))</f>
        <v>－</v>
      </c>
      <c r="G32" s="97">
        <f>IF(SUM(J32,M32,P32,S32,V32,Y32,AB32,AE32)=0,"－",SUM(J32,M32,P32,S32,V32,Y32,AB32,AE32))</f>
        <v>2</v>
      </c>
      <c r="H32" s="98">
        <f t="shared" ref="H32:I50" si="21">IF(SUM(K32,N32,Q32,T32,W32,Z32,AC32,AF32)=0,"－",SUM(K32,N32,Q32,T32,W32,Z32,AC32,AF32))</f>
        <v>82</v>
      </c>
      <c r="I32" s="99" t="str">
        <f t="shared" si="21"/>
        <v>－</v>
      </c>
      <c r="J32" s="96" t="str">
        <f>IF(SUM(J33,J37,J41,J44,J45,J46,J47,J48,J49,J50)=0,"－",SUM(J33,J37,J41,J44,J45,J46,J47,J48,J49,J50))</f>
        <v>－</v>
      </c>
      <c r="K32" s="96" t="str">
        <f>IF(SUM(K33,K37,K41,K44,K45,K46,K47,K48,K49,K50)=0,"－",SUM(K33,K37,K41,K44,K45,K46,K47,K48,K49,K50))</f>
        <v>－</v>
      </c>
      <c r="L32" s="96" t="str">
        <f t="shared" ref="L32:X32" si="22">IF(SUM(L33,L37,L41,L44,L45,L46,L47,L48,L49,L50)=0,"－",SUM(L33,L37,L41,L44,L45,L46,L47,L48,L49,L50))</f>
        <v>－</v>
      </c>
      <c r="M32" s="96" t="str">
        <f t="shared" si="22"/>
        <v>－</v>
      </c>
      <c r="N32" s="96" t="str">
        <f t="shared" si="22"/>
        <v>－</v>
      </c>
      <c r="O32" s="96" t="str">
        <f t="shared" si="22"/>
        <v>－</v>
      </c>
      <c r="P32" s="96" t="str">
        <f t="shared" si="22"/>
        <v>－</v>
      </c>
      <c r="Q32" s="96" t="str">
        <f t="shared" si="22"/>
        <v>－</v>
      </c>
      <c r="R32" s="96" t="str">
        <f t="shared" si="22"/>
        <v>－</v>
      </c>
      <c r="S32" s="96">
        <f t="shared" si="22"/>
        <v>2</v>
      </c>
      <c r="T32" s="96">
        <f t="shared" si="22"/>
        <v>82</v>
      </c>
      <c r="U32" s="96" t="str">
        <f t="shared" si="22"/>
        <v>－</v>
      </c>
      <c r="V32" s="96" t="str">
        <f t="shared" si="22"/>
        <v>－</v>
      </c>
      <c r="W32" s="96" t="str">
        <f t="shared" si="22"/>
        <v>－</v>
      </c>
      <c r="X32" s="96" t="str">
        <f t="shared" si="22"/>
        <v>－</v>
      </c>
      <c r="Y32" s="96" t="str">
        <f>IF(SUM(Y33,Y37,Y41,Y44,Y45,Y46,Y47,Y48,Y49,Y50)=0,"－",SUM(Y33,Y37,Y41,Y44,Y45,Y46,Y47,Y48,Y49,Y50))</f>
        <v>－</v>
      </c>
      <c r="Z32" s="96" t="str">
        <f>IF(SUM(Z33,Z37,Z41,Z44,Z45,Z46,Z47,Z48,Z49,Z50)=0,"－",SUM(Z33,Z37,Z41,Z44,Z45,Z46,Z47,Z48,Z49,Z50))</f>
        <v>－</v>
      </c>
      <c r="AA32" s="98" t="str">
        <f>IF(SUM(AA37,AA41,AA44,AA45,AA46,AA47,AA48,AA49,AA50)=0,"－",SUM(AA37,AA41,AA44,AA45,AA46,AA47,AA48,AA49,AA50))</f>
        <v>－</v>
      </c>
      <c r="AB32" s="96" t="str">
        <f t="shared" ref="AB32:BH32" si="23">IF(SUM(AB33,AB37,AB41,AB44,AB45,AB46,AB47,AB48,AB49,AB50)=0,"－",SUM(AB33,AB37,AB41,AB44,AB45,AB46,AB47,AB48,AB49,AB50))</f>
        <v>－</v>
      </c>
      <c r="AC32" s="96" t="str">
        <f t="shared" si="23"/>
        <v>－</v>
      </c>
      <c r="AD32" s="96" t="str">
        <f t="shared" si="23"/>
        <v>－</v>
      </c>
      <c r="AE32" s="96" t="str">
        <f t="shared" si="23"/>
        <v>－</v>
      </c>
      <c r="AF32" s="96" t="str">
        <f t="shared" si="23"/>
        <v>－</v>
      </c>
      <c r="AG32" s="96" t="str">
        <f t="shared" si="23"/>
        <v>－</v>
      </c>
      <c r="AH32" s="96">
        <f t="shared" si="23"/>
        <v>2</v>
      </c>
      <c r="AI32" s="96">
        <f t="shared" si="23"/>
        <v>44</v>
      </c>
      <c r="AJ32" s="96" t="str">
        <f t="shared" si="23"/>
        <v>－</v>
      </c>
      <c r="AK32" s="100">
        <f t="shared" si="23"/>
        <v>2</v>
      </c>
      <c r="AL32" s="100">
        <f t="shared" si="23"/>
        <v>44</v>
      </c>
      <c r="AM32" s="100" t="str">
        <f t="shared" si="23"/>
        <v>－</v>
      </c>
      <c r="AN32" s="100" t="str">
        <f t="shared" si="23"/>
        <v>－</v>
      </c>
      <c r="AO32" s="100" t="str">
        <f t="shared" si="23"/>
        <v>－</v>
      </c>
      <c r="AP32" s="100" t="str">
        <f t="shared" si="23"/>
        <v>－</v>
      </c>
      <c r="AQ32" s="100" t="str">
        <f>IF(SUM(AQ33,AQ37,AQ41,AQ44,AQ45,AQ46,AQ47,AQ48,AQ49,AQ50)=0,"－",SUM(AQ33,AQ37,AQ41,AQ44,AQ45,AQ46,AQ47,AQ48,AQ49,AQ50))</f>
        <v>－</v>
      </c>
      <c r="AR32" s="100" t="str">
        <f>IF(SUM(AR33,AR37,AR41,AR44,AR45,AR46,AR47,AR48,AR49,AR50)=0,"－",SUM(AR33,AR37,AR41,AR44,AR45,AR46,AR47,AR48,AR49,AR50))</f>
        <v>－</v>
      </c>
      <c r="AS32" s="101" t="str">
        <f>IF(SUM(AS33,AS37,AS41,AS44,AS45,AS46,AS47,AS48,AS49,AS50)=0,"－",SUM(AS33,AS37,AS41,AS44,AS45,AS46,AS47,AS48,AS49,AS50))</f>
        <v>－</v>
      </c>
      <c r="AT32" s="100">
        <f t="shared" si="23"/>
        <v>1</v>
      </c>
      <c r="AU32" s="100">
        <f t="shared" si="23"/>
        <v>1</v>
      </c>
      <c r="AV32" s="100" t="str">
        <f t="shared" si="23"/>
        <v>－</v>
      </c>
      <c r="AW32" s="100" t="str">
        <f t="shared" si="23"/>
        <v>－</v>
      </c>
      <c r="AX32" s="100" t="str">
        <f t="shared" si="23"/>
        <v>－</v>
      </c>
      <c r="AY32" s="100" t="str">
        <f t="shared" si="23"/>
        <v>－</v>
      </c>
      <c r="AZ32" s="100">
        <f t="shared" si="23"/>
        <v>1</v>
      </c>
      <c r="BA32" s="100">
        <f t="shared" si="23"/>
        <v>1</v>
      </c>
      <c r="BB32" s="100" t="str">
        <f t="shared" si="23"/>
        <v>－</v>
      </c>
      <c r="BC32" s="100">
        <f>IF(SUM(BC33,BC37,BC41,BC44,BC45,BC46,BC47,BC48,BC49,BC50)=0,"－",SUM(BC33,BC37,BC41,BC44,BC45,BC46,BC47,BC48,BC49,BC50))</f>
        <v>1</v>
      </c>
      <c r="BD32" s="100">
        <f>IF(SUM(BD33,BD37,BD41,BD44,BD45,BD46,BD47,BD48,BD49,BD50)=0,"－",SUM(BD33,BD37,BD41,BD44,BD45,BD46,BD47,BD48,BD49,BD50))</f>
        <v>10</v>
      </c>
      <c r="BE32" s="101" t="str">
        <f>IF(SUM(BE33,BE37,BE41,BE44,BE45,BE46,BE47,BE48,BE49,BE50)=0,"－",SUM(BE33,BE37,BE41,BE44,BE45,BE46,BE47,BE48,BE49,BE50))</f>
        <v>－</v>
      </c>
      <c r="BF32" s="102" t="str">
        <f t="shared" si="23"/>
        <v>－</v>
      </c>
      <c r="BG32" s="100" t="str">
        <f t="shared" si="23"/>
        <v>－</v>
      </c>
      <c r="BH32" s="103" t="str">
        <f t="shared" si="23"/>
        <v>－</v>
      </c>
    </row>
    <row r="33" spans="2:60" x14ac:dyDescent="0.15">
      <c r="B33" s="227" t="s">
        <v>82</v>
      </c>
      <c r="C33" s="228"/>
      <c r="D33" s="96" t="str">
        <f t="shared" ref="D33:F50" si="24">IF(SUM(G33,AT33,BF33,AH33,BC33)=0,"－",SUM(G33,AT33,BF33,AH33,BC33))</f>
        <v>－</v>
      </c>
      <c r="E33" s="96" t="str">
        <f t="shared" si="24"/>
        <v>－</v>
      </c>
      <c r="F33" s="96" t="str">
        <f t="shared" si="24"/>
        <v>－</v>
      </c>
      <c r="G33" s="97" t="str">
        <f>IF(SUM(J33,M33,P33,S33,V33,Y33,AB33,AE33)=0,"－",SUM(J33,M33,P33,S33,V33,Y33,AB33,AE33))</f>
        <v>－</v>
      </c>
      <c r="H33" s="98" t="str">
        <f t="shared" si="21"/>
        <v>－</v>
      </c>
      <c r="I33" s="99" t="str">
        <f t="shared" si="21"/>
        <v>－</v>
      </c>
      <c r="J33" s="96" t="str">
        <f t="shared" ref="J33:BH33" si="25">IF(SUM(J34:J36)=0,"－",SUM(J34:J36))</f>
        <v>－</v>
      </c>
      <c r="K33" s="96" t="str">
        <f t="shared" si="25"/>
        <v>－</v>
      </c>
      <c r="L33" s="96" t="str">
        <f t="shared" si="25"/>
        <v>－</v>
      </c>
      <c r="M33" s="96" t="str">
        <f t="shared" si="25"/>
        <v>－</v>
      </c>
      <c r="N33" s="96" t="str">
        <f t="shared" si="25"/>
        <v>－</v>
      </c>
      <c r="O33" s="96" t="str">
        <f t="shared" si="25"/>
        <v>－</v>
      </c>
      <c r="P33" s="96" t="str">
        <f t="shared" si="25"/>
        <v>－</v>
      </c>
      <c r="Q33" s="96" t="str">
        <f t="shared" si="25"/>
        <v>－</v>
      </c>
      <c r="R33" s="96" t="str">
        <f t="shared" si="25"/>
        <v>－</v>
      </c>
      <c r="S33" s="96" t="str">
        <f t="shared" si="25"/>
        <v>－</v>
      </c>
      <c r="T33" s="96" t="str">
        <f t="shared" si="25"/>
        <v>－</v>
      </c>
      <c r="U33" s="96" t="str">
        <f t="shared" si="25"/>
        <v>－</v>
      </c>
      <c r="V33" s="96" t="str">
        <f t="shared" si="25"/>
        <v>－</v>
      </c>
      <c r="W33" s="96" t="str">
        <f t="shared" si="25"/>
        <v>－</v>
      </c>
      <c r="X33" s="96" t="str">
        <f t="shared" si="25"/>
        <v>－</v>
      </c>
      <c r="Y33" s="96" t="str">
        <f t="shared" si="25"/>
        <v>－</v>
      </c>
      <c r="Z33" s="96" t="str">
        <f t="shared" si="25"/>
        <v>－</v>
      </c>
      <c r="AA33" s="98" t="str">
        <f t="shared" si="25"/>
        <v>－</v>
      </c>
      <c r="AB33" s="96" t="str">
        <f t="shared" si="25"/>
        <v>－</v>
      </c>
      <c r="AC33" s="96" t="str">
        <f t="shared" si="25"/>
        <v>－</v>
      </c>
      <c r="AD33" s="96" t="str">
        <f t="shared" si="25"/>
        <v>－</v>
      </c>
      <c r="AE33" s="96" t="str">
        <f t="shared" si="25"/>
        <v>－</v>
      </c>
      <c r="AF33" s="96" t="str">
        <f t="shared" si="25"/>
        <v>－</v>
      </c>
      <c r="AG33" s="96" t="str">
        <f t="shared" si="25"/>
        <v>－</v>
      </c>
      <c r="AH33" s="98" t="str">
        <f t="shared" ref="AH33:AJ36" si="26">IF(SUM(AK33,AN33)=0,"－",SUM(AK33,AN33))</f>
        <v>－</v>
      </c>
      <c r="AI33" s="98" t="str">
        <f t="shared" si="26"/>
        <v>－</v>
      </c>
      <c r="AJ33" s="98" t="str">
        <f t="shared" si="26"/>
        <v>－</v>
      </c>
      <c r="AK33" s="100" t="str">
        <f t="shared" si="25"/>
        <v>－</v>
      </c>
      <c r="AL33" s="100" t="str">
        <f t="shared" si="25"/>
        <v>－</v>
      </c>
      <c r="AM33" s="100" t="str">
        <f t="shared" si="25"/>
        <v>－</v>
      </c>
      <c r="AN33" s="100" t="str">
        <f t="shared" si="25"/>
        <v>－</v>
      </c>
      <c r="AO33" s="100" t="str">
        <f t="shared" si="25"/>
        <v>－</v>
      </c>
      <c r="AP33" s="100" t="str">
        <f t="shared" si="25"/>
        <v>－</v>
      </c>
      <c r="AQ33" s="100" t="str">
        <f>IF(SUM(AQ34:AQ36)=0,"－",SUM(AQ34:AQ36))</f>
        <v>－</v>
      </c>
      <c r="AR33" s="100" t="str">
        <f>IF(SUM(AR34:AR36)=0,"－",SUM(AR34:AR36))</f>
        <v>－</v>
      </c>
      <c r="AS33" s="101" t="str">
        <f>IF(SUM(AS34:AS36)=0,"－",SUM(AS34:AS36))</f>
        <v>－</v>
      </c>
      <c r="AT33" s="101" t="str">
        <f t="shared" ref="AT33:AV48" si="27">IF(SUM(AW33,AZ33)=0,"－",SUM(AW33,AZ33))</f>
        <v>－</v>
      </c>
      <c r="AU33" s="101" t="str">
        <f t="shared" si="27"/>
        <v>－</v>
      </c>
      <c r="AV33" s="101" t="str">
        <f t="shared" si="27"/>
        <v>－</v>
      </c>
      <c r="AW33" s="100" t="str">
        <f t="shared" si="25"/>
        <v>－</v>
      </c>
      <c r="AX33" s="100" t="str">
        <f t="shared" si="25"/>
        <v>－</v>
      </c>
      <c r="AY33" s="100" t="str">
        <f t="shared" si="25"/>
        <v>－</v>
      </c>
      <c r="AZ33" s="100" t="str">
        <f t="shared" si="25"/>
        <v>－</v>
      </c>
      <c r="BA33" s="100" t="str">
        <f t="shared" si="25"/>
        <v>－</v>
      </c>
      <c r="BB33" s="100" t="str">
        <f t="shared" si="25"/>
        <v>－</v>
      </c>
      <c r="BC33" s="100" t="str">
        <f>IF(SUM(BC34:BC36)=0,"－",SUM(BC34:BC36))</f>
        <v>－</v>
      </c>
      <c r="BD33" s="100" t="str">
        <f>IF(SUM(BD34:BD36)=0,"－",SUM(BD34:BD36))</f>
        <v>－</v>
      </c>
      <c r="BE33" s="101" t="str">
        <f>IF(SUM(BE34:BE36)=0,"－",SUM(BE34:BE36))</f>
        <v>－</v>
      </c>
      <c r="BF33" s="102" t="str">
        <f t="shared" si="25"/>
        <v>－</v>
      </c>
      <c r="BG33" s="100" t="str">
        <f t="shared" si="25"/>
        <v>－</v>
      </c>
      <c r="BH33" s="103" t="str">
        <f t="shared" si="25"/>
        <v>－</v>
      </c>
    </row>
    <row r="34" spans="2:60" x14ac:dyDescent="0.15">
      <c r="B34" s="114"/>
      <c r="C34" s="115" t="s">
        <v>83</v>
      </c>
      <c r="D34" s="96" t="str">
        <f t="shared" si="24"/>
        <v>－</v>
      </c>
      <c r="E34" s="96" t="str">
        <f t="shared" si="24"/>
        <v>－</v>
      </c>
      <c r="F34" s="96" t="str">
        <f t="shared" si="24"/>
        <v>－</v>
      </c>
      <c r="G34" s="97" t="str">
        <f>IF(SUM(J34,M34,P34,S34,V34,Y34,AB34,AE34)=0,"－",SUM(J34,M34,P34,S34,V34,Y34,AB34,AE34))</f>
        <v>－</v>
      </c>
      <c r="H34" s="98" t="str">
        <f t="shared" si="21"/>
        <v>－</v>
      </c>
      <c r="I34" s="99" t="str">
        <f t="shared" si="21"/>
        <v>－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1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98" t="str">
        <f t="shared" si="26"/>
        <v>－</v>
      </c>
      <c r="AI34" s="98" t="str">
        <f t="shared" si="26"/>
        <v>－</v>
      </c>
      <c r="AJ34" s="98" t="str">
        <f t="shared" si="26"/>
        <v>－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1">
        <v>0</v>
      </c>
      <c r="AT34" s="101" t="str">
        <f t="shared" si="27"/>
        <v>－</v>
      </c>
      <c r="AU34" s="101" t="str">
        <f t="shared" si="27"/>
        <v>－</v>
      </c>
      <c r="AV34" s="101" t="str">
        <f t="shared" si="27"/>
        <v>－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1">
        <v>0</v>
      </c>
      <c r="BF34" s="102">
        <v>0</v>
      </c>
      <c r="BG34" s="100">
        <v>0</v>
      </c>
      <c r="BH34" s="103">
        <v>0</v>
      </c>
    </row>
    <row r="35" spans="2:60" x14ac:dyDescent="0.15">
      <c r="B35" s="114"/>
      <c r="C35" s="115" t="s">
        <v>84</v>
      </c>
      <c r="D35" s="96" t="str">
        <f t="shared" si="24"/>
        <v>－</v>
      </c>
      <c r="E35" s="96" t="str">
        <f t="shared" si="24"/>
        <v>－</v>
      </c>
      <c r="F35" s="96" t="str">
        <f t="shared" si="24"/>
        <v>－</v>
      </c>
      <c r="G35" s="97" t="str">
        <f>IF(SUM(J35,M35,P35,S35,V35,Y35,AB35,AE35)=0,"－",SUM(J35,M35,P35,S35,V35,Y35,AB35,AE35))</f>
        <v>－</v>
      </c>
      <c r="H35" s="98" t="str">
        <f t="shared" si="21"/>
        <v>－</v>
      </c>
      <c r="I35" s="99" t="str">
        <f t="shared" si="21"/>
        <v>－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1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98" t="str">
        <f t="shared" si="26"/>
        <v>－</v>
      </c>
      <c r="AI35" s="98" t="str">
        <f t="shared" si="26"/>
        <v>－</v>
      </c>
      <c r="AJ35" s="98" t="str">
        <f t="shared" si="26"/>
        <v>－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1">
        <v>0</v>
      </c>
      <c r="AT35" s="101" t="str">
        <f t="shared" si="27"/>
        <v>－</v>
      </c>
      <c r="AU35" s="101" t="str">
        <f t="shared" si="27"/>
        <v>－</v>
      </c>
      <c r="AV35" s="101" t="str">
        <f t="shared" si="27"/>
        <v>－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1">
        <v>0</v>
      </c>
      <c r="BF35" s="102">
        <v>0</v>
      </c>
      <c r="BG35" s="100">
        <v>0</v>
      </c>
      <c r="BH35" s="103">
        <v>0</v>
      </c>
    </row>
    <row r="36" spans="2:60" x14ac:dyDescent="0.15">
      <c r="B36" s="114"/>
      <c r="C36" s="115" t="s">
        <v>85</v>
      </c>
      <c r="D36" s="96" t="str">
        <f t="shared" si="24"/>
        <v>－</v>
      </c>
      <c r="E36" s="96" t="str">
        <f t="shared" si="24"/>
        <v>－</v>
      </c>
      <c r="F36" s="96" t="str">
        <f t="shared" si="24"/>
        <v>－</v>
      </c>
      <c r="G36" s="97" t="str">
        <f>IF(SUM(J36,M36,P36,S36,V36,Y36,AB36,AE36)=0,"－",SUM(J36,M36,P36,S36,V36,Y36,AB36,AE36))</f>
        <v>－</v>
      </c>
      <c r="H36" s="98" t="str">
        <f t="shared" si="21"/>
        <v>－</v>
      </c>
      <c r="I36" s="99" t="str">
        <f t="shared" si="21"/>
        <v>－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1">
        <v>0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  <c r="AH36" s="98" t="str">
        <f t="shared" si="26"/>
        <v>－</v>
      </c>
      <c r="AI36" s="98" t="str">
        <f t="shared" si="26"/>
        <v>－</v>
      </c>
      <c r="AJ36" s="98" t="str">
        <f t="shared" si="26"/>
        <v>－</v>
      </c>
      <c r="AK36" s="100">
        <v>0</v>
      </c>
      <c r="AL36" s="100">
        <v>0</v>
      </c>
      <c r="AM36" s="100">
        <v>0</v>
      </c>
      <c r="AN36" s="100">
        <v>0</v>
      </c>
      <c r="AO36" s="100">
        <v>0</v>
      </c>
      <c r="AP36" s="100">
        <v>0</v>
      </c>
      <c r="AQ36" s="100">
        <v>0</v>
      </c>
      <c r="AR36" s="100">
        <v>0</v>
      </c>
      <c r="AS36" s="101">
        <v>0</v>
      </c>
      <c r="AT36" s="101" t="str">
        <f t="shared" si="27"/>
        <v>－</v>
      </c>
      <c r="AU36" s="101" t="str">
        <f t="shared" si="27"/>
        <v>－</v>
      </c>
      <c r="AV36" s="101" t="str">
        <f t="shared" si="27"/>
        <v>－</v>
      </c>
      <c r="AW36" s="100">
        <v>0</v>
      </c>
      <c r="AX36" s="100">
        <v>0</v>
      </c>
      <c r="AY36" s="100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1">
        <v>0</v>
      </c>
      <c r="BF36" s="102">
        <v>0</v>
      </c>
      <c r="BG36" s="100">
        <v>0</v>
      </c>
      <c r="BH36" s="103">
        <v>0</v>
      </c>
    </row>
    <row r="37" spans="2:60" x14ac:dyDescent="0.15">
      <c r="B37" s="212" t="s">
        <v>86</v>
      </c>
      <c r="C37" s="213"/>
      <c r="D37" s="96" t="str">
        <f t="shared" si="24"/>
        <v>－</v>
      </c>
      <c r="E37" s="96" t="str">
        <f t="shared" si="24"/>
        <v>－</v>
      </c>
      <c r="F37" s="96" t="str">
        <f t="shared" si="24"/>
        <v>－</v>
      </c>
      <c r="G37" s="97" t="str">
        <f t="shared" ref="G37:G50" si="28">IF(SUM(J37,M37,P37,S37,V37,Y37,AB37,AE37)=0,"－",SUM(J37,M37,P37,S37,V37,Y37,AB37,AE37))</f>
        <v>－</v>
      </c>
      <c r="H37" s="98" t="str">
        <f t="shared" si="21"/>
        <v>－</v>
      </c>
      <c r="I37" s="99" t="str">
        <f t="shared" si="21"/>
        <v>－</v>
      </c>
      <c r="J37" s="100" t="str">
        <f t="shared" ref="J37:AG37" si="29">IF(SUM(J38:J40)=0,"－",SUM(J38:J40))</f>
        <v>－</v>
      </c>
      <c r="K37" s="100" t="str">
        <f t="shared" si="29"/>
        <v>－</v>
      </c>
      <c r="L37" s="100" t="str">
        <f t="shared" si="29"/>
        <v>－</v>
      </c>
      <c r="M37" s="100" t="str">
        <f t="shared" si="29"/>
        <v>－</v>
      </c>
      <c r="N37" s="100" t="str">
        <f t="shared" si="29"/>
        <v>－</v>
      </c>
      <c r="O37" s="100" t="str">
        <f t="shared" si="29"/>
        <v>－</v>
      </c>
      <c r="P37" s="100" t="str">
        <f t="shared" si="29"/>
        <v>－</v>
      </c>
      <c r="Q37" s="100" t="str">
        <f t="shared" si="29"/>
        <v>－</v>
      </c>
      <c r="R37" s="100" t="str">
        <f t="shared" si="29"/>
        <v>－</v>
      </c>
      <c r="S37" s="100" t="str">
        <f t="shared" si="29"/>
        <v>－</v>
      </c>
      <c r="T37" s="100" t="str">
        <f t="shared" si="29"/>
        <v>－</v>
      </c>
      <c r="U37" s="100" t="str">
        <f t="shared" si="29"/>
        <v>－</v>
      </c>
      <c r="V37" s="100" t="str">
        <f t="shared" si="29"/>
        <v>－</v>
      </c>
      <c r="W37" s="100" t="str">
        <f t="shared" si="29"/>
        <v>－</v>
      </c>
      <c r="X37" s="100" t="str">
        <f t="shared" si="29"/>
        <v>－</v>
      </c>
      <c r="Y37" s="100" t="str">
        <f t="shared" si="29"/>
        <v>－</v>
      </c>
      <c r="Z37" s="100" t="str">
        <f t="shared" si="29"/>
        <v>－</v>
      </c>
      <c r="AA37" s="101" t="str">
        <f t="shared" si="29"/>
        <v>－</v>
      </c>
      <c r="AB37" s="100" t="str">
        <f t="shared" si="29"/>
        <v>－</v>
      </c>
      <c r="AC37" s="100" t="str">
        <f t="shared" si="29"/>
        <v>－</v>
      </c>
      <c r="AD37" s="100" t="str">
        <f t="shared" si="29"/>
        <v>－</v>
      </c>
      <c r="AE37" s="100" t="str">
        <f t="shared" si="29"/>
        <v>－</v>
      </c>
      <c r="AF37" s="100" t="str">
        <f t="shared" si="29"/>
        <v>－</v>
      </c>
      <c r="AG37" s="100" t="str">
        <f t="shared" si="29"/>
        <v>－</v>
      </c>
      <c r="AH37" s="98" t="str">
        <f t="shared" si="20"/>
        <v>－</v>
      </c>
      <c r="AI37" s="98" t="str">
        <f t="shared" si="20"/>
        <v>－</v>
      </c>
      <c r="AJ37" s="98" t="str">
        <f t="shared" si="20"/>
        <v>－</v>
      </c>
      <c r="AK37" s="100" t="str">
        <f t="shared" ref="AK37:AS37" si="30">IF(SUM(AK38:AK40)=0,"－",SUM(AK38:AK40))</f>
        <v>－</v>
      </c>
      <c r="AL37" s="100" t="str">
        <f t="shared" si="30"/>
        <v>－</v>
      </c>
      <c r="AM37" s="100" t="str">
        <f t="shared" si="30"/>
        <v>－</v>
      </c>
      <c r="AN37" s="100" t="str">
        <f t="shared" si="30"/>
        <v>－</v>
      </c>
      <c r="AO37" s="100" t="str">
        <f t="shared" si="30"/>
        <v>－</v>
      </c>
      <c r="AP37" s="100" t="str">
        <f t="shared" si="30"/>
        <v>－</v>
      </c>
      <c r="AQ37" s="100" t="str">
        <f t="shared" si="30"/>
        <v>－</v>
      </c>
      <c r="AR37" s="100" t="str">
        <f t="shared" si="30"/>
        <v>－</v>
      </c>
      <c r="AS37" s="101" t="str">
        <f t="shared" si="30"/>
        <v>－</v>
      </c>
      <c r="AT37" s="101" t="str">
        <f t="shared" si="27"/>
        <v>－</v>
      </c>
      <c r="AU37" s="101" t="str">
        <f t="shared" si="27"/>
        <v>－</v>
      </c>
      <c r="AV37" s="101" t="str">
        <f t="shared" si="27"/>
        <v>－</v>
      </c>
      <c r="AW37" s="100" t="str">
        <f t="shared" ref="AW37:BH37" si="31">IF(SUM(AW38:AW40)=0,"－",SUM(AW38:AW40))</f>
        <v>－</v>
      </c>
      <c r="AX37" s="100" t="str">
        <f t="shared" si="31"/>
        <v>－</v>
      </c>
      <c r="AY37" s="100" t="str">
        <f t="shared" si="31"/>
        <v>－</v>
      </c>
      <c r="AZ37" s="100" t="str">
        <f t="shared" si="31"/>
        <v>－</v>
      </c>
      <c r="BA37" s="100" t="str">
        <f t="shared" si="31"/>
        <v>－</v>
      </c>
      <c r="BB37" s="100" t="str">
        <f t="shared" si="31"/>
        <v>－</v>
      </c>
      <c r="BC37" s="100" t="str">
        <f t="shared" si="31"/>
        <v>－</v>
      </c>
      <c r="BD37" s="100" t="str">
        <f t="shared" si="31"/>
        <v>－</v>
      </c>
      <c r="BE37" s="101" t="str">
        <f t="shared" si="31"/>
        <v>－</v>
      </c>
      <c r="BF37" s="102" t="str">
        <f t="shared" si="31"/>
        <v>－</v>
      </c>
      <c r="BG37" s="100" t="str">
        <f t="shared" si="31"/>
        <v>－</v>
      </c>
      <c r="BH37" s="103" t="str">
        <f t="shared" si="31"/>
        <v>－</v>
      </c>
    </row>
    <row r="38" spans="2:60" x14ac:dyDescent="0.15">
      <c r="B38" s="104"/>
      <c r="C38" s="105" t="s">
        <v>87</v>
      </c>
      <c r="D38" s="96" t="str">
        <f t="shared" si="24"/>
        <v>－</v>
      </c>
      <c r="E38" s="96" t="str">
        <f t="shared" si="24"/>
        <v>－</v>
      </c>
      <c r="F38" s="96" t="str">
        <f t="shared" si="24"/>
        <v>－</v>
      </c>
      <c r="G38" s="97" t="str">
        <f t="shared" si="28"/>
        <v>－</v>
      </c>
      <c r="H38" s="98" t="str">
        <f t="shared" si="21"/>
        <v>－</v>
      </c>
      <c r="I38" s="99" t="str">
        <f t="shared" si="21"/>
        <v>－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1">
        <v>0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98" t="str">
        <f t="shared" si="20"/>
        <v>－</v>
      </c>
      <c r="AI38" s="98" t="str">
        <f t="shared" si="20"/>
        <v>－</v>
      </c>
      <c r="AJ38" s="98" t="str">
        <f t="shared" si="20"/>
        <v>－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1">
        <v>0</v>
      </c>
      <c r="AT38" s="101" t="str">
        <f t="shared" si="27"/>
        <v>－</v>
      </c>
      <c r="AU38" s="101" t="str">
        <f t="shared" si="27"/>
        <v>－</v>
      </c>
      <c r="AV38" s="101" t="str">
        <f t="shared" si="27"/>
        <v>－</v>
      </c>
      <c r="AW38" s="100">
        <v>0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1">
        <v>0</v>
      </c>
      <c r="BF38" s="102">
        <v>0</v>
      </c>
      <c r="BG38" s="100">
        <v>0</v>
      </c>
      <c r="BH38" s="103">
        <v>0</v>
      </c>
    </row>
    <row r="39" spans="2:60" x14ac:dyDescent="0.15">
      <c r="B39" s="104" t="s">
        <v>68</v>
      </c>
      <c r="C39" s="105" t="s">
        <v>88</v>
      </c>
      <c r="D39" s="96" t="str">
        <f t="shared" si="24"/>
        <v>－</v>
      </c>
      <c r="E39" s="96" t="str">
        <f t="shared" si="24"/>
        <v>－</v>
      </c>
      <c r="F39" s="96" t="str">
        <f t="shared" si="24"/>
        <v>－</v>
      </c>
      <c r="G39" s="97" t="str">
        <f t="shared" si="28"/>
        <v>－</v>
      </c>
      <c r="H39" s="98" t="str">
        <f t="shared" si="21"/>
        <v>－</v>
      </c>
      <c r="I39" s="99" t="str">
        <f t="shared" si="21"/>
        <v>－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1">
        <v>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98" t="str">
        <f t="shared" si="20"/>
        <v>－</v>
      </c>
      <c r="AI39" s="98" t="str">
        <f t="shared" si="20"/>
        <v>－</v>
      </c>
      <c r="AJ39" s="98" t="str">
        <f t="shared" si="20"/>
        <v>－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1">
        <v>0</v>
      </c>
      <c r="AT39" s="101" t="str">
        <f t="shared" si="27"/>
        <v>－</v>
      </c>
      <c r="AU39" s="101" t="str">
        <f t="shared" si="27"/>
        <v>－</v>
      </c>
      <c r="AV39" s="101" t="str">
        <f t="shared" si="27"/>
        <v>－</v>
      </c>
      <c r="AW39" s="100">
        <v>0</v>
      </c>
      <c r="AX39" s="100">
        <v>0</v>
      </c>
      <c r="AY39" s="100">
        <v>0</v>
      </c>
      <c r="AZ39" s="100">
        <v>0</v>
      </c>
      <c r="BA39" s="100">
        <v>0</v>
      </c>
      <c r="BB39" s="100">
        <v>0</v>
      </c>
      <c r="BC39" s="100">
        <v>0</v>
      </c>
      <c r="BD39" s="100">
        <v>0</v>
      </c>
      <c r="BE39" s="101">
        <v>0</v>
      </c>
      <c r="BF39" s="102">
        <v>0</v>
      </c>
      <c r="BG39" s="100">
        <v>0</v>
      </c>
      <c r="BH39" s="103">
        <v>0</v>
      </c>
    </row>
    <row r="40" spans="2:60" x14ac:dyDescent="0.15">
      <c r="B40" s="104" t="s">
        <v>68</v>
      </c>
      <c r="C40" s="105" t="s">
        <v>66</v>
      </c>
      <c r="D40" s="96" t="str">
        <f t="shared" si="24"/>
        <v>－</v>
      </c>
      <c r="E40" s="96" t="str">
        <f t="shared" si="24"/>
        <v>－</v>
      </c>
      <c r="F40" s="96" t="str">
        <f t="shared" si="24"/>
        <v>－</v>
      </c>
      <c r="G40" s="97" t="str">
        <f t="shared" si="28"/>
        <v>－</v>
      </c>
      <c r="H40" s="98" t="str">
        <f t="shared" si="21"/>
        <v>－</v>
      </c>
      <c r="I40" s="99" t="str">
        <f t="shared" si="21"/>
        <v>－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101">
        <v>0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98" t="str">
        <f t="shared" si="20"/>
        <v>－</v>
      </c>
      <c r="AI40" s="98" t="str">
        <f t="shared" si="20"/>
        <v>－</v>
      </c>
      <c r="AJ40" s="98" t="str">
        <f t="shared" si="20"/>
        <v>－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1">
        <v>0</v>
      </c>
      <c r="AT40" s="101" t="str">
        <f t="shared" si="27"/>
        <v>－</v>
      </c>
      <c r="AU40" s="101" t="str">
        <f t="shared" si="27"/>
        <v>－</v>
      </c>
      <c r="AV40" s="101" t="str">
        <f t="shared" si="27"/>
        <v>－</v>
      </c>
      <c r="AW40" s="100">
        <v>0</v>
      </c>
      <c r="AX40" s="100">
        <v>0</v>
      </c>
      <c r="AY40" s="100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1">
        <v>0</v>
      </c>
      <c r="BF40" s="102">
        <v>0</v>
      </c>
      <c r="BG40" s="100">
        <v>0</v>
      </c>
      <c r="BH40" s="103">
        <v>0</v>
      </c>
    </row>
    <row r="41" spans="2:60" x14ac:dyDescent="0.15">
      <c r="B41" s="212" t="s">
        <v>89</v>
      </c>
      <c r="C41" s="213"/>
      <c r="D41" s="96" t="str">
        <f t="shared" si="24"/>
        <v>－</v>
      </c>
      <c r="E41" s="96" t="str">
        <f t="shared" si="24"/>
        <v>－</v>
      </c>
      <c r="F41" s="96" t="str">
        <f t="shared" si="24"/>
        <v>－</v>
      </c>
      <c r="G41" s="97" t="str">
        <f t="shared" si="28"/>
        <v>－</v>
      </c>
      <c r="H41" s="98" t="str">
        <f t="shared" si="21"/>
        <v>－</v>
      </c>
      <c r="I41" s="99" t="str">
        <f t="shared" si="21"/>
        <v>－</v>
      </c>
      <c r="J41" s="100" t="str">
        <f t="shared" ref="J41:AD41" si="32">IF(SUM(J42:J43)=0,"－",SUM(J42:J43))</f>
        <v>－</v>
      </c>
      <c r="K41" s="100" t="str">
        <f t="shared" si="32"/>
        <v>－</v>
      </c>
      <c r="L41" s="100" t="str">
        <f t="shared" si="32"/>
        <v>－</v>
      </c>
      <c r="M41" s="100" t="str">
        <f t="shared" si="32"/>
        <v>－</v>
      </c>
      <c r="N41" s="100" t="str">
        <f t="shared" si="32"/>
        <v>－</v>
      </c>
      <c r="O41" s="100" t="str">
        <f t="shared" si="32"/>
        <v>－</v>
      </c>
      <c r="P41" s="100" t="str">
        <f t="shared" si="32"/>
        <v>－</v>
      </c>
      <c r="Q41" s="100" t="str">
        <f t="shared" si="32"/>
        <v>－</v>
      </c>
      <c r="R41" s="100" t="str">
        <f t="shared" si="32"/>
        <v>－</v>
      </c>
      <c r="S41" s="100" t="str">
        <f t="shared" si="32"/>
        <v>－</v>
      </c>
      <c r="T41" s="100" t="str">
        <f t="shared" si="32"/>
        <v>－</v>
      </c>
      <c r="U41" s="100" t="str">
        <f t="shared" si="32"/>
        <v>－</v>
      </c>
      <c r="V41" s="100" t="str">
        <f t="shared" si="32"/>
        <v>－</v>
      </c>
      <c r="W41" s="100" t="str">
        <f t="shared" si="32"/>
        <v>－</v>
      </c>
      <c r="X41" s="100" t="str">
        <f t="shared" si="32"/>
        <v>－</v>
      </c>
      <c r="Y41" s="100" t="str">
        <f t="shared" si="32"/>
        <v>－</v>
      </c>
      <c r="Z41" s="100" t="str">
        <f t="shared" si="32"/>
        <v>－</v>
      </c>
      <c r="AA41" s="101" t="str">
        <f t="shared" si="32"/>
        <v>－</v>
      </c>
      <c r="AB41" s="100" t="str">
        <f t="shared" si="32"/>
        <v>－</v>
      </c>
      <c r="AC41" s="100" t="str">
        <f t="shared" si="32"/>
        <v>－</v>
      </c>
      <c r="AD41" s="100" t="str">
        <f t="shared" si="32"/>
        <v>－</v>
      </c>
      <c r="AE41" s="100" t="str">
        <f>IF(SUM(AE42:AE43)=0,"－",SUM(AE42:AE43))</f>
        <v>－</v>
      </c>
      <c r="AF41" s="100" t="str">
        <f>IF(SUM(AF42:AF43)=0,"－",SUM(AF42:AF43))</f>
        <v>－</v>
      </c>
      <c r="AG41" s="100" t="str">
        <f>IF(SUM(AG42:AG43)=0,"－",SUM(AG42:AG43))</f>
        <v>－</v>
      </c>
      <c r="AH41" s="98" t="str">
        <f t="shared" si="20"/>
        <v>－</v>
      </c>
      <c r="AI41" s="98" t="str">
        <f t="shared" si="20"/>
        <v>－</v>
      </c>
      <c r="AJ41" s="98" t="str">
        <f t="shared" si="20"/>
        <v>－</v>
      </c>
      <c r="AK41" s="100" t="str">
        <f t="shared" ref="AK41:AS41" si="33">IF(SUM(AK42:AK43)=0,"－",SUM(AK42:AK43))</f>
        <v>－</v>
      </c>
      <c r="AL41" s="100" t="str">
        <f t="shared" si="33"/>
        <v>－</v>
      </c>
      <c r="AM41" s="100" t="str">
        <f t="shared" si="33"/>
        <v>－</v>
      </c>
      <c r="AN41" s="100" t="str">
        <f t="shared" si="33"/>
        <v>－</v>
      </c>
      <c r="AO41" s="100" t="str">
        <f t="shared" si="33"/>
        <v>－</v>
      </c>
      <c r="AP41" s="100" t="str">
        <f t="shared" si="33"/>
        <v>－</v>
      </c>
      <c r="AQ41" s="100" t="str">
        <f t="shared" si="33"/>
        <v>－</v>
      </c>
      <c r="AR41" s="100" t="str">
        <f t="shared" si="33"/>
        <v>－</v>
      </c>
      <c r="AS41" s="101" t="str">
        <f t="shared" si="33"/>
        <v>－</v>
      </c>
      <c r="AT41" s="101" t="str">
        <f t="shared" si="27"/>
        <v>－</v>
      </c>
      <c r="AU41" s="101" t="str">
        <f t="shared" si="27"/>
        <v>－</v>
      </c>
      <c r="AV41" s="101" t="str">
        <f t="shared" si="27"/>
        <v>－</v>
      </c>
      <c r="AW41" s="100" t="str">
        <f t="shared" ref="AW41:BH41" si="34">IF(SUM(AW42:AW43)=0,"－",SUM(AW42:AW43))</f>
        <v>－</v>
      </c>
      <c r="AX41" s="100" t="str">
        <f t="shared" si="34"/>
        <v>－</v>
      </c>
      <c r="AY41" s="100" t="str">
        <f t="shared" si="34"/>
        <v>－</v>
      </c>
      <c r="AZ41" s="100" t="str">
        <f t="shared" si="34"/>
        <v>－</v>
      </c>
      <c r="BA41" s="100" t="str">
        <f t="shared" si="34"/>
        <v>－</v>
      </c>
      <c r="BB41" s="100" t="str">
        <f t="shared" si="34"/>
        <v>－</v>
      </c>
      <c r="BC41" s="100" t="str">
        <f t="shared" si="34"/>
        <v>－</v>
      </c>
      <c r="BD41" s="100" t="str">
        <f t="shared" si="34"/>
        <v>－</v>
      </c>
      <c r="BE41" s="101" t="str">
        <f t="shared" si="34"/>
        <v>－</v>
      </c>
      <c r="BF41" s="102" t="str">
        <f t="shared" si="34"/>
        <v>－</v>
      </c>
      <c r="BG41" s="100" t="str">
        <f t="shared" si="34"/>
        <v>－</v>
      </c>
      <c r="BH41" s="103" t="str">
        <f t="shared" si="34"/>
        <v>－</v>
      </c>
    </row>
    <row r="42" spans="2:60" x14ac:dyDescent="0.15">
      <c r="B42" s="104" t="s">
        <v>68</v>
      </c>
      <c r="C42" s="105" t="s">
        <v>88</v>
      </c>
      <c r="D42" s="96" t="str">
        <f t="shared" si="24"/>
        <v>－</v>
      </c>
      <c r="E42" s="96" t="str">
        <f t="shared" si="24"/>
        <v>－</v>
      </c>
      <c r="F42" s="96" t="str">
        <f t="shared" si="24"/>
        <v>－</v>
      </c>
      <c r="G42" s="97" t="str">
        <f t="shared" si="28"/>
        <v>－</v>
      </c>
      <c r="H42" s="98" t="str">
        <f t="shared" si="21"/>
        <v>－</v>
      </c>
      <c r="I42" s="99" t="str">
        <f t="shared" si="21"/>
        <v>－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1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98" t="str">
        <f t="shared" si="20"/>
        <v>－</v>
      </c>
      <c r="AI42" s="98" t="str">
        <f t="shared" si="20"/>
        <v>－</v>
      </c>
      <c r="AJ42" s="98" t="str">
        <f t="shared" si="20"/>
        <v>－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1">
        <v>0</v>
      </c>
      <c r="AT42" s="101" t="str">
        <f t="shared" si="27"/>
        <v>－</v>
      </c>
      <c r="AU42" s="101" t="str">
        <f t="shared" si="27"/>
        <v>－</v>
      </c>
      <c r="AV42" s="101" t="str">
        <f t="shared" si="27"/>
        <v>－</v>
      </c>
      <c r="AW42" s="100">
        <v>0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1">
        <v>0</v>
      </c>
      <c r="BF42" s="102">
        <v>0</v>
      </c>
      <c r="BG42" s="100">
        <v>0</v>
      </c>
      <c r="BH42" s="103">
        <v>0</v>
      </c>
    </row>
    <row r="43" spans="2:60" x14ac:dyDescent="0.15">
      <c r="B43" s="104" t="s">
        <v>68</v>
      </c>
      <c r="C43" s="105" t="s">
        <v>66</v>
      </c>
      <c r="D43" s="96" t="str">
        <f t="shared" si="24"/>
        <v>－</v>
      </c>
      <c r="E43" s="96" t="str">
        <f t="shared" si="24"/>
        <v>－</v>
      </c>
      <c r="F43" s="96" t="str">
        <f t="shared" si="24"/>
        <v>－</v>
      </c>
      <c r="G43" s="97" t="str">
        <f t="shared" si="28"/>
        <v>－</v>
      </c>
      <c r="H43" s="98" t="str">
        <f t="shared" si="21"/>
        <v>－</v>
      </c>
      <c r="I43" s="99" t="str">
        <f t="shared" si="21"/>
        <v>－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1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98" t="str">
        <f t="shared" si="20"/>
        <v>－</v>
      </c>
      <c r="AI43" s="98" t="str">
        <f t="shared" si="20"/>
        <v>－</v>
      </c>
      <c r="AJ43" s="98" t="str">
        <f t="shared" si="20"/>
        <v>－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1">
        <v>0</v>
      </c>
      <c r="AT43" s="101" t="str">
        <f t="shared" si="27"/>
        <v>－</v>
      </c>
      <c r="AU43" s="101" t="str">
        <f t="shared" si="27"/>
        <v>－</v>
      </c>
      <c r="AV43" s="101" t="str">
        <f t="shared" si="27"/>
        <v>－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1">
        <v>0</v>
      </c>
      <c r="BF43" s="102">
        <v>0</v>
      </c>
      <c r="BG43" s="100">
        <v>0</v>
      </c>
      <c r="BH43" s="103">
        <v>0</v>
      </c>
    </row>
    <row r="44" spans="2:60" x14ac:dyDescent="0.15">
      <c r="B44" s="212" t="s">
        <v>90</v>
      </c>
      <c r="C44" s="213"/>
      <c r="D44" s="96">
        <f t="shared" si="24"/>
        <v>4</v>
      </c>
      <c r="E44" s="96">
        <f t="shared" si="24"/>
        <v>90</v>
      </c>
      <c r="F44" s="96" t="str">
        <f t="shared" si="24"/>
        <v>－</v>
      </c>
      <c r="G44" s="97">
        <f t="shared" si="28"/>
        <v>1</v>
      </c>
      <c r="H44" s="98">
        <f t="shared" si="21"/>
        <v>36</v>
      </c>
      <c r="I44" s="99" t="str">
        <f t="shared" si="21"/>
        <v>－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1</v>
      </c>
      <c r="T44" s="100">
        <v>36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1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98">
        <f t="shared" si="20"/>
        <v>2</v>
      </c>
      <c r="AI44" s="98">
        <f t="shared" si="20"/>
        <v>44</v>
      </c>
      <c r="AJ44" s="98" t="str">
        <f t="shared" si="20"/>
        <v>－</v>
      </c>
      <c r="AK44" s="100">
        <v>2</v>
      </c>
      <c r="AL44" s="100">
        <v>44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1">
        <v>0</v>
      </c>
      <c r="AT44" s="101" t="str">
        <f t="shared" si="27"/>
        <v>－</v>
      </c>
      <c r="AU44" s="101" t="str">
        <f t="shared" si="27"/>
        <v>－</v>
      </c>
      <c r="AV44" s="101" t="str">
        <f t="shared" si="27"/>
        <v>－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1</v>
      </c>
      <c r="BD44" s="100">
        <v>10</v>
      </c>
      <c r="BE44" s="101">
        <v>0</v>
      </c>
      <c r="BF44" s="102">
        <v>0</v>
      </c>
      <c r="BG44" s="100">
        <v>0</v>
      </c>
      <c r="BH44" s="103">
        <v>0</v>
      </c>
    </row>
    <row r="45" spans="2:60" x14ac:dyDescent="0.15">
      <c r="B45" s="212" t="s">
        <v>91</v>
      </c>
      <c r="C45" s="213"/>
      <c r="D45" s="96">
        <f t="shared" si="24"/>
        <v>1</v>
      </c>
      <c r="E45" s="96">
        <f t="shared" si="24"/>
        <v>46</v>
      </c>
      <c r="F45" s="96" t="str">
        <f t="shared" si="24"/>
        <v>－</v>
      </c>
      <c r="G45" s="97">
        <f t="shared" si="28"/>
        <v>1</v>
      </c>
      <c r="H45" s="98">
        <f t="shared" si="21"/>
        <v>46</v>
      </c>
      <c r="I45" s="99" t="str">
        <f t="shared" si="21"/>
        <v>－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1</v>
      </c>
      <c r="T45" s="100">
        <v>46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1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98" t="str">
        <f t="shared" si="20"/>
        <v>－</v>
      </c>
      <c r="AI45" s="98" t="str">
        <f t="shared" si="20"/>
        <v>－</v>
      </c>
      <c r="AJ45" s="98" t="str">
        <f t="shared" si="20"/>
        <v>－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1">
        <v>0</v>
      </c>
      <c r="AT45" s="101" t="str">
        <f t="shared" si="27"/>
        <v>－</v>
      </c>
      <c r="AU45" s="101" t="str">
        <f t="shared" si="27"/>
        <v>－</v>
      </c>
      <c r="AV45" s="101" t="str">
        <f t="shared" si="27"/>
        <v>－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1">
        <v>0</v>
      </c>
      <c r="BF45" s="102">
        <v>0</v>
      </c>
      <c r="BG45" s="100">
        <v>0</v>
      </c>
      <c r="BH45" s="103">
        <v>0</v>
      </c>
    </row>
    <row r="46" spans="2:60" x14ac:dyDescent="0.15">
      <c r="B46" s="212" t="s">
        <v>92</v>
      </c>
      <c r="C46" s="213"/>
      <c r="D46" s="96" t="str">
        <f t="shared" si="24"/>
        <v>－</v>
      </c>
      <c r="E46" s="96" t="str">
        <f t="shared" si="24"/>
        <v>－</v>
      </c>
      <c r="F46" s="96" t="str">
        <f t="shared" si="24"/>
        <v>－</v>
      </c>
      <c r="G46" s="97" t="str">
        <f t="shared" si="28"/>
        <v>－</v>
      </c>
      <c r="H46" s="98" t="str">
        <f t="shared" si="21"/>
        <v>－</v>
      </c>
      <c r="I46" s="99" t="str">
        <f t="shared" si="21"/>
        <v>－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1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98" t="str">
        <f t="shared" si="20"/>
        <v>－</v>
      </c>
      <c r="AI46" s="98" t="str">
        <f t="shared" si="20"/>
        <v>－</v>
      </c>
      <c r="AJ46" s="98" t="str">
        <f t="shared" si="20"/>
        <v>－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1">
        <v>0</v>
      </c>
      <c r="AT46" s="101" t="str">
        <f t="shared" si="27"/>
        <v>－</v>
      </c>
      <c r="AU46" s="101" t="str">
        <f t="shared" si="27"/>
        <v>－</v>
      </c>
      <c r="AV46" s="101" t="str">
        <f t="shared" si="27"/>
        <v>－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1">
        <v>0</v>
      </c>
      <c r="BF46" s="102">
        <v>0</v>
      </c>
      <c r="BG46" s="100">
        <v>0</v>
      </c>
      <c r="BH46" s="103">
        <v>0</v>
      </c>
    </row>
    <row r="47" spans="2:60" x14ac:dyDescent="0.15">
      <c r="B47" s="212" t="s">
        <v>93</v>
      </c>
      <c r="C47" s="213"/>
      <c r="D47" s="96" t="str">
        <f t="shared" si="24"/>
        <v>－</v>
      </c>
      <c r="E47" s="96" t="str">
        <f t="shared" si="24"/>
        <v>－</v>
      </c>
      <c r="F47" s="96" t="str">
        <f t="shared" si="24"/>
        <v>－</v>
      </c>
      <c r="G47" s="97" t="str">
        <f t="shared" si="28"/>
        <v>－</v>
      </c>
      <c r="H47" s="98" t="str">
        <f t="shared" si="21"/>
        <v>－</v>
      </c>
      <c r="I47" s="99" t="str">
        <f t="shared" si="21"/>
        <v>－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1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98" t="str">
        <f t="shared" si="20"/>
        <v>－</v>
      </c>
      <c r="AI47" s="98" t="str">
        <f t="shared" si="20"/>
        <v>－</v>
      </c>
      <c r="AJ47" s="98" t="str">
        <f t="shared" si="20"/>
        <v>－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1">
        <v>0</v>
      </c>
      <c r="AT47" s="101" t="str">
        <f t="shared" si="27"/>
        <v>－</v>
      </c>
      <c r="AU47" s="101" t="str">
        <f t="shared" si="27"/>
        <v>－</v>
      </c>
      <c r="AV47" s="101" t="str">
        <f t="shared" si="27"/>
        <v>－</v>
      </c>
      <c r="AW47" s="100">
        <v>0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1">
        <v>0</v>
      </c>
      <c r="BF47" s="102">
        <v>0</v>
      </c>
      <c r="BG47" s="100">
        <v>0</v>
      </c>
      <c r="BH47" s="103">
        <v>0</v>
      </c>
    </row>
    <row r="48" spans="2:60" x14ac:dyDescent="0.15">
      <c r="B48" s="212" t="s">
        <v>94</v>
      </c>
      <c r="C48" s="213"/>
      <c r="D48" s="96">
        <f t="shared" si="24"/>
        <v>1</v>
      </c>
      <c r="E48" s="96">
        <f t="shared" si="24"/>
        <v>1</v>
      </c>
      <c r="F48" s="96" t="str">
        <f t="shared" si="24"/>
        <v>－</v>
      </c>
      <c r="G48" s="97" t="str">
        <f t="shared" si="28"/>
        <v>－</v>
      </c>
      <c r="H48" s="98" t="str">
        <f t="shared" si="21"/>
        <v>－</v>
      </c>
      <c r="I48" s="99" t="str">
        <f t="shared" si="21"/>
        <v>－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1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98" t="str">
        <f t="shared" si="20"/>
        <v>－</v>
      </c>
      <c r="AI48" s="98" t="str">
        <f t="shared" si="20"/>
        <v>－</v>
      </c>
      <c r="AJ48" s="98" t="str">
        <f t="shared" si="20"/>
        <v>－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0</v>
      </c>
      <c r="AS48" s="101">
        <v>0</v>
      </c>
      <c r="AT48" s="101">
        <f t="shared" si="27"/>
        <v>1</v>
      </c>
      <c r="AU48" s="101">
        <f t="shared" si="27"/>
        <v>1</v>
      </c>
      <c r="AV48" s="101" t="str">
        <f t="shared" si="27"/>
        <v>－</v>
      </c>
      <c r="AW48" s="100">
        <v>0</v>
      </c>
      <c r="AX48" s="100">
        <v>0</v>
      </c>
      <c r="AY48" s="100">
        <v>0</v>
      </c>
      <c r="AZ48" s="100">
        <v>1</v>
      </c>
      <c r="BA48" s="100">
        <v>1</v>
      </c>
      <c r="BB48" s="100">
        <v>0</v>
      </c>
      <c r="BC48" s="100">
        <v>0</v>
      </c>
      <c r="BD48" s="100">
        <v>0</v>
      </c>
      <c r="BE48" s="101">
        <v>0</v>
      </c>
      <c r="BF48" s="102">
        <v>0</v>
      </c>
      <c r="BG48" s="100">
        <v>0</v>
      </c>
      <c r="BH48" s="103">
        <v>0</v>
      </c>
    </row>
    <row r="49" spans="1:60" x14ac:dyDescent="0.15">
      <c r="B49" s="212" t="s">
        <v>95</v>
      </c>
      <c r="C49" s="213"/>
      <c r="D49" s="96" t="str">
        <f t="shared" si="24"/>
        <v>－</v>
      </c>
      <c r="E49" s="96" t="str">
        <f t="shared" si="24"/>
        <v>－</v>
      </c>
      <c r="F49" s="96" t="str">
        <f t="shared" si="24"/>
        <v>－</v>
      </c>
      <c r="G49" s="97" t="str">
        <f t="shared" si="28"/>
        <v>－</v>
      </c>
      <c r="H49" s="98" t="str">
        <f t="shared" si="21"/>
        <v>－</v>
      </c>
      <c r="I49" s="99" t="str">
        <f t="shared" si="21"/>
        <v>－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1">
        <v>0</v>
      </c>
      <c r="AB49" s="100">
        <v>0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98" t="str">
        <f t="shared" si="20"/>
        <v>－</v>
      </c>
      <c r="AI49" s="98" t="str">
        <f t="shared" si="20"/>
        <v>－</v>
      </c>
      <c r="AJ49" s="98" t="str">
        <f t="shared" si="20"/>
        <v>－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100">
        <v>0</v>
      </c>
      <c r="AQ49" s="100">
        <v>0</v>
      </c>
      <c r="AR49" s="100">
        <v>0</v>
      </c>
      <c r="AS49" s="101">
        <v>0</v>
      </c>
      <c r="AT49" s="101" t="str">
        <f t="shared" ref="AT49:AV50" si="35">IF(SUM(AW49,AZ49)=0,"－",SUM(AW49,AZ49))</f>
        <v>－</v>
      </c>
      <c r="AU49" s="101" t="str">
        <f t="shared" si="35"/>
        <v>－</v>
      </c>
      <c r="AV49" s="101" t="str">
        <f t="shared" si="35"/>
        <v>－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1">
        <v>0</v>
      </c>
      <c r="BF49" s="102">
        <v>0</v>
      </c>
      <c r="BG49" s="100">
        <v>0</v>
      </c>
      <c r="BH49" s="103">
        <v>0</v>
      </c>
    </row>
    <row r="50" spans="1:60" ht="15.75" thickBot="1" x14ac:dyDescent="0.2">
      <c r="B50" s="214" t="s">
        <v>79</v>
      </c>
      <c r="C50" s="215"/>
      <c r="D50" s="116" t="str">
        <f t="shared" si="24"/>
        <v>－</v>
      </c>
      <c r="E50" s="116" t="str">
        <f t="shared" si="24"/>
        <v>－</v>
      </c>
      <c r="F50" s="117" t="str">
        <f t="shared" si="24"/>
        <v>－</v>
      </c>
      <c r="G50" s="118" t="str">
        <f t="shared" si="28"/>
        <v>－</v>
      </c>
      <c r="H50" s="119" t="str">
        <f t="shared" si="21"/>
        <v>－</v>
      </c>
      <c r="I50" s="120" t="str">
        <f t="shared" si="21"/>
        <v>－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  <c r="AA50" s="122">
        <v>0</v>
      </c>
      <c r="AB50" s="121">
        <v>0</v>
      </c>
      <c r="AC50" s="121">
        <v>0</v>
      </c>
      <c r="AD50" s="121">
        <v>0</v>
      </c>
      <c r="AE50" s="121">
        <v>0</v>
      </c>
      <c r="AF50" s="121">
        <v>0</v>
      </c>
      <c r="AG50" s="121">
        <v>0</v>
      </c>
      <c r="AH50" s="119" t="str">
        <f t="shared" si="20"/>
        <v>－</v>
      </c>
      <c r="AI50" s="119" t="str">
        <f t="shared" si="20"/>
        <v>－</v>
      </c>
      <c r="AJ50" s="119" t="str">
        <f t="shared" si="20"/>
        <v>－</v>
      </c>
      <c r="AK50" s="121">
        <v>0</v>
      </c>
      <c r="AL50" s="121">
        <v>0</v>
      </c>
      <c r="AM50" s="121">
        <v>0</v>
      </c>
      <c r="AN50" s="121">
        <v>0</v>
      </c>
      <c r="AO50" s="121">
        <v>0</v>
      </c>
      <c r="AP50" s="121">
        <v>0</v>
      </c>
      <c r="AQ50" s="121">
        <v>0</v>
      </c>
      <c r="AR50" s="121">
        <v>0</v>
      </c>
      <c r="AS50" s="122">
        <v>0</v>
      </c>
      <c r="AT50" s="122" t="str">
        <f t="shared" si="35"/>
        <v>－</v>
      </c>
      <c r="AU50" s="122" t="str">
        <f t="shared" si="35"/>
        <v>－</v>
      </c>
      <c r="AV50" s="122" t="str">
        <f t="shared" si="35"/>
        <v>－</v>
      </c>
      <c r="AW50" s="121">
        <v>0</v>
      </c>
      <c r="AX50" s="121">
        <v>0</v>
      </c>
      <c r="AY50" s="121"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0</v>
      </c>
      <c r="BE50" s="122">
        <v>0</v>
      </c>
      <c r="BF50" s="123">
        <v>0</v>
      </c>
      <c r="BG50" s="121">
        <v>0</v>
      </c>
      <c r="BH50" s="124">
        <v>0</v>
      </c>
    </row>
    <row r="51" spans="1:60" x14ac:dyDescent="0.15">
      <c r="B51" s="125" t="s">
        <v>96</v>
      </c>
      <c r="C51" s="125"/>
      <c r="D51" s="126"/>
      <c r="E51" s="127"/>
      <c r="F51" s="126"/>
      <c r="G51" s="126"/>
      <c r="H51" s="128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</row>
    <row r="52" spans="1:60" x14ac:dyDescent="0.15">
      <c r="B52" s="125"/>
      <c r="C52" s="125"/>
      <c r="D52" s="126"/>
      <c r="E52" s="127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</row>
    <row r="54" spans="1:60" ht="18.75" x14ac:dyDescent="0.15">
      <c r="B54" s="52" t="s">
        <v>97</v>
      </c>
      <c r="C54" s="53"/>
    </row>
    <row r="55" spans="1:60" ht="15.75" thickBot="1" x14ac:dyDescent="0.2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5"/>
      <c r="BH55" s="56" t="s">
        <v>41</v>
      </c>
    </row>
    <row r="56" spans="1:60" x14ac:dyDescent="0.15">
      <c r="B56" s="129"/>
      <c r="C56" s="130"/>
      <c r="D56" s="131"/>
      <c r="E56" s="130"/>
      <c r="F56" s="130"/>
      <c r="G56" s="216" t="s">
        <v>42</v>
      </c>
      <c r="H56" s="217"/>
      <c r="I56" s="217"/>
      <c r="J56" s="60"/>
      <c r="K56" s="60"/>
      <c r="L56" s="60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58"/>
      <c r="AG56" s="58"/>
      <c r="AH56" s="200" t="s">
        <v>43</v>
      </c>
      <c r="AI56" s="201"/>
      <c r="AJ56" s="201"/>
      <c r="AK56" s="62"/>
      <c r="AL56" s="62"/>
      <c r="AM56" s="62"/>
      <c r="AN56" s="62"/>
      <c r="AO56" s="62"/>
      <c r="AP56" s="62"/>
      <c r="AQ56" s="204" t="s">
        <v>44</v>
      </c>
      <c r="AR56" s="205"/>
      <c r="AS56" s="206"/>
      <c r="AT56" s="200" t="s">
        <v>45</v>
      </c>
      <c r="AU56" s="201"/>
      <c r="AV56" s="201"/>
      <c r="AW56" s="62"/>
      <c r="AX56" s="62"/>
      <c r="AY56" s="62"/>
      <c r="AZ56" s="62"/>
      <c r="BA56" s="62"/>
      <c r="BB56" s="62"/>
      <c r="BC56" s="204" t="s">
        <v>46</v>
      </c>
      <c r="BD56" s="205"/>
      <c r="BE56" s="206"/>
      <c r="BF56" s="200" t="s">
        <v>47</v>
      </c>
      <c r="BG56" s="201"/>
      <c r="BH56" s="210"/>
    </row>
    <row r="57" spans="1:60" x14ac:dyDescent="0.15">
      <c r="B57" s="132"/>
      <c r="C57" s="133"/>
      <c r="D57" s="134" t="s">
        <v>98</v>
      </c>
      <c r="E57" s="135"/>
      <c r="F57" s="136"/>
      <c r="G57" s="218"/>
      <c r="H57" s="219"/>
      <c r="I57" s="219"/>
      <c r="J57" s="195" t="s">
        <v>49</v>
      </c>
      <c r="K57" s="196"/>
      <c r="L57" s="197"/>
      <c r="M57" s="195" t="s">
        <v>50</v>
      </c>
      <c r="N57" s="196"/>
      <c r="O57" s="197"/>
      <c r="P57" s="195" t="s">
        <v>51</v>
      </c>
      <c r="Q57" s="196"/>
      <c r="R57" s="197"/>
      <c r="S57" s="195" t="s">
        <v>52</v>
      </c>
      <c r="T57" s="196"/>
      <c r="U57" s="197"/>
      <c r="V57" s="195" t="s">
        <v>53</v>
      </c>
      <c r="W57" s="196"/>
      <c r="X57" s="197"/>
      <c r="Y57" s="195" t="s">
        <v>54</v>
      </c>
      <c r="Z57" s="196"/>
      <c r="AA57" s="197"/>
      <c r="AB57" s="195" t="s">
        <v>55</v>
      </c>
      <c r="AC57" s="196"/>
      <c r="AD57" s="197"/>
      <c r="AE57" s="222" t="s">
        <v>56</v>
      </c>
      <c r="AF57" s="223"/>
      <c r="AG57" s="224"/>
      <c r="AH57" s="220"/>
      <c r="AI57" s="221"/>
      <c r="AJ57" s="221"/>
      <c r="AK57" s="195" t="s">
        <v>57</v>
      </c>
      <c r="AL57" s="196"/>
      <c r="AM57" s="197"/>
      <c r="AN57" s="195" t="s">
        <v>58</v>
      </c>
      <c r="AO57" s="196"/>
      <c r="AP57" s="197"/>
      <c r="AQ57" s="207"/>
      <c r="AR57" s="208"/>
      <c r="AS57" s="209"/>
      <c r="AT57" s="202"/>
      <c r="AU57" s="203"/>
      <c r="AV57" s="203"/>
      <c r="AW57" s="195" t="s">
        <v>59</v>
      </c>
      <c r="AX57" s="196"/>
      <c r="AY57" s="197"/>
      <c r="AZ57" s="195" t="s">
        <v>60</v>
      </c>
      <c r="BA57" s="196"/>
      <c r="BB57" s="196"/>
      <c r="BC57" s="207"/>
      <c r="BD57" s="208"/>
      <c r="BE57" s="209"/>
      <c r="BF57" s="202"/>
      <c r="BG57" s="203"/>
      <c r="BH57" s="211"/>
    </row>
    <row r="58" spans="1:60" x14ac:dyDescent="0.15">
      <c r="B58" s="137"/>
      <c r="C58" s="91"/>
      <c r="D58" s="138"/>
      <c r="E58" s="139"/>
      <c r="F58" s="139"/>
      <c r="G58" s="70"/>
      <c r="H58" s="69"/>
      <c r="I58" s="69"/>
      <c r="J58" s="68"/>
      <c r="K58" s="71"/>
      <c r="L58" s="71"/>
      <c r="M58" s="68"/>
      <c r="N58" s="71"/>
      <c r="O58" s="71"/>
      <c r="P58" s="72"/>
      <c r="Q58" s="73"/>
      <c r="R58" s="74"/>
      <c r="S58" s="72"/>
      <c r="T58" s="73"/>
      <c r="U58" s="74"/>
      <c r="V58" s="72"/>
      <c r="W58" s="73"/>
      <c r="X58" s="74"/>
      <c r="Y58" s="72"/>
      <c r="Z58" s="73"/>
      <c r="AA58" s="74"/>
      <c r="AB58" s="72"/>
      <c r="AC58" s="73"/>
      <c r="AD58" s="74"/>
      <c r="AE58" s="75"/>
      <c r="AF58" s="73"/>
      <c r="AG58" s="74"/>
      <c r="AH58" s="75"/>
      <c r="AI58" s="73"/>
      <c r="AJ58" s="74"/>
      <c r="AK58" s="68"/>
      <c r="AL58" s="71"/>
      <c r="AM58" s="71"/>
      <c r="AN58" s="68"/>
      <c r="AO58" s="71"/>
      <c r="AP58" s="71"/>
      <c r="AQ58" s="76"/>
      <c r="AR58" s="71"/>
      <c r="AS58" s="77"/>
      <c r="AT58" s="75"/>
      <c r="AU58" s="73"/>
      <c r="AV58" s="74"/>
      <c r="AW58" s="68"/>
      <c r="AX58" s="71"/>
      <c r="AY58" s="71"/>
      <c r="AZ58" s="68"/>
      <c r="BA58" s="71"/>
      <c r="BB58" s="71"/>
      <c r="BC58" s="76"/>
      <c r="BD58" s="71"/>
      <c r="BE58" s="77"/>
      <c r="BF58" s="68"/>
      <c r="BG58" s="69"/>
      <c r="BH58" s="78"/>
    </row>
    <row r="59" spans="1:60" x14ac:dyDescent="0.15">
      <c r="A59" s="79"/>
      <c r="B59" s="140"/>
      <c r="C59" s="141"/>
      <c r="D59" s="142" t="s">
        <v>8</v>
      </c>
      <c r="E59" s="142" t="s">
        <v>9</v>
      </c>
      <c r="F59" s="142" t="s">
        <v>10</v>
      </c>
      <c r="G59" s="143" t="s">
        <v>8</v>
      </c>
      <c r="H59" s="142" t="s">
        <v>9</v>
      </c>
      <c r="I59" s="142" t="s">
        <v>10</v>
      </c>
      <c r="J59" s="142" t="s">
        <v>8</v>
      </c>
      <c r="K59" s="142" t="s">
        <v>9</v>
      </c>
      <c r="L59" s="142" t="s">
        <v>10</v>
      </c>
      <c r="M59" s="142" t="s">
        <v>8</v>
      </c>
      <c r="N59" s="142" t="s">
        <v>9</v>
      </c>
      <c r="O59" s="142" t="s">
        <v>10</v>
      </c>
      <c r="P59" s="142" t="s">
        <v>8</v>
      </c>
      <c r="Q59" s="142" t="s">
        <v>9</v>
      </c>
      <c r="R59" s="142" t="s">
        <v>10</v>
      </c>
      <c r="S59" s="142" t="s">
        <v>8</v>
      </c>
      <c r="T59" s="142" t="s">
        <v>9</v>
      </c>
      <c r="U59" s="142" t="s">
        <v>10</v>
      </c>
      <c r="V59" s="142" t="s">
        <v>8</v>
      </c>
      <c r="W59" s="142" t="s">
        <v>9</v>
      </c>
      <c r="X59" s="142" t="s">
        <v>10</v>
      </c>
      <c r="Y59" s="142" t="s">
        <v>8</v>
      </c>
      <c r="Z59" s="142" t="s">
        <v>9</v>
      </c>
      <c r="AA59" s="144" t="s">
        <v>10</v>
      </c>
      <c r="AB59" s="142" t="s">
        <v>8</v>
      </c>
      <c r="AC59" s="142" t="s">
        <v>9</v>
      </c>
      <c r="AD59" s="142" t="s">
        <v>10</v>
      </c>
      <c r="AE59" s="142" t="s">
        <v>8</v>
      </c>
      <c r="AF59" s="142" t="s">
        <v>9</v>
      </c>
      <c r="AG59" s="142" t="s">
        <v>10</v>
      </c>
      <c r="AH59" s="142" t="s">
        <v>8</v>
      </c>
      <c r="AI59" s="142" t="s">
        <v>9</v>
      </c>
      <c r="AJ59" s="142" t="s">
        <v>10</v>
      </c>
      <c r="AK59" s="142" t="s">
        <v>8</v>
      </c>
      <c r="AL59" s="142" t="s">
        <v>9</v>
      </c>
      <c r="AM59" s="142" t="s">
        <v>10</v>
      </c>
      <c r="AN59" s="142" t="s">
        <v>8</v>
      </c>
      <c r="AO59" s="142" t="s">
        <v>9</v>
      </c>
      <c r="AP59" s="142" t="s">
        <v>10</v>
      </c>
      <c r="AQ59" s="142" t="s">
        <v>8</v>
      </c>
      <c r="AR59" s="142" t="s">
        <v>9</v>
      </c>
      <c r="AS59" s="145" t="s">
        <v>10</v>
      </c>
      <c r="AT59" s="142" t="s">
        <v>8</v>
      </c>
      <c r="AU59" s="142" t="s">
        <v>9</v>
      </c>
      <c r="AV59" s="142" t="s">
        <v>10</v>
      </c>
      <c r="AW59" s="142" t="s">
        <v>8</v>
      </c>
      <c r="AX59" s="142" t="s">
        <v>9</v>
      </c>
      <c r="AY59" s="142" t="s">
        <v>10</v>
      </c>
      <c r="AZ59" s="142" t="s">
        <v>8</v>
      </c>
      <c r="BA59" s="142" t="s">
        <v>9</v>
      </c>
      <c r="BB59" s="142" t="s">
        <v>10</v>
      </c>
      <c r="BC59" s="142" t="s">
        <v>8</v>
      </c>
      <c r="BD59" s="142" t="s">
        <v>9</v>
      </c>
      <c r="BE59" s="145" t="s">
        <v>10</v>
      </c>
      <c r="BF59" s="142" t="s">
        <v>8</v>
      </c>
      <c r="BG59" s="142" t="s">
        <v>9</v>
      </c>
      <c r="BH59" s="145" t="s">
        <v>10</v>
      </c>
    </row>
    <row r="60" spans="1:60" x14ac:dyDescent="0.15">
      <c r="B60" s="198" t="s">
        <v>62</v>
      </c>
      <c r="C60" s="199"/>
      <c r="D60" s="96">
        <f>IF(SUM(D62:D68)=0,"－",SUM(D62:D68))</f>
        <v>6</v>
      </c>
      <c r="E60" s="96">
        <f t="shared" ref="E60:BH60" si="36">IF(SUM(E62:E68)=0,"－",SUM(E62:E68))</f>
        <v>137</v>
      </c>
      <c r="F60" s="146" t="str">
        <f t="shared" si="36"/>
        <v>－</v>
      </c>
      <c r="G60" s="147">
        <f t="shared" si="36"/>
        <v>2</v>
      </c>
      <c r="H60" s="148">
        <f t="shared" si="36"/>
        <v>82</v>
      </c>
      <c r="I60" s="148" t="str">
        <f t="shared" si="36"/>
        <v>－</v>
      </c>
      <c r="J60" s="149" t="str">
        <f t="shared" si="36"/>
        <v>－</v>
      </c>
      <c r="K60" s="149" t="str">
        <f t="shared" si="36"/>
        <v>－</v>
      </c>
      <c r="L60" s="149" t="str">
        <f t="shared" si="36"/>
        <v>－</v>
      </c>
      <c r="M60" s="149" t="str">
        <f t="shared" si="36"/>
        <v>－</v>
      </c>
      <c r="N60" s="149" t="str">
        <f t="shared" si="36"/>
        <v>－</v>
      </c>
      <c r="O60" s="149" t="str">
        <f t="shared" si="36"/>
        <v>－</v>
      </c>
      <c r="P60" s="149" t="str">
        <f t="shared" si="36"/>
        <v>－</v>
      </c>
      <c r="Q60" s="149" t="str">
        <f t="shared" si="36"/>
        <v>－</v>
      </c>
      <c r="R60" s="149" t="str">
        <f t="shared" si="36"/>
        <v>－</v>
      </c>
      <c r="S60" s="149">
        <f t="shared" si="36"/>
        <v>2</v>
      </c>
      <c r="T60" s="149">
        <f t="shared" si="36"/>
        <v>82</v>
      </c>
      <c r="U60" s="149" t="str">
        <f t="shared" si="36"/>
        <v>－</v>
      </c>
      <c r="V60" s="149" t="str">
        <f t="shared" si="36"/>
        <v>－</v>
      </c>
      <c r="W60" s="149" t="str">
        <f t="shared" si="36"/>
        <v>－</v>
      </c>
      <c r="X60" s="149" t="str">
        <f t="shared" si="36"/>
        <v>－</v>
      </c>
      <c r="Y60" s="149" t="str">
        <f t="shared" si="36"/>
        <v>－</v>
      </c>
      <c r="Z60" s="149" t="str">
        <f t="shared" si="36"/>
        <v>－</v>
      </c>
      <c r="AA60" s="149" t="str">
        <f t="shared" si="36"/>
        <v>－</v>
      </c>
      <c r="AB60" s="149" t="str">
        <f t="shared" si="36"/>
        <v>－</v>
      </c>
      <c r="AC60" s="149" t="str">
        <f t="shared" si="36"/>
        <v>－</v>
      </c>
      <c r="AD60" s="149" t="str">
        <f t="shared" si="36"/>
        <v>－</v>
      </c>
      <c r="AE60" s="149" t="str">
        <f t="shared" si="36"/>
        <v>－</v>
      </c>
      <c r="AF60" s="149" t="str">
        <f t="shared" si="36"/>
        <v>－</v>
      </c>
      <c r="AG60" s="149" t="str">
        <f t="shared" si="36"/>
        <v>－</v>
      </c>
      <c r="AH60" s="149">
        <f t="shared" si="36"/>
        <v>2</v>
      </c>
      <c r="AI60" s="149">
        <f t="shared" si="36"/>
        <v>44</v>
      </c>
      <c r="AJ60" s="149" t="str">
        <f t="shared" si="36"/>
        <v>－</v>
      </c>
      <c r="AK60" s="149">
        <f t="shared" si="36"/>
        <v>2</v>
      </c>
      <c r="AL60" s="149">
        <f t="shared" si="36"/>
        <v>44</v>
      </c>
      <c r="AM60" s="149" t="str">
        <f t="shared" si="36"/>
        <v>－</v>
      </c>
      <c r="AN60" s="149" t="str">
        <f t="shared" si="36"/>
        <v>－</v>
      </c>
      <c r="AO60" s="149" t="str">
        <f t="shared" si="36"/>
        <v>－</v>
      </c>
      <c r="AP60" s="149" t="str">
        <f t="shared" si="36"/>
        <v>－</v>
      </c>
      <c r="AQ60" s="149"/>
      <c r="AR60" s="149"/>
      <c r="AS60" s="149"/>
      <c r="AT60" s="149">
        <f t="shared" si="36"/>
        <v>1</v>
      </c>
      <c r="AU60" s="149">
        <f t="shared" si="36"/>
        <v>1</v>
      </c>
      <c r="AV60" s="149" t="str">
        <f t="shared" si="36"/>
        <v>－</v>
      </c>
      <c r="AW60" s="149" t="str">
        <f t="shared" si="36"/>
        <v>－</v>
      </c>
      <c r="AX60" s="149" t="str">
        <f t="shared" si="36"/>
        <v>－</v>
      </c>
      <c r="AY60" s="149" t="str">
        <f t="shared" si="36"/>
        <v>－</v>
      </c>
      <c r="AZ60" s="149">
        <f t="shared" si="36"/>
        <v>1</v>
      </c>
      <c r="BA60" s="149">
        <f t="shared" si="36"/>
        <v>1</v>
      </c>
      <c r="BB60" s="149" t="str">
        <f t="shared" si="36"/>
        <v>－</v>
      </c>
      <c r="BC60" s="149"/>
      <c r="BD60" s="149"/>
      <c r="BE60" s="149"/>
      <c r="BF60" s="149" t="str">
        <f t="shared" si="36"/>
        <v>－</v>
      </c>
      <c r="BG60" s="149" t="str">
        <f t="shared" si="36"/>
        <v>－</v>
      </c>
      <c r="BH60" s="150" t="str">
        <f t="shared" si="36"/>
        <v>－</v>
      </c>
    </row>
    <row r="61" spans="1:60" x14ac:dyDescent="0.15">
      <c r="B61" s="151"/>
      <c r="C61" s="152"/>
      <c r="D61" s="108"/>
      <c r="E61" s="108"/>
      <c r="F61" s="108"/>
      <c r="G61" s="153"/>
      <c r="H61" s="108"/>
      <c r="I61" s="108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3"/>
    </row>
    <row r="62" spans="1:60" x14ac:dyDescent="0.15">
      <c r="B62" s="191" t="s">
        <v>99</v>
      </c>
      <c r="C62" s="192"/>
      <c r="D62" s="96">
        <f t="shared" ref="D62:F67" si="37">IF(SUM(G62,AT62,BF62,AH62,BC62)=0,"－",SUM(G62,AT62,BF62,AH62,BC62))</f>
        <v>2</v>
      </c>
      <c r="E62" s="96">
        <f t="shared" si="37"/>
        <v>44</v>
      </c>
      <c r="F62" s="154" t="str">
        <f t="shared" si="37"/>
        <v>－</v>
      </c>
      <c r="G62" s="97" t="str">
        <f>IF(SUM(J62,M62,P62,S62,V62,Y62,AB62,AE62)=0,"－",SUM(J62,M62,P62,S62,V62,Y62,AB62,AE62))</f>
        <v>－</v>
      </c>
      <c r="H62" s="98" t="str">
        <f>IF(SUM(K62,N62,Q62,T62,W62,Z62,AC62,AF62)=0,"－",SUM(K62,N62,Q62,T62,W62,Z62,AC62,AF62))</f>
        <v>－</v>
      </c>
      <c r="I62" s="99" t="str">
        <f>IF(SUM(L62,O62,R62,U62,X62,AA62,AD62,AG62)=0,"－",SUM(L62,O62,R62,U62,X62,AA62,AD62,AG62))</f>
        <v>－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1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0</v>
      </c>
      <c r="AH62" s="101">
        <f>IF(SUM(AK62,AN62)=0,"－",SUM(AK62,AN62))</f>
        <v>2</v>
      </c>
      <c r="AI62" s="101">
        <f>IF(SUM(AL62,AO62)=0,"－",SUM(AL62,AO62))</f>
        <v>44</v>
      </c>
      <c r="AJ62" s="101" t="str">
        <f>IF(SUM(AM62,AP62)=0,"－",SUM(AM62,AP62))</f>
        <v>－</v>
      </c>
      <c r="AK62" s="100">
        <v>2</v>
      </c>
      <c r="AL62" s="100">
        <v>44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1" t="str">
        <f>IF(SUM(AW62,AZ62)=0,"－",SUM(AW62,AZ62))</f>
        <v>－</v>
      </c>
      <c r="AU62" s="101" t="str">
        <f t="shared" ref="AU62:AV68" si="38">IF(SUM(AX62,BA62)=0,"－",SUM(AX62,BA62))</f>
        <v>－</v>
      </c>
      <c r="AV62" s="101" t="str">
        <f t="shared" si="38"/>
        <v>－</v>
      </c>
      <c r="AW62" s="100">
        <v>0</v>
      </c>
      <c r="AX62" s="100">
        <v>0</v>
      </c>
      <c r="AY62" s="100">
        <v>0</v>
      </c>
      <c r="AZ62" s="100">
        <v>0</v>
      </c>
      <c r="BA62" s="100">
        <v>0</v>
      </c>
      <c r="BB62" s="100">
        <v>0</v>
      </c>
      <c r="BC62" s="100">
        <v>0</v>
      </c>
      <c r="BD62" s="100">
        <v>0</v>
      </c>
      <c r="BE62" s="100">
        <v>0</v>
      </c>
      <c r="BF62" s="100">
        <v>0</v>
      </c>
      <c r="BG62" s="100">
        <v>0</v>
      </c>
      <c r="BH62" s="103">
        <v>0</v>
      </c>
    </row>
    <row r="63" spans="1:60" x14ac:dyDescent="0.15">
      <c r="B63" s="191" t="s">
        <v>100</v>
      </c>
      <c r="C63" s="192"/>
      <c r="D63" s="96">
        <f t="shared" si="37"/>
        <v>3</v>
      </c>
      <c r="E63" s="96">
        <f t="shared" si="37"/>
        <v>47</v>
      </c>
      <c r="F63" s="154" t="str">
        <f t="shared" si="37"/>
        <v>－</v>
      </c>
      <c r="G63" s="97">
        <f t="shared" ref="G63:I68" si="39">IF(SUM(J63,M63,P63,S63,V63,Y63,AB63,AE63)=0,"－",SUM(J63,M63,P63,S63,V63,Y63,AB63,AE63))</f>
        <v>1</v>
      </c>
      <c r="H63" s="98">
        <f t="shared" si="39"/>
        <v>36</v>
      </c>
      <c r="I63" s="99" t="str">
        <f t="shared" si="39"/>
        <v>－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1</v>
      </c>
      <c r="T63" s="100">
        <v>36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1">
        <v>0</v>
      </c>
      <c r="AB63" s="100">
        <v>0</v>
      </c>
      <c r="AC63" s="100">
        <v>0</v>
      </c>
      <c r="AD63" s="100">
        <v>0</v>
      </c>
      <c r="AE63" s="100">
        <v>0</v>
      </c>
      <c r="AF63" s="100">
        <v>0</v>
      </c>
      <c r="AG63" s="100">
        <v>0</v>
      </c>
      <c r="AH63" s="101" t="str">
        <f t="shared" ref="AH63:AJ68" si="40">IF(SUM(AK63,AN63)=0,"－",SUM(AK63,AN63))</f>
        <v>－</v>
      </c>
      <c r="AI63" s="101" t="str">
        <f t="shared" si="40"/>
        <v>－</v>
      </c>
      <c r="AJ63" s="101" t="str">
        <f t="shared" si="40"/>
        <v>－</v>
      </c>
      <c r="AK63" s="100">
        <v>0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1">
        <f t="shared" ref="AT63:AT68" si="41">IF(SUM(AW63,AZ63)=0,"－",SUM(AW63,AZ63))</f>
        <v>1</v>
      </c>
      <c r="AU63" s="101">
        <f t="shared" si="38"/>
        <v>1</v>
      </c>
      <c r="AV63" s="101" t="str">
        <f t="shared" si="38"/>
        <v>－</v>
      </c>
      <c r="AW63" s="100">
        <v>0</v>
      </c>
      <c r="AX63" s="100">
        <v>0</v>
      </c>
      <c r="AY63" s="100">
        <v>0</v>
      </c>
      <c r="AZ63" s="100">
        <v>1</v>
      </c>
      <c r="BA63" s="100">
        <v>1</v>
      </c>
      <c r="BB63" s="100">
        <v>0</v>
      </c>
      <c r="BC63" s="100">
        <v>1</v>
      </c>
      <c r="BD63" s="100">
        <v>10</v>
      </c>
      <c r="BE63" s="100">
        <v>0</v>
      </c>
      <c r="BF63" s="100">
        <v>0</v>
      </c>
      <c r="BG63" s="100">
        <v>0</v>
      </c>
      <c r="BH63" s="103">
        <v>0</v>
      </c>
    </row>
    <row r="64" spans="1:60" x14ac:dyDescent="0.15">
      <c r="B64" s="191" t="s">
        <v>101</v>
      </c>
      <c r="C64" s="192"/>
      <c r="D64" s="96" t="str">
        <f t="shared" si="37"/>
        <v>－</v>
      </c>
      <c r="E64" s="96" t="str">
        <f t="shared" si="37"/>
        <v>－</v>
      </c>
      <c r="F64" s="154" t="str">
        <f t="shared" si="37"/>
        <v>－</v>
      </c>
      <c r="G64" s="97" t="str">
        <f t="shared" si="39"/>
        <v>－</v>
      </c>
      <c r="H64" s="98" t="str">
        <f t="shared" si="39"/>
        <v>－</v>
      </c>
      <c r="I64" s="99" t="str">
        <f t="shared" si="39"/>
        <v>－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100">
        <v>0</v>
      </c>
      <c r="Z64" s="100">
        <v>0</v>
      </c>
      <c r="AA64" s="101">
        <v>0</v>
      </c>
      <c r="AB64" s="100">
        <v>0</v>
      </c>
      <c r="AC64" s="100">
        <v>0</v>
      </c>
      <c r="AD64" s="100">
        <v>0</v>
      </c>
      <c r="AE64" s="100">
        <v>0</v>
      </c>
      <c r="AF64" s="100">
        <v>0</v>
      </c>
      <c r="AG64" s="100">
        <v>0</v>
      </c>
      <c r="AH64" s="101" t="str">
        <f t="shared" si="40"/>
        <v>－</v>
      </c>
      <c r="AI64" s="101" t="str">
        <f t="shared" si="40"/>
        <v>－</v>
      </c>
      <c r="AJ64" s="101" t="str">
        <f t="shared" si="40"/>
        <v>－</v>
      </c>
      <c r="AK64" s="100">
        <v>0</v>
      </c>
      <c r="AL64" s="100">
        <v>0</v>
      </c>
      <c r="AM64" s="100">
        <v>0</v>
      </c>
      <c r="AN64" s="100">
        <v>0</v>
      </c>
      <c r="AO64" s="100">
        <v>0</v>
      </c>
      <c r="AP64" s="100">
        <v>0</v>
      </c>
      <c r="AQ64" s="100">
        <v>0</v>
      </c>
      <c r="AR64" s="100">
        <v>0</v>
      </c>
      <c r="AS64" s="100">
        <v>0</v>
      </c>
      <c r="AT64" s="101" t="str">
        <f t="shared" si="41"/>
        <v>－</v>
      </c>
      <c r="AU64" s="101" t="str">
        <f t="shared" si="38"/>
        <v>－</v>
      </c>
      <c r="AV64" s="101" t="str">
        <f t="shared" si="38"/>
        <v>－</v>
      </c>
      <c r="AW64" s="100">
        <v>0</v>
      </c>
      <c r="AX64" s="100">
        <v>0</v>
      </c>
      <c r="AY64" s="100">
        <v>0</v>
      </c>
      <c r="AZ64" s="100">
        <v>0</v>
      </c>
      <c r="BA64" s="100">
        <v>0</v>
      </c>
      <c r="BB64" s="100">
        <v>0</v>
      </c>
      <c r="BC64" s="100">
        <v>0</v>
      </c>
      <c r="BD64" s="100">
        <v>0</v>
      </c>
      <c r="BE64" s="100">
        <v>0</v>
      </c>
      <c r="BF64" s="100">
        <v>0</v>
      </c>
      <c r="BG64" s="100">
        <v>0</v>
      </c>
      <c r="BH64" s="103">
        <v>0</v>
      </c>
    </row>
    <row r="65" spans="2:60" x14ac:dyDescent="0.15">
      <c r="B65" s="191" t="s">
        <v>102</v>
      </c>
      <c r="C65" s="192"/>
      <c r="D65" s="96">
        <f t="shared" si="37"/>
        <v>1</v>
      </c>
      <c r="E65" s="96">
        <f t="shared" si="37"/>
        <v>46</v>
      </c>
      <c r="F65" s="154" t="str">
        <f t="shared" si="37"/>
        <v>－</v>
      </c>
      <c r="G65" s="97">
        <f t="shared" si="39"/>
        <v>1</v>
      </c>
      <c r="H65" s="98">
        <f t="shared" si="39"/>
        <v>46</v>
      </c>
      <c r="I65" s="99" t="str">
        <f t="shared" si="39"/>
        <v>－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1</v>
      </c>
      <c r="T65" s="100">
        <v>46</v>
      </c>
      <c r="U65" s="100">
        <v>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101">
        <v>0</v>
      </c>
      <c r="AB65" s="100">
        <v>0</v>
      </c>
      <c r="AC65" s="100">
        <v>0</v>
      </c>
      <c r="AD65" s="100">
        <v>0</v>
      </c>
      <c r="AE65" s="100">
        <v>0</v>
      </c>
      <c r="AF65" s="100">
        <v>0</v>
      </c>
      <c r="AG65" s="100">
        <v>0</v>
      </c>
      <c r="AH65" s="101" t="str">
        <f t="shared" si="40"/>
        <v>－</v>
      </c>
      <c r="AI65" s="101" t="str">
        <f t="shared" si="40"/>
        <v>－</v>
      </c>
      <c r="AJ65" s="101" t="str">
        <f t="shared" si="40"/>
        <v>－</v>
      </c>
      <c r="AK65" s="100">
        <v>0</v>
      </c>
      <c r="AL65" s="100">
        <v>0</v>
      </c>
      <c r="AM65" s="100">
        <v>0</v>
      </c>
      <c r="AN65" s="100">
        <v>0</v>
      </c>
      <c r="AO65" s="100">
        <v>0</v>
      </c>
      <c r="AP65" s="100">
        <v>0</v>
      </c>
      <c r="AQ65" s="100">
        <v>0</v>
      </c>
      <c r="AR65" s="100">
        <v>0</v>
      </c>
      <c r="AS65" s="100">
        <v>0</v>
      </c>
      <c r="AT65" s="101" t="str">
        <f t="shared" si="41"/>
        <v>－</v>
      </c>
      <c r="AU65" s="101" t="str">
        <f t="shared" si="38"/>
        <v>－</v>
      </c>
      <c r="AV65" s="101" t="str">
        <f t="shared" si="38"/>
        <v>－</v>
      </c>
      <c r="AW65" s="100">
        <v>0</v>
      </c>
      <c r="AX65" s="100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3">
        <v>0</v>
      </c>
    </row>
    <row r="66" spans="2:60" x14ac:dyDescent="0.15">
      <c r="B66" s="191" t="s">
        <v>103</v>
      </c>
      <c r="C66" s="192"/>
      <c r="D66" s="96" t="str">
        <f t="shared" si="37"/>
        <v>－</v>
      </c>
      <c r="E66" s="96" t="str">
        <f t="shared" si="37"/>
        <v>－</v>
      </c>
      <c r="F66" s="154" t="str">
        <f t="shared" si="37"/>
        <v>－</v>
      </c>
      <c r="G66" s="97" t="str">
        <f t="shared" si="39"/>
        <v>－</v>
      </c>
      <c r="H66" s="98" t="str">
        <f t="shared" si="39"/>
        <v>－</v>
      </c>
      <c r="I66" s="99" t="str">
        <f t="shared" si="39"/>
        <v>－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v>0</v>
      </c>
      <c r="Y66" s="100">
        <v>0</v>
      </c>
      <c r="Z66" s="100">
        <v>0</v>
      </c>
      <c r="AA66" s="101">
        <v>0</v>
      </c>
      <c r="AB66" s="100">
        <v>0</v>
      </c>
      <c r="AC66" s="100">
        <v>0</v>
      </c>
      <c r="AD66" s="100">
        <v>0</v>
      </c>
      <c r="AE66" s="100">
        <v>0</v>
      </c>
      <c r="AF66" s="100">
        <v>0</v>
      </c>
      <c r="AG66" s="100">
        <v>0</v>
      </c>
      <c r="AH66" s="101" t="str">
        <f t="shared" si="40"/>
        <v>－</v>
      </c>
      <c r="AI66" s="101" t="str">
        <f t="shared" si="40"/>
        <v>－</v>
      </c>
      <c r="AJ66" s="101" t="str">
        <f t="shared" si="40"/>
        <v>－</v>
      </c>
      <c r="AK66" s="100">
        <v>0</v>
      </c>
      <c r="AL66" s="100">
        <v>0</v>
      </c>
      <c r="AM66" s="100">
        <v>0</v>
      </c>
      <c r="AN66" s="100">
        <v>0</v>
      </c>
      <c r="AO66" s="100">
        <v>0</v>
      </c>
      <c r="AP66" s="100">
        <v>0</v>
      </c>
      <c r="AQ66" s="100">
        <v>0</v>
      </c>
      <c r="AR66" s="100">
        <v>0</v>
      </c>
      <c r="AS66" s="100">
        <v>0</v>
      </c>
      <c r="AT66" s="101" t="str">
        <f t="shared" si="41"/>
        <v>－</v>
      </c>
      <c r="AU66" s="101" t="str">
        <f t="shared" si="38"/>
        <v>－</v>
      </c>
      <c r="AV66" s="101" t="str">
        <f t="shared" si="38"/>
        <v>－</v>
      </c>
      <c r="AW66" s="100">
        <v>0</v>
      </c>
      <c r="AX66" s="100">
        <v>0</v>
      </c>
      <c r="AY66" s="100">
        <v>0</v>
      </c>
      <c r="AZ66" s="100">
        <v>0</v>
      </c>
      <c r="BA66" s="100">
        <v>0</v>
      </c>
      <c r="BB66" s="100">
        <v>0</v>
      </c>
      <c r="BC66" s="100">
        <v>0</v>
      </c>
      <c r="BD66" s="100">
        <v>0</v>
      </c>
      <c r="BE66" s="100">
        <v>0</v>
      </c>
      <c r="BF66" s="100">
        <v>0</v>
      </c>
      <c r="BG66" s="100">
        <v>0</v>
      </c>
      <c r="BH66" s="103">
        <v>0</v>
      </c>
    </row>
    <row r="67" spans="2:60" x14ac:dyDescent="0.15">
      <c r="B67" s="191" t="s">
        <v>104</v>
      </c>
      <c r="C67" s="192"/>
      <c r="D67" s="96" t="str">
        <f t="shared" si="37"/>
        <v>－</v>
      </c>
      <c r="E67" s="96" t="str">
        <f t="shared" si="37"/>
        <v>－</v>
      </c>
      <c r="F67" s="154" t="str">
        <f t="shared" si="37"/>
        <v>－</v>
      </c>
      <c r="G67" s="97" t="str">
        <f t="shared" si="39"/>
        <v>－</v>
      </c>
      <c r="H67" s="98" t="str">
        <f t="shared" si="39"/>
        <v>－</v>
      </c>
      <c r="I67" s="99" t="str">
        <f t="shared" si="39"/>
        <v>－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Z67" s="100">
        <v>0</v>
      </c>
      <c r="AA67" s="101">
        <v>0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0</v>
      </c>
      <c r="AH67" s="101" t="str">
        <f t="shared" si="40"/>
        <v>－</v>
      </c>
      <c r="AI67" s="101" t="str">
        <f t="shared" si="40"/>
        <v>－</v>
      </c>
      <c r="AJ67" s="101" t="str">
        <f t="shared" si="40"/>
        <v>－</v>
      </c>
      <c r="AK67" s="100">
        <v>0</v>
      </c>
      <c r="AL67" s="100">
        <v>0</v>
      </c>
      <c r="AM67" s="100">
        <v>0</v>
      </c>
      <c r="AN67" s="100">
        <v>0</v>
      </c>
      <c r="AO67" s="100">
        <v>0</v>
      </c>
      <c r="AP67" s="100">
        <v>0</v>
      </c>
      <c r="AQ67" s="100">
        <v>0</v>
      </c>
      <c r="AR67" s="100">
        <v>0</v>
      </c>
      <c r="AS67" s="100">
        <v>0</v>
      </c>
      <c r="AT67" s="101" t="str">
        <f t="shared" si="41"/>
        <v>－</v>
      </c>
      <c r="AU67" s="101" t="str">
        <f t="shared" si="38"/>
        <v>－</v>
      </c>
      <c r="AV67" s="101" t="str">
        <f t="shared" si="38"/>
        <v>－</v>
      </c>
      <c r="AW67" s="100">
        <v>0</v>
      </c>
      <c r="AX67" s="100">
        <v>0</v>
      </c>
      <c r="AY67" s="100">
        <v>0</v>
      </c>
      <c r="AZ67" s="100">
        <v>0</v>
      </c>
      <c r="BA67" s="100">
        <v>0</v>
      </c>
      <c r="BB67" s="100">
        <v>0</v>
      </c>
      <c r="BC67" s="100">
        <v>0</v>
      </c>
      <c r="BD67" s="100">
        <v>0</v>
      </c>
      <c r="BE67" s="100">
        <v>0</v>
      </c>
      <c r="BF67" s="100">
        <v>0</v>
      </c>
      <c r="BG67" s="100">
        <v>0</v>
      </c>
      <c r="BH67" s="103">
        <v>0</v>
      </c>
    </row>
    <row r="68" spans="2:60" x14ac:dyDescent="0.15">
      <c r="B68" s="191" t="s">
        <v>105</v>
      </c>
      <c r="C68" s="192"/>
      <c r="D68" s="96" t="str">
        <f>IF(SUM(G68,AT68,BF68,AH68)=0,"－",SUM(G68,AT68,BF68,AH68))</f>
        <v>－</v>
      </c>
      <c r="E68" s="96" t="str">
        <f>IF(SUM(H68,AU68,BG68,AI68)=0,"－",SUM(H68,AU68,BG68,AI68))</f>
        <v>－</v>
      </c>
      <c r="F68" s="154" t="str">
        <f>IF(SUM(I68,AV68,BH68,AJ68)=0,"－",SUM(I68,AV68,BH68,AJ68))</f>
        <v>－</v>
      </c>
      <c r="G68" s="97" t="str">
        <f t="shared" si="39"/>
        <v>－</v>
      </c>
      <c r="H68" s="98" t="str">
        <f t="shared" si="39"/>
        <v>－</v>
      </c>
      <c r="I68" s="99" t="str">
        <f t="shared" si="39"/>
        <v>－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101">
        <v>0</v>
      </c>
      <c r="AB68" s="100">
        <v>0</v>
      </c>
      <c r="AC68" s="100">
        <v>0</v>
      </c>
      <c r="AD68" s="100">
        <v>0</v>
      </c>
      <c r="AE68" s="100">
        <v>0</v>
      </c>
      <c r="AF68" s="100">
        <v>0</v>
      </c>
      <c r="AG68" s="100">
        <v>0</v>
      </c>
      <c r="AH68" s="101" t="str">
        <f t="shared" si="40"/>
        <v>－</v>
      </c>
      <c r="AI68" s="101" t="str">
        <f t="shared" si="40"/>
        <v>－</v>
      </c>
      <c r="AJ68" s="101" t="str">
        <f t="shared" si="40"/>
        <v>－</v>
      </c>
      <c r="AK68" s="100">
        <v>0</v>
      </c>
      <c r="AL68" s="100">
        <v>0</v>
      </c>
      <c r="AM68" s="100">
        <v>0</v>
      </c>
      <c r="AN68" s="100">
        <v>0</v>
      </c>
      <c r="AO68" s="100">
        <v>0</v>
      </c>
      <c r="AP68" s="100">
        <v>0</v>
      </c>
      <c r="AQ68" s="100"/>
      <c r="AR68" s="100"/>
      <c r="AS68" s="100"/>
      <c r="AT68" s="101" t="str">
        <f t="shared" si="41"/>
        <v>－</v>
      </c>
      <c r="AU68" s="101" t="str">
        <f t="shared" si="38"/>
        <v>－</v>
      </c>
      <c r="AV68" s="101" t="str">
        <f t="shared" si="38"/>
        <v>－</v>
      </c>
      <c r="AW68" s="100">
        <v>0</v>
      </c>
      <c r="AX68" s="100">
        <v>0</v>
      </c>
      <c r="AY68" s="100">
        <v>0</v>
      </c>
      <c r="AZ68" s="100">
        <v>0</v>
      </c>
      <c r="BA68" s="100">
        <v>0</v>
      </c>
      <c r="BB68" s="100">
        <v>0</v>
      </c>
      <c r="BC68" s="100"/>
      <c r="BD68" s="100"/>
      <c r="BE68" s="100"/>
      <c r="BF68" s="100">
        <v>0</v>
      </c>
      <c r="BG68" s="100">
        <v>0</v>
      </c>
      <c r="BH68" s="103">
        <v>0</v>
      </c>
    </row>
    <row r="69" spans="2:60" x14ac:dyDescent="0.15">
      <c r="B69" s="191"/>
      <c r="C69" s="192"/>
      <c r="D69" s="96"/>
      <c r="E69" s="96"/>
      <c r="F69" s="154"/>
      <c r="G69" s="97"/>
      <c r="H69" s="98"/>
      <c r="I69" s="99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1"/>
      <c r="AB69" s="100"/>
      <c r="AC69" s="100"/>
      <c r="AD69" s="100"/>
      <c r="AE69" s="100"/>
      <c r="AF69" s="100"/>
      <c r="AG69" s="100"/>
      <c r="AH69" s="101"/>
      <c r="AI69" s="101"/>
      <c r="AJ69" s="101"/>
      <c r="AK69" s="100"/>
      <c r="AL69" s="100"/>
      <c r="AM69" s="100"/>
      <c r="AN69" s="100"/>
      <c r="AO69" s="100"/>
      <c r="AP69" s="100"/>
      <c r="AQ69" s="100"/>
      <c r="AR69" s="100"/>
      <c r="AS69" s="100"/>
      <c r="AT69" s="101"/>
      <c r="AU69" s="101"/>
      <c r="AV69" s="101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3"/>
    </row>
    <row r="70" spans="2:60" x14ac:dyDescent="0.15">
      <c r="B70" s="191" t="s">
        <v>106</v>
      </c>
      <c r="C70" s="192"/>
      <c r="D70" s="96">
        <f>IF(SUM(G70,AT70,BF70,AH70,BC70)=0,"－",SUM(G70,AT70,BF70,AH70,BC70))</f>
        <v>2</v>
      </c>
      <c r="E70" s="96">
        <f>IF(SUM(H70,AU70,BG70,AI70,BD70)=0,"－",SUM(H70,AU70,BG70,AI70,BD70))</f>
        <v>44</v>
      </c>
      <c r="F70" s="154" t="str">
        <f>IF(SUM(I70,AV70,BH70,AJ70,BE70)=0,"－",SUM(I70,AV70,BH70,AJ70,BE70))</f>
        <v>－</v>
      </c>
      <c r="G70" s="97" t="str">
        <f t="shared" ref="G70:I97" si="42">IF(SUM(J70,M70,P70,S70,V70,Y70,AB70,AE70)=0,"－",SUM(J70,M70,P70,S70,V70,Y70,AB70,AE70))</f>
        <v>－</v>
      </c>
      <c r="H70" s="98" t="str">
        <f t="shared" si="42"/>
        <v>－</v>
      </c>
      <c r="I70" s="99" t="str">
        <f t="shared" si="42"/>
        <v>－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1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1">
        <f t="shared" ref="AH70:AJ85" si="43">IF(SUM(AK70,AN70)=0,"－",SUM(AK70,AN70))</f>
        <v>2</v>
      </c>
      <c r="AI70" s="101">
        <f t="shared" si="43"/>
        <v>44</v>
      </c>
      <c r="AJ70" s="101" t="str">
        <f t="shared" si="43"/>
        <v>－</v>
      </c>
      <c r="AK70" s="100">
        <v>2</v>
      </c>
      <c r="AL70" s="100">
        <v>44</v>
      </c>
      <c r="AM70" s="100">
        <v>0</v>
      </c>
      <c r="AN70" s="100">
        <v>0</v>
      </c>
      <c r="AO70" s="100">
        <v>0</v>
      </c>
      <c r="AP70" s="100">
        <v>0</v>
      </c>
      <c r="AQ70" s="100">
        <v>0</v>
      </c>
      <c r="AR70" s="100">
        <v>0</v>
      </c>
      <c r="AS70" s="100">
        <v>0</v>
      </c>
      <c r="AT70" s="101" t="str">
        <f t="shared" ref="AT70:AV97" si="44">IF(SUM(AW70,AZ70)=0,"－",SUM(AW70,AZ70))</f>
        <v>－</v>
      </c>
      <c r="AU70" s="101" t="str">
        <f t="shared" si="44"/>
        <v>－</v>
      </c>
      <c r="AV70" s="101" t="str">
        <f t="shared" si="44"/>
        <v>－</v>
      </c>
      <c r="AW70" s="100">
        <v>0</v>
      </c>
      <c r="AX70" s="100">
        <v>0</v>
      </c>
      <c r="AY70" s="100">
        <v>0</v>
      </c>
      <c r="AZ70" s="100">
        <v>0</v>
      </c>
      <c r="BA70" s="100">
        <v>0</v>
      </c>
      <c r="BB70" s="100">
        <v>0</v>
      </c>
      <c r="BC70" s="100">
        <v>0</v>
      </c>
      <c r="BD70" s="100">
        <v>0</v>
      </c>
      <c r="BE70" s="100">
        <v>0</v>
      </c>
      <c r="BF70" s="100">
        <v>0</v>
      </c>
      <c r="BG70" s="100">
        <v>0</v>
      </c>
      <c r="BH70" s="103">
        <v>0</v>
      </c>
    </row>
    <row r="71" spans="2:60" x14ac:dyDescent="0.15">
      <c r="B71" s="191" t="s">
        <v>107</v>
      </c>
      <c r="C71" s="192"/>
      <c r="D71" s="96">
        <f t="shared" ref="D71:F82" si="45">IF(SUM(G71,AT71,BF71,AH71,BC71)=0,"－",SUM(G71,AT71,BF71,AH71,BC71))</f>
        <v>3</v>
      </c>
      <c r="E71" s="96">
        <f t="shared" si="45"/>
        <v>47</v>
      </c>
      <c r="F71" s="154" t="str">
        <f t="shared" si="45"/>
        <v>－</v>
      </c>
      <c r="G71" s="97">
        <f t="shared" si="42"/>
        <v>1</v>
      </c>
      <c r="H71" s="98">
        <f t="shared" si="42"/>
        <v>36</v>
      </c>
      <c r="I71" s="99" t="str">
        <f t="shared" si="42"/>
        <v>－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1</v>
      </c>
      <c r="T71" s="100">
        <v>36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Z71" s="100">
        <v>0</v>
      </c>
      <c r="AA71" s="101">
        <v>0</v>
      </c>
      <c r="AB71" s="100">
        <v>0</v>
      </c>
      <c r="AC71" s="100">
        <v>0</v>
      </c>
      <c r="AD71" s="100">
        <v>0</v>
      </c>
      <c r="AE71" s="100">
        <v>0</v>
      </c>
      <c r="AF71" s="100">
        <v>0</v>
      </c>
      <c r="AG71" s="100">
        <v>0</v>
      </c>
      <c r="AH71" s="101" t="str">
        <f t="shared" si="43"/>
        <v>－</v>
      </c>
      <c r="AI71" s="101" t="str">
        <f t="shared" si="43"/>
        <v>－</v>
      </c>
      <c r="AJ71" s="101" t="str">
        <f t="shared" si="43"/>
        <v>－</v>
      </c>
      <c r="AK71" s="100">
        <v>0</v>
      </c>
      <c r="AL71" s="100">
        <v>0</v>
      </c>
      <c r="AM71" s="100">
        <v>0</v>
      </c>
      <c r="AN71" s="100"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1">
        <f t="shared" si="44"/>
        <v>1</v>
      </c>
      <c r="AU71" s="101">
        <f t="shared" si="44"/>
        <v>1</v>
      </c>
      <c r="AV71" s="101" t="str">
        <f t="shared" si="44"/>
        <v>－</v>
      </c>
      <c r="AW71" s="100">
        <v>0</v>
      </c>
      <c r="AX71" s="100">
        <v>0</v>
      </c>
      <c r="AY71" s="100">
        <v>0</v>
      </c>
      <c r="AZ71" s="100">
        <v>1</v>
      </c>
      <c r="BA71" s="100">
        <v>1</v>
      </c>
      <c r="BB71" s="100">
        <v>0</v>
      </c>
      <c r="BC71" s="100">
        <v>1</v>
      </c>
      <c r="BD71" s="100">
        <v>10</v>
      </c>
      <c r="BE71" s="100">
        <v>0</v>
      </c>
      <c r="BF71" s="100">
        <v>0</v>
      </c>
      <c r="BG71" s="100">
        <v>0</v>
      </c>
      <c r="BH71" s="103">
        <v>0</v>
      </c>
    </row>
    <row r="72" spans="2:60" x14ac:dyDescent="0.15">
      <c r="B72" s="191" t="s">
        <v>108</v>
      </c>
      <c r="C72" s="192"/>
      <c r="D72" s="96" t="str">
        <f t="shared" si="45"/>
        <v>－</v>
      </c>
      <c r="E72" s="96" t="str">
        <f t="shared" si="45"/>
        <v>－</v>
      </c>
      <c r="F72" s="154" t="str">
        <f t="shared" si="45"/>
        <v>－</v>
      </c>
      <c r="G72" s="97" t="str">
        <f t="shared" si="42"/>
        <v>－</v>
      </c>
      <c r="H72" s="98" t="str">
        <f t="shared" si="42"/>
        <v>－</v>
      </c>
      <c r="I72" s="99" t="str">
        <f t="shared" si="42"/>
        <v>－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/>
      <c r="T72" s="100"/>
      <c r="U72" s="100">
        <v>0</v>
      </c>
      <c r="V72" s="100">
        <v>0</v>
      </c>
      <c r="W72" s="100">
        <v>0</v>
      </c>
      <c r="X72" s="100">
        <v>0</v>
      </c>
      <c r="Y72" s="100">
        <v>0</v>
      </c>
      <c r="Z72" s="100">
        <v>0</v>
      </c>
      <c r="AA72" s="101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1" t="str">
        <f t="shared" si="43"/>
        <v>－</v>
      </c>
      <c r="AI72" s="101" t="str">
        <f t="shared" si="43"/>
        <v>－</v>
      </c>
      <c r="AJ72" s="101" t="str">
        <f t="shared" si="43"/>
        <v>－</v>
      </c>
      <c r="AK72" s="100"/>
      <c r="AL72" s="100"/>
      <c r="AM72" s="100"/>
      <c r="AN72" s="100"/>
      <c r="AO72" s="100"/>
      <c r="AP72" s="100"/>
      <c r="AQ72" s="100"/>
      <c r="AR72" s="100"/>
      <c r="AS72" s="100"/>
      <c r="AT72" s="101" t="str">
        <f t="shared" si="44"/>
        <v>－</v>
      </c>
      <c r="AU72" s="101" t="str">
        <f t="shared" si="44"/>
        <v>－</v>
      </c>
      <c r="AV72" s="101" t="str">
        <f t="shared" si="44"/>
        <v>－</v>
      </c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3"/>
    </row>
    <row r="73" spans="2:60" x14ac:dyDescent="0.15">
      <c r="B73" s="191" t="s">
        <v>109</v>
      </c>
      <c r="C73" s="192"/>
      <c r="D73" s="96" t="str">
        <f t="shared" si="45"/>
        <v>－</v>
      </c>
      <c r="E73" s="96" t="str">
        <f t="shared" si="45"/>
        <v>－</v>
      </c>
      <c r="F73" s="154" t="str">
        <f t="shared" si="45"/>
        <v>－</v>
      </c>
      <c r="G73" s="97" t="str">
        <f t="shared" si="42"/>
        <v>－</v>
      </c>
      <c r="H73" s="98" t="str">
        <f t="shared" si="42"/>
        <v>－</v>
      </c>
      <c r="I73" s="99" t="str">
        <f t="shared" si="42"/>
        <v>－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0">
        <v>0</v>
      </c>
      <c r="W73" s="100">
        <v>0</v>
      </c>
      <c r="X73" s="100">
        <v>0</v>
      </c>
      <c r="Y73" s="100">
        <v>0</v>
      </c>
      <c r="Z73" s="100">
        <v>0</v>
      </c>
      <c r="AA73" s="101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0</v>
      </c>
      <c r="AG73" s="100">
        <v>0</v>
      </c>
      <c r="AH73" s="101" t="str">
        <f t="shared" si="43"/>
        <v>－</v>
      </c>
      <c r="AI73" s="101" t="str">
        <f t="shared" si="43"/>
        <v>－</v>
      </c>
      <c r="AJ73" s="101" t="str">
        <f t="shared" si="43"/>
        <v>－</v>
      </c>
      <c r="AK73" s="100">
        <v>0</v>
      </c>
      <c r="AL73" s="100">
        <v>0</v>
      </c>
      <c r="AM73" s="100">
        <v>0</v>
      </c>
      <c r="AN73" s="100">
        <v>0</v>
      </c>
      <c r="AO73" s="100">
        <v>0</v>
      </c>
      <c r="AP73" s="100">
        <v>0</v>
      </c>
      <c r="AQ73" s="100">
        <v>0</v>
      </c>
      <c r="AR73" s="100">
        <v>0</v>
      </c>
      <c r="AS73" s="100">
        <v>0</v>
      </c>
      <c r="AT73" s="101" t="str">
        <f t="shared" si="44"/>
        <v>－</v>
      </c>
      <c r="AU73" s="101" t="str">
        <f t="shared" si="44"/>
        <v>－</v>
      </c>
      <c r="AV73" s="101" t="str">
        <f t="shared" si="44"/>
        <v>－</v>
      </c>
      <c r="AW73" s="100">
        <v>0</v>
      </c>
      <c r="AX73" s="100">
        <v>0</v>
      </c>
      <c r="AY73" s="100">
        <v>0</v>
      </c>
      <c r="AZ73" s="100">
        <v>0</v>
      </c>
      <c r="BA73" s="100">
        <v>0</v>
      </c>
      <c r="BB73" s="100">
        <v>0</v>
      </c>
      <c r="BC73" s="100">
        <v>0</v>
      </c>
      <c r="BD73" s="100">
        <v>0</v>
      </c>
      <c r="BE73" s="100">
        <v>0</v>
      </c>
      <c r="BF73" s="100">
        <v>0</v>
      </c>
      <c r="BG73" s="100">
        <v>0</v>
      </c>
      <c r="BH73" s="103">
        <v>0</v>
      </c>
    </row>
    <row r="74" spans="2:60" x14ac:dyDescent="0.15">
      <c r="B74" s="191" t="s">
        <v>110</v>
      </c>
      <c r="C74" s="192"/>
      <c r="D74" s="96" t="str">
        <f t="shared" si="45"/>
        <v>－</v>
      </c>
      <c r="E74" s="96" t="str">
        <f t="shared" si="45"/>
        <v>－</v>
      </c>
      <c r="F74" s="154" t="str">
        <f t="shared" si="45"/>
        <v>－</v>
      </c>
      <c r="G74" s="97" t="str">
        <f t="shared" si="42"/>
        <v>－</v>
      </c>
      <c r="H74" s="98" t="str">
        <f t="shared" si="42"/>
        <v>－</v>
      </c>
      <c r="I74" s="99" t="str">
        <f t="shared" si="42"/>
        <v>－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1">
        <v>0</v>
      </c>
      <c r="AB74" s="100">
        <v>0</v>
      </c>
      <c r="AC74" s="100">
        <v>0</v>
      </c>
      <c r="AD74" s="100">
        <v>0</v>
      </c>
      <c r="AE74" s="100">
        <v>0</v>
      </c>
      <c r="AF74" s="100">
        <v>0</v>
      </c>
      <c r="AG74" s="100">
        <v>0</v>
      </c>
      <c r="AH74" s="101" t="str">
        <f t="shared" si="43"/>
        <v>－</v>
      </c>
      <c r="AI74" s="101" t="str">
        <f t="shared" si="43"/>
        <v>－</v>
      </c>
      <c r="AJ74" s="101" t="str">
        <f t="shared" si="43"/>
        <v>－</v>
      </c>
      <c r="AK74" s="100"/>
      <c r="AL74" s="100"/>
      <c r="AM74" s="100"/>
      <c r="AN74" s="100"/>
      <c r="AO74" s="100"/>
      <c r="AP74" s="100"/>
      <c r="AQ74" s="100"/>
      <c r="AR74" s="100"/>
      <c r="AS74" s="100"/>
      <c r="AT74" s="101" t="str">
        <f t="shared" si="44"/>
        <v>－</v>
      </c>
      <c r="AU74" s="101" t="str">
        <f t="shared" si="44"/>
        <v>－</v>
      </c>
      <c r="AV74" s="101" t="str">
        <f t="shared" si="44"/>
        <v>－</v>
      </c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3"/>
    </row>
    <row r="75" spans="2:60" x14ac:dyDescent="0.15">
      <c r="B75" s="191" t="s">
        <v>111</v>
      </c>
      <c r="C75" s="192"/>
      <c r="D75" s="96" t="str">
        <f t="shared" si="45"/>
        <v>－</v>
      </c>
      <c r="E75" s="96" t="str">
        <f t="shared" si="45"/>
        <v>－</v>
      </c>
      <c r="F75" s="154" t="str">
        <f t="shared" si="45"/>
        <v>－</v>
      </c>
      <c r="G75" s="97" t="str">
        <f t="shared" si="42"/>
        <v>－</v>
      </c>
      <c r="H75" s="98" t="str">
        <f t="shared" si="42"/>
        <v>－</v>
      </c>
      <c r="I75" s="99" t="str">
        <f t="shared" si="42"/>
        <v>－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1">
        <v>0</v>
      </c>
      <c r="AB75" s="100">
        <v>0</v>
      </c>
      <c r="AC75" s="100">
        <v>0</v>
      </c>
      <c r="AD75" s="100">
        <v>0</v>
      </c>
      <c r="AE75" s="100">
        <v>0</v>
      </c>
      <c r="AF75" s="100">
        <v>0</v>
      </c>
      <c r="AG75" s="100">
        <v>0</v>
      </c>
      <c r="AH75" s="101" t="str">
        <f t="shared" si="43"/>
        <v>－</v>
      </c>
      <c r="AI75" s="101" t="str">
        <f t="shared" si="43"/>
        <v>－</v>
      </c>
      <c r="AJ75" s="101" t="str">
        <f t="shared" si="43"/>
        <v>－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101" t="str">
        <f t="shared" si="44"/>
        <v>－</v>
      </c>
      <c r="AU75" s="101" t="str">
        <f t="shared" si="44"/>
        <v>－</v>
      </c>
      <c r="AV75" s="101" t="str">
        <f t="shared" si="44"/>
        <v>－</v>
      </c>
      <c r="AW75" s="100">
        <v>0</v>
      </c>
      <c r="AX75" s="100">
        <v>0</v>
      </c>
      <c r="AY75" s="100">
        <v>0</v>
      </c>
      <c r="AZ75" s="100">
        <v>0</v>
      </c>
      <c r="BA75" s="100">
        <v>0</v>
      </c>
      <c r="BB75" s="100">
        <v>0</v>
      </c>
      <c r="BC75" s="100">
        <v>0</v>
      </c>
      <c r="BD75" s="100">
        <v>0</v>
      </c>
      <c r="BE75" s="100">
        <v>0</v>
      </c>
      <c r="BF75" s="100">
        <v>0</v>
      </c>
      <c r="BG75" s="100">
        <v>0</v>
      </c>
      <c r="BH75" s="103">
        <v>0</v>
      </c>
    </row>
    <row r="76" spans="2:60" x14ac:dyDescent="0.15">
      <c r="B76" s="191" t="s">
        <v>112</v>
      </c>
      <c r="C76" s="192"/>
      <c r="D76" s="96" t="str">
        <f t="shared" si="45"/>
        <v>－</v>
      </c>
      <c r="E76" s="96" t="str">
        <f t="shared" si="45"/>
        <v>－</v>
      </c>
      <c r="F76" s="154" t="str">
        <f t="shared" si="45"/>
        <v>－</v>
      </c>
      <c r="G76" s="97" t="str">
        <f t="shared" si="42"/>
        <v>－</v>
      </c>
      <c r="H76" s="98" t="str">
        <f t="shared" si="42"/>
        <v>－</v>
      </c>
      <c r="I76" s="99" t="str">
        <f t="shared" si="42"/>
        <v>－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1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0</v>
      </c>
      <c r="AG76" s="100">
        <v>0</v>
      </c>
      <c r="AH76" s="101" t="str">
        <f t="shared" si="43"/>
        <v>－</v>
      </c>
      <c r="AI76" s="101" t="str">
        <f t="shared" si="43"/>
        <v>－</v>
      </c>
      <c r="AJ76" s="101" t="str">
        <f t="shared" si="43"/>
        <v>－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101" t="str">
        <f t="shared" si="44"/>
        <v>－</v>
      </c>
      <c r="AU76" s="101" t="str">
        <f t="shared" si="44"/>
        <v>－</v>
      </c>
      <c r="AV76" s="101" t="str">
        <f t="shared" si="44"/>
        <v>－</v>
      </c>
      <c r="AW76" s="100">
        <v>0</v>
      </c>
      <c r="AX76" s="100">
        <v>0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0</v>
      </c>
      <c r="BE76" s="100">
        <v>0</v>
      </c>
      <c r="BF76" s="100">
        <v>0</v>
      </c>
      <c r="BG76" s="100">
        <v>0</v>
      </c>
      <c r="BH76" s="103">
        <v>0</v>
      </c>
    </row>
    <row r="77" spans="2:60" x14ac:dyDescent="0.15">
      <c r="B77" s="191" t="s">
        <v>113</v>
      </c>
      <c r="C77" s="192"/>
      <c r="D77" s="96" t="str">
        <f t="shared" si="45"/>
        <v>－</v>
      </c>
      <c r="E77" s="96" t="str">
        <f t="shared" si="45"/>
        <v>－</v>
      </c>
      <c r="F77" s="154" t="str">
        <f t="shared" si="45"/>
        <v>－</v>
      </c>
      <c r="G77" s="97" t="str">
        <f t="shared" si="42"/>
        <v>－</v>
      </c>
      <c r="H77" s="98" t="str">
        <f t="shared" si="42"/>
        <v>－</v>
      </c>
      <c r="I77" s="99" t="str">
        <f t="shared" si="42"/>
        <v>－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  <c r="U77" s="100">
        <v>0</v>
      </c>
      <c r="V77" s="100">
        <v>0</v>
      </c>
      <c r="W77" s="100">
        <v>0</v>
      </c>
      <c r="X77" s="100">
        <v>0</v>
      </c>
      <c r="Y77" s="100">
        <v>0</v>
      </c>
      <c r="Z77" s="100">
        <v>0</v>
      </c>
      <c r="AA77" s="101">
        <v>0</v>
      </c>
      <c r="AB77" s="100">
        <v>0</v>
      </c>
      <c r="AC77" s="100">
        <v>0</v>
      </c>
      <c r="AD77" s="100">
        <v>0</v>
      </c>
      <c r="AE77" s="100">
        <v>0</v>
      </c>
      <c r="AF77" s="100">
        <v>0</v>
      </c>
      <c r="AG77" s="100">
        <v>0</v>
      </c>
      <c r="AH77" s="101" t="str">
        <f t="shared" si="43"/>
        <v>－</v>
      </c>
      <c r="AI77" s="101" t="str">
        <f t="shared" si="43"/>
        <v>－</v>
      </c>
      <c r="AJ77" s="101" t="str">
        <f t="shared" si="43"/>
        <v>－</v>
      </c>
      <c r="AK77" s="100">
        <v>0</v>
      </c>
      <c r="AL77" s="100">
        <v>0</v>
      </c>
      <c r="AM77" s="100">
        <v>0</v>
      </c>
      <c r="AN77" s="100">
        <v>0</v>
      </c>
      <c r="AO77" s="100">
        <v>0</v>
      </c>
      <c r="AP77" s="100">
        <v>0</v>
      </c>
      <c r="AQ77" s="100">
        <v>0</v>
      </c>
      <c r="AR77" s="100">
        <v>0</v>
      </c>
      <c r="AS77" s="100">
        <v>0</v>
      </c>
      <c r="AT77" s="101" t="str">
        <f t="shared" si="44"/>
        <v>－</v>
      </c>
      <c r="AU77" s="101" t="str">
        <f t="shared" si="44"/>
        <v>－</v>
      </c>
      <c r="AV77" s="101" t="str">
        <f t="shared" si="44"/>
        <v>－</v>
      </c>
      <c r="AW77" s="100">
        <v>0</v>
      </c>
      <c r="AX77" s="100">
        <v>0</v>
      </c>
      <c r="AY77" s="100">
        <v>0</v>
      </c>
      <c r="AZ77" s="100">
        <v>0</v>
      </c>
      <c r="BA77" s="100">
        <v>0</v>
      </c>
      <c r="BB77" s="100">
        <v>0</v>
      </c>
      <c r="BC77" s="100">
        <v>0</v>
      </c>
      <c r="BD77" s="100">
        <v>0</v>
      </c>
      <c r="BE77" s="100">
        <v>0</v>
      </c>
      <c r="BF77" s="100">
        <v>0</v>
      </c>
      <c r="BG77" s="100">
        <v>0</v>
      </c>
      <c r="BH77" s="103">
        <v>0</v>
      </c>
    </row>
    <row r="78" spans="2:60" x14ac:dyDescent="0.15">
      <c r="B78" s="191" t="s">
        <v>114</v>
      </c>
      <c r="C78" s="192"/>
      <c r="D78" s="96" t="str">
        <f t="shared" si="45"/>
        <v>－</v>
      </c>
      <c r="E78" s="96" t="str">
        <f t="shared" si="45"/>
        <v>－</v>
      </c>
      <c r="F78" s="154" t="str">
        <f t="shared" si="45"/>
        <v>－</v>
      </c>
      <c r="G78" s="97" t="str">
        <f t="shared" si="42"/>
        <v>－</v>
      </c>
      <c r="H78" s="98" t="str">
        <f t="shared" si="42"/>
        <v>－</v>
      </c>
      <c r="I78" s="99" t="str">
        <f t="shared" si="42"/>
        <v>－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0">
        <v>0</v>
      </c>
      <c r="R78" s="100">
        <v>0</v>
      </c>
      <c r="S78" s="100">
        <v>0</v>
      </c>
      <c r="T78" s="100">
        <v>0</v>
      </c>
      <c r="U78" s="100">
        <v>0</v>
      </c>
      <c r="V78" s="100">
        <v>0</v>
      </c>
      <c r="W78" s="100">
        <v>0</v>
      </c>
      <c r="X78" s="100">
        <v>0</v>
      </c>
      <c r="Y78" s="100">
        <v>0</v>
      </c>
      <c r="Z78" s="100">
        <v>0</v>
      </c>
      <c r="AA78" s="101">
        <v>0</v>
      </c>
      <c r="AB78" s="100">
        <v>0</v>
      </c>
      <c r="AC78" s="100">
        <v>0</v>
      </c>
      <c r="AD78" s="100">
        <v>0</v>
      </c>
      <c r="AE78" s="100">
        <v>0</v>
      </c>
      <c r="AF78" s="100">
        <v>0</v>
      </c>
      <c r="AG78" s="100">
        <v>0</v>
      </c>
      <c r="AH78" s="101" t="str">
        <f t="shared" si="43"/>
        <v>－</v>
      </c>
      <c r="AI78" s="101" t="str">
        <f t="shared" si="43"/>
        <v>－</v>
      </c>
      <c r="AJ78" s="101" t="str">
        <f t="shared" si="43"/>
        <v>－</v>
      </c>
      <c r="AK78" s="100">
        <v>0</v>
      </c>
      <c r="AL78" s="100">
        <v>0</v>
      </c>
      <c r="AM78" s="100">
        <v>0</v>
      </c>
      <c r="AN78" s="100">
        <v>0</v>
      </c>
      <c r="AO78" s="100">
        <v>0</v>
      </c>
      <c r="AP78" s="100">
        <v>0</v>
      </c>
      <c r="AQ78" s="100">
        <v>0</v>
      </c>
      <c r="AR78" s="100">
        <v>0</v>
      </c>
      <c r="AS78" s="100">
        <v>0</v>
      </c>
      <c r="AT78" s="101" t="str">
        <f t="shared" si="44"/>
        <v>－</v>
      </c>
      <c r="AU78" s="101" t="str">
        <f t="shared" si="44"/>
        <v>－</v>
      </c>
      <c r="AV78" s="101" t="str">
        <f t="shared" si="44"/>
        <v>－</v>
      </c>
      <c r="AW78" s="100">
        <v>0</v>
      </c>
      <c r="AX78" s="100">
        <v>0</v>
      </c>
      <c r="AY78" s="100">
        <v>0</v>
      </c>
      <c r="AZ78" s="100">
        <v>0</v>
      </c>
      <c r="BA78" s="100">
        <v>0</v>
      </c>
      <c r="BB78" s="100">
        <v>0</v>
      </c>
      <c r="BC78" s="100">
        <v>0</v>
      </c>
      <c r="BD78" s="100">
        <v>0</v>
      </c>
      <c r="BE78" s="100">
        <v>0</v>
      </c>
      <c r="BF78" s="100">
        <v>0</v>
      </c>
      <c r="BG78" s="100">
        <v>0</v>
      </c>
      <c r="BH78" s="103">
        <v>0</v>
      </c>
    </row>
    <row r="79" spans="2:60" x14ac:dyDescent="0.15">
      <c r="B79" s="191" t="s">
        <v>115</v>
      </c>
      <c r="C79" s="192"/>
      <c r="D79" s="96" t="str">
        <f t="shared" si="45"/>
        <v>－</v>
      </c>
      <c r="E79" s="96" t="str">
        <f t="shared" si="45"/>
        <v>－</v>
      </c>
      <c r="F79" s="154" t="str">
        <f t="shared" si="45"/>
        <v>－</v>
      </c>
      <c r="G79" s="97" t="str">
        <f t="shared" si="42"/>
        <v>－</v>
      </c>
      <c r="H79" s="98" t="str">
        <f t="shared" si="42"/>
        <v>－</v>
      </c>
      <c r="I79" s="99" t="str">
        <f t="shared" si="42"/>
        <v>－</v>
      </c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1"/>
      <c r="AB79" s="100"/>
      <c r="AC79" s="100"/>
      <c r="AD79" s="100"/>
      <c r="AE79" s="100"/>
      <c r="AF79" s="100"/>
      <c r="AG79" s="100"/>
      <c r="AH79" s="101" t="str">
        <f t="shared" si="43"/>
        <v>－</v>
      </c>
      <c r="AI79" s="101" t="str">
        <f t="shared" si="43"/>
        <v>－</v>
      </c>
      <c r="AJ79" s="101" t="str">
        <f t="shared" si="43"/>
        <v>－</v>
      </c>
      <c r="AK79" s="100"/>
      <c r="AL79" s="100"/>
      <c r="AM79" s="100"/>
      <c r="AN79" s="100"/>
      <c r="AO79" s="100"/>
      <c r="AP79" s="100"/>
      <c r="AQ79" s="100"/>
      <c r="AR79" s="100"/>
      <c r="AS79" s="100"/>
      <c r="AT79" s="101" t="str">
        <f t="shared" si="44"/>
        <v>－</v>
      </c>
      <c r="AU79" s="101" t="str">
        <f t="shared" si="44"/>
        <v>－</v>
      </c>
      <c r="AV79" s="101" t="str">
        <f t="shared" si="44"/>
        <v>－</v>
      </c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3"/>
    </row>
    <row r="80" spans="2:60" x14ac:dyDescent="0.15">
      <c r="B80" s="191" t="s">
        <v>116</v>
      </c>
      <c r="C80" s="192"/>
      <c r="D80" s="96" t="str">
        <f t="shared" si="45"/>
        <v>－</v>
      </c>
      <c r="E80" s="96" t="str">
        <f t="shared" si="45"/>
        <v>－</v>
      </c>
      <c r="F80" s="154" t="str">
        <f t="shared" si="45"/>
        <v>－</v>
      </c>
      <c r="G80" s="97" t="str">
        <f t="shared" si="42"/>
        <v>－</v>
      </c>
      <c r="H80" s="98" t="str">
        <f t="shared" si="42"/>
        <v>－</v>
      </c>
      <c r="I80" s="99" t="str">
        <f t="shared" si="42"/>
        <v>－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0">
        <v>0</v>
      </c>
      <c r="T80" s="100">
        <v>0</v>
      </c>
      <c r="U80" s="100">
        <v>0</v>
      </c>
      <c r="V80" s="100">
        <v>0</v>
      </c>
      <c r="W80" s="100">
        <v>0</v>
      </c>
      <c r="X80" s="100">
        <v>0</v>
      </c>
      <c r="Y80" s="100">
        <v>0</v>
      </c>
      <c r="Z80" s="100">
        <v>0</v>
      </c>
      <c r="AA80" s="101">
        <v>0</v>
      </c>
      <c r="AB80" s="100">
        <v>0</v>
      </c>
      <c r="AC80" s="100">
        <v>0</v>
      </c>
      <c r="AD80" s="100">
        <v>0</v>
      </c>
      <c r="AE80" s="100">
        <v>0</v>
      </c>
      <c r="AF80" s="100">
        <v>0</v>
      </c>
      <c r="AG80" s="100">
        <v>0</v>
      </c>
      <c r="AH80" s="101" t="str">
        <f t="shared" si="43"/>
        <v>－</v>
      </c>
      <c r="AI80" s="101" t="str">
        <f t="shared" si="43"/>
        <v>－</v>
      </c>
      <c r="AJ80" s="101" t="str">
        <f t="shared" si="43"/>
        <v>－</v>
      </c>
      <c r="AK80" s="100">
        <v>0</v>
      </c>
      <c r="AL80" s="100">
        <v>0</v>
      </c>
      <c r="AM80" s="100">
        <v>0</v>
      </c>
      <c r="AN80" s="100">
        <v>0</v>
      </c>
      <c r="AO80" s="100">
        <v>0</v>
      </c>
      <c r="AP80" s="100">
        <v>0</v>
      </c>
      <c r="AQ80" s="100">
        <v>0</v>
      </c>
      <c r="AR80" s="100">
        <v>0</v>
      </c>
      <c r="AS80" s="100">
        <v>0</v>
      </c>
      <c r="AT80" s="101" t="str">
        <f t="shared" si="44"/>
        <v>－</v>
      </c>
      <c r="AU80" s="101" t="str">
        <f t="shared" si="44"/>
        <v>－</v>
      </c>
      <c r="AV80" s="101" t="str">
        <f t="shared" si="44"/>
        <v>－</v>
      </c>
      <c r="AW80" s="100">
        <v>0</v>
      </c>
      <c r="AX80" s="100">
        <v>0</v>
      </c>
      <c r="AY80" s="100">
        <v>0</v>
      </c>
      <c r="AZ80" s="100">
        <v>0</v>
      </c>
      <c r="BA80" s="100">
        <v>0</v>
      </c>
      <c r="BB80" s="100">
        <v>0</v>
      </c>
      <c r="BC80" s="100">
        <v>0</v>
      </c>
      <c r="BD80" s="100">
        <v>0</v>
      </c>
      <c r="BE80" s="100">
        <v>0</v>
      </c>
      <c r="BF80" s="100">
        <v>0</v>
      </c>
      <c r="BG80" s="100">
        <v>0</v>
      </c>
      <c r="BH80" s="103">
        <v>0</v>
      </c>
    </row>
    <row r="81" spans="2:60" x14ac:dyDescent="0.15">
      <c r="B81" s="191" t="s">
        <v>117</v>
      </c>
      <c r="C81" s="192"/>
      <c r="D81" s="96" t="str">
        <f t="shared" si="45"/>
        <v>－</v>
      </c>
      <c r="E81" s="96" t="str">
        <f t="shared" si="45"/>
        <v>－</v>
      </c>
      <c r="F81" s="154" t="str">
        <f t="shared" si="45"/>
        <v>－</v>
      </c>
      <c r="G81" s="97" t="str">
        <f t="shared" si="42"/>
        <v>－</v>
      </c>
      <c r="H81" s="98" t="str">
        <f t="shared" si="42"/>
        <v>－</v>
      </c>
      <c r="I81" s="99" t="str">
        <f t="shared" si="42"/>
        <v>－</v>
      </c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1"/>
      <c r="AB81" s="100"/>
      <c r="AC81" s="100"/>
      <c r="AD81" s="100"/>
      <c r="AE81" s="100"/>
      <c r="AF81" s="100"/>
      <c r="AG81" s="100"/>
      <c r="AH81" s="101" t="str">
        <f t="shared" si="43"/>
        <v>－</v>
      </c>
      <c r="AI81" s="101" t="str">
        <f t="shared" si="43"/>
        <v>－</v>
      </c>
      <c r="AJ81" s="101" t="str">
        <f t="shared" si="43"/>
        <v>－</v>
      </c>
      <c r="AK81" s="100"/>
      <c r="AL81" s="100"/>
      <c r="AM81" s="100"/>
      <c r="AN81" s="100"/>
      <c r="AO81" s="100"/>
      <c r="AP81" s="100"/>
      <c r="AQ81" s="100"/>
      <c r="AR81" s="100"/>
      <c r="AS81" s="100"/>
      <c r="AT81" s="101" t="str">
        <f t="shared" si="44"/>
        <v>－</v>
      </c>
      <c r="AU81" s="101" t="str">
        <f t="shared" si="44"/>
        <v>－</v>
      </c>
      <c r="AV81" s="101" t="str">
        <f t="shared" si="44"/>
        <v>－</v>
      </c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3"/>
    </row>
    <row r="82" spans="2:60" x14ac:dyDescent="0.15">
      <c r="B82" s="191" t="s">
        <v>118</v>
      </c>
      <c r="C82" s="192"/>
      <c r="D82" s="96" t="str">
        <f t="shared" si="45"/>
        <v>－</v>
      </c>
      <c r="E82" s="96" t="str">
        <f t="shared" si="45"/>
        <v>－</v>
      </c>
      <c r="F82" s="154" t="str">
        <f t="shared" si="45"/>
        <v>－</v>
      </c>
      <c r="G82" s="97" t="str">
        <f>IF(SUM(J82,M82,P82,S82,V82,Y82,AB82,AE82)=0,"－",SUM(J82,M82,P82,S82,V82,Y82,AB82,AE82))</f>
        <v>－</v>
      </c>
      <c r="H82" s="98" t="str">
        <f>IF(SUM(K82,N82,Q82,T82,W82,Z82,AC82,AF82)=0,"－",SUM(K82,N82,Q82,T82,W82,Z82,AC82,AF82))</f>
        <v>－</v>
      </c>
      <c r="I82" s="99" t="str">
        <f>IF(SUM(L82,O82,R82,U82,X82,AA82,AD82,AG82)=0,"－",SUM(L82,O82,R82,U82,X82,AA82,AD82,AG82))</f>
        <v>－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1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0</v>
      </c>
      <c r="AG82" s="100">
        <v>0</v>
      </c>
      <c r="AH82" s="101" t="str">
        <f t="shared" si="43"/>
        <v>－</v>
      </c>
      <c r="AI82" s="101" t="str">
        <f t="shared" si="43"/>
        <v>－</v>
      </c>
      <c r="AJ82" s="101" t="str">
        <f t="shared" si="43"/>
        <v>－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0">
        <v>0</v>
      </c>
      <c r="AR82" s="100">
        <v>0</v>
      </c>
      <c r="AS82" s="100">
        <v>0</v>
      </c>
      <c r="AT82" s="101" t="str">
        <f>IF(SUM(AW82,AZ82)=0,"－",SUM(AW82,AZ82))</f>
        <v>－</v>
      </c>
      <c r="AU82" s="101" t="str">
        <f>IF(SUM(AX82,BA82)=0,"－",SUM(AX82,BA82))</f>
        <v>－</v>
      </c>
      <c r="AV82" s="101" t="str">
        <f>IF(SUM(AY82,BB82)=0,"－",SUM(AY82,BB82))</f>
        <v>－</v>
      </c>
      <c r="AW82" s="100">
        <v>0</v>
      </c>
      <c r="AX82" s="100">
        <v>0</v>
      </c>
      <c r="AY82" s="100">
        <v>0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>
        <v>0</v>
      </c>
      <c r="BG82" s="100">
        <v>0</v>
      </c>
      <c r="BH82" s="103">
        <v>0</v>
      </c>
    </row>
    <row r="83" spans="2:60" x14ac:dyDescent="0.15">
      <c r="B83" s="191" t="s">
        <v>119</v>
      </c>
      <c r="C83" s="192"/>
      <c r="D83" s="96" t="str">
        <f t="shared" ref="D83:F97" si="46">IF(SUM(G83,AT83,BF83,AH83)=0,"－",SUM(G83,AT83,BF83,AH83))</f>
        <v>－</v>
      </c>
      <c r="E83" s="96" t="str">
        <f t="shared" si="46"/>
        <v>－</v>
      </c>
      <c r="F83" s="154" t="str">
        <f t="shared" si="46"/>
        <v>－</v>
      </c>
      <c r="G83" s="97" t="str">
        <f t="shared" si="42"/>
        <v>－</v>
      </c>
      <c r="H83" s="98" t="str">
        <f t="shared" si="42"/>
        <v>－</v>
      </c>
      <c r="I83" s="99" t="str">
        <f t="shared" si="42"/>
        <v>－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101">
        <v>0</v>
      </c>
      <c r="AB83" s="100">
        <v>0</v>
      </c>
      <c r="AC83" s="100">
        <v>0</v>
      </c>
      <c r="AD83" s="100">
        <v>0</v>
      </c>
      <c r="AE83" s="100">
        <v>0</v>
      </c>
      <c r="AF83" s="100">
        <v>0</v>
      </c>
      <c r="AG83" s="100">
        <v>0</v>
      </c>
      <c r="AH83" s="101" t="str">
        <f t="shared" si="43"/>
        <v>－</v>
      </c>
      <c r="AI83" s="101" t="str">
        <f t="shared" si="43"/>
        <v>－</v>
      </c>
      <c r="AJ83" s="101" t="str">
        <f t="shared" si="43"/>
        <v>－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0">
        <v>0</v>
      </c>
      <c r="AQ83" s="100">
        <v>0</v>
      </c>
      <c r="AR83" s="100">
        <v>0</v>
      </c>
      <c r="AS83" s="100">
        <v>0</v>
      </c>
      <c r="AT83" s="101" t="str">
        <f t="shared" si="44"/>
        <v>－</v>
      </c>
      <c r="AU83" s="101" t="str">
        <f t="shared" si="44"/>
        <v>－</v>
      </c>
      <c r="AV83" s="101" t="str">
        <f t="shared" si="44"/>
        <v>－</v>
      </c>
      <c r="AW83" s="100">
        <v>0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>
        <v>0</v>
      </c>
      <c r="BG83" s="100">
        <v>0</v>
      </c>
      <c r="BH83" s="103">
        <v>0</v>
      </c>
    </row>
    <row r="84" spans="2:60" x14ac:dyDescent="0.15">
      <c r="B84" s="191" t="s">
        <v>120</v>
      </c>
      <c r="C84" s="192"/>
      <c r="D84" s="96">
        <f t="shared" si="46"/>
        <v>1</v>
      </c>
      <c r="E84" s="96">
        <f t="shared" si="46"/>
        <v>46</v>
      </c>
      <c r="F84" s="154" t="str">
        <f t="shared" si="46"/>
        <v>－</v>
      </c>
      <c r="G84" s="97">
        <f t="shared" si="42"/>
        <v>1</v>
      </c>
      <c r="H84" s="98">
        <f t="shared" si="42"/>
        <v>46</v>
      </c>
      <c r="I84" s="99" t="str">
        <f t="shared" si="42"/>
        <v>－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0</v>
      </c>
      <c r="P84" s="100">
        <v>0</v>
      </c>
      <c r="Q84" s="100">
        <v>0</v>
      </c>
      <c r="R84" s="100">
        <v>0</v>
      </c>
      <c r="S84" s="100">
        <v>1</v>
      </c>
      <c r="T84" s="100">
        <v>46</v>
      </c>
      <c r="U84" s="100">
        <v>0</v>
      </c>
      <c r="V84" s="100">
        <v>0</v>
      </c>
      <c r="W84" s="100">
        <v>0</v>
      </c>
      <c r="X84" s="100">
        <v>0</v>
      </c>
      <c r="Y84" s="100">
        <v>0</v>
      </c>
      <c r="Z84" s="100">
        <v>0</v>
      </c>
      <c r="AA84" s="101">
        <v>0</v>
      </c>
      <c r="AB84" s="100">
        <v>0</v>
      </c>
      <c r="AC84" s="100">
        <v>0</v>
      </c>
      <c r="AD84" s="100">
        <v>0</v>
      </c>
      <c r="AE84" s="100">
        <v>0</v>
      </c>
      <c r="AF84" s="100">
        <v>0</v>
      </c>
      <c r="AG84" s="100">
        <v>0</v>
      </c>
      <c r="AH84" s="101" t="str">
        <f t="shared" si="43"/>
        <v>－</v>
      </c>
      <c r="AI84" s="101" t="str">
        <f t="shared" si="43"/>
        <v>－</v>
      </c>
      <c r="AJ84" s="101" t="str">
        <f t="shared" si="43"/>
        <v>－</v>
      </c>
      <c r="AK84" s="100">
        <v>0</v>
      </c>
      <c r="AL84" s="100">
        <v>0</v>
      </c>
      <c r="AM84" s="100">
        <v>0</v>
      </c>
      <c r="AN84" s="100">
        <v>0</v>
      </c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101" t="str">
        <f t="shared" si="44"/>
        <v>－</v>
      </c>
      <c r="AU84" s="101" t="str">
        <f t="shared" si="44"/>
        <v>－</v>
      </c>
      <c r="AV84" s="101" t="str">
        <f t="shared" si="44"/>
        <v>－</v>
      </c>
      <c r="AW84" s="100">
        <v>0</v>
      </c>
      <c r="AX84" s="100">
        <v>0</v>
      </c>
      <c r="AY84" s="100">
        <v>0</v>
      </c>
      <c r="AZ84" s="100">
        <v>0</v>
      </c>
      <c r="BA84" s="100">
        <v>0</v>
      </c>
      <c r="BB84" s="100">
        <v>0</v>
      </c>
      <c r="BC84" s="100">
        <v>0</v>
      </c>
      <c r="BD84" s="100">
        <v>0</v>
      </c>
      <c r="BE84" s="100">
        <v>0</v>
      </c>
      <c r="BF84" s="100">
        <v>0</v>
      </c>
      <c r="BG84" s="100">
        <v>0</v>
      </c>
      <c r="BH84" s="103">
        <v>0</v>
      </c>
    </row>
    <row r="85" spans="2:60" x14ac:dyDescent="0.15">
      <c r="B85" s="191" t="s">
        <v>121</v>
      </c>
      <c r="C85" s="192"/>
      <c r="D85" s="96" t="str">
        <f t="shared" si="46"/>
        <v>－</v>
      </c>
      <c r="E85" s="96" t="str">
        <f t="shared" si="46"/>
        <v>－</v>
      </c>
      <c r="F85" s="154" t="str">
        <f t="shared" si="46"/>
        <v>－</v>
      </c>
      <c r="G85" s="97" t="str">
        <f t="shared" si="42"/>
        <v>－</v>
      </c>
      <c r="H85" s="98" t="str">
        <f t="shared" si="42"/>
        <v>－</v>
      </c>
      <c r="I85" s="99" t="str">
        <f t="shared" si="42"/>
        <v>－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1"/>
      <c r="AB85" s="100"/>
      <c r="AC85" s="100"/>
      <c r="AD85" s="100"/>
      <c r="AE85" s="100"/>
      <c r="AF85" s="100"/>
      <c r="AG85" s="100"/>
      <c r="AH85" s="101" t="str">
        <f t="shared" si="43"/>
        <v>－</v>
      </c>
      <c r="AI85" s="101" t="str">
        <f t="shared" si="43"/>
        <v>－</v>
      </c>
      <c r="AJ85" s="101" t="str">
        <f t="shared" si="43"/>
        <v>－</v>
      </c>
      <c r="AK85" s="100"/>
      <c r="AL85" s="100"/>
      <c r="AM85" s="100"/>
      <c r="AN85" s="100"/>
      <c r="AO85" s="100"/>
      <c r="AP85" s="100"/>
      <c r="AQ85" s="100"/>
      <c r="AR85" s="100"/>
      <c r="AS85" s="100"/>
      <c r="AT85" s="101" t="str">
        <f t="shared" si="44"/>
        <v>－</v>
      </c>
      <c r="AU85" s="101" t="str">
        <f t="shared" si="44"/>
        <v>－</v>
      </c>
      <c r="AV85" s="101" t="str">
        <f t="shared" si="44"/>
        <v>－</v>
      </c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3"/>
    </row>
    <row r="86" spans="2:60" x14ac:dyDescent="0.15">
      <c r="B86" s="191" t="s">
        <v>122</v>
      </c>
      <c r="C86" s="192"/>
      <c r="D86" s="96" t="str">
        <f t="shared" si="46"/>
        <v>－</v>
      </c>
      <c r="E86" s="96" t="str">
        <f t="shared" si="46"/>
        <v>－</v>
      </c>
      <c r="F86" s="154" t="str">
        <f t="shared" si="46"/>
        <v>－</v>
      </c>
      <c r="G86" s="97" t="str">
        <f t="shared" si="42"/>
        <v>－</v>
      </c>
      <c r="H86" s="98" t="str">
        <f t="shared" si="42"/>
        <v>－</v>
      </c>
      <c r="I86" s="99" t="str">
        <f t="shared" si="42"/>
        <v>－</v>
      </c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1"/>
      <c r="AB86" s="100"/>
      <c r="AC86" s="100"/>
      <c r="AD86" s="100"/>
      <c r="AE86" s="100"/>
      <c r="AF86" s="100"/>
      <c r="AG86" s="100"/>
      <c r="AH86" s="101" t="str">
        <f t="shared" ref="AH86:AJ97" si="47">IF(SUM(AK86,AN86)=0,"－",SUM(AK86,AN86))</f>
        <v>－</v>
      </c>
      <c r="AI86" s="101" t="str">
        <f t="shared" si="47"/>
        <v>－</v>
      </c>
      <c r="AJ86" s="101" t="str">
        <f t="shared" si="47"/>
        <v>－</v>
      </c>
      <c r="AK86" s="100"/>
      <c r="AL86" s="100"/>
      <c r="AM86" s="100"/>
      <c r="AN86" s="100"/>
      <c r="AO86" s="100"/>
      <c r="AP86" s="100"/>
      <c r="AQ86" s="100"/>
      <c r="AR86" s="100"/>
      <c r="AS86" s="100"/>
      <c r="AT86" s="101" t="str">
        <f t="shared" si="44"/>
        <v>－</v>
      </c>
      <c r="AU86" s="101" t="str">
        <f t="shared" si="44"/>
        <v>－</v>
      </c>
      <c r="AV86" s="101" t="str">
        <f t="shared" si="44"/>
        <v>－</v>
      </c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3"/>
    </row>
    <row r="87" spans="2:60" x14ac:dyDescent="0.15">
      <c r="B87" s="191" t="s">
        <v>123</v>
      </c>
      <c r="C87" s="192"/>
      <c r="D87" s="96" t="str">
        <f t="shared" si="46"/>
        <v>－</v>
      </c>
      <c r="E87" s="96" t="str">
        <f t="shared" si="46"/>
        <v>－</v>
      </c>
      <c r="F87" s="154" t="str">
        <f t="shared" si="46"/>
        <v>－</v>
      </c>
      <c r="G87" s="97" t="str">
        <f t="shared" si="42"/>
        <v>－</v>
      </c>
      <c r="H87" s="98" t="str">
        <f t="shared" si="42"/>
        <v>－</v>
      </c>
      <c r="I87" s="99" t="str">
        <f t="shared" si="42"/>
        <v>－</v>
      </c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00"/>
      <c r="AC87" s="100"/>
      <c r="AD87" s="100"/>
      <c r="AE87" s="100"/>
      <c r="AF87" s="100"/>
      <c r="AG87" s="100"/>
      <c r="AH87" s="101" t="str">
        <f t="shared" si="47"/>
        <v>－</v>
      </c>
      <c r="AI87" s="101" t="str">
        <f t="shared" si="47"/>
        <v>－</v>
      </c>
      <c r="AJ87" s="101" t="str">
        <f t="shared" si="47"/>
        <v>－</v>
      </c>
      <c r="AK87" s="100"/>
      <c r="AL87" s="100"/>
      <c r="AM87" s="100"/>
      <c r="AN87" s="100"/>
      <c r="AO87" s="100"/>
      <c r="AP87" s="100"/>
      <c r="AQ87" s="100"/>
      <c r="AR87" s="100"/>
      <c r="AS87" s="100"/>
      <c r="AT87" s="101" t="str">
        <f t="shared" si="44"/>
        <v>－</v>
      </c>
      <c r="AU87" s="101" t="str">
        <f t="shared" si="44"/>
        <v>－</v>
      </c>
      <c r="AV87" s="101" t="str">
        <f t="shared" si="44"/>
        <v>－</v>
      </c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3"/>
    </row>
    <row r="88" spans="2:60" x14ac:dyDescent="0.15">
      <c r="B88" s="191" t="s">
        <v>124</v>
      </c>
      <c r="C88" s="192"/>
      <c r="D88" s="96" t="str">
        <f t="shared" si="46"/>
        <v>－</v>
      </c>
      <c r="E88" s="96" t="str">
        <f t="shared" si="46"/>
        <v>－</v>
      </c>
      <c r="F88" s="154" t="str">
        <f t="shared" si="46"/>
        <v>－</v>
      </c>
      <c r="G88" s="97" t="str">
        <f t="shared" si="42"/>
        <v>－</v>
      </c>
      <c r="H88" s="98" t="str">
        <f t="shared" si="42"/>
        <v>－</v>
      </c>
      <c r="I88" s="99" t="str">
        <f t="shared" si="42"/>
        <v>－</v>
      </c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1"/>
      <c r="AB88" s="100"/>
      <c r="AC88" s="100"/>
      <c r="AD88" s="100"/>
      <c r="AE88" s="100"/>
      <c r="AF88" s="100"/>
      <c r="AG88" s="100"/>
      <c r="AH88" s="101" t="str">
        <f t="shared" si="47"/>
        <v>－</v>
      </c>
      <c r="AI88" s="101" t="str">
        <f t="shared" si="47"/>
        <v>－</v>
      </c>
      <c r="AJ88" s="101" t="str">
        <f t="shared" si="47"/>
        <v>－</v>
      </c>
      <c r="AK88" s="100"/>
      <c r="AL88" s="100"/>
      <c r="AM88" s="100"/>
      <c r="AN88" s="100"/>
      <c r="AO88" s="100"/>
      <c r="AP88" s="100"/>
      <c r="AQ88" s="100"/>
      <c r="AR88" s="100"/>
      <c r="AS88" s="100"/>
      <c r="AT88" s="101" t="str">
        <f t="shared" si="44"/>
        <v>－</v>
      </c>
      <c r="AU88" s="101" t="str">
        <f t="shared" si="44"/>
        <v>－</v>
      </c>
      <c r="AV88" s="101" t="str">
        <f t="shared" si="44"/>
        <v>－</v>
      </c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3"/>
    </row>
    <row r="89" spans="2:60" x14ac:dyDescent="0.15">
      <c r="B89" s="191" t="s">
        <v>125</v>
      </c>
      <c r="C89" s="192"/>
      <c r="D89" s="96" t="str">
        <f t="shared" si="46"/>
        <v>－</v>
      </c>
      <c r="E89" s="96" t="str">
        <f t="shared" si="46"/>
        <v>－</v>
      </c>
      <c r="F89" s="154" t="str">
        <f t="shared" si="46"/>
        <v>－</v>
      </c>
      <c r="G89" s="97" t="str">
        <f t="shared" si="42"/>
        <v>－</v>
      </c>
      <c r="H89" s="98" t="str">
        <f t="shared" si="42"/>
        <v>－</v>
      </c>
      <c r="I89" s="99" t="str">
        <f t="shared" si="42"/>
        <v>－</v>
      </c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1"/>
      <c r="AB89" s="100"/>
      <c r="AC89" s="100"/>
      <c r="AD89" s="100"/>
      <c r="AE89" s="100"/>
      <c r="AF89" s="100"/>
      <c r="AG89" s="100"/>
      <c r="AH89" s="101" t="str">
        <f t="shared" si="47"/>
        <v>－</v>
      </c>
      <c r="AI89" s="101" t="str">
        <f t="shared" si="47"/>
        <v>－</v>
      </c>
      <c r="AJ89" s="101" t="str">
        <f t="shared" si="47"/>
        <v>－</v>
      </c>
      <c r="AK89" s="100"/>
      <c r="AL89" s="100"/>
      <c r="AM89" s="100"/>
      <c r="AN89" s="100"/>
      <c r="AO89" s="100"/>
      <c r="AP89" s="100"/>
      <c r="AQ89" s="100"/>
      <c r="AR89" s="100"/>
      <c r="AS89" s="100"/>
      <c r="AT89" s="101" t="str">
        <f t="shared" si="44"/>
        <v>－</v>
      </c>
      <c r="AU89" s="101" t="str">
        <f t="shared" si="44"/>
        <v>－</v>
      </c>
      <c r="AV89" s="101" t="str">
        <f t="shared" si="44"/>
        <v>－</v>
      </c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3"/>
    </row>
    <row r="90" spans="2:60" x14ac:dyDescent="0.15">
      <c r="B90" s="151"/>
      <c r="C90" s="155"/>
      <c r="D90" s="96"/>
      <c r="E90" s="96"/>
      <c r="F90" s="154"/>
      <c r="G90" s="97"/>
      <c r="H90" s="98"/>
      <c r="I90" s="99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1"/>
      <c r="AB90" s="100"/>
      <c r="AC90" s="100"/>
      <c r="AD90" s="100"/>
      <c r="AE90" s="100"/>
      <c r="AF90" s="100"/>
      <c r="AG90" s="100"/>
      <c r="AH90" s="101"/>
      <c r="AI90" s="101"/>
      <c r="AJ90" s="101"/>
      <c r="AK90" s="100"/>
      <c r="AL90" s="100"/>
      <c r="AM90" s="100"/>
      <c r="AN90" s="100"/>
      <c r="AO90" s="100"/>
      <c r="AP90" s="100"/>
      <c r="AQ90" s="100"/>
      <c r="AR90" s="100"/>
      <c r="AS90" s="100"/>
      <c r="AT90" s="101"/>
      <c r="AU90" s="101"/>
      <c r="AV90" s="101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3"/>
    </row>
    <row r="91" spans="2:60" x14ac:dyDescent="0.15">
      <c r="B91" s="191" t="s">
        <v>126</v>
      </c>
      <c r="C91" s="192"/>
      <c r="D91" s="96" t="str">
        <f t="shared" si="46"/>
        <v>－</v>
      </c>
      <c r="E91" s="96" t="str">
        <f t="shared" si="46"/>
        <v>－</v>
      </c>
      <c r="F91" s="154" t="str">
        <f t="shared" si="46"/>
        <v>－</v>
      </c>
      <c r="G91" s="97" t="str">
        <f t="shared" si="42"/>
        <v>－</v>
      </c>
      <c r="H91" s="98" t="str">
        <f t="shared" si="42"/>
        <v>－</v>
      </c>
      <c r="I91" s="99" t="str">
        <f t="shared" si="42"/>
        <v>－</v>
      </c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1"/>
      <c r="AB91" s="100"/>
      <c r="AC91" s="100"/>
      <c r="AD91" s="100"/>
      <c r="AE91" s="100"/>
      <c r="AF91" s="100"/>
      <c r="AG91" s="100"/>
      <c r="AH91" s="101" t="str">
        <f t="shared" si="47"/>
        <v>－</v>
      </c>
      <c r="AI91" s="101" t="str">
        <f t="shared" si="47"/>
        <v>－</v>
      </c>
      <c r="AJ91" s="101" t="str">
        <f t="shared" si="47"/>
        <v>－</v>
      </c>
      <c r="AK91" s="100"/>
      <c r="AL91" s="100"/>
      <c r="AM91" s="100"/>
      <c r="AN91" s="100"/>
      <c r="AO91" s="100"/>
      <c r="AP91" s="100"/>
      <c r="AQ91" s="100"/>
      <c r="AR91" s="100"/>
      <c r="AS91" s="100"/>
      <c r="AT91" s="101" t="str">
        <f t="shared" si="44"/>
        <v>－</v>
      </c>
      <c r="AU91" s="101" t="str">
        <f t="shared" si="44"/>
        <v>－</v>
      </c>
      <c r="AV91" s="101" t="str">
        <f t="shared" si="44"/>
        <v>－</v>
      </c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3"/>
    </row>
    <row r="92" spans="2:60" x14ac:dyDescent="0.15">
      <c r="B92" s="191" t="s">
        <v>127</v>
      </c>
      <c r="C92" s="192"/>
      <c r="D92" s="96" t="str">
        <f t="shared" si="46"/>
        <v>－</v>
      </c>
      <c r="E92" s="96" t="str">
        <f t="shared" si="46"/>
        <v>－</v>
      </c>
      <c r="F92" s="154" t="str">
        <f t="shared" si="46"/>
        <v>－</v>
      </c>
      <c r="G92" s="97" t="str">
        <f t="shared" si="42"/>
        <v>－</v>
      </c>
      <c r="H92" s="98" t="str">
        <f t="shared" si="42"/>
        <v>－</v>
      </c>
      <c r="I92" s="99" t="str">
        <f t="shared" si="42"/>
        <v>－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100">
        <v>0</v>
      </c>
      <c r="S92" s="100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1">
        <v>0</v>
      </c>
      <c r="AB92" s="100">
        <v>0</v>
      </c>
      <c r="AC92" s="100">
        <v>0</v>
      </c>
      <c r="AD92" s="100">
        <v>0</v>
      </c>
      <c r="AE92" s="100">
        <v>0</v>
      </c>
      <c r="AF92" s="100">
        <v>0</v>
      </c>
      <c r="AG92" s="100">
        <v>0</v>
      </c>
      <c r="AH92" s="101" t="str">
        <f t="shared" si="47"/>
        <v>－</v>
      </c>
      <c r="AI92" s="101" t="str">
        <f t="shared" si="47"/>
        <v>－</v>
      </c>
      <c r="AJ92" s="101" t="str">
        <f t="shared" si="47"/>
        <v>－</v>
      </c>
      <c r="AK92" s="100">
        <v>0</v>
      </c>
      <c r="AL92" s="100">
        <v>0</v>
      </c>
      <c r="AM92" s="100">
        <v>0</v>
      </c>
      <c r="AN92" s="100">
        <v>0</v>
      </c>
      <c r="AO92" s="100">
        <v>0</v>
      </c>
      <c r="AP92" s="100">
        <v>0</v>
      </c>
      <c r="AQ92" s="100"/>
      <c r="AR92" s="100"/>
      <c r="AS92" s="100"/>
      <c r="AT92" s="101" t="str">
        <f t="shared" si="44"/>
        <v>－</v>
      </c>
      <c r="AU92" s="101" t="str">
        <f t="shared" si="44"/>
        <v>－</v>
      </c>
      <c r="AV92" s="101" t="str">
        <f t="shared" si="44"/>
        <v>－</v>
      </c>
      <c r="AW92" s="100">
        <v>0</v>
      </c>
      <c r="AX92" s="100">
        <v>0</v>
      </c>
      <c r="AY92" s="100">
        <v>0</v>
      </c>
      <c r="AZ92" s="100">
        <v>0</v>
      </c>
      <c r="BA92" s="100">
        <v>0</v>
      </c>
      <c r="BB92" s="100">
        <v>0</v>
      </c>
      <c r="BC92" s="100"/>
      <c r="BD92" s="100"/>
      <c r="BE92" s="100"/>
      <c r="BF92" s="100">
        <v>0</v>
      </c>
      <c r="BG92" s="100">
        <v>0</v>
      </c>
      <c r="BH92" s="103">
        <v>0</v>
      </c>
    </row>
    <row r="93" spans="2:60" x14ac:dyDescent="0.15">
      <c r="B93" s="191" t="s">
        <v>128</v>
      </c>
      <c r="C93" s="192"/>
      <c r="D93" s="96" t="str">
        <f t="shared" si="46"/>
        <v>－</v>
      </c>
      <c r="E93" s="96" t="str">
        <f t="shared" si="46"/>
        <v>－</v>
      </c>
      <c r="F93" s="154" t="str">
        <f t="shared" si="46"/>
        <v>－</v>
      </c>
      <c r="G93" s="97" t="str">
        <f t="shared" si="42"/>
        <v>－</v>
      </c>
      <c r="H93" s="98" t="str">
        <f t="shared" si="42"/>
        <v>－</v>
      </c>
      <c r="I93" s="99" t="str">
        <f t="shared" si="42"/>
        <v>－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100">
        <v>0</v>
      </c>
      <c r="Q93" s="100">
        <v>0</v>
      </c>
      <c r="R93" s="100">
        <v>0</v>
      </c>
      <c r="S93" s="100">
        <v>0</v>
      </c>
      <c r="T93" s="100">
        <v>0</v>
      </c>
      <c r="U93" s="100">
        <v>0</v>
      </c>
      <c r="V93" s="100">
        <v>0</v>
      </c>
      <c r="W93" s="100">
        <v>0</v>
      </c>
      <c r="X93" s="100">
        <v>0</v>
      </c>
      <c r="Y93" s="100">
        <v>0</v>
      </c>
      <c r="Z93" s="100">
        <v>0</v>
      </c>
      <c r="AA93" s="101">
        <v>0</v>
      </c>
      <c r="AB93" s="100">
        <v>0</v>
      </c>
      <c r="AC93" s="100">
        <v>0</v>
      </c>
      <c r="AD93" s="100">
        <v>0</v>
      </c>
      <c r="AE93" s="100">
        <v>0</v>
      </c>
      <c r="AF93" s="100">
        <v>0</v>
      </c>
      <c r="AG93" s="100">
        <v>0</v>
      </c>
      <c r="AH93" s="101" t="str">
        <f t="shared" si="47"/>
        <v>－</v>
      </c>
      <c r="AI93" s="101" t="str">
        <f t="shared" si="47"/>
        <v>－</v>
      </c>
      <c r="AJ93" s="101" t="str">
        <f t="shared" si="47"/>
        <v>－</v>
      </c>
      <c r="AK93" s="100">
        <v>0</v>
      </c>
      <c r="AL93" s="100">
        <v>0</v>
      </c>
      <c r="AM93" s="100">
        <v>0</v>
      </c>
      <c r="AN93" s="100">
        <v>0</v>
      </c>
      <c r="AO93" s="100">
        <v>0</v>
      </c>
      <c r="AP93" s="100">
        <v>0</v>
      </c>
      <c r="AQ93" s="100"/>
      <c r="AR93" s="100"/>
      <c r="AS93" s="100"/>
      <c r="AT93" s="101" t="str">
        <f t="shared" si="44"/>
        <v>－</v>
      </c>
      <c r="AU93" s="101" t="str">
        <f t="shared" si="44"/>
        <v>－</v>
      </c>
      <c r="AV93" s="101" t="str">
        <f t="shared" si="44"/>
        <v>－</v>
      </c>
      <c r="AW93" s="100">
        <v>0</v>
      </c>
      <c r="AX93" s="100">
        <v>0</v>
      </c>
      <c r="AY93" s="100">
        <v>0</v>
      </c>
      <c r="AZ93" s="100">
        <v>0</v>
      </c>
      <c r="BA93" s="100">
        <v>0</v>
      </c>
      <c r="BB93" s="100">
        <v>0</v>
      </c>
      <c r="BC93" s="100"/>
      <c r="BD93" s="100"/>
      <c r="BE93" s="100"/>
      <c r="BF93" s="100">
        <v>0</v>
      </c>
      <c r="BG93" s="100">
        <v>0</v>
      </c>
      <c r="BH93" s="103">
        <v>0</v>
      </c>
    </row>
    <row r="94" spans="2:60" x14ac:dyDescent="0.15">
      <c r="B94" s="191" t="s">
        <v>129</v>
      </c>
      <c r="C94" s="192"/>
      <c r="D94" s="96" t="str">
        <f t="shared" si="46"/>
        <v>－</v>
      </c>
      <c r="E94" s="96" t="str">
        <f t="shared" si="46"/>
        <v>－</v>
      </c>
      <c r="F94" s="154" t="str">
        <f t="shared" si="46"/>
        <v>－</v>
      </c>
      <c r="G94" s="97" t="str">
        <f t="shared" si="42"/>
        <v>－</v>
      </c>
      <c r="H94" s="98" t="str">
        <f t="shared" si="42"/>
        <v>－</v>
      </c>
      <c r="I94" s="99" t="str">
        <f t="shared" si="42"/>
        <v>－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100">
        <v>0</v>
      </c>
      <c r="Q94" s="100">
        <v>0</v>
      </c>
      <c r="R94" s="100">
        <v>0</v>
      </c>
      <c r="S94" s="100">
        <v>0</v>
      </c>
      <c r="T94" s="100">
        <v>0</v>
      </c>
      <c r="U94" s="100">
        <v>0</v>
      </c>
      <c r="V94" s="100">
        <v>0</v>
      </c>
      <c r="W94" s="100">
        <v>0</v>
      </c>
      <c r="X94" s="100">
        <v>0</v>
      </c>
      <c r="Y94" s="100">
        <v>0</v>
      </c>
      <c r="Z94" s="100">
        <v>0</v>
      </c>
      <c r="AA94" s="101">
        <v>0</v>
      </c>
      <c r="AB94" s="100">
        <v>0</v>
      </c>
      <c r="AC94" s="100">
        <v>0</v>
      </c>
      <c r="AD94" s="100">
        <v>0</v>
      </c>
      <c r="AE94" s="100">
        <v>0</v>
      </c>
      <c r="AF94" s="100">
        <v>0</v>
      </c>
      <c r="AG94" s="100">
        <v>0</v>
      </c>
      <c r="AH94" s="101" t="str">
        <f t="shared" si="47"/>
        <v>－</v>
      </c>
      <c r="AI94" s="101" t="str">
        <f t="shared" si="47"/>
        <v>－</v>
      </c>
      <c r="AJ94" s="101" t="str">
        <f t="shared" si="47"/>
        <v>－</v>
      </c>
      <c r="AK94" s="100">
        <v>0</v>
      </c>
      <c r="AL94" s="100">
        <v>0</v>
      </c>
      <c r="AM94" s="100">
        <v>0</v>
      </c>
      <c r="AN94" s="100">
        <v>0</v>
      </c>
      <c r="AO94" s="100">
        <v>0</v>
      </c>
      <c r="AP94" s="100">
        <v>0</v>
      </c>
      <c r="AQ94" s="100"/>
      <c r="AR94" s="100"/>
      <c r="AS94" s="100"/>
      <c r="AT94" s="101" t="str">
        <f t="shared" si="44"/>
        <v>－</v>
      </c>
      <c r="AU94" s="101" t="str">
        <f t="shared" si="44"/>
        <v>－</v>
      </c>
      <c r="AV94" s="101" t="str">
        <f t="shared" si="44"/>
        <v>－</v>
      </c>
      <c r="AW94" s="100">
        <v>0</v>
      </c>
      <c r="AX94" s="100">
        <v>0</v>
      </c>
      <c r="AY94" s="100">
        <v>0</v>
      </c>
      <c r="AZ94" s="100">
        <v>0</v>
      </c>
      <c r="BA94" s="100">
        <v>0</v>
      </c>
      <c r="BB94" s="100">
        <v>0</v>
      </c>
      <c r="BC94" s="100"/>
      <c r="BD94" s="100"/>
      <c r="BE94" s="100"/>
      <c r="BF94" s="100">
        <v>0</v>
      </c>
      <c r="BG94" s="100">
        <v>0</v>
      </c>
      <c r="BH94" s="103">
        <v>0</v>
      </c>
    </row>
    <row r="95" spans="2:60" x14ac:dyDescent="0.15">
      <c r="B95" s="191" t="s">
        <v>130</v>
      </c>
      <c r="C95" s="192"/>
      <c r="D95" s="96" t="str">
        <f t="shared" si="46"/>
        <v>－</v>
      </c>
      <c r="E95" s="96" t="str">
        <f t="shared" si="46"/>
        <v>－</v>
      </c>
      <c r="F95" s="154" t="str">
        <f t="shared" si="46"/>
        <v>－</v>
      </c>
      <c r="G95" s="97" t="str">
        <f t="shared" si="42"/>
        <v>－</v>
      </c>
      <c r="H95" s="98" t="str">
        <f t="shared" si="42"/>
        <v>－</v>
      </c>
      <c r="I95" s="99" t="str">
        <f t="shared" si="42"/>
        <v>－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  <c r="U95" s="100">
        <v>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101">
        <v>0</v>
      </c>
      <c r="AB95" s="100">
        <v>0</v>
      </c>
      <c r="AC95" s="100">
        <v>0</v>
      </c>
      <c r="AD95" s="100">
        <v>0</v>
      </c>
      <c r="AE95" s="100">
        <v>0</v>
      </c>
      <c r="AF95" s="100">
        <v>0</v>
      </c>
      <c r="AG95" s="100">
        <v>0</v>
      </c>
      <c r="AH95" s="101" t="str">
        <f t="shared" si="47"/>
        <v>－</v>
      </c>
      <c r="AI95" s="101" t="str">
        <f t="shared" si="47"/>
        <v>－</v>
      </c>
      <c r="AJ95" s="101" t="str">
        <f t="shared" si="47"/>
        <v>－</v>
      </c>
      <c r="AK95" s="100">
        <v>0</v>
      </c>
      <c r="AL95" s="100">
        <v>0</v>
      </c>
      <c r="AM95" s="100">
        <v>0</v>
      </c>
      <c r="AN95" s="100">
        <v>0</v>
      </c>
      <c r="AO95" s="100">
        <v>0</v>
      </c>
      <c r="AP95" s="100">
        <v>0</v>
      </c>
      <c r="AQ95" s="100"/>
      <c r="AR95" s="100"/>
      <c r="AS95" s="100"/>
      <c r="AT95" s="101" t="str">
        <f t="shared" si="44"/>
        <v>－</v>
      </c>
      <c r="AU95" s="101" t="str">
        <f t="shared" si="44"/>
        <v>－</v>
      </c>
      <c r="AV95" s="101" t="str">
        <f t="shared" si="44"/>
        <v>－</v>
      </c>
      <c r="AW95" s="100">
        <v>0</v>
      </c>
      <c r="AX95" s="100">
        <v>0</v>
      </c>
      <c r="AY95" s="100">
        <v>0</v>
      </c>
      <c r="AZ95" s="100">
        <v>0</v>
      </c>
      <c r="BA95" s="100">
        <v>0</v>
      </c>
      <c r="BB95" s="100">
        <v>0</v>
      </c>
      <c r="BC95" s="100"/>
      <c r="BD95" s="100"/>
      <c r="BE95" s="100"/>
      <c r="BF95" s="100">
        <v>0</v>
      </c>
      <c r="BG95" s="100">
        <v>0</v>
      </c>
      <c r="BH95" s="103">
        <v>0</v>
      </c>
    </row>
    <row r="96" spans="2:60" x14ac:dyDescent="0.15">
      <c r="B96" s="191" t="s">
        <v>131</v>
      </c>
      <c r="C96" s="192"/>
      <c r="D96" s="96" t="str">
        <f t="shared" si="46"/>
        <v>－</v>
      </c>
      <c r="E96" s="96" t="str">
        <f t="shared" si="46"/>
        <v>－</v>
      </c>
      <c r="F96" s="154" t="str">
        <f t="shared" si="46"/>
        <v>－</v>
      </c>
      <c r="G96" s="97" t="str">
        <f t="shared" si="42"/>
        <v>－</v>
      </c>
      <c r="H96" s="98" t="str">
        <f t="shared" si="42"/>
        <v>－</v>
      </c>
      <c r="I96" s="99" t="str">
        <f t="shared" si="42"/>
        <v>－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0">
        <v>0</v>
      </c>
      <c r="P96" s="100">
        <v>0</v>
      </c>
      <c r="Q96" s="100">
        <v>0</v>
      </c>
      <c r="R96" s="100">
        <v>0</v>
      </c>
      <c r="S96" s="100">
        <v>0</v>
      </c>
      <c r="T96" s="100">
        <v>0</v>
      </c>
      <c r="U96" s="100">
        <v>0</v>
      </c>
      <c r="V96" s="100">
        <v>0</v>
      </c>
      <c r="W96" s="100">
        <v>0</v>
      </c>
      <c r="X96" s="100">
        <v>0</v>
      </c>
      <c r="Y96" s="100">
        <v>0</v>
      </c>
      <c r="Z96" s="100">
        <v>0</v>
      </c>
      <c r="AA96" s="101">
        <v>0</v>
      </c>
      <c r="AB96" s="100">
        <v>0</v>
      </c>
      <c r="AC96" s="100">
        <v>0</v>
      </c>
      <c r="AD96" s="100">
        <v>0</v>
      </c>
      <c r="AE96" s="100">
        <v>0</v>
      </c>
      <c r="AF96" s="100">
        <v>0</v>
      </c>
      <c r="AG96" s="100">
        <v>0</v>
      </c>
      <c r="AH96" s="101" t="str">
        <f t="shared" si="47"/>
        <v>－</v>
      </c>
      <c r="AI96" s="101" t="str">
        <f t="shared" si="47"/>
        <v>－</v>
      </c>
      <c r="AJ96" s="101" t="str">
        <f t="shared" si="47"/>
        <v>－</v>
      </c>
      <c r="AK96" s="100">
        <v>0</v>
      </c>
      <c r="AL96" s="100">
        <v>0</v>
      </c>
      <c r="AM96" s="100">
        <v>0</v>
      </c>
      <c r="AN96" s="100">
        <v>0</v>
      </c>
      <c r="AO96" s="100">
        <v>0</v>
      </c>
      <c r="AP96" s="100">
        <v>0</v>
      </c>
      <c r="AQ96" s="100"/>
      <c r="AR96" s="100"/>
      <c r="AS96" s="100"/>
      <c r="AT96" s="101" t="str">
        <f t="shared" si="44"/>
        <v>－</v>
      </c>
      <c r="AU96" s="101" t="str">
        <f t="shared" si="44"/>
        <v>－</v>
      </c>
      <c r="AV96" s="101" t="str">
        <f t="shared" si="44"/>
        <v>－</v>
      </c>
      <c r="AW96" s="100">
        <v>0</v>
      </c>
      <c r="AX96" s="100">
        <v>0</v>
      </c>
      <c r="AY96" s="100">
        <v>0</v>
      </c>
      <c r="AZ96" s="100">
        <v>0</v>
      </c>
      <c r="BA96" s="100">
        <v>0</v>
      </c>
      <c r="BB96" s="100">
        <v>0</v>
      </c>
      <c r="BC96" s="100"/>
      <c r="BD96" s="100"/>
      <c r="BE96" s="100"/>
      <c r="BF96" s="100">
        <v>0</v>
      </c>
      <c r="BG96" s="100">
        <v>0</v>
      </c>
      <c r="BH96" s="103">
        <v>0</v>
      </c>
    </row>
    <row r="97" spans="2:60" x14ac:dyDescent="0.15">
      <c r="B97" s="191" t="s">
        <v>132</v>
      </c>
      <c r="C97" s="192"/>
      <c r="D97" s="96" t="str">
        <f t="shared" si="46"/>
        <v>－</v>
      </c>
      <c r="E97" s="96" t="str">
        <f t="shared" si="46"/>
        <v>－</v>
      </c>
      <c r="F97" s="154" t="str">
        <f t="shared" si="46"/>
        <v>－</v>
      </c>
      <c r="G97" s="97" t="str">
        <f t="shared" si="42"/>
        <v>－</v>
      </c>
      <c r="H97" s="98" t="str">
        <f t="shared" si="42"/>
        <v>－</v>
      </c>
      <c r="I97" s="99" t="str">
        <f t="shared" si="42"/>
        <v>－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0">
        <v>0</v>
      </c>
      <c r="P97" s="100">
        <v>0</v>
      </c>
      <c r="Q97" s="100">
        <v>0</v>
      </c>
      <c r="R97" s="100">
        <v>0</v>
      </c>
      <c r="S97" s="100">
        <v>0</v>
      </c>
      <c r="T97" s="100">
        <v>0</v>
      </c>
      <c r="U97" s="100">
        <v>0</v>
      </c>
      <c r="V97" s="100">
        <v>0</v>
      </c>
      <c r="W97" s="100">
        <v>0</v>
      </c>
      <c r="X97" s="100">
        <v>0</v>
      </c>
      <c r="Y97" s="100">
        <v>0</v>
      </c>
      <c r="Z97" s="100">
        <v>0</v>
      </c>
      <c r="AA97" s="101">
        <v>0</v>
      </c>
      <c r="AB97" s="100">
        <v>0</v>
      </c>
      <c r="AC97" s="100">
        <v>0</v>
      </c>
      <c r="AD97" s="100">
        <v>0</v>
      </c>
      <c r="AE97" s="100">
        <v>0</v>
      </c>
      <c r="AF97" s="100">
        <v>0</v>
      </c>
      <c r="AG97" s="100">
        <v>0</v>
      </c>
      <c r="AH97" s="101" t="str">
        <f t="shared" si="47"/>
        <v>－</v>
      </c>
      <c r="AI97" s="101" t="str">
        <f t="shared" si="47"/>
        <v>－</v>
      </c>
      <c r="AJ97" s="101" t="str">
        <f t="shared" si="47"/>
        <v>－</v>
      </c>
      <c r="AK97" s="100">
        <v>0</v>
      </c>
      <c r="AL97" s="100">
        <v>0</v>
      </c>
      <c r="AM97" s="100">
        <v>0</v>
      </c>
      <c r="AN97" s="100">
        <v>0</v>
      </c>
      <c r="AO97" s="100">
        <v>0</v>
      </c>
      <c r="AP97" s="100">
        <v>0</v>
      </c>
      <c r="AQ97" s="100"/>
      <c r="AR97" s="100"/>
      <c r="AS97" s="100"/>
      <c r="AT97" s="101" t="str">
        <f t="shared" si="44"/>
        <v>－</v>
      </c>
      <c r="AU97" s="101" t="str">
        <f t="shared" si="44"/>
        <v>－</v>
      </c>
      <c r="AV97" s="101" t="str">
        <f t="shared" si="44"/>
        <v>－</v>
      </c>
      <c r="AW97" s="100">
        <v>0</v>
      </c>
      <c r="AX97" s="100">
        <v>0</v>
      </c>
      <c r="AY97" s="100">
        <v>0</v>
      </c>
      <c r="AZ97" s="100">
        <v>0</v>
      </c>
      <c r="BA97" s="100">
        <v>0</v>
      </c>
      <c r="BB97" s="100">
        <v>0</v>
      </c>
      <c r="BC97" s="100"/>
      <c r="BD97" s="100"/>
      <c r="BE97" s="100"/>
      <c r="BF97" s="100">
        <v>0</v>
      </c>
      <c r="BG97" s="100">
        <v>0</v>
      </c>
      <c r="BH97" s="103">
        <v>0</v>
      </c>
    </row>
    <row r="98" spans="2:60" ht="15.75" thickBot="1" x14ac:dyDescent="0.2">
      <c r="B98" s="193"/>
      <c r="C98" s="194"/>
      <c r="D98" s="116"/>
      <c r="E98" s="119"/>
      <c r="F98" s="117"/>
      <c r="G98" s="156"/>
      <c r="H98" s="120"/>
      <c r="I98" s="120"/>
      <c r="J98" s="120"/>
      <c r="K98" s="120"/>
      <c r="L98" s="120"/>
      <c r="M98" s="119"/>
      <c r="N98" s="119"/>
      <c r="O98" s="116"/>
      <c r="P98" s="119"/>
      <c r="Q98" s="119"/>
      <c r="R98" s="119"/>
      <c r="S98" s="116"/>
      <c r="T98" s="116"/>
      <c r="U98" s="116"/>
      <c r="V98" s="116"/>
      <c r="W98" s="116"/>
      <c r="X98" s="116"/>
      <c r="Y98" s="116"/>
      <c r="Z98" s="116"/>
      <c r="AA98" s="119"/>
      <c r="AB98" s="116"/>
      <c r="AC98" s="116"/>
      <c r="AD98" s="116"/>
      <c r="AE98" s="116"/>
      <c r="AF98" s="116"/>
      <c r="AG98" s="116"/>
      <c r="AH98" s="116"/>
      <c r="AI98" s="119"/>
      <c r="AJ98" s="119"/>
      <c r="AK98" s="116"/>
      <c r="AL98" s="116"/>
      <c r="AM98" s="116"/>
      <c r="AN98" s="116"/>
      <c r="AO98" s="116"/>
      <c r="AP98" s="116"/>
      <c r="AQ98" s="119"/>
      <c r="AR98" s="119"/>
      <c r="AS98" s="119"/>
      <c r="AT98" s="116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57"/>
    </row>
    <row r="99" spans="2:60" x14ac:dyDescent="0.15">
      <c r="B99" s="125" t="s">
        <v>133</v>
      </c>
      <c r="C99" s="125"/>
      <c r="D99" s="128"/>
      <c r="E99" s="127"/>
      <c r="F99" s="158"/>
      <c r="G99" s="128"/>
      <c r="H99" s="128"/>
      <c r="I99" s="128"/>
      <c r="J99" s="128"/>
      <c r="K99" s="128"/>
      <c r="L99" s="128"/>
      <c r="M99" s="126"/>
      <c r="N99" s="126"/>
      <c r="O99" s="128"/>
      <c r="P99" s="128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8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8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</row>
    <row r="100" spans="2:60" x14ac:dyDescent="0.15">
      <c r="B100" s="125" t="s">
        <v>134</v>
      </c>
      <c r="C100" s="125"/>
    </row>
  </sheetData>
  <mergeCells count="98">
    <mergeCell ref="AT3:AV4"/>
    <mergeCell ref="BC3:BE4"/>
    <mergeCell ref="BF3:BH4"/>
    <mergeCell ref="J4:L4"/>
    <mergeCell ref="M4:O4"/>
    <mergeCell ref="P4:R4"/>
    <mergeCell ref="S4:U4"/>
    <mergeCell ref="B25:C25"/>
    <mergeCell ref="AW4:AY4"/>
    <mergeCell ref="AZ4:BB4"/>
    <mergeCell ref="B7:C7"/>
    <mergeCell ref="B9:C9"/>
    <mergeCell ref="B10:C10"/>
    <mergeCell ref="B14:C14"/>
    <mergeCell ref="V4:X4"/>
    <mergeCell ref="Y4:AA4"/>
    <mergeCell ref="AB4:AD4"/>
    <mergeCell ref="AE4:AG4"/>
    <mergeCell ref="AK4:AM4"/>
    <mergeCell ref="AN4:AP4"/>
    <mergeCell ref="G3:I4"/>
    <mergeCell ref="AH3:AJ4"/>
    <mergeCell ref="AQ3:AS4"/>
    <mergeCell ref="B17:C17"/>
    <mergeCell ref="B18:C18"/>
    <mergeCell ref="B19:C19"/>
    <mergeCell ref="B20:C20"/>
    <mergeCell ref="B21:C21"/>
    <mergeCell ref="B47:C47"/>
    <mergeCell ref="B26:C26"/>
    <mergeCell ref="B27:C27"/>
    <mergeCell ref="B28:C28"/>
    <mergeCell ref="B30:C30"/>
    <mergeCell ref="B32:C32"/>
    <mergeCell ref="B33:C33"/>
    <mergeCell ref="B37:C37"/>
    <mergeCell ref="B41:C41"/>
    <mergeCell ref="B44:C44"/>
    <mergeCell ref="B45:C45"/>
    <mergeCell ref="B46:C46"/>
    <mergeCell ref="B48:C48"/>
    <mergeCell ref="B49:C49"/>
    <mergeCell ref="B50:C50"/>
    <mergeCell ref="G56:I57"/>
    <mergeCell ref="AH56:AJ57"/>
    <mergeCell ref="AE57:AG57"/>
    <mergeCell ref="B64:C64"/>
    <mergeCell ref="AT56:AV57"/>
    <mergeCell ref="BC56:BE57"/>
    <mergeCell ref="BF56:BH57"/>
    <mergeCell ref="J57:L57"/>
    <mergeCell ref="M57:O57"/>
    <mergeCell ref="P57:R57"/>
    <mergeCell ref="S57:U57"/>
    <mergeCell ref="V57:X57"/>
    <mergeCell ref="Y57:AA57"/>
    <mergeCell ref="AB57:AD57"/>
    <mergeCell ref="AQ56:AS57"/>
    <mergeCell ref="AK57:AM57"/>
    <mergeCell ref="AN57:AP57"/>
    <mergeCell ref="AW57:AY57"/>
    <mergeCell ref="AZ57:BB57"/>
    <mergeCell ref="B60:C60"/>
    <mergeCell ref="B62:C62"/>
    <mergeCell ref="B63:C63"/>
    <mergeCell ref="B76:C76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8:C88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96:C96"/>
    <mergeCell ref="B97:C97"/>
    <mergeCell ref="B98:C98"/>
    <mergeCell ref="B89:C89"/>
    <mergeCell ref="B91:C91"/>
    <mergeCell ref="B92:C92"/>
    <mergeCell ref="B93:C93"/>
    <mergeCell ref="B94:C94"/>
    <mergeCell ref="B95:C95"/>
  </mergeCells>
  <phoneticPr fontId="6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/>
  </sheetViews>
  <sheetFormatPr defaultRowHeight="14.25" x14ac:dyDescent="0.15"/>
  <cols>
    <col min="1" max="1" width="31.25" style="159" customWidth="1"/>
    <col min="2" max="9" width="15" style="159" customWidth="1"/>
  </cols>
  <sheetData>
    <row r="1" spans="1:9" ht="18.75" x14ac:dyDescent="0.15">
      <c r="A1" s="52" t="s">
        <v>135</v>
      </c>
    </row>
    <row r="2" spans="1:9" ht="18" thickBot="1" x14ac:dyDescent="0.2">
      <c r="A2" s="160"/>
    </row>
    <row r="3" spans="1:9" ht="17.25" x14ac:dyDescent="0.15">
      <c r="A3" s="161"/>
      <c r="B3" s="237" t="s">
        <v>136</v>
      </c>
      <c r="C3" s="238"/>
      <c r="D3" s="241" t="s">
        <v>137</v>
      </c>
      <c r="E3" s="242"/>
      <c r="F3" s="247" t="s">
        <v>138</v>
      </c>
      <c r="G3" s="248"/>
      <c r="H3" s="247" t="s">
        <v>139</v>
      </c>
      <c r="I3" s="248"/>
    </row>
    <row r="4" spans="1:9" ht="17.25" x14ac:dyDescent="0.15">
      <c r="A4" s="162"/>
      <c r="B4" s="239"/>
      <c r="C4" s="240"/>
      <c r="D4" s="243"/>
      <c r="E4" s="244"/>
      <c r="F4" s="249"/>
      <c r="G4" s="239"/>
      <c r="H4" s="249"/>
      <c r="I4" s="239"/>
    </row>
    <row r="5" spans="1:9" ht="17.25" x14ac:dyDescent="0.15">
      <c r="A5" s="162"/>
      <c r="B5" s="239"/>
      <c r="C5" s="240"/>
      <c r="D5" s="245"/>
      <c r="E5" s="246"/>
      <c r="F5" s="249"/>
      <c r="G5" s="239"/>
      <c r="H5" s="249"/>
      <c r="I5" s="239"/>
    </row>
    <row r="6" spans="1:9" ht="17.25" x14ac:dyDescent="0.15">
      <c r="A6" s="163"/>
      <c r="B6" s="164" t="s">
        <v>140</v>
      </c>
      <c r="C6" s="165" t="s">
        <v>141</v>
      </c>
      <c r="D6" s="164" t="s">
        <v>140</v>
      </c>
      <c r="E6" s="164" t="s">
        <v>141</v>
      </c>
      <c r="F6" s="166" t="s">
        <v>140</v>
      </c>
      <c r="G6" s="164" t="s">
        <v>141</v>
      </c>
      <c r="H6" s="166" t="s">
        <v>140</v>
      </c>
      <c r="I6" s="164" t="s">
        <v>141</v>
      </c>
    </row>
    <row r="7" spans="1:9" ht="17.25" x14ac:dyDescent="0.15">
      <c r="A7" s="167"/>
      <c r="B7" s="168"/>
      <c r="C7" s="169"/>
      <c r="D7" s="168"/>
      <c r="E7" s="168"/>
      <c r="F7" s="170"/>
      <c r="G7" s="168"/>
      <c r="H7" s="170"/>
      <c r="I7" s="168"/>
    </row>
    <row r="8" spans="1:9" ht="17.25" x14ac:dyDescent="0.15">
      <c r="A8" s="171" t="s">
        <v>142</v>
      </c>
      <c r="B8" s="172">
        <f t="shared" ref="B8:G8" si="0">SUM(B11:B22)</f>
        <v>19</v>
      </c>
      <c r="C8" s="172">
        <f t="shared" si="0"/>
        <v>731</v>
      </c>
      <c r="D8" s="172">
        <f t="shared" si="0"/>
        <v>13</v>
      </c>
      <c r="E8" s="173">
        <f t="shared" si="0"/>
        <v>366</v>
      </c>
      <c r="F8" s="174">
        <f t="shared" si="0"/>
        <v>18</v>
      </c>
      <c r="G8" s="173">
        <f t="shared" si="0"/>
        <v>1524</v>
      </c>
      <c r="H8" s="174">
        <f>SUM(H11:H22)</f>
        <v>6</v>
      </c>
      <c r="I8" s="173">
        <f>SUM(I11:I22)</f>
        <v>137</v>
      </c>
    </row>
    <row r="9" spans="1:9" ht="17.25" x14ac:dyDescent="0.15">
      <c r="A9" s="175"/>
      <c r="B9" s="173"/>
      <c r="C9" s="172"/>
      <c r="D9" s="173"/>
      <c r="E9" s="173"/>
      <c r="F9" s="176"/>
      <c r="G9" s="173"/>
      <c r="H9" s="176"/>
      <c r="I9" s="173"/>
    </row>
    <row r="10" spans="1:9" ht="17.25" x14ac:dyDescent="0.15">
      <c r="A10" s="177" t="s">
        <v>143</v>
      </c>
      <c r="B10" s="173"/>
      <c r="C10" s="172"/>
      <c r="D10" s="173"/>
      <c r="E10" s="173"/>
      <c r="F10" s="176"/>
      <c r="G10" s="173"/>
      <c r="H10" s="176"/>
      <c r="I10" s="173"/>
    </row>
    <row r="11" spans="1:9" ht="17.25" x14ac:dyDescent="0.15">
      <c r="A11" s="178" t="s">
        <v>144</v>
      </c>
      <c r="B11" s="173">
        <v>1</v>
      </c>
      <c r="C11" s="172">
        <v>32</v>
      </c>
      <c r="D11" s="173">
        <v>3</v>
      </c>
      <c r="E11" s="173">
        <v>214</v>
      </c>
      <c r="F11" s="176">
        <v>5</v>
      </c>
      <c r="G11" s="173">
        <v>1424</v>
      </c>
      <c r="H11" s="176">
        <v>0</v>
      </c>
      <c r="I11" s="173">
        <v>0</v>
      </c>
    </row>
    <row r="12" spans="1:9" ht="17.25" x14ac:dyDescent="0.15">
      <c r="A12" s="178" t="s">
        <v>145</v>
      </c>
      <c r="B12" s="173">
        <v>1</v>
      </c>
      <c r="C12" s="172">
        <v>23</v>
      </c>
      <c r="D12" s="173">
        <v>1</v>
      </c>
      <c r="E12" s="173">
        <v>28</v>
      </c>
      <c r="F12" s="176">
        <v>1</v>
      </c>
      <c r="G12" s="173">
        <v>16</v>
      </c>
      <c r="H12" s="176">
        <v>0</v>
      </c>
      <c r="I12" s="173">
        <v>0</v>
      </c>
    </row>
    <row r="13" spans="1:9" ht="17.25" x14ac:dyDescent="0.15">
      <c r="A13" s="178" t="s">
        <v>146</v>
      </c>
      <c r="B13" s="173">
        <v>2</v>
      </c>
      <c r="C13" s="172">
        <v>120</v>
      </c>
      <c r="D13" s="173">
        <v>2</v>
      </c>
      <c r="E13" s="173">
        <v>52</v>
      </c>
      <c r="F13" s="176">
        <v>1</v>
      </c>
      <c r="G13" s="173">
        <v>11</v>
      </c>
      <c r="H13" s="176">
        <v>0</v>
      </c>
      <c r="I13" s="173">
        <v>0</v>
      </c>
    </row>
    <row r="14" spans="1:9" ht="17.25" x14ac:dyDescent="0.15">
      <c r="A14" s="178" t="s">
        <v>147</v>
      </c>
      <c r="B14" s="173">
        <v>1</v>
      </c>
      <c r="C14" s="172">
        <v>101</v>
      </c>
      <c r="D14" s="173">
        <v>0</v>
      </c>
      <c r="E14" s="173">
        <v>0</v>
      </c>
      <c r="F14" s="176">
        <v>2</v>
      </c>
      <c r="G14" s="173">
        <v>2</v>
      </c>
      <c r="H14" s="176">
        <v>0</v>
      </c>
      <c r="I14" s="173">
        <v>0</v>
      </c>
    </row>
    <row r="15" spans="1:9" ht="17.25" x14ac:dyDescent="0.15">
      <c r="A15" s="178" t="s">
        <v>148</v>
      </c>
      <c r="B15" s="173">
        <v>1</v>
      </c>
      <c r="C15" s="172">
        <v>9</v>
      </c>
      <c r="D15" s="173">
        <v>0</v>
      </c>
      <c r="E15" s="173">
        <v>0</v>
      </c>
      <c r="F15" s="176">
        <v>1</v>
      </c>
      <c r="G15" s="173">
        <v>2</v>
      </c>
      <c r="H15" s="176">
        <v>1</v>
      </c>
      <c r="I15" s="173">
        <v>15</v>
      </c>
    </row>
    <row r="16" spans="1:9" ht="17.25" x14ac:dyDescent="0.15">
      <c r="A16" s="178" t="s">
        <v>149</v>
      </c>
      <c r="B16" s="173">
        <v>2</v>
      </c>
      <c r="C16" s="172">
        <v>37</v>
      </c>
      <c r="D16" s="173">
        <v>1</v>
      </c>
      <c r="E16" s="173">
        <v>8</v>
      </c>
      <c r="F16" s="176">
        <v>0</v>
      </c>
      <c r="G16" s="173">
        <v>0</v>
      </c>
      <c r="H16" s="176">
        <v>0</v>
      </c>
      <c r="I16" s="173">
        <v>0</v>
      </c>
    </row>
    <row r="17" spans="1:9" ht="17.25" x14ac:dyDescent="0.15">
      <c r="A17" s="178" t="s">
        <v>150</v>
      </c>
      <c r="B17" s="173">
        <v>1</v>
      </c>
      <c r="C17" s="172">
        <v>18</v>
      </c>
      <c r="D17" s="173">
        <v>2</v>
      </c>
      <c r="E17" s="173">
        <v>16</v>
      </c>
      <c r="F17" s="176">
        <v>0</v>
      </c>
      <c r="G17" s="173">
        <v>0</v>
      </c>
      <c r="H17" s="176">
        <v>0</v>
      </c>
      <c r="I17" s="173">
        <v>0</v>
      </c>
    </row>
    <row r="18" spans="1:9" ht="17.25" x14ac:dyDescent="0.15">
      <c r="A18" s="178" t="s">
        <v>151</v>
      </c>
      <c r="B18" s="173">
        <v>2</v>
      </c>
      <c r="C18" s="172">
        <v>232</v>
      </c>
      <c r="D18" s="173">
        <v>0</v>
      </c>
      <c r="E18" s="173">
        <v>0</v>
      </c>
      <c r="F18" s="176">
        <v>1</v>
      </c>
      <c r="G18" s="173">
        <v>13</v>
      </c>
      <c r="H18" s="176">
        <v>0</v>
      </c>
      <c r="I18" s="173">
        <v>0</v>
      </c>
    </row>
    <row r="19" spans="1:9" ht="17.25" x14ac:dyDescent="0.15">
      <c r="A19" s="178" t="s">
        <v>152</v>
      </c>
      <c r="B19" s="173">
        <v>0</v>
      </c>
      <c r="C19" s="172">
        <v>0</v>
      </c>
      <c r="D19" s="173">
        <v>1</v>
      </c>
      <c r="E19" s="173">
        <v>1</v>
      </c>
      <c r="F19" s="176">
        <v>3</v>
      </c>
      <c r="G19" s="173">
        <v>25</v>
      </c>
      <c r="H19" s="176">
        <v>2</v>
      </c>
      <c r="I19" s="173">
        <v>82</v>
      </c>
    </row>
    <row r="20" spans="1:9" ht="17.25" x14ac:dyDescent="0.15">
      <c r="A20" s="178" t="s">
        <v>153</v>
      </c>
      <c r="B20" s="173">
        <v>1</v>
      </c>
      <c r="C20" s="172">
        <v>17</v>
      </c>
      <c r="D20" s="173">
        <v>0</v>
      </c>
      <c r="E20" s="173">
        <v>0</v>
      </c>
      <c r="F20" s="176">
        <v>2</v>
      </c>
      <c r="G20" s="173">
        <v>14</v>
      </c>
      <c r="H20" s="176">
        <v>1</v>
      </c>
      <c r="I20" s="173">
        <v>10</v>
      </c>
    </row>
    <row r="21" spans="1:9" ht="17.25" x14ac:dyDescent="0.15">
      <c r="A21" s="178" t="s">
        <v>154</v>
      </c>
      <c r="B21" s="173">
        <v>1</v>
      </c>
      <c r="C21" s="172">
        <v>1</v>
      </c>
      <c r="D21" s="173">
        <v>1</v>
      </c>
      <c r="E21" s="173">
        <v>1</v>
      </c>
      <c r="F21" s="176">
        <v>0</v>
      </c>
      <c r="G21" s="173">
        <v>0</v>
      </c>
      <c r="H21" s="176">
        <v>1</v>
      </c>
      <c r="I21" s="173">
        <v>1</v>
      </c>
    </row>
    <row r="22" spans="1:9" ht="17.25" x14ac:dyDescent="0.15">
      <c r="A22" s="178" t="s">
        <v>155</v>
      </c>
      <c r="B22" s="173">
        <v>6</v>
      </c>
      <c r="C22" s="172">
        <v>141</v>
      </c>
      <c r="D22" s="173">
        <v>2</v>
      </c>
      <c r="E22" s="173">
        <v>46</v>
      </c>
      <c r="F22" s="176">
        <v>2</v>
      </c>
      <c r="G22" s="173">
        <v>17</v>
      </c>
      <c r="H22" s="176">
        <v>1</v>
      </c>
      <c r="I22" s="173">
        <v>29</v>
      </c>
    </row>
    <row r="23" spans="1:9" ht="17.25" x14ac:dyDescent="0.15">
      <c r="A23" s="179"/>
      <c r="B23" s="173"/>
      <c r="C23" s="172"/>
      <c r="D23" s="173"/>
      <c r="E23" s="173"/>
      <c r="F23" s="176"/>
      <c r="G23" s="173"/>
      <c r="H23" s="176"/>
      <c r="I23" s="173"/>
    </row>
    <row r="24" spans="1:9" ht="17.25" x14ac:dyDescent="0.15">
      <c r="A24" s="180"/>
      <c r="B24" s="173"/>
      <c r="C24" s="172"/>
      <c r="D24" s="173"/>
      <c r="E24" s="173"/>
      <c r="F24" s="176"/>
      <c r="G24" s="173"/>
      <c r="H24" s="176"/>
      <c r="I24" s="173"/>
    </row>
    <row r="25" spans="1:9" ht="17.25" x14ac:dyDescent="0.15">
      <c r="A25" s="177" t="s">
        <v>156</v>
      </c>
      <c r="B25" s="173"/>
      <c r="C25" s="172"/>
      <c r="D25" s="173"/>
      <c r="E25" s="173"/>
      <c r="F25" s="176"/>
      <c r="G25" s="173"/>
      <c r="H25" s="176"/>
      <c r="I25" s="173"/>
    </row>
    <row r="26" spans="1:9" ht="17.25" x14ac:dyDescent="0.15">
      <c r="A26" s="179" t="s">
        <v>157</v>
      </c>
      <c r="B26" s="173">
        <v>2</v>
      </c>
      <c r="C26" s="172">
        <v>2</v>
      </c>
      <c r="D26" s="173">
        <v>4</v>
      </c>
      <c r="E26" s="173">
        <v>15</v>
      </c>
      <c r="F26" s="176">
        <v>4</v>
      </c>
      <c r="G26" s="173">
        <v>4</v>
      </c>
      <c r="H26" s="176">
        <v>3</v>
      </c>
      <c r="I26" s="173">
        <v>40</v>
      </c>
    </row>
    <row r="27" spans="1:9" ht="17.25" x14ac:dyDescent="0.15">
      <c r="A27" s="179" t="s">
        <v>158</v>
      </c>
      <c r="B27" s="173">
        <v>0</v>
      </c>
      <c r="C27" s="172">
        <v>0</v>
      </c>
      <c r="D27" s="172">
        <v>1</v>
      </c>
      <c r="E27" s="173">
        <v>28</v>
      </c>
      <c r="F27" s="181">
        <v>0</v>
      </c>
      <c r="G27" s="182">
        <v>0</v>
      </c>
      <c r="H27" s="181">
        <v>0</v>
      </c>
      <c r="I27" s="182">
        <v>0</v>
      </c>
    </row>
    <row r="28" spans="1:9" ht="17.25" x14ac:dyDescent="0.15">
      <c r="A28" s="179" t="s">
        <v>20</v>
      </c>
      <c r="B28" s="173">
        <v>0</v>
      </c>
      <c r="C28" s="172">
        <v>0</v>
      </c>
      <c r="D28" s="172">
        <v>2</v>
      </c>
      <c r="E28" s="173">
        <v>31</v>
      </c>
      <c r="F28" s="181">
        <v>1</v>
      </c>
      <c r="G28" s="182">
        <v>3</v>
      </c>
      <c r="H28" s="181">
        <v>0</v>
      </c>
      <c r="I28" s="182">
        <v>0</v>
      </c>
    </row>
    <row r="29" spans="1:9" ht="17.25" x14ac:dyDescent="0.15">
      <c r="A29" s="179" t="s">
        <v>159</v>
      </c>
      <c r="B29" s="173">
        <v>1</v>
      </c>
      <c r="C29" s="172">
        <v>213</v>
      </c>
      <c r="D29" s="172" t="s">
        <v>12</v>
      </c>
      <c r="E29" s="173" t="s">
        <v>12</v>
      </c>
      <c r="F29" s="181">
        <v>1</v>
      </c>
      <c r="G29" s="182">
        <v>21</v>
      </c>
      <c r="H29" s="181">
        <v>0</v>
      </c>
      <c r="I29" s="182">
        <v>0</v>
      </c>
    </row>
    <row r="30" spans="1:9" ht="17.25" x14ac:dyDescent="0.15">
      <c r="A30" s="179" t="s">
        <v>160</v>
      </c>
      <c r="B30" s="173">
        <v>0</v>
      </c>
      <c r="C30" s="172">
        <v>0</v>
      </c>
      <c r="D30" s="172" t="s">
        <v>12</v>
      </c>
      <c r="E30" s="173" t="s">
        <v>12</v>
      </c>
      <c r="F30" s="181">
        <v>0</v>
      </c>
      <c r="G30" s="182">
        <v>0</v>
      </c>
      <c r="H30" s="181">
        <v>0</v>
      </c>
      <c r="I30" s="182">
        <v>0</v>
      </c>
    </row>
    <row r="31" spans="1:9" ht="17.25" x14ac:dyDescent="0.15">
      <c r="A31" s="179" t="s">
        <v>161</v>
      </c>
      <c r="B31" s="173">
        <v>0</v>
      </c>
      <c r="C31" s="172">
        <v>0</v>
      </c>
      <c r="D31" s="172" t="s">
        <v>12</v>
      </c>
      <c r="E31" s="173" t="s">
        <v>12</v>
      </c>
      <c r="F31" s="181">
        <v>0</v>
      </c>
      <c r="G31" s="182">
        <v>0</v>
      </c>
      <c r="H31" s="181">
        <v>0</v>
      </c>
      <c r="I31" s="182">
        <v>0</v>
      </c>
    </row>
    <row r="32" spans="1:9" ht="17.25" x14ac:dyDescent="0.15">
      <c r="A32" s="179" t="s">
        <v>162</v>
      </c>
      <c r="B32" s="182">
        <v>0</v>
      </c>
      <c r="C32" s="183">
        <v>0</v>
      </c>
      <c r="D32" s="172">
        <v>1</v>
      </c>
      <c r="E32" s="173">
        <v>1</v>
      </c>
      <c r="F32" s="181">
        <v>3</v>
      </c>
      <c r="G32" s="182">
        <v>9</v>
      </c>
      <c r="H32" s="181">
        <v>0</v>
      </c>
      <c r="I32" s="182">
        <v>0</v>
      </c>
    </row>
    <row r="33" spans="1:9" ht="17.25" x14ac:dyDescent="0.15">
      <c r="A33" s="179" t="s">
        <v>163</v>
      </c>
      <c r="B33" s="173">
        <v>0</v>
      </c>
      <c r="C33" s="172">
        <v>0</v>
      </c>
      <c r="D33" s="172" t="s">
        <v>12</v>
      </c>
      <c r="E33" s="173" t="s">
        <v>12</v>
      </c>
      <c r="F33" s="181">
        <v>0</v>
      </c>
      <c r="G33" s="182">
        <v>0</v>
      </c>
      <c r="H33" s="181">
        <v>0</v>
      </c>
      <c r="I33" s="182">
        <v>0</v>
      </c>
    </row>
    <row r="34" spans="1:9" ht="17.25" x14ac:dyDescent="0.15">
      <c r="A34" s="179" t="s">
        <v>164</v>
      </c>
      <c r="B34" s="173">
        <v>0</v>
      </c>
      <c r="C34" s="172">
        <v>0</v>
      </c>
      <c r="D34" s="172">
        <v>0</v>
      </c>
      <c r="E34" s="173">
        <v>0</v>
      </c>
      <c r="F34" s="181">
        <v>0</v>
      </c>
      <c r="G34" s="182">
        <v>0</v>
      </c>
      <c r="H34" s="181">
        <v>0</v>
      </c>
      <c r="I34" s="182">
        <v>0</v>
      </c>
    </row>
    <row r="35" spans="1:9" ht="17.25" x14ac:dyDescent="0.15">
      <c r="A35" s="179" t="s">
        <v>16</v>
      </c>
      <c r="B35" s="182">
        <v>13</v>
      </c>
      <c r="C35" s="183">
        <v>349</v>
      </c>
      <c r="D35" s="172">
        <v>0</v>
      </c>
      <c r="E35" s="173">
        <v>0</v>
      </c>
      <c r="F35" s="181">
        <v>4</v>
      </c>
      <c r="G35" s="182">
        <v>1239</v>
      </c>
      <c r="H35" s="181">
        <v>2</v>
      </c>
      <c r="I35" s="182">
        <v>82</v>
      </c>
    </row>
    <row r="36" spans="1:9" ht="17.25" x14ac:dyDescent="0.15">
      <c r="A36" s="179" t="s">
        <v>165</v>
      </c>
      <c r="B36" s="173">
        <v>3</v>
      </c>
      <c r="C36" s="172">
        <v>167</v>
      </c>
      <c r="D36" s="172">
        <v>5</v>
      </c>
      <c r="E36" s="173">
        <v>291</v>
      </c>
      <c r="F36" s="176">
        <v>5</v>
      </c>
      <c r="G36" s="173">
        <v>248</v>
      </c>
      <c r="H36" s="176">
        <v>1</v>
      </c>
      <c r="I36" s="173">
        <v>15</v>
      </c>
    </row>
    <row r="37" spans="1:9" ht="17.25" x14ac:dyDescent="0.15">
      <c r="A37" s="180"/>
      <c r="B37" s="173"/>
      <c r="C37" s="172"/>
      <c r="D37" s="173"/>
      <c r="E37" s="173"/>
      <c r="F37" s="176"/>
      <c r="G37" s="173"/>
      <c r="H37" s="176"/>
      <c r="I37" s="173"/>
    </row>
    <row r="38" spans="1:9" ht="17.25" x14ac:dyDescent="0.15">
      <c r="A38" s="180"/>
      <c r="B38" s="173"/>
      <c r="C38" s="172"/>
      <c r="D38" s="173"/>
      <c r="E38" s="173"/>
      <c r="F38" s="176"/>
      <c r="G38" s="173"/>
      <c r="H38" s="176"/>
      <c r="I38" s="173"/>
    </row>
    <row r="39" spans="1:9" ht="17.25" x14ac:dyDescent="0.15">
      <c r="A39" s="177" t="s">
        <v>80</v>
      </c>
      <c r="B39" s="173"/>
      <c r="C39" s="172"/>
      <c r="D39" s="173"/>
      <c r="E39" s="173"/>
      <c r="F39" s="176"/>
      <c r="G39" s="173"/>
      <c r="H39" s="176"/>
      <c r="I39" s="173"/>
    </row>
    <row r="40" spans="1:9" ht="17.25" x14ac:dyDescent="0.15">
      <c r="A40" s="179" t="s">
        <v>166</v>
      </c>
      <c r="B40" s="173">
        <v>0</v>
      </c>
      <c r="C40" s="172">
        <v>0</v>
      </c>
      <c r="D40" s="173">
        <v>1</v>
      </c>
      <c r="E40" s="173">
        <v>1</v>
      </c>
      <c r="F40" s="176">
        <v>0</v>
      </c>
      <c r="G40" s="173">
        <v>0</v>
      </c>
      <c r="H40" s="176">
        <v>0</v>
      </c>
      <c r="I40" s="173">
        <v>0</v>
      </c>
    </row>
    <row r="41" spans="1:9" ht="17.25" x14ac:dyDescent="0.15">
      <c r="A41" s="179" t="s">
        <v>167</v>
      </c>
      <c r="B41" s="173">
        <v>17</v>
      </c>
      <c r="C41" s="172">
        <v>729</v>
      </c>
      <c r="D41" s="173">
        <v>9</v>
      </c>
      <c r="E41" s="173">
        <v>358</v>
      </c>
      <c r="F41" s="176">
        <v>10</v>
      </c>
      <c r="G41" s="173">
        <v>1490</v>
      </c>
      <c r="H41" s="176">
        <v>5</v>
      </c>
      <c r="I41" s="173">
        <v>136</v>
      </c>
    </row>
    <row r="42" spans="1:9" ht="17.25" x14ac:dyDescent="0.15">
      <c r="A42" s="179" t="s">
        <v>168</v>
      </c>
      <c r="B42" s="173">
        <v>2</v>
      </c>
      <c r="C42" s="172">
        <v>2</v>
      </c>
      <c r="D42" s="173">
        <v>3</v>
      </c>
      <c r="E42" s="173">
        <v>7</v>
      </c>
      <c r="F42" s="176">
        <v>7</v>
      </c>
      <c r="G42" s="173">
        <v>13</v>
      </c>
      <c r="H42" s="176">
        <v>1</v>
      </c>
      <c r="I42" s="173">
        <v>1</v>
      </c>
    </row>
    <row r="43" spans="1:9" ht="17.25" x14ac:dyDescent="0.15">
      <c r="A43" s="179" t="s">
        <v>169</v>
      </c>
      <c r="B43" s="173">
        <v>0</v>
      </c>
      <c r="C43" s="172">
        <v>0</v>
      </c>
      <c r="D43" s="173" t="s">
        <v>12</v>
      </c>
      <c r="E43" s="173" t="s">
        <v>12</v>
      </c>
      <c r="F43" s="176">
        <v>1</v>
      </c>
      <c r="G43" s="173">
        <v>21</v>
      </c>
      <c r="H43" s="176">
        <v>0</v>
      </c>
      <c r="I43" s="173">
        <v>0</v>
      </c>
    </row>
    <row r="44" spans="1:9" ht="17.25" x14ac:dyDescent="0.15">
      <c r="A44" s="179" t="s">
        <v>170</v>
      </c>
      <c r="B44" s="173">
        <v>0</v>
      </c>
      <c r="C44" s="172">
        <v>0</v>
      </c>
      <c r="D44" s="173">
        <v>0</v>
      </c>
      <c r="E44" s="173">
        <v>0</v>
      </c>
      <c r="F44" s="176">
        <v>0</v>
      </c>
      <c r="G44" s="173">
        <v>0</v>
      </c>
      <c r="H44" s="176">
        <v>0</v>
      </c>
      <c r="I44" s="173">
        <v>0</v>
      </c>
    </row>
    <row r="45" spans="1:9" ht="17.25" x14ac:dyDescent="0.15">
      <c r="A45" s="179"/>
      <c r="B45" s="173"/>
      <c r="C45" s="172"/>
      <c r="D45" s="173"/>
      <c r="E45" s="173"/>
      <c r="F45" s="176"/>
      <c r="G45" s="173"/>
      <c r="H45" s="176"/>
      <c r="I45" s="173"/>
    </row>
    <row r="46" spans="1:9" ht="17.25" x14ac:dyDescent="0.15">
      <c r="A46" s="180"/>
      <c r="B46" s="173"/>
      <c r="C46" s="172"/>
      <c r="D46" s="173"/>
      <c r="E46" s="173"/>
      <c r="F46" s="176"/>
      <c r="G46" s="173"/>
      <c r="H46" s="176"/>
      <c r="I46" s="173"/>
    </row>
    <row r="47" spans="1:9" ht="17.25" x14ac:dyDescent="0.15">
      <c r="A47" s="177" t="s">
        <v>171</v>
      </c>
      <c r="B47" s="173"/>
      <c r="C47" s="172"/>
      <c r="D47" s="173"/>
      <c r="E47" s="173"/>
      <c r="F47" s="176"/>
      <c r="G47" s="173"/>
      <c r="H47" s="176"/>
      <c r="I47" s="173"/>
    </row>
    <row r="48" spans="1:9" ht="17.25" x14ac:dyDescent="0.15">
      <c r="A48" s="179" t="s">
        <v>172</v>
      </c>
      <c r="B48" s="173">
        <f>SUM(B49:B56)</f>
        <v>5</v>
      </c>
      <c r="C48" s="172">
        <f>SUM(C49:C56)</f>
        <v>276</v>
      </c>
      <c r="D48" s="173">
        <f t="shared" ref="D48:I48" si="1">SUM(D49:D56)</f>
        <v>3</v>
      </c>
      <c r="E48" s="173">
        <f t="shared" si="1"/>
        <v>59</v>
      </c>
      <c r="F48" s="176">
        <f t="shared" si="1"/>
        <v>1</v>
      </c>
      <c r="G48" s="173">
        <f t="shared" si="1"/>
        <v>3</v>
      </c>
      <c r="H48" s="176">
        <f t="shared" si="1"/>
        <v>2</v>
      </c>
      <c r="I48" s="173">
        <f t="shared" si="1"/>
        <v>82</v>
      </c>
    </row>
    <row r="49" spans="1:9" ht="17.25" x14ac:dyDescent="0.15">
      <c r="A49" s="179" t="s">
        <v>173</v>
      </c>
      <c r="B49" s="173">
        <v>2</v>
      </c>
      <c r="C49" s="172">
        <v>239</v>
      </c>
      <c r="D49" s="173">
        <v>0</v>
      </c>
      <c r="E49" s="173">
        <v>0</v>
      </c>
      <c r="F49" s="176">
        <v>0</v>
      </c>
      <c r="G49" s="173">
        <v>0</v>
      </c>
      <c r="H49" s="176">
        <v>0</v>
      </c>
      <c r="I49" s="173">
        <v>0</v>
      </c>
    </row>
    <row r="50" spans="1:9" ht="17.25" x14ac:dyDescent="0.15">
      <c r="A50" s="179" t="s">
        <v>174</v>
      </c>
      <c r="B50" s="173">
        <v>0</v>
      </c>
      <c r="C50" s="172">
        <v>0</v>
      </c>
      <c r="D50" s="173">
        <v>1</v>
      </c>
      <c r="E50" s="173">
        <v>28</v>
      </c>
      <c r="F50" s="176">
        <v>0</v>
      </c>
      <c r="G50" s="173">
        <v>0</v>
      </c>
      <c r="H50" s="176">
        <v>0</v>
      </c>
      <c r="I50" s="173">
        <v>0</v>
      </c>
    </row>
    <row r="51" spans="1:9" ht="17.25" x14ac:dyDescent="0.15">
      <c r="A51" s="179" t="s">
        <v>175</v>
      </c>
      <c r="B51" s="173">
        <v>0</v>
      </c>
      <c r="C51" s="172">
        <v>0</v>
      </c>
      <c r="D51" s="173">
        <v>0</v>
      </c>
      <c r="E51" s="173">
        <v>0</v>
      </c>
      <c r="F51" s="176">
        <v>0</v>
      </c>
      <c r="G51" s="173">
        <v>0</v>
      </c>
      <c r="H51" s="176">
        <v>0</v>
      </c>
      <c r="I51" s="173">
        <v>0</v>
      </c>
    </row>
    <row r="52" spans="1:9" ht="17.25" x14ac:dyDescent="0.15">
      <c r="A52" s="179" t="s">
        <v>176</v>
      </c>
      <c r="B52" s="173">
        <v>0</v>
      </c>
      <c r="C52" s="172">
        <v>0</v>
      </c>
      <c r="D52" s="173">
        <v>0</v>
      </c>
      <c r="E52" s="173">
        <v>0</v>
      </c>
      <c r="F52" s="176">
        <v>0</v>
      </c>
      <c r="G52" s="173">
        <v>0</v>
      </c>
      <c r="H52" s="176">
        <v>2</v>
      </c>
      <c r="I52" s="173">
        <v>82</v>
      </c>
    </row>
    <row r="53" spans="1:9" ht="17.25" x14ac:dyDescent="0.15">
      <c r="A53" s="179" t="s">
        <v>177</v>
      </c>
      <c r="B53" s="173">
        <v>0</v>
      </c>
      <c r="C53" s="172">
        <v>0</v>
      </c>
      <c r="D53" s="173" t="s">
        <v>12</v>
      </c>
      <c r="E53" s="173" t="s">
        <v>12</v>
      </c>
      <c r="F53" s="176">
        <v>0</v>
      </c>
      <c r="G53" s="173">
        <v>0</v>
      </c>
      <c r="H53" s="176">
        <v>0</v>
      </c>
      <c r="I53" s="173">
        <v>0</v>
      </c>
    </row>
    <row r="54" spans="1:9" ht="17.25" x14ac:dyDescent="0.15">
      <c r="A54" s="179" t="s">
        <v>178</v>
      </c>
      <c r="B54" s="173">
        <v>0</v>
      </c>
      <c r="C54" s="172">
        <v>0</v>
      </c>
      <c r="D54" s="173" t="s">
        <v>12</v>
      </c>
      <c r="E54" s="173" t="s">
        <v>12</v>
      </c>
      <c r="F54" s="176">
        <v>0</v>
      </c>
      <c r="G54" s="173">
        <v>0</v>
      </c>
      <c r="H54" s="176">
        <v>0</v>
      </c>
      <c r="I54" s="173">
        <v>0</v>
      </c>
    </row>
    <row r="55" spans="1:9" ht="17.25" x14ac:dyDescent="0.15">
      <c r="A55" s="179" t="s">
        <v>179</v>
      </c>
      <c r="B55" s="173">
        <v>3</v>
      </c>
      <c r="C55" s="172">
        <v>37</v>
      </c>
      <c r="D55" s="173">
        <v>2</v>
      </c>
      <c r="E55" s="173">
        <v>31</v>
      </c>
      <c r="F55" s="176">
        <v>1</v>
      </c>
      <c r="G55" s="173">
        <v>3</v>
      </c>
      <c r="H55" s="176">
        <v>0</v>
      </c>
      <c r="I55" s="173">
        <v>0</v>
      </c>
    </row>
    <row r="56" spans="1:9" ht="17.25" x14ac:dyDescent="0.15">
      <c r="A56" s="179" t="s">
        <v>180</v>
      </c>
      <c r="B56" s="173">
        <v>0</v>
      </c>
      <c r="C56" s="172">
        <v>0</v>
      </c>
      <c r="D56" s="173">
        <v>0</v>
      </c>
      <c r="E56" s="173">
        <v>0</v>
      </c>
      <c r="F56" s="176">
        <v>0</v>
      </c>
      <c r="G56" s="173">
        <v>0</v>
      </c>
      <c r="H56" s="176">
        <v>0</v>
      </c>
      <c r="I56" s="173">
        <v>0</v>
      </c>
    </row>
    <row r="57" spans="1:9" ht="17.25" x14ac:dyDescent="0.15">
      <c r="A57" s="179" t="s">
        <v>181</v>
      </c>
      <c r="B57" s="173">
        <f>IF(SUM(B58:B59)=0,"－",SUM(B58:B59))</f>
        <v>8</v>
      </c>
      <c r="C57" s="172">
        <f>IF(SUM(C58:C59)=0,"－",SUM(C58:C59))</f>
        <v>369</v>
      </c>
      <c r="D57" s="172">
        <f>IF(SUM(D58:D59)=0,"－",SUM(D58:D59))</f>
        <v>4</v>
      </c>
      <c r="E57" s="173">
        <f>IF(SUM(E58:E59)=0,"－",SUM(E58:E59))</f>
        <v>278</v>
      </c>
      <c r="F57" s="176">
        <f>F58</f>
        <v>7</v>
      </c>
      <c r="G57" s="173">
        <f>G58</f>
        <v>1465</v>
      </c>
      <c r="H57" s="176">
        <f>H58</f>
        <v>2</v>
      </c>
      <c r="I57" s="173">
        <f>I58</f>
        <v>44</v>
      </c>
    </row>
    <row r="58" spans="1:9" ht="17.25" x14ac:dyDescent="0.15">
      <c r="A58" s="179" t="s">
        <v>182</v>
      </c>
      <c r="B58" s="173">
        <v>8</v>
      </c>
      <c r="C58" s="172">
        <v>369</v>
      </c>
      <c r="D58" s="173">
        <v>4</v>
      </c>
      <c r="E58" s="173">
        <v>278</v>
      </c>
      <c r="F58" s="176">
        <v>7</v>
      </c>
      <c r="G58" s="173">
        <v>1465</v>
      </c>
      <c r="H58" s="176">
        <v>2</v>
      </c>
      <c r="I58" s="173">
        <v>44</v>
      </c>
    </row>
    <row r="59" spans="1:9" ht="17.25" x14ac:dyDescent="0.15">
      <c r="A59" s="179" t="s">
        <v>183</v>
      </c>
      <c r="B59" s="173">
        <v>0</v>
      </c>
      <c r="C59" s="172">
        <v>0</v>
      </c>
      <c r="D59" s="173">
        <v>0</v>
      </c>
      <c r="E59" s="173">
        <v>0</v>
      </c>
      <c r="F59" s="176">
        <v>0</v>
      </c>
      <c r="G59" s="173">
        <v>0</v>
      </c>
      <c r="H59" s="176">
        <v>0</v>
      </c>
      <c r="I59" s="173">
        <v>0</v>
      </c>
    </row>
    <row r="60" spans="1:9" ht="17.25" x14ac:dyDescent="0.15">
      <c r="A60" s="184" t="s">
        <v>184</v>
      </c>
      <c r="B60" s="173">
        <v>0</v>
      </c>
      <c r="C60" s="172">
        <v>0</v>
      </c>
      <c r="D60" s="173">
        <v>0</v>
      </c>
      <c r="E60" s="173">
        <v>0</v>
      </c>
      <c r="F60" s="176">
        <v>1</v>
      </c>
      <c r="G60" s="173">
        <v>21</v>
      </c>
      <c r="H60" s="176">
        <v>0</v>
      </c>
      <c r="I60" s="173">
        <v>0</v>
      </c>
    </row>
    <row r="61" spans="1:9" ht="17.25" x14ac:dyDescent="0.15">
      <c r="A61" s="179" t="s">
        <v>185</v>
      </c>
      <c r="B61" s="173">
        <f t="shared" ref="B61:G61" si="2">IF(SUM(B62:B63)=0,"－",SUM(B62:B63))</f>
        <v>2</v>
      </c>
      <c r="C61" s="172">
        <f t="shared" si="2"/>
        <v>2</v>
      </c>
      <c r="D61" s="173">
        <f t="shared" si="2"/>
        <v>4</v>
      </c>
      <c r="E61" s="173">
        <f t="shared" si="2"/>
        <v>8</v>
      </c>
      <c r="F61" s="176">
        <f t="shared" si="2"/>
        <v>7</v>
      </c>
      <c r="G61" s="173">
        <f t="shared" si="2"/>
        <v>13</v>
      </c>
      <c r="H61" s="176">
        <f>IF(SUM(H62:H63)=0,"－",SUM(H62:H63))</f>
        <v>1</v>
      </c>
      <c r="I61" s="173">
        <f>IF(SUM(I62:I63)=0,"－",SUM(I62:I63))</f>
        <v>1</v>
      </c>
    </row>
    <row r="62" spans="1:9" ht="17.25" x14ac:dyDescent="0.15">
      <c r="A62" s="179" t="s">
        <v>186</v>
      </c>
      <c r="B62" s="173">
        <v>0</v>
      </c>
      <c r="C62" s="172">
        <v>0</v>
      </c>
      <c r="D62" s="173">
        <v>1</v>
      </c>
      <c r="E62" s="173">
        <v>1</v>
      </c>
      <c r="F62" s="176">
        <v>3</v>
      </c>
      <c r="G62" s="173">
        <v>9</v>
      </c>
      <c r="H62" s="176">
        <v>0</v>
      </c>
      <c r="I62" s="173">
        <v>0</v>
      </c>
    </row>
    <row r="63" spans="1:9" ht="17.25" x14ac:dyDescent="0.15">
      <c r="A63" s="179" t="s">
        <v>187</v>
      </c>
      <c r="B63" s="173">
        <v>2</v>
      </c>
      <c r="C63" s="172">
        <v>2</v>
      </c>
      <c r="D63" s="173">
        <v>3</v>
      </c>
      <c r="E63" s="173">
        <v>7</v>
      </c>
      <c r="F63" s="176">
        <v>4</v>
      </c>
      <c r="G63" s="173">
        <v>4</v>
      </c>
      <c r="H63" s="176">
        <v>1</v>
      </c>
      <c r="I63" s="173">
        <v>1</v>
      </c>
    </row>
    <row r="64" spans="1:9" ht="17.25" x14ac:dyDescent="0.15">
      <c r="A64" s="184" t="s">
        <v>188</v>
      </c>
      <c r="B64" s="173">
        <v>0</v>
      </c>
      <c r="C64" s="172">
        <v>0</v>
      </c>
      <c r="D64" s="173">
        <v>0</v>
      </c>
      <c r="E64" s="173">
        <v>0</v>
      </c>
      <c r="F64" s="176">
        <v>0</v>
      </c>
      <c r="G64" s="173">
        <v>0</v>
      </c>
      <c r="H64" s="176">
        <v>1</v>
      </c>
      <c r="I64" s="173">
        <v>10</v>
      </c>
    </row>
    <row r="65" spans="1:9" ht="17.25" x14ac:dyDescent="0.15">
      <c r="A65" s="179" t="s">
        <v>189</v>
      </c>
      <c r="B65" s="173">
        <v>4</v>
      </c>
      <c r="C65" s="172">
        <v>84</v>
      </c>
      <c r="D65" s="173">
        <v>2</v>
      </c>
      <c r="E65" s="173">
        <v>21</v>
      </c>
      <c r="F65" s="176">
        <v>2</v>
      </c>
      <c r="G65" s="173">
        <v>22</v>
      </c>
      <c r="H65" s="176">
        <v>0</v>
      </c>
      <c r="I65" s="173">
        <v>0</v>
      </c>
    </row>
    <row r="66" spans="1:9" ht="18" thickBot="1" x14ac:dyDescent="0.2">
      <c r="A66" s="185"/>
      <c r="B66" s="186"/>
      <c r="C66" s="187"/>
      <c r="D66" s="186"/>
      <c r="E66" s="186"/>
      <c r="F66" s="188"/>
      <c r="G66" s="186"/>
      <c r="H66" s="188"/>
      <c r="I66" s="186"/>
    </row>
    <row r="67" spans="1:9" x14ac:dyDescent="0.15">
      <c r="A67" s="189" t="s">
        <v>190</v>
      </c>
    </row>
    <row r="68" spans="1:9" x14ac:dyDescent="0.15">
      <c r="A68" s="190"/>
    </row>
  </sheetData>
  <mergeCells count="4">
    <mergeCell ref="B3:C5"/>
    <mergeCell ref="D3:E5"/>
    <mergeCell ref="F3:G5"/>
    <mergeCell ref="H3:I5"/>
  </mergeCells>
  <phoneticPr fontId="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5-1</vt:lpstr>
      <vt:lpstr>5-2,3</vt:lpstr>
      <vt:lpstr>5-4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oka-242-149</dc:creator>
  <cp:lastModifiedBy>oka-242-149</cp:lastModifiedBy>
  <dcterms:created xsi:type="dcterms:W3CDTF">2013-12-06T00:22:21Z</dcterms:created>
  <dcterms:modified xsi:type="dcterms:W3CDTF">2014-01-14T07:44:55Z</dcterms:modified>
</cp:coreProperties>
</file>