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395" windowHeight="8505"/>
  </bookViews>
  <sheets>
    <sheet name="Sheet1" sheetId="4" r:id="rId1"/>
    <sheet name="7-1,2" sheetId="1" r:id="rId2"/>
    <sheet name="7-3,4" sheetId="2" r:id="rId3"/>
    <sheet name="7-5" sheetId="3" r:id="rId4"/>
  </sheets>
  <calcPr calcId="145621"/>
</workbook>
</file>

<file path=xl/calcChain.xml><?xml version="1.0" encoding="utf-8"?>
<calcChain xmlns="http://schemas.openxmlformats.org/spreadsheetml/2006/main">
  <c r="C66" i="2" l="1"/>
  <c r="B54" i="2"/>
  <c r="B50" i="2"/>
  <c r="E48" i="2"/>
  <c r="C48" i="2"/>
  <c r="G45" i="2"/>
  <c r="C45" i="2"/>
  <c r="I44" i="2"/>
  <c r="G44" i="2"/>
  <c r="E44" i="2"/>
  <c r="I40" i="2"/>
  <c r="E40" i="2"/>
  <c r="C40" i="2"/>
  <c r="G37" i="2"/>
  <c r="H36" i="2"/>
  <c r="F36" i="2"/>
  <c r="D36" i="2"/>
  <c r="B31" i="2"/>
  <c r="B30" i="2"/>
  <c r="B29" i="2"/>
  <c r="B28" i="2"/>
  <c r="B27" i="2"/>
  <c r="B26" i="2"/>
  <c r="B25" i="2"/>
  <c r="B24" i="2"/>
  <c r="B23" i="2"/>
  <c r="B22" i="2"/>
  <c r="B21" i="2"/>
  <c r="B20" i="2"/>
  <c r="F49" i="2" s="1"/>
  <c r="B19" i="2"/>
  <c r="H48" i="2" s="1"/>
  <c r="B18" i="2"/>
  <c r="F47" i="2" s="1"/>
  <c r="B17" i="2"/>
  <c r="H46" i="2" s="1"/>
  <c r="B16" i="2"/>
  <c r="F45" i="2" s="1"/>
  <c r="B15" i="2"/>
  <c r="H44" i="2" s="1"/>
  <c r="B14" i="2"/>
  <c r="F43" i="2" s="1"/>
  <c r="B13" i="2"/>
  <c r="H42" i="2" s="1"/>
  <c r="B12" i="2"/>
  <c r="F41" i="2" s="1"/>
  <c r="B11" i="2"/>
  <c r="H40" i="2" s="1"/>
  <c r="B10" i="2"/>
  <c r="F39" i="2" s="1"/>
  <c r="B9" i="2"/>
  <c r="H38" i="2" s="1"/>
  <c r="B8" i="2"/>
  <c r="F37" i="2" s="1"/>
  <c r="B7" i="2"/>
  <c r="G36" i="2" s="1"/>
  <c r="J61" i="3"/>
  <c r="F61" i="3"/>
  <c r="E61" i="3"/>
  <c r="D61" i="3"/>
  <c r="G60" i="3"/>
  <c r="F60" i="3"/>
  <c r="C60" i="3"/>
  <c r="G57" i="3"/>
  <c r="F57" i="3"/>
  <c r="D57" i="3"/>
  <c r="C57" i="3"/>
  <c r="G56" i="3"/>
  <c r="F56" i="3"/>
  <c r="E56" i="3"/>
  <c r="D56" i="3"/>
  <c r="C56" i="3"/>
  <c r="E55" i="3"/>
  <c r="D55" i="3"/>
  <c r="F51" i="3"/>
  <c r="E51" i="3"/>
  <c r="D51" i="3"/>
  <c r="F50" i="3"/>
  <c r="E50" i="3"/>
  <c r="F46" i="3"/>
  <c r="E46" i="3"/>
  <c r="D46" i="3"/>
  <c r="F45" i="3"/>
  <c r="E45" i="3"/>
  <c r="I41" i="3"/>
  <c r="G41" i="3"/>
  <c r="F41" i="3"/>
  <c r="D41" i="3"/>
  <c r="C41" i="3"/>
  <c r="I40" i="3"/>
  <c r="E40" i="3"/>
  <c r="D40" i="3"/>
  <c r="B36" i="3"/>
  <c r="B35" i="3"/>
  <c r="B34" i="3"/>
  <c r="B33" i="3"/>
  <c r="B32" i="3"/>
  <c r="B31" i="3"/>
  <c r="B30" i="3"/>
  <c r="B29" i="3"/>
  <c r="G61" i="3" s="1"/>
  <c r="B28" i="3"/>
  <c r="E60" i="3" s="1"/>
  <c r="B27" i="3"/>
  <c r="J59" i="3" s="1"/>
  <c r="B26" i="3"/>
  <c r="E58" i="3" s="1"/>
  <c r="B25" i="3"/>
  <c r="E57" i="3" s="1"/>
  <c r="B23" i="3"/>
  <c r="G55" i="3" s="1"/>
  <c r="B22" i="3"/>
  <c r="F54" i="3" s="1"/>
  <c r="B20" i="3"/>
  <c r="G52" i="3" s="1"/>
  <c r="B19" i="3"/>
  <c r="G51" i="3" s="1"/>
  <c r="B18" i="3"/>
  <c r="D50" i="3" s="1"/>
  <c r="B17" i="3"/>
  <c r="F49" i="3" s="1"/>
  <c r="B16" i="3"/>
  <c r="G48" i="3" s="1"/>
  <c r="B14" i="3"/>
  <c r="G46" i="3" s="1"/>
  <c r="B13" i="3"/>
  <c r="D45" i="3" s="1"/>
  <c r="B12" i="3"/>
  <c r="F44" i="3" s="1"/>
  <c r="B10" i="3"/>
  <c r="I42" i="3" s="1"/>
  <c r="B9" i="3"/>
  <c r="E41" i="3" s="1"/>
  <c r="B8" i="3"/>
  <c r="G40" i="3" s="1"/>
  <c r="E38" i="2" l="1"/>
  <c r="G42" i="2"/>
  <c r="C46" i="2"/>
  <c r="B58" i="2"/>
  <c r="B59" i="2"/>
  <c r="G38" i="2"/>
  <c r="G40" i="2"/>
  <c r="C41" i="2"/>
  <c r="C42" i="2"/>
  <c r="B42" i="2" s="1"/>
  <c r="C44" i="2"/>
  <c r="G46" i="2"/>
  <c r="G48" i="2"/>
  <c r="B52" i="2"/>
  <c r="B56" i="2"/>
  <c r="B60" i="2"/>
  <c r="F38" i="2"/>
  <c r="I42" i="2"/>
  <c r="E46" i="2"/>
  <c r="B51" i="2"/>
  <c r="B55" i="2"/>
  <c r="C37" i="2"/>
  <c r="C38" i="2"/>
  <c r="I38" i="2"/>
  <c r="G41" i="2"/>
  <c r="E42" i="2"/>
  <c r="I46" i="2"/>
  <c r="I48" i="2"/>
  <c r="B53" i="2"/>
  <c r="B57" i="2"/>
  <c r="C39" i="2"/>
  <c r="G39" i="2"/>
  <c r="C43" i="2"/>
  <c r="G43" i="2"/>
  <c r="C47" i="2"/>
  <c r="G47" i="2"/>
  <c r="C49" i="2"/>
  <c r="G49" i="2"/>
  <c r="E36" i="2"/>
  <c r="I36" i="2"/>
  <c r="D37" i="2"/>
  <c r="H37" i="2"/>
  <c r="D39" i="2"/>
  <c r="H39" i="2"/>
  <c r="F40" i="2"/>
  <c r="D41" i="2"/>
  <c r="H41" i="2"/>
  <c r="F42" i="2"/>
  <c r="D43" i="2"/>
  <c r="H43" i="2"/>
  <c r="F44" i="2"/>
  <c r="D45" i="2"/>
  <c r="B45" i="2" s="1"/>
  <c r="H45" i="2"/>
  <c r="F46" i="2"/>
  <c r="D47" i="2"/>
  <c r="H47" i="2"/>
  <c r="F48" i="2"/>
  <c r="D49" i="2"/>
  <c r="H49" i="2"/>
  <c r="E37" i="2"/>
  <c r="I37" i="2"/>
  <c r="E39" i="2"/>
  <c r="I39" i="2"/>
  <c r="E41" i="2"/>
  <c r="I41" i="2"/>
  <c r="E43" i="2"/>
  <c r="I43" i="2"/>
  <c r="E45" i="2"/>
  <c r="I45" i="2"/>
  <c r="E47" i="2"/>
  <c r="I47" i="2"/>
  <c r="E49" i="2"/>
  <c r="I49" i="2"/>
  <c r="C36" i="2"/>
  <c r="D38" i="2"/>
  <c r="D40" i="2"/>
  <c r="D42" i="2"/>
  <c r="D44" i="2"/>
  <c r="D46" i="2"/>
  <c r="B46" i="2" s="1"/>
  <c r="D48" i="2"/>
  <c r="B48" i="2" s="1"/>
  <c r="E42" i="3"/>
  <c r="C44" i="3"/>
  <c r="G44" i="3"/>
  <c r="D48" i="3"/>
  <c r="C49" i="3"/>
  <c r="G49" i="3"/>
  <c r="D52" i="3"/>
  <c r="C54" i="3"/>
  <c r="G54" i="3"/>
  <c r="F58" i="3"/>
  <c r="E59" i="3"/>
  <c r="F40" i="3"/>
  <c r="F42" i="3"/>
  <c r="D44" i="3"/>
  <c r="C45" i="3"/>
  <c r="G45" i="3"/>
  <c r="E48" i="3"/>
  <c r="D49" i="3"/>
  <c r="C50" i="3"/>
  <c r="G50" i="3"/>
  <c r="E52" i="3"/>
  <c r="D54" i="3"/>
  <c r="J54" i="3"/>
  <c r="F55" i="3"/>
  <c r="C58" i="3"/>
  <c r="G58" i="3"/>
  <c r="F59" i="3"/>
  <c r="D60" i="3"/>
  <c r="J60" i="3"/>
  <c r="C40" i="3"/>
  <c r="C42" i="3"/>
  <c r="G42" i="3"/>
  <c r="E44" i="3"/>
  <c r="C46" i="3"/>
  <c r="F48" i="3"/>
  <c r="E49" i="3"/>
  <c r="C51" i="3"/>
  <c r="F52" i="3"/>
  <c r="E54" i="3"/>
  <c r="C55" i="3"/>
  <c r="D58" i="3"/>
  <c r="C59" i="3"/>
  <c r="G59" i="3"/>
  <c r="C61" i="3"/>
  <c r="D42" i="3"/>
  <c r="C48" i="3"/>
  <c r="C52" i="3"/>
  <c r="D59" i="3"/>
  <c r="B38" i="2" l="1"/>
  <c r="B44" i="2"/>
  <c r="B41" i="2"/>
  <c r="B40" i="2"/>
  <c r="B37" i="2"/>
  <c r="B47" i="2"/>
  <c r="B39" i="2"/>
  <c r="B36" i="2"/>
  <c r="B49" i="2"/>
  <c r="B43" i="2"/>
</calcChain>
</file>

<file path=xl/sharedStrings.xml><?xml version="1.0" encoding="utf-8"?>
<sst xmlns="http://schemas.openxmlformats.org/spreadsheetml/2006/main" count="719" uniqueCount="148">
  <si>
    <t>第７－１表　　不妊手術件数，年齢（５歳階級）・年次別</t>
    <rPh sb="7" eb="9">
      <t>フニン</t>
    </rPh>
    <rPh sb="9" eb="11">
      <t>シュジュツ</t>
    </rPh>
    <rPh sb="11" eb="13">
      <t>ケンスウ</t>
    </rPh>
    <phoneticPr fontId="2"/>
  </si>
  <si>
    <t>総　数</t>
  </si>
  <si>
    <r>
      <t>2</t>
    </r>
    <r>
      <rPr>
        <sz val="12"/>
        <rFont val="ＭＳ 明朝"/>
        <family val="1"/>
        <charset val="128"/>
      </rPr>
      <t>0歳未満</t>
    </r>
    <rPh sb="2" eb="3">
      <t>サイ</t>
    </rPh>
    <rPh sb="3" eb="5">
      <t>ミマン</t>
    </rPh>
    <phoneticPr fontId="2"/>
  </si>
  <si>
    <t>20～24</t>
  </si>
  <si>
    <t>25～29</t>
  </si>
  <si>
    <t>30～34</t>
  </si>
  <si>
    <t>35～39</t>
  </si>
  <si>
    <t>40～44</t>
  </si>
  <si>
    <r>
      <t>4</t>
    </r>
    <r>
      <rPr>
        <sz val="12"/>
        <rFont val="ＭＳ 明朝"/>
        <family val="1"/>
        <charset val="128"/>
      </rPr>
      <t>5</t>
    </r>
    <r>
      <rPr>
        <sz val="12"/>
        <rFont val="ＭＳ 明朝"/>
        <family val="1"/>
        <charset val="128"/>
      </rPr>
      <t>～</t>
    </r>
    <r>
      <rPr>
        <sz val="12"/>
        <rFont val="ＭＳ 明朝"/>
        <family val="1"/>
        <charset val="128"/>
      </rPr>
      <t>49</t>
    </r>
  </si>
  <si>
    <r>
      <t>5</t>
    </r>
    <r>
      <rPr>
        <sz val="12"/>
        <rFont val="ＭＳ 明朝"/>
        <family val="1"/>
        <charset val="128"/>
      </rPr>
      <t>0</t>
    </r>
    <r>
      <rPr>
        <sz val="12"/>
        <rFont val="ＭＳ 明朝"/>
        <family val="1"/>
        <charset val="128"/>
      </rPr>
      <t>歳以上</t>
    </r>
  </si>
  <si>
    <t>不　詳</t>
  </si>
  <si>
    <t>実</t>
  </si>
  <si>
    <t>数</t>
  </si>
  <si>
    <t>昭和30年</t>
  </si>
  <si>
    <t>…</t>
  </si>
  <si>
    <t>　　35</t>
  </si>
  <si>
    <t>　　40</t>
  </si>
  <si>
    <t>　　45</t>
  </si>
  <si>
    <t>－</t>
  </si>
  <si>
    <t>　　50</t>
  </si>
  <si>
    <t>　　55</t>
  </si>
  <si>
    <t>　　60</t>
  </si>
  <si>
    <t>平成２</t>
    <rPh sb="0" eb="2">
      <t>ヘイセイ</t>
    </rPh>
    <phoneticPr fontId="2"/>
  </si>
  <si>
    <t>　　３</t>
  </si>
  <si>
    <t>　　４</t>
  </si>
  <si>
    <t>　　５</t>
  </si>
  <si>
    <t>　　６</t>
  </si>
  <si>
    <t>　　７</t>
  </si>
  <si>
    <t>　　９</t>
  </si>
  <si>
    <t>構　　成　　割　　合　（％）</t>
  </si>
  <si>
    <r>
      <t>注　1)　表中の昭和</t>
    </r>
    <r>
      <rPr>
        <sz val="12"/>
        <rFont val="ＭＳ 明朝"/>
        <family val="1"/>
        <charset val="128"/>
      </rPr>
      <t>45年</t>
    </r>
    <r>
      <rPr>
        <sz val="12"/>
        <rFont val="ＭＳ 明朝"/>
        <family val="1"/>
        <charset val="128"/>
      </rPr>
      <t>～平成元年の年齢別内訳は女子数値のみ。（総数は男女計）</t>
    </r>
    <rPh sb="5" eb="7">
      <t>ヒョウチュウ</t>
    </rPh>
    <rPh sb="8" eb="10">
      <t>ショウワ</t>
    </rPh>
    <rPh sb="12" eb="13">
      <t>ネン</t>
    </rPh>
    <rPh sb="14" eb="16">
      <t>ヘイセイ</t>
    </rPh>
    <rPh sb="16" eb="18">
      <t>ガンネン</t>
    </rPh>
    <rPh sb="19" eb="21">
      <t>ネンレイ</t>
    </rPh>
    <rPh sb="21" eb="24">
      <t>ベツウチワケ</t>
    </rPh>
    <rPh sb="25" eb="27">
      <t>ジョシ</t>
    </rPh>
    <rPh sb="27" eb="29">
      <t>スウチ</t>
    </rPh>
    <rPh sb="33" eb="35">
      <t>ソウスウ</t>
    </rPh>
    <rPh sb="36" eb="38">
      <t>ダンジョ</t>
    </rPh>
    <rPh sb="38" eb="39">
      <t>ケイ</t>
    </rPh>
    <phoneticPr fontId="2"/>
  </si>
  <si>
    <t>資料「衛生行政報告例」(厚生労働省）平成14年度に「母体保護統計」から「衛生行政報告例」に変更され年度報となった。</t>
    <rPh sb="3" eb="5">
      <t>エイセイ</t>
    </rPh>
    <rPh sb="5" eb="7">
      <t>ギョウセイ</t>
    </rPh>
    <rPh sb="7" eb="10">
      <t>ホウコクレイ</t>
    </rPh>
    <rPh sb="12" eb="14">
      <t>コウセイ</t>
    </rPh>
    <rPh sb="14" eb="17">
      <t>ロウドウショウ</t>
    </rPh>
    <rPh sb="18" eb="20">
      <t>ヘイセイ</t>
    </rPh>
    <rPh sb="22" eb="24">
      <t>ネンド</t>
    </rPh>
    <rPh sb="26" eb="28">
      <t>ボタイ</t>
    </rPh>
    <rPh sb="28" eb="30">
      <t>ホゴ</t>
    </rPh>
    <rPh sb="30" eb="32">
      <t>トウケイ</t>
    </rPh>
    <rPh sb="36" eb="38">
      <t>エイセイ</t>
    </rPh>
    <rPh sb="38" eb="40">
      <t>ギョウセイ</t>
    </rPh>
    <rPh sb="40" eb="43">
      <t>ホウコクレイ</t>
    </rPh>
    <rPh sb="45" eb="47">
      <t>ヘンコウ</t>
    </rPh>
    <rPh sb="49" eb="51">
      <t>ネンド</t>
    </rPh>
    <rPh sb="51" eb="52">
      <t>ホウ</t>
    </rPh>
    <phoneticPr fontId="2"/>
  </si>
  <si>
    <t>第７－２表　　不妊手術件数，年齢（５歳階級）・性・事由別</t>
    <rPh sb="7" eb="9">
      <t>フニン</t>
    </rPh>
    <rPh sb="9" eb="11">
      <t>シュジュツ</t>
    </rPh>
    <rPh sb="11" eb="13">
      <t>ケンスウ</t>
    </rPh>
    <rPh sb="23" eb="24">
      <t>セイ</t>
    </rPh>
    <rPh sb="25" eb="27">
      <t>ジユウ</t>
    </rPh>
    <phoneticPr fontId="2"/>
  </si>
  <si>
    <t>平成23年度</t>
    <rPh sb="0" eb="2">
      <t>ヘイセイ</t>
    </rPh>
    <rPh sb="4" eb="5">
      <t>ネン</t>
    </rPh>
    <rPh sb="5" eb="6">
      <t>ド</t>
    </rPh>
    <phoneticPr fontId="2"/>
  </si>
  <si>
    <t>総 数</t>
    <rPh sb="0" eb="3">
      <t>ソウスウ</t>
    </rPh>
    <phoneticPr fontId="2"/>
  </si>
  <si>
    <t>総　　数</t>
    <rPh sb="0" eb="4">
      <t>ソウスウ</t>
    </rPh>
    <phoneticPr fontId="2"/>
  </si>
  <si>
    <t>　母体の生命危険</t>
    <rPh sb="1" eb="3">
      <t>ボタイ</t>
    </rPh>
    <rPh sb="4" eb="6">
      <t>セイメイ</t>
    </rPh>
    <rPh sb="6" eb="8">
      <t>キケン</t>
    </rPh>
    <phoneticPr fontId="2"/>
  </si>
  <si>
    <t>　母体の健康低下</t>
    <rPh sb="1" eb="3">
      <t>ボタイ</t>
    </rPh>
    <rPh sb="4" eb="6">
      <t>ケンコウ</t>
    </rPh>
    <rPh sb="6" eb="8">
      <t>テイカ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</si>
  <si>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</si>
  <si>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</si>
  <si>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資料「衛生行政報告例」(厚生労働省）</t>
  </si>
  <si>
    <t>第７－５表　　人工妊娠中絶件数，妊娠週数・年次別</t>
    <rPh sb="7" eb="9">
      <t>ジンコウ</t>
    </rPh>
    <rPh sb="9" eb="11">
      <t>ニンシン</t>
    </rPh>
    <rPh sb="11" eb="13">
      <t>チュウゼツ</t>
    </rPh>
    <rPh sb="13" eb="15">
      <t>ケンスウ</t>
    </rPh>
    <rPh sb="16" eb="19">
      <t>ニンシンシュウ</t>
    </rPh>
    <rPh sb="19" eb="20">
      <t>スウ</t>
    </rPh>
    <rPh sb="21" eb="23">
      <t>ネンジ</t>
    </rPh>
    <phoneticPr fontId="2"/>
  </si>
  <si>
    <t>満7週以前</t>
    <rPh sb="0" eb="1">
      <t>マン</t>
    </rPh>
    <rPh sb="2" eb="3">
      <t>シュウ</t>
    </rPh>
    <rPh sb="3" eb="5">
      <t>イゼン</t>
    </rPh>
    <phoneticPr fontId="2"/>
  </si>
  <si>
    <r>
      <t>満8週～　　満</t>
    </r>
    <r>
      <rPr>
        <sz val="11"/>
        <color theme="1"/>
        <rFont val="ＭＳ Ｐゴシック"/>
        <family val="2"/>
        <charset val="128"/>
        <scheme val="minor"/>
      </rPr>
      <t>11週</t>
    </r>
    <rPh sb="0" eb="1">
      <t>マン</t>
    </rPh>
    <rPh sb="2" eb="3">
      <t>シュウ</t>
    </rPh>
    <rPh sb="6" eb="7">
      <t>マン</t>
    </rPh>
    <rPh sb="9" eb="10">
      <t>シュウ</t>
    </rPh>
    <phoneticPr fontId="2"/>
  </si>
  <si>
    <r>
      <t>満</t>
    </r>
    <r>
      <rPr>
        <sz val="11"/>
        <color theme="1"/>
        <rFont val="ＭＳ Ｐゴシック"/>
        <family val="2"/>
        <charset val="128"/>
        <scheme val="minor"/>
      </rPr>
      <t>12</t>
    </r>
    <r>
      <rPr>
        <sz val="11"/>
        <color theme="1"/>
        <rFont val="ＭＳ Ｐゴシック"/>
        <family val="2"/>
        <charset val="128"/>
        <scheme val="minor"/>
      </rPr>
      <t>週～　　満</t>
    </r>
    <r>
      <rPr>
        <sz val="11"/>
        <color theme="1"/>
        <rFont val="ＭＳ Ｐゴシック"/>
        <family val="2"/>
        <charset val="128"/>
        <scheme val="minor"/>
      </rPr>
      <t>15週</t>
    </r>
    <rPh sb="0" eb="1">
      <t>マン</t>
    </rPh>
    <rPh sb="3" eb="4">
      <t>シュウ</t>
    </rPh>
    <rPh sb="7" eb="8">
      <t>マン</t>
    </rPh>
    <rPh sb="10" eb="11">
      <t>シュウ</t>
    </rPh>
    <phoneticPr fontId="2"/>
  </si>
  <si>
    <r>
      <t>満</t>
    </r>
    <r>
      <rPr>
        <sz val="11"/>
        <color theme="1"/>
        <rFont val="ＭＳ Ｐゴシック"/>
        <family val="2"/>
        <charset val="128"/>
        <scheme val="minor"/>
      </rPr>
      <t>16</t>
    </r>
    <r>
      <rPr>
        <sz val="11"/>
        <color theme="1"/>
        <rFont val="ＭＳ Ｐゴシック"/>
        <family val="2"/>
        <charset val="128"/>
        <scheme val="minor"/>
      </rPr>
      <t>週～　　満</t>
    </r>
    <r>
      <rPr>
        <sz val="11"/>
        <color theme="1"/>
        <rFont val="ＭＳ Ｐゴシック"/>
        <family val="2"/>
        <charset val="128"/>
        <scheme val="minor"/>
      </rPr>
      <t>19週</t>
    </r>
    <rPh sb="0" eb="1">
      <t>マン</t>
    </rPh>
    <rPh sb="3" eb="4">
      <t>シュウ</t>
    </rPh>
    <rPh sb="7" eb="8">
      <t>マン</t>
    </rPh>
    <rPh sb="10" eb="11">
      <t>シュウ</t>
    </rPh>
    <phoneticPr fontId="2"/>
  </si>
  <si>
    <t>満20週・　　満21週</t>
  </si>
  <si>
    <r>
      <t>満2</t>
    </r>
    <r>
      <rPr>
        <sz val="11"/>
        <color theme="1"/>
        <rFont val="ＭＳ Ｐゴシック"/>
        <family val="2"/>
        <charset val="128"/>
        <scheme val="minor"/>
      </rPr>
      <t>2</t>
    </r>
    <r>
      <rPr>
        <sz val="11"/>
        <color theme="1"/>
        <rFont val="ＭＳ Ｐゴシック"/>
        <family val="2"/>
        <charset val="128"/>
        <scheme val="minor"/>
      </rPr>
      <t>週・　　満2</t>
    </r>
    <r>
      <rPr>
        <sz val="11"/>
        <color theme="1"/>
        <rFont val="ＭＳ Ｐゴシック"/>
        <family val="2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週</t>
    </r>
    <phoneticPr fontId="2"/>
  </si>
  <si>
    <t>（第7月）</t>
    <rPh sb="1" eb="2">
      <t>ダイ</t>
    </rPh>
    <phoneticPr fontId="2"/>
  </si>
  <si>
    <t>不　詳</t>
    <rPh sb="0" eb="3">
      <t>フショウ</t>
    </rPh>
    <phoneticPr fontId="2"/>
  </si>
  <si>
    <r>
      <t>(第2月以内</t>
    </r>
    <r>
      <rPr>
        <sz val="11"/>
        <color theme="1"/>
        <rFont val="ＭＳ Ｐゴシック"/>
        <family val="2"/>
        <charset val="128"/>
        <scheme val="minor"/>
      </rPr>
      <t>)</t>
    </r>
    <rPh sb="1" eb="2">
      <t>ダイ</t>
    </rPh>
    <rPh sb="3" eb="4">
      <t>ツキ</t>
    </rPh>
    <rPh sb="4" eb="6">
      <t>イナイ</t>
    </rPh>
    <phoneticPr fontId="2"/>
  </si>
  <si>
    <t>（第3月）</t>
    <rPh sb="1" eb="2">
      <t>ダイ</t>
    </rPh>
    <phoneticPr fontId="2"/>
  </si>
  <si>
    <t>（第4月）</t>
    <rPh sb="1" eb="2">
      <t>ダイ</t>
    </rPh>
    <phoneticPr fontId="2"/>
  </si>
  <si>
    <t>（第5月）</t>
    <rPh sb="1" eb="2">
      <t>ダイ</t>
    </rPh>
    <phoneticPr fontId="2"/>
  </si>
  <si>
    <t>（第6月）</t>
    <rPh sb="1" eb="2">
      <t>ダイ</t>
    </rPh>
    <phoneticPr fontId="2"/>
  </si>
  <si>
    <t>　　　　　実</t>
    <phoneticPr fontId="2"/>
  </si>
  <si>
    <t>　　　　　数</t>
    <phoneticPr fontId="2"/>
  </si>
  <si>
    <t>昭和30年</t>
    <phoneticPr fontId="2"/>
  </si>
  <si>
    <t>…</t>
    <phoneticPr fontId="2"/>
  </si>
  <si>
    <r>
      <t>　　</t>
    </r>
    <r>
      <rPr>
        <sz val="11"/>
        <color theme="1"/>
        <rFont val="ＭＳ Ｐゴシック"/>
        <family val="2"/>
        <charset val="128"/>
        <scheme val="minor"/>
      </rPr>
      <t>35</t>
    </r>
    <phoneticPr fontId="2"/>
  </si>
  <si>
    <r>
      <t>　　</t>
    </r>
    <r>
      <rPr>
        <sz val="11"/>
        <color theme="1"/>
        <rFont val="ＭＳ Ｐゴシック"/>
        <family val="2"/>
        <charset val="128"/>
        <scheme val="minor"/>
      </rPr>
      <t>40</t>
    </r>
    <phoneticPr fontId="2"/>
  </si>
  <si>
    <t>－</t>
    <phoneticPr fontId="2"/>
  </si>
  <si>
    <t>・</t>
    <phoneticPr fontId="2"/>
  </si>
  <si>
    <t>・</t>
    <phoneticPr fontId="2"/>
  </si>
  <si>
    <t>－</t>
    <phoneticPr fontId="2"/>
  </si>
  <si>
    <t>・</t>
    <phoneticPr fontId="2"/>
  </si>
  <si>
    <t>－</t>
    <phoneticPr fontId="2"/>
  </si>
  <si>
    <t>　　９</t>
    <phoneticPr fontId="2"/>
  </si>
  <si>
    <t>　　10</t>
    <phoneticPr fontId="2"/>
  </si>
  <si>
    <r>
      <t>　　1</t>
    </r>
    <r>
      <rPr>
        <sz val="11"/>
        <color theme="1"/>
        <rFont val="ＭＳ Ｐゴシック"/>
        <family val="2"/>
        <charset val="128"/>
        <scheme val="minor"/>
      </rPr>
      <t>1</t>
    </r>
    <phoneticPr fontId="2"/>
  </si>
  <si>
    <t>　　12</t>
    <phoneticPr fontId="2"/>
  </si>
  <si>
    <r>
      <t>　　1</t>
    </r>
    <r>
      <rPr>
        <sz val="11"/>
        <color theme="1"/>
        <rFont val="ＭＳ Ｐゴシック"/>
        <family val="2"/>
        <charset val="128"/>
        <scheme val="minor"/>
      </rPr>
      <t>3</t>
    </r>
    <phoneticPr fontId="2"/>
  </si>
  <si>
    <r>
      <t>　　14</t>
    </r>
    <r>
      <rPr>
        <sz val="11"/>
        <color theme="1"/>
        <rFont val="ＭＳ Ｐゴシック"/>
        <family val="2"/>
        <charset val="128"/>
        <scheme val="minor"/>
      </rPr>
      <t/>
    </r>
  </si>
  <si>
    <t>　　15</t>
    <phoneticPr fontId="2"/>
  </si>
  <si>
    <t>・</t>
  </si>
  <si>
    <t>　　16</t>
  </si>
  <si>
    <t>　　17</t>
  </si>
  <si>
    <t>　　18</t>
  </si>
  <si>
    <t>　　19</t>
    <phoneticPr fontId="2"/>
  </si>
  <si>
    <t>　　20</t>
    <phoneticPr fontId="2"/>
  </si>
  <si>
    <t>　　21</t>
  </si>
  <si>
    <t>　　22</t>
  </si>
  <si>
    <t>　　23</t>
    <phoneticPr fontId="2"/>
  </si>
  <si>
    <t>　　　　　構　　　　成　　　　割　　　　合　　（％）</t>
    <phoneticPr fontId="2"/>
  </si>
  <si>
    <t>昭和30年</t>
    <phoneticPr fontId="2"/>
  </si>
  <si>
    <t>…</t>
    <phoneticPr fontId="2"/>
  </si>
  <si>
    <r>
      <t>　　</t>
    </r>
    <r>
      <rPr>
        <sz val="11"/>
        <color theme="1"/>
        <rFont val="ＭＳ Ｐゴシック"/>
        <family val="2"/>
        <charset val="128"/>
        <scheme val="minor"/>
      </rPr>
      <t>35</t>
    </r>
    <phoneticPr fontId="2"/>
  </si>
  <si>
    <r>
      <t>　　</t>
    </r>
    <r>
      <rPr>
        <sz val="11"/>
        <color theme="1"/>
        <rFont val="ＭＳ Ｐゴシック"/>
        <family val="2"/>
        <charset val="128"/>
        <scheme val="minor"/>
      </rPr>
      <t>40</t>
    </r>
    <phoneticPr fontId="2"/>
  </si>
  <si>
    <t>　　９</t>
    <phoneticPr fontId="2"/>
  </si>
  <si>
    <t>　　10</t>
    <phoneticPr fontId="2"/>
  </si>
  <si>
    <r>
      <t>　　1</t>
    </r>
    <r>
      <rPr>
        <sz val="11"/>
        <color theme="1"/>
        <rFont val="ＭＳ Ｐゴシック"/>
        <family val="2"/>
        <charset val="128"/>
        <scheme val="minor"/>
      </rPr>
      <t>1</t>
    </r>
    <phoneticPr fontId="2"/>
  </si>
  <si>
    <r>
      <t>　　1</t>
    </r>
    <r>
      <rPr>
        <sz val="11"/>
        <color theme="1"/>
        <rFont val="ＭＳ Ｐゴシック"/>
        <family val="2"/>
        <charset val="128"/>
        <scheme val="minor"/>
      </rPr>
      <t>2</t>
    </r>
    <phoneticPr fontId="2"/>
  </si>
  <si>
    <r>
      <t>　　1</t>
    </r>
    <r>
      <rPr>
        <sz val="11"/>
        <color theme="1"/>
        <rFont val="ＭＳ Ｐゴシック"/>
        <family val="2"/>
        <charset val="128"/>
        <scheme val="minor"/>
      </rPr>
      <t>3</t>
    </r>
    <phoneticPr fontId="2"/>
  </si>
  <si>
    <t>　　15</t>
    <phoneticPr fontId="2"/>
  </si>
  <si>
    <t>　　19</t>
    <phoneticPr fontId="2"/>
  </si>
  <si>
    <t>　　20</t>
  </si>
  <si>
    <t>　　22</t>
    <phoneticPr fontId="2"/>
  </si>
  <si>
    <t>　　23</t>
    <phoneticPr fontId="2"/>
  </si>
  <si>
    <r>
      <t>注　1)　昭和</t>
    </r>
    <r>
      <rPr>
        <sz val="11"/>
        <color theme="1"/>
        <rFont val="ＭＳ Ｐゴシック"/>
        <family val="2"/>
        <charset val="128"/>
        <scheme val="minor"/>
      </rPr>
      <t>51</t>
    </r>
    <r>
      <rPr>
        <sz val="11"/>
        <color theme="1"/>
        <rFont val="ＭＳ Ｐゴシック"/>
        <family val="2"/>
        <charset val="128"/>
        <scheme val="minor"/>
      </rPr>
      <t>年までは「妊娠第</t>
    </r>
    <r>
      <rPr>
        <sz val="11"/>
        <color theme="1"/>
        <rFont val="ＭＳ Ｐゴシック"/>
        <family val="2"/>
        <charset val="128"/>
        <scheme val="minor"/>
      </rPr>
      <t>8</t>
    </r>
    <r>
      <rPr>
        <sz val="11"/>
        <color theme="1"/>
        <rFont val="ＭＳ Ｐゴシック"/>
        <family val="2"/>
        <charset val="128"/>
        <scheme val="minor"/>
      </rPr>
      <t>月未満」、昭和</t>
    </r>
    <r>
      <rPr>
        <sz val="11"/>
        <color theme="1"/>
        <rFont val="ＭＳ Ｐゴシック"/>
        <family val="2"/>
        <charset val="128"/>
        <scheme val="minor"/>
      </rPr>
      <t>53</t>
    </r>
    <r>
      <rPr>
        <sz val="11"/>
        <color theme="1"/>
        <rFont val="ＭＳ Ｐゴシック"/>
        <family val="2"/>
        <charset val="128"/>
        <scheme val="minor"/>
      </rPr>
      <t>年までは「妊娠第</t>
    </r>
    <r>
      <rPr>
        <sz val="11"/>
        <color theme="1"/>
        <rFont val="ＭＳ Ｐゴシック"/>
        <family val="2"/>
        <charset val="128"/>
        <scheme val="minor"/>
      </rPr>
      <t>7</t>
    </r>
    <r>
      <rPr>
        <sz val="11"/>
        <color theme="1"/>
        <rFont val="ＭＳ Ｐゴシック"/>
        <family val="2"/>
        <charset val="128"/>
        <scheme val="minor"/>
      </rPr>
      <t>月未満」、平成</t>
    </r>
    <r>
      <rPr>
        <sz val="11"/>
        <color theme="1"/>
        <rFont val="ＭＳ Ｐゴシック"/>
        <family val="2"/>
        <charset val="128"/>
        <scheme val="minor"/>
      </rPr>
      <t>2</t>
    </r>
    <r>
      <rPr>
        <sz val="11"/>
        <color theme="1"/>
        <rFont val="ＭＳ Ｐゴシック"/>
        <family val="2"/>
        <charset val="128"/>
        <scheme val="minor"/>
      </rPr>
      <t>年までは「妊娠満</t>
    </r>
    <r>
      <rPr>
        <sz val="11"/>
        <color theme="1"/>
        <rFont val="ＭＳ Ｐゴシック"/>
        <family val="2"/>
        <charset val="128"/>
        <scheme val="minor"/>
      </rPr>
      <t>23週以前」であった。</t>
    </r>
    <rPh sb="5" eb="7">
      <t>ショウワ</t>
    </rPh>
    <rPh sb="9" eb="10">
      <t>ネン</t>
    </rPh>
    <rPh sb="14" eb="16">
      <t>ニンシン</t>
    </rPh>
    <rPh sb="16" eb="17">
      <t>ダイ</t>
    </rPh>
    <rPh sb="18" eb="19">
      <t>ツキ</t>
    </rPh>
    <rPh sb="19" eb="21">
      <t>ミマン</t>
    </rPh>
    <rPh sb="23" eb="25">
      <t>ショウワ</t>
    </rPh>
    <rPh sb="27" eb="28">
      <t>ネン</t>
    </rPh>
    <rPh sb="41" eb="43">
      <t>ヘイセイ</t>
    </rPh>
    <rPh sb="44" eb="45">
      <t>ネン</t>
    </rPh>
    <rPh sb="49" eb="51">
      <t>ニンシン</t>
    </rPh>
    <rPh sb="51" eb="52">
      <t>マン</t>
    </rPh>
    <rPh sb="54" eb="55">
      <t>シュウ</t>
    </rPh>
    <rPh sb="55" eb="57">
      <t>イゼン</t>
    </rPh>
    <phoneticPr fontId="2"/>
  </si>
  <si>
    <t>　　　　平成3年以降は「妊娠満22週未満」とされている。</t>
    <rPh sb="4" eb="6">
      <t>ヘイセイ</t>
    </rPh>
    <rPh sb="7" eb="10">
      <t>ネンイコウ</t>
    </rPh>
    <rPh sb="12" eb="14">
      <t>ニンシン</t>
    </rPh>
    <rPh sb="14" eb="15">
      <t>マン</t>
    </rPh>
    <rPh sb="17" eb="18">
      <t>シュウ</t>
    </rPh>
    <rPh sb="18" eb="20">
      <t>ミマン</t>
    </rPh>
    <phoneticPr fontId="2"/>
  </si>
  <si>
    <t>第７－３表　　人工妊娠中絶件数，年齢（５歳階級）・年次別</t>
    <rPh sb="7" eb="9">
      <t>ジンコウ</t>
    </rPh>
    <rPh sb="9" eb="11">
      <t>ニンシン</t>
    </rPh>
    <rPh sb="11" eb="13">
      <t>チュウゼツ</t>
    </rPh>
    <rPh sb="13" eb="15">
      <t>ケンスウ</t>
    </rPh>
    <phoneticPr fontId="2"/>
  </si>
  <si>
    <r>
      <t>2</t>
    </r>
    <r>
      <rPr>
        <sz val="11"/>
        <color theme="1"/>
        <rFont val="ＭＳ Ｐゴシック"/>
        <family val="2"/>
        <charset val="128"/>
        <scheme val="minor"/>
      </rPr>
      <t>0歳未満</t>
    </r>
    <rPh sb="2" eb="3">
      <t>サイ</t>
    </rPh>
    <rPh sb="3" eb="5">
      <t>ミマン</t>
    </rPh>
    <phoneticPr fontId="2"/>
  </si>
  <si>
    <r>
      <t>　　16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</si>
  <si>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　　17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</si>
  <si>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　　18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</si>
  <si>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　　</t>
    </r>
    <r>
      <rPr>
        <sz val="11"/>
        <color theme="1"/>
        <rFont val="ＭＳ Ｐゴシック"/>
        <family val="2"/>
        <charset val="128"/>
        <scheme val="minor"/>
      </rPr>
      <t>21</t>
    </r>
    <r>
      <rPr>
        <b/>
        <sz val="12"/>
        <rFont val="Osaka"/>
        <family val="3"/>
        <charset val="128"/>
      </rPr>
      <t/>
    </r>
  </si>
  <si>
    <r>
      <t>　　</t>
    </r>
    <r>
      <rPr>
        <sz val="11"/>
        <color theme="1"/>
        <rFont val="ＭＳ Ｐゴシック"/>
        <family val="2"/>
        <charset val="128"/>
        <scheme val="minor"/>
      </rPr>
      <t>22</t>
    </r>
    <r>
      <rPr>
        <b/>
        <sz val="12"/>
        <rFont val="Osaka"/>
        <family val="3"/>
        <charset val="128"/>
      </rPr>
      <t/>
    </r>
  </si>
  <si>
    <t>第７－４表　　人工妊娠中絶数，保健所別　（平成23年度）</t>
    <rPh sb="7" eb="9">
      <t>ジンコウ</t>
    </rPh>
    <rPh sb="9" eb="11">
      <t>ニンシン</t>
    </rPh>
    <rPh sb="11" eb="13">
      <t>チュウゼツ</t>
    </rPh>
    <rPh sb="13" eb="14">
      <t>スウ</t>
    </rPh>
    <rPh sb="15" eb="18">
      <t>ホケンジョ</t>
    </rPh>
    <rPh sb="21" eb="23">
      <t>ヘイセイ</t>
    </rPh>
    <rPh sb="25" eb="26">
      <t>ネン</t>
    </rPh>
    <rPh sb="26" eb="27">
      <t>ド</t>
    </rPh>
    <phoneticPr fontId="2"/>
  </si>
  <si>
    <t>総　数</t>
    <rPh sb="0" eb="3">
      <t>ソウスウ</t>
    </rPh>
    <phoneticPr fontId="2"/>
  </si>
  <si>
    <t>全　　　国</t>
    <rPh sb="0" eb="5">
      <t>ゼンコク</t>
    </rPh>
    <phoneticPr fontId="2"/>
  </si>
  <si>
    <r>
      <t xml:space="preserve">岡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2"/>
        <rFont val="ＭＳ 明朝"/>
        <family val="1"/>
        <charset val="128"/>
      </rPr>
      <t>山</t>
    </r>
    <r>
      <rPr>
        <sz val="11"/>
        <color theme="1"/>
        <rFont val="ＭＳ Ｐゴシック"/>
        <family val="2"/>
        <charset val="128"/>
        <scheme val="minor"/>
      </rPr>
      <t xml:space="preserve">  </t>
    </r>
    <r>
      <rPr>
        <sz val="12"/>
        <rFont val="ＭＳ 明朝"/>
        <family val="1"/>
        <charset val="128"/>
      </rPr>
      <t>県</t>
    </r>
    <rPh sb="0" eb="7">
      <t>オカヤマケン</t>
    </rPh>
    <phoneticPr fontId="2"/>
  </si>
  <si>
    <t>岡山市保健所</t>
    <rPh sb="0" eb="3">
      <t>オカヤマシ</t>
    </rPh>
    <phoneticPr fontId="2"/>
  </si>
  <si>
    <t>倉敷市保健所</t>
    <rPh sb="0" eb="2">
      <t>クラシキ</t>
    </rPh>
    <rPh sb="2" eb="3">
      <t>シ</t>
    </rPh>
    <rPh sb="3" eb="6">
      <t>ホケンジョ</t>
    </rPh>
    <phoneticPr fontId="2"/>
  </si>
  <si>
    <t>備前保健所</t>
    <rPh sb="0" eb="2">
      <t>ビゼン</t>
    </rPh>
    <rPh sb="2" eb="5">
      <t>ホケンショ</t>
    </rPh>
    <phoneticPr fontId="2"/>
  </si>
  <si>
    <t>備中保健所</t>
    <rPh sb="0" eb="2">
      <t>ビッチュウ</t>
    </rPh>
    <rPh sb="2" eb="5">
      <t>ホケンショ</t>
    </rPh>
    <phoneticPr fontId="2"/>
  </si>
  <si>
    <t>備北保健所</t>
    <rPh sb="0" eb="2">
      <t>ビホク</t>
    </rPh>
    <rPh sb="2" eb="5">
      <t>ホケンショ</t>
    </rPh>
    <phoneticPr fontId="2"/>
  </si>
  <si>
    <t>真庭保健所</t>
    <rPh sb="0" eb="2">
      <t>マニワ</t>
    </rPh>
    <rPh sb="2" eb="5">
      <t>ホケンジョ</t>
    </rPh>
    <phoneticPr fontId="2"/>
  </si>
  <si>
    <t>美作保健所</t>
    <rPh sb="0" eb="2">
      <t>ミマサカ</t>
    </rPh>
    <rPh sb="2" eb="5">
      <t>ホケンショ</t>
    </rPh>
    <phoneticPr fontId="2"/>
  </si>
  <si>
    <t>県　　　外</t>
    <rPh sb="0" eb="1">
      <t>ケン</t>
    </rPh>
    <rPh sb="4" eb="5">
      <t>ガイ</t>
    </rPh>
    <phoneticPr fontId="2"/>
  </si>
  <si>
    <t>資料　「岡山県の母子保健」</t>
    <rPh sb="4" eb="7">
      <t>オカヤマケン</t>
    </rPh>
    <rPh sb="8" eb="10">
      <t>ボシ</t>
    </rPh>
    <rPh sb="10" eb="12">
      <t>ホケン</t>
    </rPh>
    <phoneticPr fontId="2"/>
  </si>
  <si>
    <r>
      <t>4</t>
    </r>
    <r>
      <rPr>
        <sz val="11"/>
        <color theme="1"/>
        <rFont val="ＭＳ Ｐゴシック"/>
        <family val="2"/>
        <charset val="128"/>
        <scheme val="minor"/>
      </rPr>
      <t>5</t>
    </r>
    <r>
      <rPr>
        <sz val="12"/>
        <rFont val="ＭＳ 明朝"/>
        <family val="1"/>
        <charset val="128"/>
      </rPr>
      <t>～</t>
    </r>
    <r>
      <rPr>
        <sz val="11"/>
        <color theme="1"/>
        <rFont val="ＭＳ Ｐゴシック"/>
        <family val="2"/>
        <charset val="128"/>
        <scheme val="minor"/>
      </rPr>
      <t>49</t>
    </r>
    <phoneticPr fontId="2"/>
  </si>
  <si>
    <r>
      <t>5</t>
    </r>
    <r>
      <rPr>
        <sz val="11"/>
        <color theme="1"/>
        <rFont val="ＭＳ Ｐゴシック"/>
        <family val="2"/>
        <charset val="128"/>
        <scheme val="minor"/>
      </rPr>
      <t>0</t>
    </r>
    <r>
      <rPr>
        <sz val="12"/>
        <rFont val="ＭＳ 明朝"/>
        <family val="1"/>
        <charset val="128"/>
      </rPr>
      <t>歳以上</t>
    </r>
    <phoneticPr fontId="2"/>
  </si>
  <si>
    <t>…</t>
    <phoneticPr fontId="2"/>
  </si>
  <si>
    <t>－</t>
    <phoneticPr fontId="2"/>
  </si>
  <si>
    <t>　　８</t>
    <phoneticPr fontId="2"/>
  </si>
  <si>
    <t>　　９</t>
    <phoneticPr fontId="2"/>
  </si>
  <si>
    <t>　　10</t>
    <phoneticPr fontId="2"/>
  </si>
  <si>
    <r>
      <t>　　1</t>
    </r>
    <r>
      <rPr>
        <sz val="11"/>
        <color theme="1"/>
        <rFont val="ＭＳ Ｐゴシック"/>
        <family val="2"/>
        <charset val="128"/>
        <scheme val="minor"/>
      </rPr>
      <t>1</t>
    </r>
    <phoneticPr fontId="2"/>
  </si>
  <si>
    <r>
      <t>　　1</t>
    </r>
    <r>
      <rPr>
        <sz val="11"/>
        <color theme="1"/>
        <rFont val="ＭＳ Ｐゴシック"/>
        <family val="2"/>
        <charset val="128"/>
        <scheme val="minor"/>
      </rPr>
      <t>2</t>
    </r>
    <phoneticPr fontId="2"/>
  </si>
  <si>
    <r>
      <t>　　1</t>
    </r>
    <r>
      <rPr>
        <sz val="11"/>
        <color theme="1"/>
        <rFont val="ＭＳ Ｐゴシック"/>
        <family val="2"/>
        <charset val="128"/>
        <scheme val="minor"/>
      </rPr>
      <t>3</t>
    </r>
    <phoneticPr fontId="2"/>
  </si>
  <si>
    <t>ー</t>
    <phoneticPr fontId="2"/>
  </si>
  <si>
    <r>
      <t>　　1</t>
    </r>
    <r>
      <rPr>
        <sz val="11"/>
        <color theme="1"/>
        <rFont val="ＭＳ Ｐゴシック"/>
        <family val="2"/>
        <charset val="128"/>
        <scheme val="minor"/>
      </rPr>
      <t>5</t>
    </r>
    <phoneticPr fontId="2"/>
  </si>
  <si>
    <r>
      <t>　　1</t>
    </r>
    <r>
      <rPr>
        <sz val="11"/>
        <color theme="1"/>
        <rFont val="ＭＳ Ｐゴシック"/>
        <family val="2"/>
        <charset val="128"/>
        <scheme val="minor"/>
      </rPr>
      <t>9</t>
    </r>
    <phoneticPr fontId="2"/>
  </si>
  <si>
    <r>
      <t>　　</t>
    </r>
    <r>
      <rPr>
        <sz val="11"/>
        <color theme="1"/>
        <rFont val="ＭＳ Ｐゴシック"/>
        <family val="2"/>
        <charset val="128"/>
        <scheme val="minor"/>
      </rPr>
      <t>20</t>
    </r>
    <phoneticPr fontId="2"/>
  </si>
  <si>
    <t>　　23</t>
    <phoneticPr fontId="2"/>
  </si>
  <si>
    <t>７．母体保護統計</t>
    <rPh sb="2" eb="4">
      <t>ボタイ</t>
    </rPh>
    <rPh sb="4" eb="6">
      <t>ホゴ</t>
    </rPh>
    <rPh sb="6" eb="8">
      <t>トウケイ</t>
    </rPh>
    <phoneticPr fontId="8"/>
  </si>
  <si>
    <t>年次推移</t>
    <rPh sb="0" eb="2">
      <t>ネンジ</t>
    </rPh>
    <rPh sb="2" eb="4">
      <t>スイイ</t>
    </rPh>
    <phoneticPr fontId="8"/>
  </si>
  <si>
    <t>第１表　不妊手術件数，年齢（５歳階級）・年次別</t>
  </si>
  <si>
    <t>7-1</t>
    <phoneticPr fontId="8"/>
  </si>
  <si>
    <t>第３表　人工妊娠中絶件数，年齢（５歳階級）・年次別</t>
  </si>
  <si>
    <t>7-3</t>
    <phoneticPr fontId="8"/>
  </si>
  <si>
    <t>第５表　人工妊娠中絶件数，妊娠週数・年次別</t>
  </si>
  <si>
    <t>7-5</t>
    <phoneticPr fontId="8"/>
  </si>
  <si>
    <t>Ｈ２２</t>
    <phoneticPr fontId="8"/>
  </si>
  <si>
    <t>第２表　不妊手術件数，年齢（５歳階級）・性・事由別</t>
  </si>
  <si>
    <t>7-2</t>
    <phoneticPr fontId="8"/>
  </si>
  <si>
    <t>第４表　人工妊娠中絶件数・保健所別</t>
    <phoneticPr fontId="8"/>
  </si>
  <si>
    <t>7-4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</si>
</sst>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.0;\-#,##0.0"/>
    <numFmt numFmtId="177" formatCode="#,##0_ "/>
    <numFmt numFmtId="178" formatCode="#,##0;\-#;&quot;－&quot;"/>
    <numFmt numFmtId="179" formatCode="#,##0.0_ "/>
    <numFmt numFmtId="180" formatCode="#,##0.0_);[Red]\(#,##0.0\)"/>
    <numFmt numFmtId="181" formatCode="0.0_);[Red]\(0.0\)"/>
  </numFmts>
  <fonts count="11"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2"/>
      <name val="Osaka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37">
    <xf numFmtId="0" fontId="0" fillId="0" borderId="0" xfId="0">
      <alignment vertical="center"/>
    </xf>
    <xf numFmtId="0" fontId="1" fillId="0" borderId="0" xfId="1"/>
    <xf numFmtId="0" fontId="3" fillId="0" borderId="0" xfId="1" applyFont="1" applyFill="1" applyAlignment="1" applyProtection="1">
      <alignment horizontal="left" vertical="center"/>
    </xf>
    <xf numFmtId="0" fontId="1" fillId="0" borderId="1" xfId="1" applyFont="1" applyFill="1" applyBorder="1" applyAlignment="1" applyProtection="1">
      <alignment vertical="center"/>
    </xf>
    <xf numFmtId="0" fontId="1" fillId="0" borderId="2" xfId="1" applyFont="1" applyFill="1" applyBorder="1" applyAlignment="1" applyProtection="1">
      <alignment horizontal="center" vertical="center"/>
    </xf>
    <xf numFmtId="0" fontId="1" fillId="0" borderId="3" xfId="1" applyFont="1" applyFill="1" applyBorder="1" applyAlignment="1" applyProtection="1">
      <alignment horizontal="center" vertical="center"/>
    </xf>
    <xf numFmtId="0" fontId="1" fillId="0" borderId="4" xfId="1" applyFont="1" applyFill="1" applyBorder="1" applyAlignment="1" applyProtection="1">
      <alignment horizontal="center" vertical="center"/>
    </xf>
    <xf numFmtId="0" fontId="1" fillId="0" borderId="0" xfId="1" applyFont="1" applyFill="1" applyBorder="1" applyAlignment="1" applyProtection="1">
      <alignment vertical="center"/>
    </xf>
    <xf numFmtId="0" fontId="1" fillId="0" borderId="5" xfId="1" applyFont="1" applyFill="1" applyBorder="1" applyAlignment="1" applyProtection="1">
      <alignment vertical="center"/>
    </xf>
    <xf numFmtId="0" fontId="1" fillId="0" borderId="0" xfId="1" applyFont="1" applyFill="1" applyBorder="1" applyAlignment="1" applyProtection="1">
      <alignment horizontal="left" vertical="center"/>
    </xf>
    <xf numFmtId="0" fontId="1" fillId="0" borderId="6" xfId="1" applyFont="1" applyFill="1" applyBorder="1" applyAlignment="1" applyProtection="1">
      <alignment vertical="center"/>
    </xf>
    <xf numFmtId="0" fontId="1" fillId="0" borderId="5" xfId="1" applyFont="1" applyFill="1" applyBorder="1" applyAlignment="1" applyProtection="1">
      <alignment horizontal="left" vertical="center"/>
    </xf>
    <xf numFmtId="37" fontId="1" fillId="0" borderId="7" xfId="1" applyNumberFormat="1" applyFont="1" applyFill="1" applyBorder="1" applyAlignment="1" applyProtection="1">
      <alignment vertical="center"/>
    </xf>
    <xf numFmtId="177" fontId="1" fillId="0" borderId="8" xfId="1" applyNumberFormat="1" applyFont="1" applyFill="1" applyBorder="1" applyAlignment="1" applyProtection="1">
      <alignment horizontal="right" vertical="center"/>
    </xf>
    <xf numFmtId="177" fontId="1" fillId="0" borderId="7" xfId="1" applyNumberFormat="1" applyFont="1" applyFill="1" applyBorder="1" applyAlignment="1" applyProtection="1">
      <alignment horizontal="right" vertical="center"/>
    </xf>
    <xf numFmtId="177" fontId="1" fillId="0" borderId="9" xfId="1" applyNumberFormat="1" applyFont="1" applyFill="1" applyBorder="1" applyAlignment="1" applyProtection="1">
      <alignment horizontal="right" vertical="center"/>
    </xf>
    <xf numFmtId="37" fontId="1" fillId="0" borderId="8" xfId="1" applyNumberFormat="1" applyFont="1" applyFill="1" applyBorder="1" applyAlignment="1" applyProtection="1">
      <alignment horizontal="right" vertical="center"/>
    </xf>
    <xf numFmtId="37" fontId="1" fillId="0" borderId="10" xfId="1" applyNumberFormat="1" applyFont="1" applyFill="1" applyBorder="1" applyAlignment="1" applyProtection="1">
      <alignment horizontal="right" vertical="center"/>
    </xf>
    <xf numFmtId="37" fontId="1" fillId="0" borderId="9" xfId="1" applyNumberFormat="1" applyFont="1" applyFill="1" applyBorder="1" applyAlignment="1" applyProtection="1">
      <alignment horizontal="right" vertical="center"/>
    </xf>
    <xf numFmtId="0" fontId="1" fillId="0" borderId="5" xfId="1" quotePrefix="1" applyFont="1" applyFill="1" applyBorder="1" applyAlignment="1" applyProtection="1">
      <alignment horizontal="left" vertical="center"/>
    </xf>
    <xf numFmtId="37" fontId="1" fillId="0" borderId="11" xfId="1" applyNumberFormat="1" applyFont="1" applyFill="1" applyBorder="1" applyAlignment="1" applyProtection="1">
      <alignment vertical="center"/>
    </xf>
    <xf numFmtId="37" fontId="1" fillId="0" borderId="10" xfId="1" applyNumberFormat="1" applyFont="1" applyFill="1" applyBorder="1" applyAlignment="1" applyProtection="1">
      <alignment vertical="center"/>
    </xf>
    <xf numFmtId="0" fontId="1" fillId="0" borderId="5" xfId="1" quotePrefix="1" applyFont="1" applyFill="1" applyBorder="1" applyAlignment="1" applyProtection="1">
      <alignment horizontal="center" vertical="center"/>
    </xf>
    <xf numFmtId="37" fontId="1" fillId="0" borderId="11" xfId="1" applyNumberFormat="1" applyFont="1" applyFill="1" applyBorder="1" applyAlignment="1" applyProtection="1">
      <alignment horizontal="right" vertical="center"/>
    </xf>
    <xf numFmtId="0" fontId="1" fillId="0" borderId="0" xfId="1" applyFont="1" applyFill="1" applyBorder="1" applyAlignment="1">
      <alignment vertical="center"/>
    </xf>
    <xf numFmtId="0" fontId="1" fillId="0" borderId="6" xfId="1" applyFont="1" applyFill="1" applyBorder="1" applyAlignment="1">
      <alignment vertical="center"/>
    </xf>
    <xf numFmtId="176" fontId="1" fillId="0" borderId="7" xfId="1" applyNumberFormat="1" applyFont="1" applyFill="1" applyBorder="1" applyAlignment="1" applyProtection="1">
      <alignment vertical="center"/>
    </xf>
    <xf numFmtId="176" fontId="1" fillId="0" borderId="12" xfId="1" applyNumberFormat="1" applyFont="1" applyFill="1" applyBorder="1" applyAlignment="1" applyProtection="1">
      <alignment vertical="center"/>
    </xf>
    <xf numFmtId="37" fontId="1" fillId="0" borderId="12" xfId="1" applyNumberFormat="1" applyFont="1" applyFill="1" applyBorder="1" applyAlignment="1" applyProtection="1">
      <alignment horizontal="right" vertical="center"/>
    </xf>
    <xf numFmtId="176" fontId="1" fillId="0" borderId="7" xfId="1" applyNumberFormat="1" applyFont="1" applyFill="1" applyBorder="1" applyAlignment="1" applyProtection="1">
      <alignment horizontal="right" vertical="center"/>
    </xf>
    <xf numFmtId="0" fontId="1" fillId="0" borderId="0" xfId="1" applyFont="1" applyFill="1" applyAlignment="1" applyProtection="1">
      <alignment horizontal="left" vertical="center"/>
    </xf>
    <xf numFmtId="176" fontId="1" fillId="0" borderId="0" xfId="1" applyNumberFormat="1" applyFont="1" applyFill="1" applyBorder="1" applyAlignment="1" applyProtection="1">
      <alignment vertical="center"/>
    </xf>
    <xf numFmtId="176" fontId="1" fillId="0" borderId="0" xfId="1" applyNumberFormat="1" applyFont="1" applyFill="1" applyBorder="1" applyAlignment="1" applyProtection="1">
      <alignment horizontal="right" vertical="center"/>
    </xf>
    <xf numFmtId="0" fontId="1" fillId="0" borderId="13" xfId="1" applyFont="1" applyFill="1" applyBorder="1" applyAlignment="1" applyProtection="1">
      <alignment horizontal="center" vertical="center"/>
    </xf>
    <xf numFmtId="0" fontId="1" fillId="0" borderId="14" xfId="1" applyFont="1" applyFill="1" applyBorder="1" applyAlignment="1" applyProtection="1">
      <alignment horizontal="center" vertical="center"/>
    </xf>
    <xf numFmtId="0" fontId="1" fillId="0" borderId="15" xfId="1" applyFont="1" applyFill="1" applyBorder="1" applyAlignment="1" applyProtection="1">
      <alignment horizontal="center" vertical="center"/>
    </xf>
    <xf numFmtId="0" fontId="1" fillId="0" borderId="5" xfId="1" applyFont="1" applyFill="1" applyBorder="1" applyAlignment="1">
      <alignment vertical="center"/>
    </xf>
    <xf numFmtId="0" fontId="1" fillId="0" borderId="11" xfId="1" applyFont="1" applyFill="1" applyBorder="1" applyAlignment="1">
      <alignment vertical="center"/>
    </xf>
    <xf numFmtId="0" fontId="1" fillId="0" borderId="16" xfId="1" applyFont="1" applyFill="1" applyBorder="1" applyAlignment="1">
      <alignment vertical="center"/>
    </xf>
    <xf numFmtId="0" fontId="1" fillId="0" borderId="17" xfId="1" applyFont="1" applyFill="1" applyBorder="1" applyAlignment="1">
      <alignment vertical="center"/>
    </xf>
    <xf numFmtId="37" fontId="1" fillId="0" borderId="8" xfId="1" applyNumberFormat="1" applyFill="1" applyBorder="1" applyAlignment="1" applyProtection="1">
      <alignment horizontal="right" vertical="center"/>
    </xf>
    <xf numFmtId="176" fontId="1" fillId="0" borderId="9" xfId="1" applyNumberFormat="1" applyFont="1" applyFill="1" applyBorder="1" applyAlignment="1" applyProtection="1">
      <alignment vertical="center"/>
    </xf>
    <xf numFmtId="176" fontId="1" fillId="0" borderId="9" xfId="1" applyNumberFormat="1" applyFont="1" applyFill="1" applyBorder="1" applyAlignment="1" applyProtection="1">
      <alignment horizontal="right" vertical="center"/>
    </xf>
    <xf numFmtId="0" fontId="1" fillId="0" borderId="0" xfId="1" applyFill="1" applyAlignment="1" applyProtection="1">
      <alignment horizontal="left" vertical="center"/>
    </xf>
    <xf numFmtId="0" fontId="1" fillId="0" borderId="0" xfId="1" applyFill="1" applyAlignment="1">
      <alignment horizontal="right" vertical="center"/>
    </xf>
    <xf numFmtId="176" fontId="1" fillId="0" borderId="18" xfId="1" applyNumberFormat="1" applyFont="1" applyFill="1" applyBorder="1" applyAlignment="1" applyProtection="1">
      <alignment vertical="center"/>
    </xf>
    <xf numFmtId="0" fontId="1" fillId="0" borderId="19" xfId="1" quotePrefix="1" applyFont="1" applyFill="1" applyBorder="1" applyAlignment="1" applyProtection="1">
      <alignment horizontal="center" vertical="center"/>
    </xf>
    <xf numFmtId="0" fontId="1" fillId="0" borderId="0" xfId="1" applyFill="1" applyAlignment="1">
      <alignment vertical="center"/>
    </xf>
    <xf numFmtId="176" fontId="1" fillId="0" borderId="12" xfId="1" applyNumberFormat="1" applyFont="1" applyFill="1" applyBorder="1" applyAlignment="1" applyProtection="1">
      <alignment horizontal="right" vertical="center"/>
    </xf>
    <xf numFmtId="178" fontId="1" fillId="0" borderId="18" xfId="1" applyNumberFormat="1" applyFont="1" applyFill="1" applyBorder="1" applyAlignment="1">
      <alignment vertical="center"/>
    </xf>
    <xf numFmtId="178" fontId="1" fillId="0" borderId="8" xfId="1" applyNumberFormat="1" applyFont="1" applyFill="1" applyBorder="1" applyAlignment="1">
      <alignment horizontal="right" vertical="center"/>
    </xf>
    <xf numFmtId="178" fontId="1" fillId="0" borderId="10" xfId="1" applyNumberFormat="1" applyFont="1" applyFill="1" applyBorder="1" applyAlignment="1">
      <alignment horizontal="right" vertical="center"/>
    </xf>
    <xf numFmtId="178" fontId="1" fillId="0" borderId="9" xfId="1" applyNumberFormat="1" applyFont="1" applyFill="1" applyBorder="1" applyAlignment="1">
      <alignment horizontal="right" vertical="center"/>
    </xf>
    <xf numFmtId="178" fontId="1" fillId="0" borderId="8" xfId="1" applyNumberFormat="1" applyFont="1" applyFill="1" applyBorder="1" applyAlignment="1" applyProtection="1">
      <alignment horizontal="right" vertical="center"/>
    </xf>
    <xf numFmtId="178" fontId="1" fillId="0" borderId="10" xfId="1" applyNumberFormat="1" applyFont="1" applyFill="1" applyBorder="1" applyAlignment="1" applyProtection="1">
      <alignment horizontal="right" vertical="center"/>
    </xf>
    <xf numFmtId="178" fontId="1" fillId="0" borderId="9" xfId="1" applyNumberFormat="1" applyFont="1" applyFill="1" applyBorder="1" applyAlignment="1" applyProtection="1">
      <alignment horizontal="right" vertical="center"/>
    </xf>
    <xf numFmtId="178" fontId="1" fillId="0" borderId="8" xfId="1" applyNumberFormat="1" applyFont="1" applyFill="1" applyBorder="1" applyAlignment="1">
      <alignment vertical="center"/>
    </xf>
    <xf numFmtId="178" fontId="1" fillId="0" borderId="10" xfId="1" applyNumberFormat="1" applyFont="1" applyFill="1" applyBorder="1" applyAlignment="1">
      <alignment vertical="center"/>
    </xf>
    <xf numFmtId="178" fontId="1" fillId="0" borderId="9" xfId="1" applyNumberFormat="1" applyFont="1" applyFill="1" applyBorder="1" applyAlignment="1">
      <alignment vertical="center"/>
    </xf>
    <xf numFmtId="178" fontId="1" fillId="0" borderId="18" xfId="1" applyNumberFormat="1" applyFont="1" applyFill="1" applyBorder="1" applyAlignment="1">
      <alignment horizontal="right" vertical="center"/>
    </xf>
    <xf numFmtId="178" fontId="1" fillId="0" borderId="12" xfId="1" applyNumberFormat="1" applyFont="1" applyFill="1" applyBorder="1" applyAlignment="1">
      <alignment horizontal="right" vertical="center"/>
    </xf>
    <xf numFmtId="178" fontId="1" fillId="0" borderId="0" xfId="1" applyNumberFormat="1" applyFont="1" applyFill="1" applyBorder="1" applyAlignment="1">
      <alignment horizontal="right" vertical="center"/>
    </xf>
    <xf numFmtId="178" fontId="1" fillId="0" borderId="8" xfId="1" applyNumberFormat="1" applyFill="1" applyBorder="1" applyAlignment="1" applyProtection="1">
      <alignment horizontal="right" vertical="center"/>
    </xf>
    <xf numFmtId="178" fontId="1" fillId="0" borderId="11" xfId="1" applyNumberFormat="1" applyFill="1" applyBorder="1" applyAlignment="1" applyProtection="1">
      <alignment horizontal="right" vertical="center"/>
    </xf>
    <xf numFmtId="178" fontId="1" fillId="0" borderId="10" xfId="1" applyNumberFormat="1" applyFill="1" applyBorder="1" applyAlignment="1" applyProtection="1">
      <alignment horizontal="right" vertical="center"/>
    </xf>
    <xf numFmtId="178" fontId="1" fillId="0" borderId="9" xfId="1" applyNumberFormat="1" applyFill="1" applyBorder="1" applyAlignment="1" applyProtection="1">
      <alignment horizontal="right" vertical="center"/>
    </xf>
    <xf numFmtId="178" fontId="1" fillId="0" borderId="20" xfId="1" applyNumberFormat="1" applyFont="1" applyFill="1" applyBorder="1" applyAlignment="1">
      <alignment horizontal="right" vertical="center"/>
    </xf>
    <xf numFmtId="178" fontId="1" fillId="0" borderId="12" xfId="1" applyNumberFormat="1" applyFont="1" applyFill="1" applyBorder="1" applyAlignment="1" applyProtection="1">
      <alignment horizontal="right" vertical="center"/>
    </xf>
    <xf numFmtId="178" fontId="1" fillId="0" borderId="10" xfId="1" applyNumberFormat="1" applyFill="1" applyBorder="1" applyAlignment="1">
      <alignment horizontal="right" vertical="center"/>
    </xf>
    <xf numFmtId="178" fontId="1" fillId="0" borderId="9" xfId="1" applyNumberFormat="1" applyFill="1" applyBorder="1" applyAlignment="1">
      <alignment horizontal="right" vertical="center"/>
    </xf>
    <xf numFmtId="178" fontId="1" fillId="0" borderId="21" xfId="1" applyNumberFormat="1" applyFont="1" applyFill="1" applyBorder="1" applyAlignment="1" applyProtection="1">
      <alignment horizontal="right" vertical="center"/>
    </xf>
    <xf numFmtId="0" fontId="1" fillId="0" borderId="5" xfId="1" applyFill="1" applyBorder="1" applyAlignment="1" applyProtection="1">
      <alignment horizontal="center" vertical="center"/>
    </xf>
    <xf numFmtId="0" fontId="4" fillId="0" borderId="5" xfId="1" quotePrefix="1" applyFont="1" applyFill="1" applyBorder="1" applyAlignment="1" applyProtection="1">
      <alignment horizontal="center" vertical="center"/>
    </xf>
    <xf numFmtId="37" fontId="4" fillId="0" borderId="7" xfId="1" applyNumberFormat="1" applyFont="1" applyFill="1" applyBorder="1" applyAlignment="1" applyProtection="1">
      <alignment vertical="center"/>
    </xf>
    <xf numFmtId="178" fontId="4" fillId="0" borderId="8" xfId="1" applyNumberFormat="1" applyFont="1" applyFill="1" applyBorder="1" applyAlignment="1" applyProtection="1">
      <alignment horizontal="right" vertical="center"/>
    </xf>
    <xf numFmtId="178" fontId="4" fillId="0" borderId="10" xfId="1" applyNumberFormat="1" applyFont="1" applyFill="1" applyBorder="1" applyAlignment="1" applyProtection="1">
      <alignment horizontal="right" vertical="center"/>
    </xf>
    <xf numFmtId="178" fontId="4" fillId="0" borderId="11" xfId="1" applyNumberFormat="1" applyFont="1" applyFill="1" applyBorder="1" applyAlignment="1" applyProtection="1">
      <alignment horizontal="right" vertical="center"/>
    </xf>
    <xf numFmtId="178" fontId="4" fillId="0" borderId="9" xfId="1" applyNumberFormat="1" applyFont="1" applyFill="1" applyBorder="1" applyAlignment="1" applyProtection="1">
      <alignment horizontal="right" vertical="center"/>
    </xf>
    <xf numFmtId="0" fontId="1" fillId="0" borderId="16" xfId="1" quotePrefix="1" applyFont="1" applyFill="1" applyBorder="1" applyAlignment="1" applyProtection="1">
      <alignment horizontal="center" vertical="center"/>
    </xf>
    <xf numFmtId="176" fontId="1" fillId="0" borderId="20" xfId="1" applyNumberFormat="1" applyFont="1" applyFill="1" applyBorder="1" applyAlignment="1" applyProtection="1">
      <alignment vertical="center"/>
    </xf>
    <xf numFmtId="176" fontId="1" fillId="0" borderId="21" xfId="1" applyNumberFormat="1" applyFont="1" applyFill="1" applyBorder="1" applyAlignment="1" applyProtection="1">
      <alignment horizontal="right" vertical="center"/>
    </xf>
    <xf numFmtId="176" fontId="1" fillId="0" borderId="22" xfId="1" applyNumberFormat="1" applyFont="1" applyFill="1" applyBorder="1" applyAlignment="1" applyProtection="1">
      <alignment horizontal="right" vertical="center"/>
    </xf>
    <xf numFmtId="176" fontId="1" fillId="0" borderId="23" xfId="1" applyNumberFormat="1" applyFont="1" applyFill="1" applyBorder="1" applyAlignment="1" applyProtection="1">
      <alignment horizontal="right" vertical="center"/>
    </xf>
    <xf numFmtId="178" fontId="1" fillId="0" borderId="11" xfId="1" applyNumberFormat="1" applyFont="1" applyFill="1" applyBorder="1" applyAlignment="1" applyProtection="1">
      <alignment horizontal="right" vertical="center"/>
    </xf>
    <xf numFmtId="178" fontId="1" fillId="0" borderId="24" xfId="1" applyNumberFormat="1" applyFont="1" applyFill="1" applyBorder="1" applyAlignment="1" applyProtection="1">
      <alignment horizontal="right" vertical="center"/>
    </xf>
    <xf numFmtId="178" fontId="1" fillId="0" borderId="24" xfId="1" applyNumberFormat="1" applyFill="1" applyBorder="1" applyAlignment="1">
      <alignment horizontal="right" vertical="center"/>
    </xf>
    <xf numFmtId="178" fontId="1" fillId="0" borderId="23" xfId="1" applyNumberFormat="1" applyFill="1" applyBorder="1" applyAlignment="1">
      <alignment horizontal="right" vertical="center"/>
    </xf>
    <xf numFmtId="0" fontId="3" fillId="0" borderId="0" xfId="0" applyFont="1" applyFill="1" applyAlignment="1" applyProtection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7" xfId="0" applyFont="1" applyFill="1" applyBorder="1" applyAlignment="1" applyProtection="1">
      <alignment horizontal="center" vertical="center"/>
    </xf>
    <xf numFmtId="0" fontId="0" fillId="0" borderId="28" xfId="0" applyFont="1" applyFill="1" applyBorder="1" applyAlignment="1" applyProtection="1">
      <alignment horizontal="center" vertical="center" wrapText="1"/>
    </xf>
    <xf numFmtId="0" fontId="0" fillId="0" borderId="29" xfId="0" applyFont="1" applyFill="1" applyBorder="1" applyAlignment="1" applyProtection="1">
      <alignment horizontal="center" vertical="center"/>
    </xf>
    <xf numFmtId="0" fontId="0" fillId="0" borderId="0" xfId="0" applyFill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2" xfId="0" applyFont="1" applyFill="1" applyBorder="1" applyAlignment="1" applyProtection="1">
      <alignment horizontal="center" vertical="center"/>
    </xf>
    <xf numFmtId="0" fontId="0" fillId="0" borderId="33" xfId="0" applyFont="1" applyFill="1" applyBorder="1" applyAlignment="1" applyProtection="1">
      <alignment horizontal="center" vertical="center" wrapText="1"/>
    </xf>
    <xf numFmtId="0" fontId="0" fillId="0" borderId="34" xfId="0" applyFont="1" applyFill="1" applyBorder="1" applyAlignment="1" applyProtection="1">
      <alignment horizontal="center" vertical="center" wrapText="1"/>
    </xf>
    <xf numFmtId="0" fontId="0" fillId="0" borderId="35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5" xfId="0" applyFont="1" applyFill="1" applyBorder="1" applyAlignment="1" applyProtection="1">
      <alignment horizontal="left" vertical="center"/>
    </xf>
    <xf numFmtId="177" fontId="0" fillId="0" borderId="37" xfId="0" applyNumberFormat="1" applyFont="1" applyFill="1" applyBorder="1" applyAlignment="1" applyProtection="1">
      <alignment vertical="center"/>
    </xf>
    <xf numFmtId="177" fontId="0" fillId="0" borderId="0" xfId="0" applyNumberFormat="1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vertical="center"/>
    </xf>
    <xf numFmtId="177" fontId="0" fillId="0" borderId="6" xfId="0" applyNumberFormat="1" applyFont="1" applyFill="1" applyBorder="1" applyAlignment="1" applyProtection="1">
      <alignment vertical="center"/>
    </xf>
    <xf numFmtId="177" fontId="0" fillId="0" borderId="7" xfId="0" applyNumberFormat="1" applyFont="1" applyFill="1" applyBorder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7" fontId="0" fillId="0" borderId="10" xfId="0" applyNumberFormat="1" applyFont="1" applyFill="1" applyBorder="1" applyAlignment="1" applyProtection="1">
      <alignment horizontal="right" vertical="center" wrapText="1"/>
    </xf>
    <xf numFmtId="177" fontId="0" fillId="0" borderId="7" xfId="0" applyNumberFormat="1" applyFont="1" applyFill="1" applyBorder="1" applyAlignment="1" applyProtection="1">
      <alignment horizontal="right" vertical="center" wrapText="1"/>
    </xf>
    <xf numFmtId="177" fontId="0" fillId="0" borderId="9" xfId="0" applyNumberFormat="1" applyFont="1" applyFill="1" applyBorder="1" applyAlignment="1" applyProtection="1">
      <alignment horizontal="right" vertical="center" wrapText="1"/>
    </xf>
    <xf numFmtId="0" fontId="0" fillId="0" borderId="5" xfId="0" quotePrefix="1" applyFont="1" applyFill="1" applyBorder="1" applyAlignment="1" applyProtection="1">
      <alignment horizontal="left" vertical="center"/>
    </xf>
    <xf numFmtId="177" fontId="0" fillId="0" borderId="8" xfId="0" applyNumberFormat="1" applyFont="1" applyFill="1" applyBorder="1" applyAlignment="1" applyProtection="1">
      <alignment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5" xfId="0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 applyProtection="1">
      <alignment vertical="center" wrapText="1"/>
    </xf>
    <xf numFmtId="177" fontId="0" fillId="0" borderId="11" xfId="0" applyNumberFormat="1" applyFont="1" applyFill="1" applyBorder="1" applyAlignment="1" applyProtection="1">
      <alignment vertical="center" wrapText="1"/>
    </xf>
    <xf numFmtId="177" fontId="0" fillId="0" borderId="0" xfId="0" applyNumberFormat="1" applyFont="1" applyFill="1" applyBorder="1" applyAlignment="1" applyProtection="1">
      <alignment vertical="center" wrapText="1"/>
    </xf>
    <xf numFmtId="177" fontId="0" fillId="0" borderId="9" xfId="0" applyNumberFormat="1" applyFont="1" applyFill="1" applyBorder="1" applyAlignment="1" applyProtection="1">
      <alignment vertical="center" wrapText="1"/>
    </xf>
    <xf numFmtId="177" fontId="0" fillId="0" borderId="12" xfId="0" applyNumberFormat="1" applyFont="1" applyFill="1" applyBorder="1" applyAlignment="1" applyProtection="1">
      <alignment horizontal="right" vertical="center" wrapText="1"/>
    </xf>
    <xf numFmtId="177" fontId="0" fillId="0" borderId="12" xfId="0" applyNumberFormat="1" applyFill="1" applyBorder="1" applyAlignment="1" applyProtection="1">
      <alignment horizontal="right" vertical="center" wrapText="1"/>
    </xf>
    <xf numFmtId="0" fontId="0" fillId="0" borderId="19" xfId="0" quotePrefix="1" applyFill="1" applyBorder="1" applyAlignment="1" applyProtection="1">
      <alignment horizontal="left" vertical="center"/>
    </xf>
    <xf numFmtId="177" fontId="0" fillId="0" borderId="18" xfId="0" applyNumberFormat="1" applyFont="1" applyFill="1" applyBorder="1" applyAlignment="1" applyProtection="1">
      <alignment vertical="center" wrapText="1"/>
    </xf>
    <xf numFmtId="177" fontId="0" fillId="0" borderId="9" xfId="0" applyNumberFormat="1" applyFill="1" applyBorder="1" applyAlignment="1" applyProtection="1">
      <alignment horizontal="right" vertical="center" wrapText="1"/>
    </xf>
    <xf numFmtId="178" fontId="0" fillId="0" borderId="12" xfId="0" applyNumberFormat="1" applyFill="1" applyBorder="1" applyAlignment="1" applyProtection="1">
      <alignment horizontal="right" vertical="center" wrapText="1"/>
    </xf>
    <xf numFmtId="178" fontId="0" fillId="0" borderId="10" xfId="0" applyNumberFormat="1" applyFont="1" applyFill="1" applyBorder="1" applyAlignment="1" applyProtection="1">
      <alignment horizontal="right" vertical="center" wrapText="1"/>
    </xf>
    <xf numFmtId="178" fontId="0" fillId="0" borderId="9" xfId="0" applyNumberFormat="1" applyFill="1" applyBorder="1" applyAlignment="1" applyProtection="1">
      <alignment horizontal="right" vertical="center" wrapText="1"/>
    </xf>
    <xf numFmtId="177" fontId="0" fillId="0" borderId="10" xfId="0" applyNumberFormat="1" applyFill="1" applyBorder="1" applyAlignment="1" applyProtection="1">
      <alignment horizontal="right" vertical="center" wrapText="1"/>
    </xf>
    <xf numFmtId="177" fontId="0" fillId="0" borderId="0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177" fontId="0" fillId="0" borderId="6" xfId="0" applyNumberFormat="1" applyFont="1" applyFill="1" applyBorder="1" applyAlignment="1" applyProtection="1">
      <alignment horizontal="right" vertical="center" wrapText="1"/>
    </xf>
    <xf numFmtId="179" fontId="0" fillId="0" borderId="7" xfId="0" applyNumberFormat="1" applyFont="1" applyFill="1" applyBorder="1" applyAlignment="1" applyProtection="1">
      <alignment vertical="center" wrapText="1"/>
    </xf>
    <xf numFmtId="180" fontId="0" fillId="0" borderId="8" xfId="0" applyNumberFormat="1" applyFont="1" applyFill="1" applyBorder="1" applyAlignment="1" applyProtection="1">
      <alignment horizontal="right" vertical="center" wrapText="1"/>
    </xf>
    <xf numFmtId="180" fontId="0" fillId="0" borderId="10" xfId="0" applyNumberFormat="1" applyFont="1" applyFill="1" applyBorder="1" applyAlignment="1" applyProtection="1">
      <alignment horizontal="right" vertical="center" wrapText="1"/>
    </xf>
    <xf numFmtId="180" fontId="0" fillId="0" borderId="7" xfId="0" applyNumberFormat="1" applyFont="1" applyFill="1" applyBorder="1" applyAlignment="1" applyProtection="1">
      <alignment horizontal="right" vertical="center" wrapText="1"/>
    </xf>
    <xf numFmtId="181" fontId="0" fillId="0" borderId="9" xfId="0" applyNumberFormat="1" applyFont="1" applyFill="1" applyBorder="1" applyAlignment="1" applyProtection="1">
      <alignment horizontal="right" vertical="center" wrapText="1"/>
    </xf>
    <xf numFmtId="180" fontId="0" fillId="0" borderId="7" xfId="0" applyNumberFormat="1" applyFont="1" applyFill="1" applyBorder="1" applyAlignment="1" applyProtection="1">
      <alignment vertical="center" wrapText="1"/>
    </xf>
    <xf numFmtId="180" fontId="0" fillId="0" borderId="7" xfId="0" applyNumberFormat="1" applyFont="1" applyFill="1" applyBorder="1" applyAlignment="1" applyProtection="1">
      <alignment horizontal="center" vertical="center" wrapText="1"/>
    </xf>
    <xf numFmtId="180" fontId="0" fillId="0" borderId="11" xfId="0" applyNumberFormat="1" applyFill="1" applyBorder="1" applyAlignment="1">
      <alignment horizontal="center" vertical="center" wrapText="1"/>
    </xf>
    <xf numFmtId="0" fontId="0" fillId="0" borderId="5" xfId="0" quotePrefix="1" applyFill="1" applyBorder="1" applyAlignment="1" applyProtection="1">
      <alignment horizontal="left" vertical="center"/>
    </xf>
    <xf numFmtId="181" fontId="0" fillId="0" borderId="9" xfId="0" applyNumberFormat="1" applyFill="1" applyBorder="1" applyAlignment="1" applyProtection="1">
      <alignment horizontal="right" vertical="center" wrapText="1"/>
    </xf>
    <xf numFmtId="179" fontId="0" fillId="0" borderId="18" xfId="0" applyNumberFormat="1" applyFont="1" applyFill="1" applyBorder="1" applyAlignment="1">
      <alignment vertical="center" wrapText="1"/>
    </xf>
    <xf numFmtId="177" fontId="0" fillId="0" borderId="7" xfId="0" applyNumberFormat="1" applyFill="1" applyBorder="1" applyAlignment="1" applyProtection="1">
      <alignment horizontal="right" vertical="center" wrapText="1"/>
    </xf>
    <xf numFmtId="181" fontId="0" fillId="0" borderId="0" xfId="0" applyNumberFormat="1" applyFont="1" applyFill="1" applyBorder="1" applyAlignment="1" applyProtection="1">
      <alignment horizontal="right" vertical="center" wrapText="1"/>
    </xf>
    <xf numFmtId="181" fontId="0" fillId="0" borderId="7" xfId="0" applyNumberFormat="1" applyFont="1" applyFill="1" applyBorder="1" applyAlignment="1" applyProtection="1">
      <alignment horizontal="right" vertical="center" wrapText="1"/>
    </xf>
    <xf numFmtId="181" fontId="0" fillId="0" borderId="7" xfId="0" applyNumberFormat="1" applyFill="1" applyBorder="1" applyAlignment="1" applyProtection="1">
      <alignment horizontal="right" vertical="center" wrapText="1"/>
    </xf>
    <xf numFmtId="0" fontId="0" fillId="0" borderId="38" xfId="0" quotePrefix="1" applyFill="1" applyBorder="1" applyAlignment="1" applyProtection="1">
      <alignment horizontal="left" vertical="center"/>
    </xf>
    <xf numFmtId="179" fontId="0" fillId="0" borderId="20" xfId="0" applyNumberFormat="1" applyFont="1" applyFill="1" applyBorder="1" applyAlignment="1">
      <alignment vertical="center" wrapText="1"/>
    </xf>
    <xf numFmtId="181" fontId="0" fillId="0" borderId="39" xfId="0" applyNumberFormat="1" applyFont="1" applyFill="1" applyBorder="1" applyAlignment="1" applyProtection="1">
      <alignment horizontal="right" vertical="center" wrapText="1"/>
    </xf>
    <xf numFmtId="181" fontId="0" fillId="0" borderId="22" xfId="0" applyNumberFormat="1" applyFont="1" applyFill="1" applyBorder="1" applyAlignment="1" applyProtection="1">
      <alignment horizontal="right" vertical="center" wrapText="1"/>
    </xf>
    <xf numFmtId="181" fontId="0" fillId="0" borderId="22" xfId="0" applyNumberFormat="1" applyFill="1" applyBorder="1" applyAlignment="1" applyProtection="1">
      <alignment horizontal="right" vertical="center" wrapText="1"/>
    </xf>
    <xf numFmtId="181" fontId="0" fillId="0" borderId="23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Fill="1" applyAlignment="1" applyProtection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 applyProtection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5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6" xfId="0" applyFont="1" applyFill="1" applyBorder="1" applyAlignment="1" applyProtection="1">
      <alignment vertical="center"/>
    </xf>
    <xf numFmtId="0" fontId="1" fillId="0" borderId="5" xfId="0" applyFont="1" applyFill="1" applyBorder="1" applyAlignment="1" applyProtection="1">
      <alignment horizontal="left" vertical="center"/>
    </xf>
    <xf numFmtId="177" fontId="1" fillId="0" borderId="7" xfId="0" applyNumberFormat="1" applyFont="1" applyFill="1" applyBorder="1" applyAlignment="1" applyProtection="1">
      <alignment vertical="center"/>
    </xf>
    <xf numFmtId="177" fontId="1" fillId="0" borderId="8" xfId="0" applyNumberFormat="1" applyFont="1" applyFill="1" applyBorder="1" applyAlignment="1" applyProtection="1">
      <alignment horizontal="right" vertical="center"/>
    </xf>
    <xf numFmtId="177" fontId="1" fillId="0" borderId="7" xfId="0" applyNumberFormat="1" applyFont="1" applyFill="1" applyBorder="1" applyAlignment="1" applyProtection="1">
      <alignment horizontal="right" vertical="center"/>
    </xf>
    <xf numFmtId="177" fontId="1" fillId="0" borderId="9" xfId="0" applyNumberFormat="1" applyFont="1" applyFill="1" applyBorder="1" applyAlignment="1" applyProtection="1">
      <alignment horizontal="right" vertical="center"/>
    </xf>
    <xf numFmtId="177" fontId="1" fillId="0" borderId="8" xfId="0" applyNumberFormat="1" applyFont="1" applyFill="1" applyBorder="1" applyAlignment="1" applyProtection="1">
      <alignment vertical="center"/>
    </xf>
    <xf numFmtId="177" fontId="1" fillId="0" borderId="10" xfId="0" applyNumberFormat="1" applyFont="1" applyFill="1" applyBorder="1" applyAlignment="1" applyProtection="1">
      <alignment horizontal="right" vertical="center"/>
    </xf>
    <xf numFmtId="177" fontId="1" fillId="0" borderId="9" xfId="0" applyNumberFormat="1" applyFont="1" applyFill="1" applyBorder="1" applyAlignment="1" applyProtection="1">
      <alignment vertical="center"/>
    </xf>
    <xf numFmtId="177" fontId="1" fillId="0" borderId="10" xfId="0" applyNumberFormat="1" applyFont="1" applyFill="1" applyBorder="1" applyAlignment="1" applyProtection="1">
      <alignment vertical="center"/>
    </xf>
    <xf numFmtId="0" fontId="1" fillId="0" borderId="5" xfId="0" quotePrefix="1" applyFont="1" applyFill="1" applyBorder="1" applyAlignment="1" applyProtection="1">
      <alignment horizontal="left" vertical="center"/>
    </xf>
    <xf numFmtId="177" fontId="1" fillId="0" borderId="11" xfId="0" applyNumberFormat="1" applyFont="1" applyFill="1" applyBorder="1" applyAlignment="1" applyProtection="1">
      <alignment vertical="center"/>
    </xf>
    <xf numFmtId="177" fontId="1" fillId="0" borderId="11" xfId="0" applyNumberFormat="1" applyFont="1" applyFill="1" applyBorder="1" applyAlignment="1" applyProtection="1">
      <alignment horizontal="right" vertical="center"/>
    </xf>
    <xf numFmtId="177" fontId="1" fillId="0" borderId="6" xfId="0" applyNumberFormat="1" applyFont="1" applyFill="1" applyBorder="1" applyAlignment="1" applyProtection="1">
      <alignment horizontal="right" vertical="center"/>
    </xf>
    <xf numFmtId="177" fontId="1" fillId="0" borderId="12" xfId="0" applyNumberFormat="1" applyFont="1" applyFill="1" applyBorder="1" applyAlignment="1" applyProtection="1">
      <alignment horizontal="right" vertical="center"/>
    </xf>
    <xf numFmtId="178" fontId="0" fillId="0" borderId="10" xfId="0" applyNumberFormat="1" applyFill="1" applyBorder="1" applyAlignment="1" applyProtection="1">
      <alignment horizontal="right" vertical="center"/>
    </xf>
    <xf numFmtId="178" fontId="0" fillId="0" borderId="9" xfId="0" applyNumberFormat="1" applyFill="1" applyBorder="1" applyAlignment="1" applyProtection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176" fontId="1" fillId="0" borderId="7" xfId="0" applyNumberFormat="1" applyFont="1" applyFill="1" applyBorder="1" applyAlignment="1" applyProtection="1">
      <alignment vertical="center"/>
    </xf>
    <xf numFmtId="176" fontId="1" fillId="0" borderId="12" xfId="0" applyNumberFormat="1" applyFont="1" applyFill="1" applyBorder="1" applyAlignment="1" applyProtection="1">
      <alignment vertical="center"/>
    </xf>
    <xf numFmtId="176" fontId="1" fillId="0" borderId="10" xfId="0" applyNumberFormat="1" applyFont="1" applyFill="1" applyBorder="1" applyAlignment="1" applyProtection="1">
      <alignment horizontal="right" vertical="center"/>
    </xf>
    <xf numFmtId="176" fontId="1" fillId="0" borderId="9" xfId="0" applyNumberFormat="1" applyFont="1" applyFill="1" applyBorder="1" applyAlignment="1" applyProtection="1">
      <alignment horizontal="right" vertical="center"/>
    </xf>
    <xf numFmtId="176" fontId="1" fillId="0" borderId="8" xfId="0" applyNumberFormat="1" applyFont="1" applyFill="1" applyBorder="1" applyAlignment="1" applyProtection="1">
      <alignment vertical="center"/>
    </xf>
    <xf numFmtId="176" fontId="1" fillId="0" borderId="10" xfId="0" applyNumberFormat="1" applyFont="1" applyFill="1" applyBorder="1" applyAlignment="1" applyProtection="1">
      <alignment vertical="center"/>
    </xf>
    <xf numFmtId="0" fontId="0" fillId="0" borderId="19" xfId="0" quotePrefix="1" applyFill="1" applyBorder="1" applyAlignment="1" applyProtection="1">
      <alignment horizontal="center" vertical="center"/>
    </xf>
    <xf numFmtId="176" fontId="1" fillId="0" borderId="18" xfId="0" applyNumberFormat="1" applyFont="1" applyFill="1" applyBorder="1" applyAlignment="1" applyProtection="1">
      <alignment vertical="center"/>
    </xf>
    <xf numFmtId="176" fontId="1" fillId="0" borderId="0" xfId="0" applyNumberFormat="1" applyFont="1" applyFill="1" applyBorder="1" applyAlignment="1" applyProtection="1">
      <alignment horizontal="right" vertical="center"/>
    </xf>
    <xf numFmtId="0" fontId="0" fillId="0" borderId="16" xfId="0" quotePrefix="1" applyFill="1" applyBorder="1" applyAlignment="1" applyProtection="1">
      <alignment horizontal="center" vertical="center"/>
    </xf>
    <xf numFmtId="176" fontId="1" fillId="0" borderId="20" xfId="0" applyNumberFormat="1" applyFont="1" applyFill="1" applyBorder="1" applyAlignment="1" applyProtection="1">
      <alignment vertical="center"/>
    </xf>
    <xf numFmtId="176" fontId="1" fillId="0" borderId="39" xfId="0" applyNumberFormat="1" applyFont="1" applyFill="1" applyBorder="1" applyAlignment="1" applyProtection="1">
      <alignment horizontal="right" vertical="center"/>
    </xf>
    <xf numFmtId="176" fontId="1" fillId="0" borderId="24" xfId="0" applyNumberFormat="1" applyFont="1" applyFill="1" applyBorder="1" applyAlignment="1" applyProtection="1">
      <alignment horizontal="right" vertical="center"/>
    </xf>
    <xf numFmtId="176" fontId="1" fillId="0" borderId="23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 applyProtection="1">
      <alignment horizontal="left" vertical="center"/>
    </xf>
    <xf numFmtId="0" fontId="1" fillId="0" borderId="39" xfId="0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0" fontId="1" fillId="0" borderId="5" xfId="1" applyFont="1" applyFill="1" applyBorder="1" applyAlignment="1">
      <alignment vertical="center"/>
    </xf>
    <xf numFmtId="0" fontId="1" fillId="0" borderId="11" xfId="1" applyFont="1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177" fontId="1" fillId="0" borderId="7" xfId="0" applyNumberFormat="1" applyFont="1" applyFill="1" applyBorder="1" applyAlignment="1">
      <alignment horizontal="center" vertical="center"/>
    </xf>
    <xf numFmtId="177" fontId="1" fillId="0" borderId="6" xfId="0" applyNumberFormat="1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177" fontId="1" fillId="0" borderId="22" xfId="0" applyNumberFormat="1" applyFont="1" applyFill="1" applyBorder="1" applyAlignment="1">
      <alignment horizontal="center" vertical="center"/>
    </xf>
    <xf numFmtId="177" fontId="1" fillId="0" borderId="45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distributed" vertical="center"/>
    </xf>
    <xf numFmtId="0" fontId="0" fillId="0" borderId="7" xfId="0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" xfId="0" applyFont="1" applyFill="1" applyBorder="1" applyAlignment="1" applyProtection="1">
      <alignment vertical="center"/>
    </xf>
    <xf numFmtId="0" fontId="0" fillId="0" borderId="40" xfId="0" applyFill="1" applyBorder="1" applyAlignment="1">
      <alignment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41" xfId="0" applyFont="1" applyFill="1" applyBorder="1" applyAlignment="1" applyProtection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0" fillId="0" borderId="37" xfId="0" applyFill="1" applyBorder="1" applyAlignment="1">
      <alignment vertical="center"/>
    </xf>
    <xf numFmtId="177" fontId="1" fillId="0" borderId="43" xfId="0" applyNumberFormat="1" applyFont="1" applyFill="1" applyBorder="1" applyAlignment="1" applyProtection="1">
      <alignment horizontal="center" vertical="center"/>
    </xf>
    <xf numFmtId="177" fontId="1" fillId="0" borderId="44" xfId="0" applyNumberFormat="1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77" fontId="1" fillId="0" borderId="7" xfId="0" applyNumberFormat="1" applyFont="1" applyFill="1" applyBorder="1" applyAlignment="1" applyProtection="1">
      <alignment horizontal="center" vertical="center"/>
    </xf>
    <xf numFmtId="177" fontId="1" fillId="0" borderId="6" xfId="0" applyNumberFormat="1" applyFont="1" applyFill="1" applyBorder="1" applyAlignment="1" applyProtection="1">
      <alignment horizontal="center" vertical="center"/>
    </xf>
    <xf numFmtId="180" fontId="0" fillId="0" borderId="7" xfId="0" applyNumberFormat="1" applyFont="1" applyFill="1" applyBorder="1" applyAlignment="1" applyProtection="1">
      <alignment horizontal="center" vertical="center" wrapText="1"/>
    </xf>
    <xf numFmtId="180" fontId="0" fillId="0" borderId="11" xfId="0" applyNumberFormat="1" applyFont="1" applyFill="1" applyBorder="1" applyAlignment="1" applyProtection="1">
      <alignment horizontal="center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177" fontId="0" fillId="0" borderId="11" xfId="0" applyNumberFormat="1" applyFont="1" applyFill="1" applyBorder="1" applyAlignment="1" applyProtection="1">
      <alignment horizontal="center" vertical="center" wrapText="1"/>
    </xf>
    <xf numFmtId="0" fontId="7" fillId="0" borderId="0" xfId="0" applyFont="1">
      <alignment vertical="center"/>
    </xf>
    <xf numFmtId="0" fontId="9" fillId="0" borderId="46" xfId="0" applyFont="1" applyBorder="1" applyAlignment="1">
      <alignment horizontal="center" vertical="center"/>
    </xf>
    <xf numFmtId="0" fontId="10" fillId="0" borderId="46" xfId="0" applyFont="1" applyBorder="1" applyAlignment="1">
      <alignment vertical="center" wrapText="1"/>
    </xf>
    <xf numFmtId="49" fontId="10" fillId="0" borderId="46" xfId="0" applyNumberFormat="1" applyFont="1" applyBorder="1" applyAlignment="1">
      <alignment horizontal="center" vertical="center"/>
    </xf>
    <xf numFmtId="0" fontId="10" fillId="0" borderId="0" xfId="0" applyFo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B11" sqref="B11"/>
    </sheetView>
  </sheetViews>
  <sheetFormatPr defaultRowHeight="13.5"/>
  <cols>
    <col min="1" max="1" width="23.25" bestFit="1" customWidth="1"/>
    <col min="2" max="2" width="46.875" bestFit="1" customWidth="1"/>
    <col min="3" max="3" width="9.25" bestFit="1" customWidth="1"/>
  </cols>
  <sheetData>
    <row r="1" spans="1:3" ht="32.25" customHeight="1">
      <c r="A1" s="232" t="s">
        <v>135</v>
      </c>
    </row>
    <row r="2" spans="1:3" s="236" customFormat="1" ht="24.95" customHeight="1">
      <c r="A2" s="233" t="s">
        <v>136</v>
      </c>
      <c r="B2" s="234" t="s">
        <v>137</v>
      </c>
      <c r="C2" s="235" t="s">
        <v>138</v>
      </c>
    </row>
    <row r="3" spans="1:3" s="236" customFormat="1" ht="24.95" customHeight="1">
      <c r="A3" s="233"/>
      <c r="B3" s="234" t="s">
        <v>139</v>
      </c>
      <c r="C3" s="235" t="s">
        <v>140</v>
      </c>
    </row>
    <row r="4" spans="1:3" s="236" customFormat="1" ht="24.95" customHeight="1">
      <c r="A4" s="233"/>
      <c r="B4" s="234" t="s">
        <v>141</v>
      </c>
      <c r="C4" s="235" t="s">
        <v>142</v>
      </c>
    </row>
    <row r="5" spans="1:3" s="236" customFormat="1" ht="24.95" customHeight="1">
      <c r="A5" s="233" t="s">
        <v>143</v>
      </c>
      <c r="B5" s="234" t="s">
        <v>144</v>
      </c>
      <c r="C5" s="235" t="s">
        <v>145</v>
      </c>
    </row>
    <row r="6" spans="1:3" s="236" customFormat="1" ht="24.95" customHeight="1">
      <c r="A6" s="233"/>
      <c r="B6" s="234" t="s">
        <v>146</v>
      </c>
      <c r="C6" s="235" t="s">
        <v>147</v>
      </c>
    </row>
  </sheetData>
  <mergeCells count="2">
    <mergeCell ref="A2:A4"/>
    <mergeCell ref="A5:A6"/>
  </mergeCells>
  <phoneticPr fontId="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workbookViewId="0">
      <selection activeCell="G4" sqref="G4"/>
    </sheetView>
  </sheetViews>
  <sheetFormatPr defaultRowHeight="13.5"/>
  <sheetData>
    <row r="1" spans="1:12" ht="15" thickBot="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3"/>
      <c r="B2" s="4" t="s">
        <v>1</v>
      </c>
      <c r="C2" s="5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6" t="s">
        <v>10</v>
      </c>
      <c r="L2" s="7"/>
    </row>
    <row r="3" spans="1:12" ht="14.25">
      <c r="A3" s="8"/>
      <c r="B3" s="7"/>
      <c r="C3" s="7"/>
      <c r="D3" s="7"/>
      <c r="E3" s="9" t="s">
        <v>11</v>
      </c>
      <c r="F3" s="7"/>
      <c r="G3" s="7"/>
      <c r="H3" s="9" t="s">
        <v>12</v>
      </c>
      <c r="I3" s="7"/>
      <c r="J3" s="7"/>
      <c r="K3" s="10"/>
      <c r="L3" s="7"/>
    </row>
    <row r="4" spans="1:12" ht="14.25">
      <c r="A4" s="11" t="s">
        <v>13</v>
      </c>
      <c r="B4" s="12">
        <v>1182</v>
      </c>
      <c r="C4" s="13" t="s">
        <v>14</v>
      </c>
      <c r="D4" s="14" t="s">
        <v>14</v>
      </c>
      <c r="E4" s="14" t="s">
        <v>14</v>
      </c>
      <c r="F4" s="14" t="s">
        <v>14</v>
      </c>
      <c r="G4" s="14" t="s">
        <v>14</v>
      </c>
      <c r="H4" s="14" t="s">
        <v>14</v>
      </c>
      <c r="I4" s="14" t="s">
        <v>14</v>
      </c>
      <c r="J4" s="14" t="s">
        <v>14</v>
      </c>
      <c r="K4" s="15" t="s">
        <v>14</v>
      </c>
      <c r="L4" s="7"/>
    </row>
    <row r="5" spans="1:12" ht="14.25">
      <c r="A5" s="11" t="s">
        <v>15</v>
      </c>
      <c r="B5" s="12">
        <v>1539</v>
      </c>
      <c r="C5" s="13" t="s">
        <v>14</v>
      </c>
      <c r="D5" s="14" t="s">
        <v>14</v>
      </c>
      <c r="E5" s="14" t="s">
        <v>14</v>
      </c>
      <c r="F5" s="14" t="s">
        <v>14</v>
      </c>
      <c r="G5" s="14" t="s">
        <v>14</v>
      </c>
      <c r="H5" s="14" t="s">
        <v>14</v>
      </c>
      <c r="I5" s="14" t="s">
        <v>14</v>
      </c>
      <c r="J5" s="14" t="s">
        <v>14</v>
      </c>
      <c r="K5" s="15" t="s">
        <v>14</v>
      </c>
      <c r="L5" s="7"/>
    </row>
    <row r="6" spans="1:12" ht="14.25">
      <c r="A6" s="11" t="s">
        <v>16</v>
      </c>
      <c r="B6" s="12">
        <v>905</v>
      </c>
      <c r="C6" s="13" t="s">
        <v>14</v>
      </c>
      <c r="D6" s="14" t="s">
        <v>14</v>
      </c>
      <c r="E6" s="14" t="s">
        <v>14</v>
      </c>
      <c r="F6" s="14" t="s">
        <v>14</v>
      </c>
      <c r="G6" s="14" t="s">
        <v>14</v>
      </c>
      <c r="H6" s="14" t="s">
        <v>14</v>
      </c>
      <c r="I6" s="14" t="s">
        <v>14</v>
      </c>
      <c r="J6" s="14" t="s">
        <v>14</v>
      </c>
      <c r="K6" s="15" t="s">
        <v>14</v>
      </c>
      <c r="L6" s="7"/>
    </row>
    <row r="7" spans="1:12" ht="14.25">
      <c r="A7" s="11" t="s">
        <v>17</v>
      </c>
      <c r="B7" s="12">
        <v>415</v>
      </c>
      <c r="C7" s="16">
        <v>1</v>
      </c>
      <c r="D7" s="12">
        <v>15</v>
      </c>
      <c r="E7" s="12">
        <v>143</v>
      </c>
      <c r="F7" s="12">
        <v>165</v>
      </c>
      <c r="G7" s="12">
        <v>53</v>
      </c>
      <c r="H7" s="12">
        <v>11</v>
      </c>
      <c r="I7" s="12">
        <v>1</v>
      </c>
      <c r="J7" s="17" t="s">
        <v>18</v>
      </c>
      <c r="K7" s="18" t="s">
        <v>18</v>
      </c>
      <c r="L7" s="7"/>
    </row>
    <row r="8" spans="1:12" ht="14.25">
      <c r="A8" s="11" t="s">
        <v>19</v>
      </c>
      <c r="B8" s="12">
        <v>241</v>
      </c>
      <c r="C8" s="16" t="s">
        <v>18</v>
      </c>
      <c r="D8" s="12">
        <v>7</v>
      </c>
      <c r="E8" s="12">
        <v>98</v>
      </c>
      <c r="F8" s="12">
        <v>88</v>
      </c>
      <c r="G8" s="12">
        <v>22</v>
      </c>
      <c r="H8" s="12">
        <v>4</v>
      </c>
      <c r="I8" s="12">
        <v>1</v>
      </c>
      <c r="J8" s="17" t="s">
        <v>18</v>
      </c>
      <c r="K8" s="18" t="s">
        <v>18</v>
      </c>
      <c r="L8" s="7"/>
    </row>
    <row r="9" spans="1:12" ht="14.25">
      <c r="A9" s="11" t="s">
        <v>20</v>
      </c>
      <c r="B9" s="12">
        <v>234</v>
      </c>
      <c r="C9" s="16">
        <v>1</v>
      </c>
      <c r="D9" s="12">
        <v>8</v>
      </c>
      <c r="E9" s="12">
        <v>82</v>
      </c>
      <c r="F9" s="12">
        <v>89</v>
      </c>
      <c r="G9" s="12">
        <v>31</v>
      </c>
      <c r="H9" s="12">
        <v>5</v>
      </c>
      <c r="I9" s="17" t="s">
        <v>18</v>
      </c>
      <c r="J9" s="17" t="s">
        <v>18</v>
      </c>
      <c r="K9" s="18" t="s">
        <v>18</v>
      </c>
      <c r="L9" s="7"/>
    </row>
    <row r="10" spans="1:12" ht="14.25">
      <c r="A10" s="11" t="s">
        <v>21</v>
      </c>
      <c r="B10" s="12">
        <v>162</v>
      </c>
      <c r="C10" s="16" t="s">
        <v>18</v>
      </c>
      <c r="D10" s="12">
        <v>4</v>
      </c>
      <c r="E10" s="12">
        <v>39</v>
      </c>
      <c r="F10" s="12">
        <v>68</v>
      </c>
      <c r="G10" s="12">
        <v>33</v>
      </c>
      <c r="H10" s="12">
        <v>6</v>
      </c>
      <c r="I10" s="17" t="s">
        <v>18</v>
      </c>
      <c r="J10" s="17" t="s">
        <v>18</v>
      </c>
      <c r="K10" s="18" t="s">
        <v>18</v>
      </c>
      <c r="L10" s="7"/>
    </row>
    <row r="11" spans="1:12" ht="14.25">
      <c r="A11" s="71" t="s">
        <v>22</v>
      </c>
      <c r="B11" s="12">
        <v>135</v>
      </c>
      <c r="C11" s="16" t="s">
        <v>18</v>
      </c>
      <c r="D11" s="12">
        <v>5</v>
      </c>
      <c r="E11" s="12">
        <v>27</v>
      </c>
      <c r="F11" s="12">
        <v>69</v>
      </c>
      <c r="G11" s="12">
        <v>27</v>
      </c>
      <c r="H11" s="12">
        <v>7</v>
      </c>
      <c r="I11" s="17" t="s">
        <v>18</v>
      </c>
      <c r="J11" s="17" t="s">
        <v>18</v>
      </c>
      <c r="K11" s="18" t="s">
        <v>18</v>
      </c>
      <c r="L11" s="7"/>
    </row>
    <row r="12" spans="1:12" ht="14.25">
      <c r="A12" s="11" t="s">
        <v>23</v>
      </c>
      <c r="B12" s="12">
        <v>111</v>
      </c>
      <c r="C12" s="16" t="s">
        <v>18</v>
      </c>
      <c r="D12" s="12">
        <v>4</v>
      </c>
      <c r="E12" s="12">
        <v>24</v>
      </c>
      <c r="F12" s="12">
        <v>59</v>
      </c>
      <c r="G12" s="12">
        <v>16</v>
      </c>
      <c r="H12" s="12">
        <v>8</v>
      </c>
      <c r="I12" s="17" t="s">
        <v>18</v>
      </c>
      <c r="J12" s="17" t="s">
        <v>18</v>
      </c>
      <c r="K12" s="18" t="s">
        <v>18</v>
      </c>
      <c r="L12" s="7"/>
    </row>
    <row r="13" spans="1:12" ht="14.25">
      <c r="A13" s="11" t="s">
        <v>24</v>
      </c>
      <c r="B13" s="12">
        <v>93</v>
      </c>
      <c r="C13" s="16" t="s">
        <v>18</v>
      </c>
      <c r="D13" s="12">
        <v>4</v>
      </c>
      <c r="E13" s="12">
        <v>20</v>
      </c>
      <c r="F13" s="12">
        <v>46</v>
      </c>
      <c r="G13" s="12">
        <v>17</v>
      </c>
      <c r="H13" s="12">
        <v>5</v>
      </c>
      <c r="I13" s="12">
        <v>1</v>
      </c>
      <c r="J13" s="17" t="s">
        <v>18</v>
      </c>
      <c r="K13" s="18" t="s">
        <v>18</v>
      </c>
      <c r="L13" s="7"/>
    </row>
    <row r="14" spans="1:12" ht="14.25">
      <c r="A14" s="11" t="s">
        <v>25</v>
      </c>
      <c r="B14" s="12">
        <v>85</v>
      </c>
      <c r="C14" s="16" t="s">
        <v>18</v>
      </c>
      <c r="D14" s="12">
        <v>1</v>
      </c>
      <c r="E14" s="12">
        <v>15</v>
      </c>
      <c r="F14" s="12">
        <v>40</v>
      </c>
      <c r="G14" s="12">
        <v>21</v>
      </c>
      <c r="H14" s="12">
        <v>6</v>
      </c>
      <c r="I14" s="12">
        <v>2</v>
      </c>
      <c r="J14" s="17" t="s">
        <v>18</v>
      </c>
      <c r="K14" s="18" t="s">
        <v>18</v>
      </c>
      <c r="L14" s="7"/>
    </row>
    <row r="15" spans="1:12" ht="14.25">
      <c r="A15" s="19" t="s">
        <v>26</v>
      </c>
      <c r="B15" s="12">
        <v>73</v>
      </c>
      <c r="C15" s="16" t="s">
        <v>18</v>
      </c>
      <c r="D15" s="12">
        <v>2</v>
      </c>
      <c r="E15" s="12">
        <v>18</v>
      </c>
      <c r="F15" s="12">
        <v>33</v>
      </c>
      <c r="G15" s="12">
        <v>15</v>
      </c>
      <c r="H15" s="12">
        <v>5</v>
      </c>
      <c r="I15" s="17" t="s">
        <v>18</v>
      </c>
      <c r="J15" s="17" t="s">
        <v>18</v>
      </c>
      <c r="K15" s="18" t="s">
        <v>18</v>
      </c>
      <c r="L15" s="7"/>
    </row>
    <row r="16" spans="1:12" ht="14.25">
      <c r="A16" s="19" t="s">
        <v>27</v>
      </c>
      <c r="B16" s="12">
        <v>64</v>
      </c>
      <c r="C16" s="16" t="s">
        <v>18</v>
      </c>
      <c r="D16" s="17" t="s">
        <v>18</v>
      </c>
      <c r="E16" s="20">
        <v>7</v>
      </c>
      <c r="F16" s="20">
        <v>29</v>
      </c>
      <c r="G16" s="20">
        <v>22</v>
      </c>
      <c r="H16" s="20">
        <v>5</v>
      </c>
      <c r="I16" s="20">
        <v>1</v>
      </c>
      <c r="J16" s="17" t="s">
        <v>18</v>
      </c>
      <c r="K16" s="18" t="s">
        <v>18</v>
      </c>
      <c r="L16" s="7"/>
    </row>
    <row r="17" spans="1:12" ht="14.25">
      <c r="A17" s="19" t="s">
        <v>28</v>
      </c>
      <c r="B17" s="12">
        <v>90</v>
      </c>
      <c r="C17" s="16" t="s">
        <v>18</v>
      </c>
      <c r="D17" s="21">
        <v>6</v>
      </c>
      <c r="E17" s="20">
        <v>19</v>
      </c>
      <c r="F17" s="20">
        <v>40</v>
      </c>
      <c r="G17" s="20">
        <v>20</v>
      </c>
      <c r="H17" s="20">
        <v>4</v>
      </c>
      <c r="I17" s="20">
        <v>1</v>
      </c>
      <c r="J17" s="17" t="s">
        <v>18</v>
      </c>
      <c r="K17" s="18" t="s">
        <v>18</v>
      </c>
      <c r="L17" s="7"/>
    </row>
    <row r="18" spans="1:12" ht="14.25">
      <c r="A18" s="22">
        <v>10</v>
      </c>
      <c r="B18" s="12">
        <v>84</v>
      </c>
      <c r="C18" s="16" t="s">
        <v>18</v>
      </c>
      <c r="D18" s="21">
        <v>5</v>
      </c>
      <c r="E18" s="20">
        <v>20</v>
      </c>
      <c r="F18" s="20">
        <v>38</v>
      </c>
      <c r="G18" s="20">
        <v>19</v>
      </c>
      <c r="H18" s="20">
        <v>2</v>
      </c>
      <c r="I18" s="23" t="s">
        <v>18</v>
      </c>
      <c r="J18" s="17" t="s">
        <v>18</v>
      </c>
      <c r="K18" s="18" t="s">
        <v>18</v>
      </c>
      <c r="L18" s="7"/>
    </row>
    <row r="19" spans="1:12" ht="14.25">
      <c r="A19" s="22">
        <v>11</v>
      </c>
      <c r="B19" s="12">
        <v>127</v>
      </c>
      <c r="C19" s="16">
        <v>2</v>
      </c>
      <c r="D19" s="21">
        <v>1</v>
      </c>
      <c r="E19" s="20">
        <v>38</v>
      </c>
      <c r="F19" s="20">
        <v>45</v>
      </c>
      <c r="G19" s="20">
        <v>38</v>
      </c>
      <c r="H19" s="20">
        <v>3</v>
      </c>
      <c r="I19" s="23" t="s">
        <v>18</v>
      </c>
      <c r="J19" s="17" t="s">
        <v>18</v>
      </c>
      <c r="K19" s="18" t="s">
        <v>18</v>
      </c>
      <c r="L19" s="7"/>
    </row>
    <row r="20" spans="1:12" ht="14.25">
      <c r="A20" s="22">
        <v>12</v>
      </c>
      <c r="B20" s="12">
        <v>111</v>
      </c>
      <c r="C20" s="16">
        <v>2</v>
      </c>
      <c r="D20" s="17">
        <v>9</v>
      </c>
      <c r="E20" s="17">
        <v>29</v>
      </c>
      <c r="F20" s="17">
        <v>35</v>
      </c>
      <c r="G20" s="17">
        <v>29</v>
      </c>
      <c r="H20" s="17">
        <v>6</v>
      </c>
      <c r="I20" s="54">
        <v>1</v>
      </c>
      <c r="J20" s="64" t="s">
        <v>18</v>
      </c>
      <c r="K20" s="65" t="s">
        <v>18</v>
      </c>
      <c r="L20" s="7"/>
    </row>
    <row r="21" spans="1:12" ht="14.25">
      <c r="A21" s="22">
        <v>13</v>
      </c>
      <c r="B21" s="12">
        <v>115</v>
      </c>
      <c r="C21" s="40" t="s">
        <v>18</v>
      </c>
      <c r="D21" s="17">
        <v>7</v>
      </c>
      <c r="E21" s="17">
        <v>22</v>
      </c>
      <c r="F21" s="17">
        <v>41</v>
      </c>
      <c r="G21" s="17">
        <v>34</v>
      </c>
      <c r="H21" s="17">
        <v>10</v>
      </c>
      <c r="I21" s="63">
        <v>0</v>
      </c>
      <c r="J21" s="64" t="s">
        <v>18</v>
      </c>
      <c r="K21" s="65">
        <v>1</v>
      </c>
      <c r="L21" s="7"/>
    </row>
    <row r="22" spans="1:12" ht="14.25">
      <c r="A22" s="22">
        <v>14</v>
      </c>
      <c r="B22" s="12">
        <v>70</v>
      </c>
      <c r="C22" s="62">
        <v>0</v>
      </c>
      <c r="D22" s="17">
        <v>2</v>
      </c>
      <c r="E22" s="17">
        <v>24</v>
      </c>
      <c r="F22" s="17">
        <v>20</v>
      </c>
      <c r="G22" s="17">
        <v>21</v>
      </c>
      <c r="H22" s="17">
        <v>3</v>
      </c>
      <c r="I22" s="63">
        <v>0</v>
      </c>
      <c r="J22" s="64">
        <v>0</v>
      </c>
      <c r="K22" s="65">
        <v>0</v>
      </c>
      <c r="L22" s="7"/>
    </row>
    <row r="23" spans="1:12" ht="14.25">
      <c r="A23" s="22">
        <v>15</v>
      </c>
      <c r="B23" s="12">
        <v>75</v>
      </c>
      <c r="C23" s="62">
        <v>0</v>
      </c>
      <c r="D23" s="17">
        <v>6</v>
      </c>
      <c r="E23" s="17">
        <v>16</v>
      </c>
      <c r="F23" s="17">
        <v>25</v>
      </c>
      <c r="G23" s="17">
        <v>24</v>
      </c>
      <c r="H23" s="17">
        <v>3</v>
      </c>
      <c r="I23" s="63">
        <v>1</v>
      </c>
      <c r="J23" s="64">
        <v>0</v>
      </c>
      <c r="K23" s="65">
        <v>0</v>
      </c>
      <c r="L23" s="7"/>
    </row>
    <row r="24" spans="1:12" ht="14.25">
      <c r="A24" s="22">
        <v>16</v>
      </c>
      <c r="B24" s="12">
        <v>57</v>
      </c>
      <c r="C24" s="62">
        <v>0</v>
      </c>
      <c r="D24" s="17">
        <v>3</v>
      </c>
      <c r="E24" s="17">
        <v>11</v>
      </c>
      <c r="F24" s="17">
        <v>23</v>
      </c>
      <c r="G24" s="17">
        <v>16</v>
      </c>
      <c r="H24" s="17">
        <v>4</v>
      </c>
      <c r="I24" s="63">
        <v>0</v>
      </c>
      <c r="J24" s="64">
        <v>0</v>
      </c>
      <c r="K24" s="65">
        <v>0</v>
      </c>
      <c r="L24" s="7"/>
    </row>
    <row r="25" spans="1:12" ht="14.25">
      <c r="A25" s="22">
        <v>17</v>
      </c>
      <c r="B25" s="12">
        <v>49</v>
      </c>
      <c r="C25" s="62">
        <v>0</v>
      </c>
      <c r="D25" s="17">
        <v>2</v>
      </c>
      <c r="E25" s="17">
        <v>17</v>
      </c>
      <c r="F25" s="17">
        <v>18</v>
      </c>
      <c r="G25" s="17">
        <v>10</v>
      </c>
      <c r="H25" s="17">
        <v>1</v>
      </c>
      <c r="I25" s="63">
        <v>1</v>
      </c>
      <c r="J25" s="64">
        <v>0</v>
      </c>
      <c r="K25" s="65">
        <v>0</v>
      </c>
      <c r="L25" s="7"/>
    </row>
    <row r="26" spans="1:12" ht="14.25">
      <c r="A26" s="22">
        <v>18</v>
      </c>
      <c r="B26" s="12">
        <v>52</v>
      </c>
      <c r="C26" s="62">
        <v>0</v>
      </c>
      <c r="D26" s="54">
        <v>0</v>
      </c>
      <c r="E26" s="54">
        <v>13</v>
      </c>
      <c r="F26" s="54">
        <v>24</v>
      </c>
      <c r="G26" s="54">
        <v>14</v>
      </c>
      <c r="H26" s="54">
        <v>0</v>
      </c>
      <c r="I26" s="63">
        <v>1</v>
      </c>
      <c r="J26" s="64">
        <v>0</v>
      </c>
      <c r="K26" s="65">
        <v>0</v>
      </c>
      <c r="L26" s="7"/>
    </row>
    <row r="27" spans="1:12" ht="14.25">
      <c r="A27" s="22">
        <v>19</v>
      </c>
      <c r="B27" s="12">
        <v>67</v>
      </c>
      <c r="C27" s="62">
        <v>0</v>
      </c>
      <c r="D27" s="54">
        <v>2</v>
      </c>
      <c r="E27" s="54">
        <v>7</v>
      </c>
      <c r="F27" s="54">
        <v>28</v>
      </c>
      <c r="G27" s="54">
        <v>25</v>
      </c>
      <c r="H27" s="54">
        <v>2</v>
      </c>
      <c r="I27" s="63">
        <v>3</v>
      </c>
      <c r="J27" s="64">
        <v>0</v>
      </c>
      <c r="K27" s="65">
        <v>0</v>
      </c>
      <c r="L27" s="7"/>
    </row>
    <row r="28" spans="1:12" ht="14.25">
      <c r="A28" s="22">
        <v>20</v>
      </c>
      <c r="B28" s="12">
        <v>73</v>
      </c>
      <c r="C28" s="62">
        <v>0</v>
      </c>
      <c r="D28" s="54">
        <v>4</v>
      </c>
      <c r="E28" s="54">
        <v>15</v>
      </c>
      <c r="F28" s="54">
        <v>28</v>
      </c>
      <c r="G28" s="54">
        <v>23</v>
      </c>
      <c r="H28" s="54">
        <v>3</v>
      </c>
      <c r="I28" s="63">
        <v>0</v>
      </c>
      <c r="J28" s="64">
        <v>0</v>
      </c>
      <c r="K28" s="65">
        <v>0</v>
      </c>
      <c r="L28" s="7"/>
    </row>
    <row r="29" spans="1:12" ht="14.25">
      <c r="A29" s="22">
        <v>21</v>
      </c>
      <c r="B29" s="12">
        <v>55</v>
      </c>
      <c r="C29" s="62">
        <v>0</v>
      </c>
      <c r="D29" s="54">
        <v>1</v>
      </c>
      <c r="E29" s="54">
        <v>7</v>
      </c>
      <c r="F29" s="54">
        <v>23</v>
      </c>
      <c r="G29" s="54">
        <v>20</v>
      </c>
      <c r="H29" s="64">
        <v>4</v>
      </c>
      <c r="I29" s="63">
        <v>0</v>
      </c>
      <c r="J29" s="64">
        <v>0</v>
      </c>
      <c r="K29" s="65">
        <v>0</v>
      </c>
      <c r="L29" s="7"/>
    </row>
    <row r="30" spans="1:12" ht="14.25">
      <c r="A30" s="22">
        <v>22</v>
      </c>
      <c r="B30" s="12">
        <v>82</v>
      </c>
      <c r="C30" s="62">
        <v>0</v>
      </c>
      <c r="D30" s="54">
        <v>7</v>
      </c>
      <c r="E30" s="54">
        <v>13</v>
      </c>
      <c r="F30" s="54">
        <v>24</v>
      </c>
      <c r="G30" s="54">
        <v>30</v>
      </c>
      <c r="H30" s="64">
        <v>6</v>
      </c>
      <c r="I30" s="63">
        <v>2</v>
      </c>
      <c r="J30" s="64">
        <v>0</v>
      </c>
      <c r="K30" s="65">
        <v>0</v>
      </c>
      <c r="L30" s="7"/>
    </row>
    <row r="31" spans="1:12" ht="14.25">
      <c r="A31" s="72">
        <v>23</v>
      </c>
      <c r="B31" s="73">
        <v>69</v>
      </c>
      <c r="C31" s="74">
        <v>0</v>
      </c>
      <c r="D31" s="75">
        <v>2</v>
      </c>
      <c r="E31" s="75">
        <v>15</v>
      </c>
      <c r="F31" s="75">
        <v>24</v>
      </c>
      <c r="G31" s="75">
        <v>24</v>
      </c>
      <c r="H31" s="75">
        <v>4</v>
      </c>
      <c r="I31" s="76">
        <v>0</v>
      </c>
      <c r="J31" s="75">
        <v>0</v>
      </c>
      <c r="K31" s="77">
        <v>0</v>
      </c>
      <c r="L31" s="7"/>
    </row>
    <row r="32" spans="1:12" ht="14.25">
      <c r="A32" s="8"/>
      <c r="B32" s="24"/>
      <c r="C32" s="24"/>
      <c r="D32" s="24"/>
      <c r="E32" s="9" t="s">
        <v>29</v>
      </c>
      <c r="F32" s="24"/>
      <c r="G32" s="24"/>
      <c r="H32" s="24"/>
      <c r="I32" s="24"/>
      <c r="J32" s="24"/>
      <c r="K32" s="25"/>
      <c r="L32" s="7"/>
    </row>
    <row r="33" spans="1:12" ht="14.25">
      <c r="A33" s="11" t="s">
        <v>13</v>
      </c>
      <c r="B33" s="26">
        <v>100</v>
      </c>
      <c r="C33" s="13" t="s">
        <v>14</v>
      </c>
      <c r="D33" s="14" t="s">
        <v>14</v>
      </c>
      <c r="E33" s="14" t="s">
        <v>14</v>
      </c>
      <c r="F33" s="14" t="s">
        <v>14</v>
      </c>
      <c r="G33" s="14" t="s">
        <v>14</v>
      </c>
      <c r="H33" s="14" t="s">
        <v>14</v>
      </c>
      <c r="I33" s="14" t="s">
        <v>14</v>
      </c>
      <c r="J33" s="14" t="s">
        <v>14</v>
      </c>
      <c r="K33" s="15" t="s">
        <v>14</v>
      </c>
      <c r="L33" s="7"/>
    </row>
    <row r="34" spans="1:12" ht="14.25">
      <c r="A34" s="11" t="s">
        <v>15</v>
      </c>
      <c r="B34" s="26">
        <v>100</v>
      </c>
      <c r="C34" s="13" t="s">
        <v>14</v>
      </c>
      <c r="D34" s="14" t="s">
        <v>14</v>
      </c>
      <c r="E34" s="14" t="s">
        <v>14</v>
      </c>
      <c r="F34" s="14" t="s">
        <v>14</v>
      </c>
      <c r="G34" s="14" t="s">
        <v>14</v>
      </c>
      <c r="H34" s="14" t="s">
        <v>14</v>
      </c>
      <c r="I34" s="14" t="s">
        <v>14</v>
      </c>
      <c r="J34" s="14" t="s">
        <v>14</v>
      </c>
      <c r="K34" s="15" t="s">
        <v>14</v>
      </c>
      <c r="L34" s="7"/>
    </row>
    <row r="35" spans="1:12" ht="14.25">
      <c r="A35" s="11" t="s">
        <v>16</v>
      </c>
      <c r="B35" s="26">
        <v>100</v>
      </c>
      <c r="C35" s="13" t="s">
        <v>14</v>
      </c>
      <c r="D35" s="14" t="s">
        <v>14</v>
      </c>
      <c r="E35" s="14" t="s">
        <v>14</v>
      </c>
      <c r="F35" s="14" t="s">
        <v>14</v>
      </c>
      <c r="G35" s="14" t="s">
        <v>14</v>
      </c>
      <c r="H35" s="14" t="s">
        <v>14</v>
      </c>
      <c r="I35" s="14" t="s">
        <v>14</v>
      </c>
      <c r="J35" s="14" t="s">
        <v>14</v>
      </c>
      <c r="K35" s="15" t="s">
        <v>14</v>
      </c>
      <c r="L35" s="7"/>
    </row>
    <row r="36" spans="1:12" ht="14.25">
      <c r="A36" s="11" t="s">
        <v>17</v>
      </c>
      <c r="B36" s="26">
        <v>100</v>
      </c>
      <c r="C36" s="27">
        <v>0.24096385542168677</v>
      </c>
      <c r="D36" s="26">
        <v>3.6144578313253009</v>
      </c>
      <c r="E36" s="26">
        <v>34.4578313253012</v>
      </c>
      <c r="F36" s="26">
        <v>39.75903614457831</v>
      </c>
      <c r="G36" s="26">
        <v>12.771084337349398</v>
      </c>
      <c r="H36" s="26">
        <v>2.6506024096385543</v>
      </c>
      <c r="I36" s="29">
        <v>0.24096385542168677</v>
      </c>
      <c r="J36" s="17" t="s">
        <v>18</v>
      </c>
      <c r="K36" s="18" t="s">
        <v>18</v>
      </c>
      <c r="L36" s="7"/>
    </row>
    <row r="37" spans="1:12" ht="14.25">
      <c r="A37" s="11" t="s">
        <v>19</v>
      </c>
      <c r="B37" s="26">
        <v>100</v>
      </c>
      <c r="C37" s="28" t="s">
        <v>18</v>
      </c>
      <c r="D37" s="26">
        <v>2.904564315352697</v>
      </c>
      <c r="E37" s="26">
        <v>40.663900414937757</v>
      </c>
      <c r="F37" s="26">
        <v>36.514522821576762</v>
      </c>
      <c r="G37" s="26">
        <v>9.1286307053941904</v>
      </c>
      <c r="H37" s="26">
        <v>1.6597510373443984</v>
      </c>
      <c r="I37" s="29">
        <v>0.41493775933609961</v>
      </c>
      <c r="J37" s="17" t="s">
        <v>18</v>
      </c>
      <c r="K37" s="18" t="s">
        <v>18</v>
      </c>
      <c r="L37" s="7"/>
    </row>
    <row r="38" spans="1:12" ht="14.25">
      <c r="A38" s="11" t="s">
        <v>20</v>
      </c>
      <c r="B38" s="26">
        <v>100</v>
      </c>
      <c r="C38" s="27">
        <v>0.42735042735042739</v>
      </c>
      <c r="D38" s="26">
        <v>3.4188034188034191</v>
      </c>
      <c r="E38" s="26">
        <v>35.042735042735039</v>
      </c>
      <c r="F38" s="26">
        <v>38.034188034188034</v>
      </c>
      <c r="G38" s="26">
        <v>13.247863247863249</v>
      </c>
      <c r="H38" s="26">
        <v>2.1367521367521367</v>
      </c>
      <c r="I38" s="29" t="s">
        <v>18</v>
      </c>
      <c r="J38" s="17" t="s">
        <v>18</v>
      </c>
      <c r="K38" s="18" t="s">
        <v>18</v>
      </c>
      <c r="L38" s="7"/>
    </row>
    <row r="39" spans="1:12" ht="14.25">
      <c r="A39" s="11" t="s">
        <v>21</v>
      </c>
      <c r="B39" s="26">
        <v>100</v>
      </c>
      <c r="C39" s="28" t="s">
        <v>18</v>
      </c>
      <c r="D39" s="26">
        <v>2.4691358024691357</v>
      </c>
      <c r="E39" s="26">
        <v>24.074074074074073</v>
      </c>
      <c r="F39" s="26">
        <v>41.975308641975303</v>
      </c>
      <c r="G39" s="26">
        <v>20.37037037037037</v>
      </c>
      <c r="H39" s="26">
        <v>3.7037037037037033</v>
      </c>
      <c r="I39" s="29" t="s">
        <v>18</v>
      </c>
      <c r="J39" s="17" t="s">
        <v>18</v>
      </c>
      <c r="K39" s="18" t="s">
        <v>18</v>
      </c>
      <c r="L39" s="7"/>
    </row>
    <row r="40" spans="1:12" ht="14.25">
      <c r="A40" s="71" t="s">
        <v>22</v>
      </c>
      <c r="B40" s="26">
        <v>100</v>
      </c>
      <c r="C40" s="28" t="s">
        <v>18</v>
      </c>
      <c r="D40" s="26">
        <v>3.7037037037037033</v>
      </c>
      <c r="E40" s="26">
        <v>20</v>
      </c>
      <c r="F40" s="26">
        <v>51.111111111111107</v>
      </c>
      <c r="G40" s="26">
        <v>20</v>
      </c>
      <c r="H40" s="26">
        <v>5.1851851851851851</v>
      </c>
      <c r="I40" s="29" t="s">
        <v>18</v>
      </c>
      <c r="J40" s="17" t="s">
        <v>18</v>
      </c>
      <c r="K40" s="18" t="s">
        <v>18</v>
      </c>
      <c r="L40" s="7"/>
    </row>
    <row r="41" spans="1:12" ht="14.25">
      <c r="A41" s="11" t="s">
        <v>23</v>
      </c>
      <c r="B41" s="26">
        <v>100</v>
      </c>
      <c r="C41" s="28" t="s">
        <v>18</v>
      </c>
      <c r="D41" s="26">
        <v>3.6036036036036037</v>
      </c>
      <c r="E41" s="26">
        <v>21.621621621621621</v>
      </c>
      <c r="F41" s="26">
        <v>53.153153153153156</v>
      </c>
      <c r="G41" s="26">
        <v>14.414414414414415</v>
      </c>
      <c r="H41" s="26">
        <v>7.2072072072072073</v>
      </c>
      <c r="I41" s="29" t="s">
        <v>18</v>
      </c>
      <c r="J41" s="17" t="s">
        <v>18</v>
      </c>
      <c r="K41" s="18" t="s">
        <v>18</v>
      </c>
      <c r="L41" s="7"/>
    </row>
    <row r="42" spans="1:12" ht="14.25">
      <c r="A42" s="11" t="s">
        <v>24</v>
      </c>
      <c r="B42" s="26">
        <v>100</v>
      </c>
      <c r="C42" s="28" t="s">
        <v>18</v>
      </c>
      <c r="D42" s="26">
        <v>4.3010752688172049</v>
      </c>
      <c r="E42" s="26">
        <v>21.50537634408602</v>
      </c>
      <c r="F42" s="26">
        <v>49.462365591397848</v>
      </c>
      <c r="G42" s="26">
        <v>18.27956989247312</v>
      </c>
      <c r="H42" s="26">
        <v>5.376344086021505</v>
      </c>
      <c r="I42" s="29">
        <v>1.0752688172043012</v>
      </c>
      <c r="J42" s="17" t="s">
        <v>18</v>
      </c>
      <c r="K42" s="18" t="s">
        <v>18</v>
      </c>
      <c r="L42" s="7"/>
    </row>
    <row r="43" spans="1:12" ht="14.25">
      <c r="A43" s="11" t="s">
        <v>25</v>
      </c>
      <c r="B43" s="26">
        <v>100</v>
      </c>
      <c r="C43" s="28" t="s">
        <v>18</v>
      </c>
      <c r="D43" s="26">
        <v>1.1764705882352942</v>
      </c>
      <c r="E43" s="26">
        <v>17.647058823529413</v>
      </c>
      <c r="F43" s="26">
        <v>47.058823529411761</v>
      </c>
      <c r="G43" s="26">
        <v>24.705882352941178</v>
      </c>
      <c r="H43" s="26">
        <v>7.0588235294117645</v>
      </c>
      <c r="I43" s="29">
        <v>2.3529411764705883</v>
      </c>
      <c r="J43" s="17" t="s">
        <v>18</v>
      </c>
      <c r="K43" s="18" t="s">
        <v>18</v>
      </c>
      <c r="L43" s="7"/>
    </row>
    <row r="44" spans="1:12" ht="14.25">
      <c r="A44" s="19" t="s">
        <v>26</v>
      </c>
      <c r="B44" s="26">
        <v>100</v>
      </c>
      <c r="C44" s="28" t="s">
        <v>18</v>
      </c>
      <c r="D44" s="26">
        <v>2.7397260273972601</v>
      </c>
      <c r="E44" s="26">
        <v>24.657534246575342</v>
      </c>
      <c r="F44" s="26">
        <v>45.205479452054789</v>
      </c>
      <c r="G44" s="26">
        <v>20.547945205479451</v>
      </c>
      <c r="H44" s="26">
        <v>6.8493150684931505</v>
      </c>
      <c r="I44" s="29" t="s">
        <v>18</v>
      </c>
      <c r="J44" s="17" t="s">
        <v>18</v>
      </c>
      <c r="K44" s="18" t="s">
        <v>18</v>
      </c>
      <c r="L44" s="7"/>
    </row>
    <row r="45" spans="1:12" ht="14.25">
      <c r="A45" s="19" t="s">
        <v>27</v>
      </c>
      <c r="B45" s="26">
        <v>100</v>
      </c>
      <c r="C45" s="28" t="s">
        <v>18</v>
      </c>
      <c r="D45" s="17" t="s">
        <v>18</v>
      </c>
      <c r="E45" s="26">
        <v>10.9375</v>
      </c>
      <c r="F45" s="26">
        <v>45.3125</v>
      </c>
      <c r="G45" s="26">
        <v>34.375</v>
      </c>
      <c r="H45" s="26">
        <v>7.8125</v>
      </c>
      <c r="I45" s="29">
        <v>1.5625</v>
      </c>
      <c r="J45" s="17" t="s">
        <v>18</v>
      </c>
      <c r="K45" s="18" t="s">
        <v>18</v>
      </c>
      <c r="L45" s="7"/>
    </row>
    <row r="46" spans="1:12" ht="14.25">
      <c r="A46" s="19" t="s">
        <v>28</v>
      </c>
      <c r="B46" s="26">
        <v>100.00000000000001</v>
      </c>
      <c r="C46" s="28" t="s">
        <v>18</v>
      </c>
      <c r="D46" s="26">
        <v>6.666666666666667</v>
      </c>
      <c r="E46" s="26">
        <v>21.111111111111111</v>
      </c>
      <c r="F46" s="26">
        <v>44.444444444444443</v>
      </c>
      <c r="G46" s="26">
        <v>22.222222222222221</v>
      </c>
      <c r="H46" s="26">
        <v>4.4444444444444446</v>
      </c>
      <c r="I46" s="29">
        <v>1.1111111111111112</v>
      </c>
      <c r="J46" s="17" t="s">
        <v>18</v>
      </c>
      <c r="K46" s="18" t="s">
        <v>18</v>
      </c>
      <c r="L46" s="7"/>
    </row>
    <row r="47" spans="1:12" ht="14.25">
      <c r="A47" s="22">
        <v>10</v>
      </c>
      <c r="B47" s="26">
        <v>100</v>
      </c>
      <c r="C47" s="28" t="s">
        <v>18</v>
      </c>
      <c r="D47" s="26">
        <v>5.9523809523809517</v>
      </c>
      <c r="E47" s="26">
        <v>23.809523809523807</v>
      </c>
      <c r="F47" s="26">
        <v>45.238095238095241</v>
      </c>
      <c r="G47" s="26">
        <v>22.61904761904762</v>
      </c>
      <c r="H47" s="26">
        <v>2.3809523809523809</v>
      </c>
      <c r="I47" s="29" t="s">
        <v>18</v>
      </c>
      <c r="J47" s="17" t="s">
        <v>18</v>
      </c>
      <c r="K47" s="18" t="s">
        <v>18</v>
      </c>
      <c r="L47" s="7"/>
    </row>
    <row r="48" spans="1:12" ht="14.25">
      <c r="A48" s="22">
        <v>11</v>
      </c>
      <c r="B48" s="26">
        <v>100.00000000000001</v>
      </c>
      <c r="C48" s="27">
        <v>1.5748031496062991</v>
      </c>
      <c r="D48" s="26">
        <v>0.78740157480314954</v>
      </c>
      <c r="E48" s="26">
        <v>29.921259842519689</v>
      </c>
      <c r="F48" s="26">
        <v>35.433070866141733</v>
      </c>
      <c r="G48" s="26">
        <v>29.921259842519689</v>
      </c>
      <c r="H48" s="26">
        <v>2.3622047244094486</v>
      </c>
      <c r="I48" s="29" t="s">
        <v>18</v>
      </c>
      <c r="J48" s="17" t="s">
        <v>18</v>
      </c>
      <c r="K48" s="18" t="s">
        <v>18</v>
      </c>
      <c r="L48" s="7"/>
    </row>
    <row r="49" spans="1:12" ht="14.25">
      <c r="A49" s="22">
        <v>12</v>
      </c>
      <c r="B49" s="26">
        <v>100</v>
      </c>
      <c r="C49" s="27">
        <v>1.8018018018018018</v>
      </c>
      <c r="D49" s="26">
        <v>8.1081081081081088</v>
      </c>
      <c r="E49" s="26">
        <v>26.126126126126124</v>
      </c>
      <c r="F49" s="26">
        <v>31.531531531531531</v>
      </c>
      <c r="G49" s="26">
        <v>26.126126126126124</v>
      </c>
      <c r="H49" s="26">
        <v>5.4054054054054053</v>
      </c>
      <c r="I49" s="29">
        <v>0.90090090090090091</v>
      </c>
      <c r="J49" s="17" t="s">
        <v>18</v>
      </c>
      <c r="K49" s="18" t="s">
        <v>18</v>
      </c>
      <c r="L49" s="7"/>
    </row>
    <row r="50" spans="1:12" ht="14.25">
      <c r="A50" s="22">
        <v>13</v>
      </c>
      <c r="B50" s="26">
        <v>100</v>
      </c>
      <c r="C50" s="28" t="s">
        <v>18</v>
      </c>
      <c r="D50" s="26">
        <v>6.0869565217391308</v>
      </c>
      <c r="E50" s="26">
        <v>19.130434782608695</v>
      </c>
      <c r="F50" s="26">
        <v>35.652173913043477</v>
      </c>
      <c r="G50" s="26">
        <v>29.565217391304348</v>
      </c>
      <c r="H50" s="26">
        <v>8.695652173913043</v>
      </c>
      <c r="I50" s="29" t="s">
        <v>18</v>
      </c>
      <c r="J50" s="17" t="s">
        <v>18</v>
      </c>
      <c r="K50" s="41">
        <v>0.86956521739130432</v>
      </c>
      <c r="L50" s="7"/>
    </row>
    <row r="51" spans="1:12" ht="14.25">
      <c r="A51" s="22">
        <v>14</v>
      </c>
      <c r="B51" s="26">
        <v>100</v>
      </c>
      <c r="C51" s="48" t="s">
        <v>18</v>
      </c>
      <c r="D51" s="26">
        <v>2.8571428571428572</v>
      </c>
      <c r="E51" s="26">
        <v>34.285714285714285</v>
      </c>
      <c r="F51" s="26">
        <v>28.571428571428569</v>
      </c>
      <c r="G51" s="26">
        <v>30</v>
      </c>
      <c r="H51" s="26">
        <v>4.2857142857142856</v>
      </c>
      <c r="I51" s="29" t="s">
        <v>18</v>
      </c>
      <c r="J51" s="29" t="s">
        <v>18</v>
      </c>
      <c r="K51" s="42" t="s">
        <v>18</v>
      </c>
      <c r="L51" s="7"/>
    </row>
    <row r="52" spans="1:12" ht="14.25">
      <c r="A52" s="22">
        <v>15</v>
      </c>
      <c r="B52" s="45">
        <v>100</v>
      </c>
      <c r="C52" s="48" t="s">
        <v>18</v>
      </c>
      <c r="D52" s="26">
        <v>8</v>
      </c>
      <c r="E52" s="26">
        <v>21.333333333333336</v>
      </c>
      <c r="F52" s="26">
        <v>33.333333333333329</v>
      </c>
      <c r="G52" s="26">
        <v>32</v>
      </c>
      <c r="H52" s="26">
        <v>4</v>
      </c>
      <c r="I52" s="29">
        <v>1.3333333333333335</v>
      </c>
      <c r="J52" s="29" t="s">
        <v>18</v>
      </c>
      <c r="K52" s="42" t="s">
        <v>18</v>
      </c>
      <c r="L52" s="7"/>
    </row>
    <row r="53" spans="1:12" ht="14.25">
      <c r="A53" s="46">
        <v>16</v>
      </c>
      <c r="B53" s="45">
        <v>100</v>
      </c>
      <c r="C53" s="48" t="s">
        <v>18</v>
      </c>
      <c r="D53" s="26">
        <v>5.2631578947368416</v>
      </c>
      <c r="E53" s="26">
        <v>19.298245614035086</v>
      </c>
      <c r="F53" s="26">
        <v>40.350877192982452</v>
      </c>
      <c r="G53" s="26">
        <v>28.07017543859649</v>
      </c>
      <c r="H53" s="26">
        <v>7.0175438596491224</v>
      </c>
      <c r="I53" s="29" t="s">
        <v>18</v>
      </c>
      <c r="J53" s="29" t="s">
        <v>18</v>
      </c>
      <c r="K53" s="42" t="s">
        <v>18</v>
      </c>
      <c r="L53" s="7"/>
    </row>
    <row r="54" spans="1:12" ht="14.25">
      <c r="A54" s="46">
        <v>17</v>
      </c>
      <c r="B54" s="45">
        <v>100</v>
      </c>
      <c r="C54" s="48" t="s">
        <v>18</v>
      </c>
      <c r="D54" s="26">
        <v>4.0816326530612246</v>
      </c>
      <c r="E54" s="26">
        <v>34.693877551020407</v>
      </c>
      <c r="F54" s="26">
        <v>36.734693877551024</v>
      </c>
      <c r="G54" s="26">
        <v>20.408163265306122</v>
      </c>
      <c r="H54" s="26">
        <v>2.0408163265306123</v>
      </c>
      <c r="I54" s="29">
        <v>2.0408163265306123</v>
      </c>
      <c r="J54" s="29" t="s">
        <v>18</v>
      </c>
      <c r="K54" s="42" t="s">
        <v>18</v>
      </c>
      <c r="L54" s="7"/>
    </row>
    <row r="55" spans="1:12" ht="14.25">
      <c r="A55" s="46">
        <v>18</v>
      </c>
      <c r="B55" s="45">
        <v>100</v>
      </c>
      <c r="C55" s="48" t="s">
        <v>18</v>
      </c>
      <c r="D55" s="29" t="s">
        <v>18</v>
      </c>
      <c r="E55" s="29">
        <v>25</v>
      </c>
      <c r="F55" s="29">
        <v>46.153846153846153</v>
      </c>
      <c r="G55" s="29">
        <v>26.923076923076923</v>
      </c>
      <c r="H55" s="29" t="s">
        <v>18</v>
      </c>
      <c r="I55" s="29">
        <v>1.9230769230769231</v>
      </c>
      <c r="J55" s="29" t="s">
        <v>18</v>
      </c>
      <c r="K55" s="42" t="s">
        <v>18</v>
      </c>
      <c r="L55" s="31"/>
    </row>
    <row r="56" spans="1:12" ht="14.25">
      <c r="A56" s="46">
        <v>19</v>
      </c>
      <c r="B56" s="45">
        <v>99.999999999999986</v>
      </c>
      <c r="C56" s="48" t="s">
        <v>18</v>
      </c>
      <c r="D56" s="29">
        <v>2.9850746268656714</v>
      </c>
      <c r="E56" s="29">
        <v>10.44776119402985</v>
      </c>
      <c r="F56" s="29">
        <v>41.791044776119399</v>
      </c>
      <c r="G56" s="29">
        <v>37.313432835820898</v>
      </c>
      <c r="H56" s="29">
        <v>2.9850746268656714</v>
      </c>
      <c r="I56" s="29">
        <v>4.4776119402985071</v>
      </c>
      <c r="J56" s="29" t="s">
        <v>18</v>
      </c>
      <c r="K56" s="42" t="s">
        <v>18</v>
      </c>
      <c r="L56" s="31"/>
    </row>
    <row r="57" spans="1:12" ht="14.25">
      <c r="A57" s="46">
        <v>20</v>
      </c>
      <c r="B57" s="45">
        <v>99.999999999999986</v>
      </c>
      <c r="C57" s="48" t="s">
        <v>18</v>
      </c>
      <c r="D57" s="29">
        <v>5.4794520547945202</v>
      </c>
      <c r="E57" s="29">
        <v>20.547945205479451</v>
      </c>
      <c r="F57" s="29">
        <v>38.356164383561641</v>
      </c>
      <c r="G57" s="29">
        <v>31.506849315068493</v>
      </c>
      <c r="H57" s="29">
        <v>4.10958904109589</v>
      </c>
      <c r="I57" s="29" t="s">
        <v>18</v>
      </c>
      <c r="J57" s="29" t="s">
        <v>18</v>
      </c>
      <c r="K57" s="42" t="s">
        <v>18</v>
      </c>
      <c r="L57" s="31"/>
    </row>
    <row r="58" spans="1:12" ht="14.25">
      <c r="A58" s="46">
        <v>21</v>
      </c>
      <c r="B58" s="45">
        <v>99.999999999999986</v>
      </c>
      <c r="C58" s="48" t="s">
        <v>18</v>
      </c>
      <c r="D58" s="29">
        <v>1.8181818181818181</v>
      </c>
      <c r="E58" s="29">
        <v>12.727272727272727</v>
      </c>
      <c r="F58" s="29">
        <v>41.818181818181813</v>
      </c>
      <c r="G58" s="29">
        <v>36.363636363636367</v>
      </c>
      <c r="H58" s="29">
        <v>7.2727272727272725</v>
      </c>
      <c r="I58" s="29" t="s">
        <v>18</v>
      </c>
      <c r="J58" s="29" t="s">
        <v>18</v>
      </c>
      <c r="K58" s="42" t="s">
        <v>18</v>
      </c>
      <c r="L58" s="31"/>
    </row>
    <row r="59" spans="1:12" ht="14.25">
      <c r="A59" s="46">
        <v>22</v>
      </c>
      <c r="B59" s="45">
        <v>100</v>
      </c>
      <c r="C59" s="48" t="s">
        <v>18</v>
      </c>
      <c r="D59" s="29">
        <v>8.536585365853659</v>
      </c>
      <c r="E59" s="29">
        <v>15.853658536585366</v>
      </c>
      <c r="F59" s="29">
        <v>29.268292682926827</v>
      </c>
      <c r="G59" s="29">
        <v>36.585365853658537</v>
      </c>
      <c r="H59" s="29">
        <v>7.3170731707317067</v>
      </c>
      <c r="I59" s="29">
        <v>2.4390243902439024</v>
      </c>
      <c r="J59" s="29" t="s">
        <v>18</v>
      </c>
      <c r="K59" s="42" t="s">
        <v>18</v>
      </c>
      <c r="L59" s="31"/>
    </row>
    <row r="60" spans="1:12" ht="15" thickBot="1">
      <c r="A60" s="78">
        <v>23</v>
      </c>
      <c r="B60" s="79">
        <v>99.999999999999986</v>
      </c>
      <c r="C60" s="80" t="s">
        <v>18</v>
      </c>
      <c r="D60" s="81">
        <v>2.8985507246376812</v>
      </c>
      <c r="E60" s="81">
        <v>21.739130434782609</v>
      </c>
      <c r="F60" s="81">
        <v>34.782608695652172</v>
      </c>
      <c r="G60" s="81">
        <v>34.782608695652172</v>
      </c>
      <c r="H60" s="81">
        <v>5.7971014492753623</v>
      </c>
      <c r="I60" s="81" t="s">
        <v>18</v>
      </c>
      <c r="J60" s="81" t="s">
        <v>18</v>
      </c>
      <c r="K60" s="82" t="s">
        <v>18</v>
      </c>
      <c r="L60" s="31"/>
    </row>
    <row r="61" spans="1:12" ht="14.25">
      <c r="A61" s="30" t="s">
        <v>30</v>
      </c>
      <c r="B61" s="31"/>
      <c r="C61" s="31"/>
      <c r="D61" s="31"/>
      <c r="E61" s="31"/>
      <c r="F61" s="31"/>
      <c r="G61" s="31"/>
      <c r="H61" s="31"/>
      <c r="I61" s="31"/>
      <c r="J61" s="31"/>
      <c r="K61" s="32"/>
      <c r="L61" s="7"/>
    </row>
    <row r="62" spans="1:12" ht="14.25">
      <c r="A62" s="43" t="s">
        <v>31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4.25">
      <c r="A63" s="47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4.25">
      <c r="A64" s="2" t="s">
        <v>32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" thickBot="1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  <c r="L65" s="44" t="s">
        <v>33</v>
      </c>
    </row>
    <row r="66" spans="1:12" ht="14.25">
      <c r="A66" s="3"/>
      <c r="B66" s="33"/>
      <c r="C66" s="34" t="s">
        <v>34</v>
      </c>
      <c r="D66" s="5" t="s">
        <v>2</v>
      </c>
      <c r="E66" s="35" t="s">
        <v>3</v>
      </c>
      <c r="F66" s="35" t="s">
        <v>4</v>
      </c>
      <c r="G66" s="35" t="s">
        <v>5</v>
      </c>
      <c r="H66" s="35" t="s">
        <v>6</v>
      </c>
      <c r="I66" s="35" t="s">
        <v>7</v>
      </c>
      <c r="J66" s="35" t="s">
        <v>8</v>
      </c>
      <c r="K66" s="4" t="s">
        <v>9</v>
      </c>
      <c r="L66" s="6" t="s">
        <v>10</v>
      </c>
    </row>
    <row r="67" spans="1:12" ht="14.25">
      <c r="A67" s="205" t="s">
        <v>35</v>
      </c>
      <c r="B67" s="206"/>
      <c r="C67" s="49">
        <v>69</v>
      </c>
      <c r="D67" s="50" t="s">
        <v>18</v>
      </c>
      <c r="E67" s="51">
        <v>2</v>
      </c>
      <c r="F67" s="51">
        <v>15</v>
      </c>
      <c r="G67" s="51">
        <v>24</v>
      </c>
      <c r="H67" s="51">
        <v>24</v>
      </c>
      <c r="I67" s="51">
        <v>4</v>
      </c>
      <c r="J67" s="51" t="s">
        <v>18</v>
      </c>
      <c r="K67" s="51" t="s">
        <v>18</v>
      </c>
      <c r="L67" s="52" t="s">
        <v>18</v>
      </c>
    </row>
    <row r="68" spans="1:12" ht="14.25">
      <c r="A68" s="36" t="s">
        <v>36</v>
      </c>
      <c r="B68" s="37"/>
      <c r="C68" s="49">
        <v>61</v>
      </c>
      <c r="D68" s="53" t="s">
        <v>18</v>
      </c>
      <c r="E68" s="54">
        <v>2</v>
      </c>
      <c r="F68" s="54">
        <v>14</v>
      </c>
      <c r="G68" s="54">
        <v>20</v>
      </c>
      <c r="H68" s="54">
        <v>21</v>
      </c>
      <c r="I68" s="54">
        <v>4</v>
      </c>
      <c r="J68" s="54" t="s">
        <v>18</v>
      </c>
      <c r="K68" s="54" t="s">
        <v>18</v>
      </c>
      <c r="L68" s="55" t="s">
        <v>18</v>
      </c>
    </row>
    <row r="69" spans="1:12" ht="14.25">
      <c r="A69" s="36" t="s">
        <v>37</v>
      </c>
      <c r="B69" s="37"/>
      <c r="C69" s="49">
        <v>8</v>
      </c>
      <c r="D69" s="53" t="s">
        <v>18</v>
      </c>
      <c r="E69" s="54" t="s">
        <v>18</v>
      </c>
      <c r="F69" s="54">
        <v>1</v>
      </c>
      <c r="G69" s="54">
        <v>4</v>
      </c>
      <c r="H69" s="54">
        <v>3</v>
      </c>
      <c r="I69" s="54" t="s">
        <v>18</v>
      </c>
      <c r="J69" s="54" t="s">
        <v>18</v>
      </c>
      <c r="K69" s="54" t="s">
        <v>18</v>
      </c>
      <c r="L69" s="55" t="s">
        <v>18</v>
      </c>
    </row>
    <row r="70" spans="1:12" ht="14.25">
      <c r="A70" s="36"/>
      <c r="B70" s="37"/>
      <c r="C70" s="49"/>
      <c r="D70" s="56"/>
      <c r="E70" s="57"/>
      <c r="F70" s="57"/>
      <c r="G70" s="57"/>
      <c r="H70" s="57"/>
      <c r="I70" s="57"/>
      <c r="J70" s="57"/>
      <c r="K70" s="57"/>
      <c r="L70" s="58"/>
    </row>
    <row r="71" spans="1:12" ht="14.25">
      <c r="A71" s="36" t="s">
        <v>38</v>
      </c>
      <c r="B71" s="37"/>
      <c r="C71" s="59">
        <v>2</v>
      </c>
      <c r="D71" s="50" t="s">
        <v>18</v>
      </c>
      <c r="E71" s="51" t="s">
        <v>18</v>
      </c>
      <c r="F71" s="51" t="s">
        <v>18</v>
      </c>
      <c r="G71" s="51" t="s">
        <v>18</v>
      </c>
      <c r="H71" s="51">
        <v>1</v>
      </c>
      <c r="I71" s="51">
        <v>1</v>
      </c>
      <c r="J71" s="51" t="s">
        <v>18</v>
      </c>
      <c r="K71" s="51" t="s">
        <v>18</v>
      </c>
      <c r="L71" s="52" t="s">
        <v>18</v>
      </c>
    </row>
    <row r="72" spans="1:12" ht="14.25">
      <c r="A72" s="36" t="s">
        <v>36</v>
      </c>
      <c r="B72" s="37"/>
      <c r="C72" s="59">
        <v>2</v>
      </c>
      <c r="D72" s="67">
        <v>0</v>
      </c>
      <c r="E72" s="68">
        <v>0</v>
      </c>
      <c r="F72" s="68">
        <v>0</v>
      </c>
      <c r="G72" s="54">
        <v>0</v>
      </c>
      <c r="H72" s="61">
        <v>1</v>
      </c>
      <c r="I72" s="51">
        <v>1</v>
      </c>
      <c r="J72" s="68">
        <v>0</v>
      </c>
      <c r="K72" s="68">
        <v>0</v>
      </c>
      <c r="L72" s="69">
        <v>0</v>
      </c>
    </row>
    <row r="73" spans="1:12" ht="14.25">
      <c r="A73" s="36" t="s">
        <v>37</v>
      </c>
      <c r="B73" s="37"/>
      <c r="C73" s="59" t="s">
        <v>18</v>
      </c>
      <c r="D73" s="67">
        <v>0</v>
      </c>
      <c r="E73" s="68">
        <v>0</v>
      </c>
      <c r="F73" s="68">
        <v>0</v>
      </c>
      <c r="G73" s="68">
        <v>0</v>
      </c>
      <c r="H73" s="68">
        <v>0</v>
      </c>
      <c r="I73" s="68">
        <v>0</v>
      </c>
      <c r="J73" s="68">
        <v>0</v>
      </c>
      <c r="K73" s="68">
        <v>0</v>
      </c>
      <c r="L73" s="69">
        <v>0</v>
      </c>
    </row>
    <row r="74" spans="1:12" ht="14.25">
      <c r="A74" s="36"/>
      <c r="B74" s="37"/>
      <c r="C74" s="59"/>
      <c r="D74" s="60"/>
      <c r="E74" s="51"/>
      <c r="F74" s="61"/>
      <c r="G74" s="51"/>
      <c r="H74" s="61"/>
      <c r="I74" s="51"/>
      <c r="J74" s="61"/>
      <c r="K74" s="51"/>
      <c r="L74" s="52"/>
    </row>
    <row r="75" spans="1:12" ht="14.25">
      <c r="A75" s="36" t="s">
        <v>39</v>
      </c>
      <c r="B75" s="37"/>
      <c r="C75" s="59">
        <v>67</v>
      </c>
      <c r="D75" s="51" t="s">
        <v>18</v>
      </c>
      <c r="E75" s="51">
        <v>2</v>
      </c>
      <c r="F75" s="51">
        <v>15</v>
      </c>
      <c r="G75" s="51">
        <v>24</v>
      </c>
      <c r="H75" s="51">
        <v>23</v>
      </c>
      <c r="I75" s="51">
        <v>3</v>
      </c>
      <c r="J75" s="51" t="s">
        <v>18</v>
      </c>
      <c r="K75" s="51" t="s">
        <v>18</v>
      </c>
      <c r="L75" s="52" t="s">
        <v>18</v>
      </c>
    </row>
    <row r="76" spans="1:12" ht="14.25">
      <c r="A76" s="36" t="s">
        <v>36</v>
      </c>
      <c r="B76" s="37"/>
      <c r="C76" s="59">
        <v>59</v>
      </c>
      <c r="D76" s="67">
        <v>0</v>
      </c>
      <c r="E76" s="83">
        <v>2</v>
      </c>
      <c r="F76" s="54">
        <v>14</v>
      </c>
      <c r="G76" s="54">
        <v>20</v>
      </c>
      <c r="H76" s="54">
        <v>20</v>
      </c>
      <c r="I76" s="54">
        <v>3</v>
      </c>
      <c r="J76" s="54">
        <v>0</v>
      </c>
      <c r="K76" s="68">
        <v>0</v>
      </c>
      <c r="L76" s="65">
        <v>0</v>
      </c>
    </row>
    <row r="77" spans="1:12" ht="15" thickBot="1">
      <c r="A77" s="38" t="s">
        <v>37</v>
      </c>
      <c r="B77" s="39"/>
      <c r="C77" s="66">
        <v>8</v>
      </c>
      <c r="D77" s="70">
        <v>0</v>
      </c>
      <c r="E77" s="84">
        <v>0</v>
      </c>
      <c r="F77" s="84">
        <v>1</v>
      </c>
      <c r="G77" s="84">
        <v>4</v>
      </c>
      <c r="H77" s="84">
        <v>3</v>
      </c>
      <c r="I77" s="84">
        <v>0</v>
      </c>
      <c r="J77" s="85">
        <v>0</v>
      </c>
      <c r="K77" s="85">
        <v>0</v>
      </c>
      <c r="L77" s="86">
        <v>0</v>
      </c>
    </row>
    <row r="78" spans="1:12" ht="14.25">
      <c r="A78" s="43" t="s">
        <v>40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</sheetData>
  <mergeCells count="1">
    <mergeCell ref="A67:B67"/>
  </mergeCells>
  <phoneticPr fontId="5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workbookViewId="0">
      <selection activeCell="G55" sqref="G55"/>
    </sheetView>
  </sheetViews>
  <sheetFormatPr defaultRowHeight="14.25"/>
  <cols>
    <col min="1" max="1" width="11.625" style="161" customWidth="1"/>
    <col min="2" max="12" width="10.5" style="161" customWidth="1"/>
    <col min="13" max="13" width="2.625" style="161" customWidth="1"/>
  </cols>
  <sheetData>
    <row r="1" spans="1:12" ht="15" thickBot="1">
      <c r="A1" s="87" t="s">
        <v>100</v>
      </c>
    </row>
    <row r="2" spans="1:12">
      <c r="A2" s="162"/>
      <c r="B2" s="163" t="s">
        <v>1</v>
      </c>
      <c r="C2" s="164" t="s">
        <v>101</v>
      </c>
      <c r="D2" s="163" t="s">
        <v>3</v>
      </c>
      <c r="E2" s="163" t="s">
        <v>4</v>
      </c>
      <c r="F2" s="163" t="s">
        <v>5</v>
      </c>
      <c r="G2" s="163" t="s">
        <v>6</v>
      </c>
      <c r="H2" s="163" t="s">
        <v>7</v>
      </c>
      <c r="I2" s="163" t="s">
        <v>120</v>
      </c>
      <c r="J2" s="163" t="s">
        <v>121</v>
      </c>
      <c r="K2" s="165" t="s">
        <v>10</v>
      </c>
      <c r="L2" s="166"/>
    </row>
    <row r="3" spans="1:12">
      <c r="A3" s="167"/>
      <c r="B3" s="166"/>
      <c r="C3" s="166"/>
      <c r="D3" s="166"/>
      <c r="E3" s="168" t="s">
        <v>11</v>
      </c>
      <c r="F3" s="166"/>
      <c r="G3" s="166"/>
      <c r="H3" s="168" t="s">
        <v>12</v>
      </c>
      <c r="I3" s="166"/>
      <c r="J3" s="166"/>
      <c r="K3" s="169"/>
      <c r="L3" s="166"/>
    </row>
    <row r="4" spans="1:12">
      <c r="A4" s="170" t="s">
        <v>13</v>
      </c>
      <c r="B4" s="171">
        <v>28631</v>
      </c>
      <c r="C4" s="172" t="s">
        <v>122</v>
      </c>
      <c r="D4" s="173" t="s">
        <v>122</v>
      </c>
      <c r="E4" s="173" t="s">
        <v>14</v>
      </c>
      <c r="F4" s="173" t="s">
        <v>14</v>
      </c>
      <c r="G4" s="173" t="s">
        <v>14</v>
      </c>
      <c r="H4" s="173" t="s">
        <v>14</v>
      </c>
      <c r="I4" s="173" t="s">
        <v>14</v>
      </c>
      <c r="J4" s="173" t="s">
        <v>14</v>
      </c>
      <c r="K4" s="174" t="s">
        <v>14</v>
      </c>
      <c r="L4" s="166"/>
    </row>
    <row r="5" spans="1:12">
      <c r="A5" s="170" t="s">
        <v>15</v>
      </c>
      <c r="B5" s="171">
        <v>37475</v>
      </c>
      <c r="C5" s="172" t="s">
        <v>14</v>
      </c>
      <c r="D5" s="173" t="s">
        <v>14</v>
      </c>
      <c r="E5" s="173" t="s">
        <v>14</v>
      </c>
      <c r="F5" s="173" t="s">
        <v>14</v>
      </c>
      <c r="G5" s="173" t="s">
        <v>14</v>
      </c>
      <c r="H5" s="173" t="s">
        <v>14</v>
      </c>
      <c r="I5" s="173" t="s">
        <v>14</v>
      </c>
      <c r="J5" s="173" t="s">
        <v>14</v>
      </c>
      <c r="K5" s="174" t="s">
        <v>14</v>
      </c>
      <c r="L5" s="166"/>
    </row>
    <row r="6" spans="1:12">
      <c r="A6" s="170" t="s">
        <v>16</v>
      </c>
      <c r="B6" s="171">
        <v>26949</v>
      </c>
      <c r="C6" s="172" t="s">
        <v>14</v>
      </c>
      <c r="D6" s="173" t="s">
        <v>14</v>
      </c>
      <c r="E6" s="173" t="s">
        <v>14</v>
      </c>
      <c r="F6" s="173" t="s">
        <v>14</v>
      </c>
      <c r="G6" s="173" t="s">
        <v>14</v>
      </c>
      <c r="H6" s="173" t="s">
        <v>14</v>
      </c>
      <c r="I6" s="173" t="s">
        <v>14</v>
      </c>
      <c r="J6" s="173" t="s">
        <v>14</v>
      </c>
      <c r="K6" s="174" t="s">
        <v>14</v>
      </c>
      <c r="L6" s="166"/>
    </row>
    <row r="7" spans="1:12">
      <c r="A7" s="170" t="s">
        <v>17</v>
      </c>
      <c r="B7" s="171">
        <f t="shared" ref="B7:B28" si="0">SUM(C7:K7)</f>
        <v>22482</v>
      </c>
      <c r="C7" s="172">
        <v>490</v>
      </c>
      <c r="D7" s="171">
        <v>4003</v>
      </c>
      <c r="E7" s="171">
        <v>6452</v>
      </c>
      <c r="F7" s="171">
        <v>5970</v>
      </c>
      <c r="G7" s="171">
        <v>4008</v>
      </c>
      <c r="H7" s="171">
        <v>1395</v>
      </c>
      <c r="I7" s="171">
        <v>162</v>
      </c>
      <c r="J7" s="171">
        <v>2</v>
      </c>
      <c r="K7" s="174" t="s">
        <v>123</v>
      </c>
      <c r="L7" s="166"/>
    </row>
    <row r="8" spans="1:12">
      <c r="A8" s="170" t="s">
        <v>19</v>
      </c>
      <c r="B8" s="171">
        <f t="shared" si="0"/>
        <v>17889</v>
      </c>
      <c r="C8" s="175">
        <v>360</v>
      </c>
      <c r="D8" s="171">
        <v>2808</v>
      </c>
      <c r="E8" s="171">
        <v>5450</v>
      </c>
      <c r="F8" s="171">
        <v>4973</v>
      </c>
      <c r="G8" s="171">
        <v>2952</v>
      </c>
      <c r="H8" s="171">
        <v>1227</v>
      </c>
      <c r="I8" s="171">
        <v>114</v>
      </c>
      <c r="J8" s="171">
        <v>5</v>
      </c>
      <c r="K8" s="174" t="s">
        <v>123</v>
      </c>
      <c r="L8" s="166"/>
    </row>
    <row r="9" spans="1:12">
      <c r="A9" s="170" t="s">
        <v>20</v>
      </c>
      <c r="B9" s="171">
        <f t="shared" si="0"/>
        <v>15687</v>
      </c>
      <c r="C9" s="172">
        <v>548</v>
      </c>
      <c r="D9" s="171">
        <v>2588</v>
      </c>
      <c r="E9" s="171">
        <v>3883</v>
      </c>
      <c r="F9" s="171">
        <v>4833</v>
      </c>
      <c r="G9" s="171">
        <v>2816</v>
      </c>
      <c r="H9" s="171">
        <v>933</v>
      </c>
      <c r="I9" s="171">
        <v>83</v>
      </c>
      <c r="J9" s="176" t="s">
        <v>18</v>
      </c>
      <c r="K9" s="177">
        <v>3</v>
      </c>
      <c r="L9" s="166"/>
    </row>
    <row r="10" spans="1:12">
      <c r="A10" s="170" t="s">
        <v>21</v>
      </c>
      <c r="B10" s="171">
        <f t="shared" si="0"/>
        <v>12727</v>
      </c>
      <c r="C10" s="175">
        <v>664</v>
      </c>
      <c r="D10" s="171">
        <v>2213</v>
      </c>
      <c r="E10" s="171">
        <v>2459</v>
      </c>
      <c r="F10" s="171">
        <v>3318</v>
      </c>
      <c r="G10" s="171">
        <v>3030</v>
      </c>
      <c r="H10" s="171">
        <v>974</v>
      </c>
      <c r="I10" s="171">
        <v>68</v>
      </c>
      <c r="J10" s="178">
        <v>1</v>
      </c>
      <c r="K10" s="174" t="s">
        <v>123</v>
      </c>
      <c r="L10" s="166"/>
    </row>
    <row r="11" spans="1:12">
      <c r="A11" s="118" t="s">
        <v>22</v>
      </c>
      <c r="B11" s="171">
        <f t="shared" si="0"/>
        <v>10519</v>
      </c>
      <c r="C11" s="172">
        <v>794</v>
      </c>
      <c r="D11" s="171">
        <v>2165</v>
      </c>
      <c r="E11" s="171">
        <v>1896</v>
      </c>
      <c r="F11" s="171">
        <v>2424</v>
      </c>
      <c r="G11" s="171">
        <v>2102</v>
      </c>
      <c r="H11" s="171">
        <v>1084</v>
      </c>
      <c r="I11" s="171">
        <v>53</v>
      </c>
      <c r="J11" s="176" t="s">
        <v>18</v>
      </c>
      <c r="K11" s="174">
        <v>1</v>
      </c>
      <c r="L11" s="166"/>
    </row>
    <row r="12" spans="1:12">
      <c r="A12" s="170" t="s">
        <v>24</v>
      </c>
      <c r="B12" s="171">
        <f t="shared" si="0"/>
        <v>9086</v>
      </c>
      <c r="C12" s="172">
        <v>719</v>
      </c>
      <c r="D12" s="171">
        <v>2300</v>
      </c>
      <c r="E12" s="171">
        <v>1578</v>
      </c>
      <c r="F12" s="171">
        <v>1935</v>
      </c>
      <c r="G12" s="171">
        <v>1648</v>
      </c>
      <c r="H12" s="171">
        <v>831</v>
      </c>
      <c r="I12" s="171">
        <v>74</v>
      </c>
      <c r="J12" s="171">
        <v>1</v>
      </c>
      <c r="K12" s="174" t="s">
        <v>123</v>
      </c>
      <c r="L12" s="166"/>
    </row>
    <row r="13" spans="1:12">
      <c r="A13" s="170" t="s">
        <v>25</v>
      </c>
      <c r="B13" s="171">
        <f t="shared" si="0"/>
        <v>8765</v>
      </c>
      <c r="C13" s="172">
        <v>774</v>
      </c>
      <c r="D13" s="171">
        <v>2190</v>
      </c>
      <c r="E13" s="171">
        <v>1647</v>
      </c>
      <c r="F13" s="171">
        <v>1824</v>
      </c>
      <c r="G13" s="171">
        <v>1539</v>
      </c>
      <c r="H13" s="171">
        <v>715</v>
      </c>
      <c r="I13" s="171">
        <v>74</v>
      </c>
      <c r="J13" s="171">
        <v>2</v>
      </c>
      <c r="K13" s="174" t="s">
        <v>123</v>
      </c>
      <c r="L13" s="166"/>
    </row>
    <row r="14" spans="1:12">
      <c r="A14" s="179" t="s">
        <v>26</v>
      </c>
      <c r="B14" s="171">
        <f t="shared" si="0"/>
        <v>8113</v>
      </c>
      <c r="C14" s="172">
        <v>659</v>
      </c>
      <c r="D14" s="171">
        <v>2163</v>
      </c>
      <c r="E14" s="171">
        <v>1562</v>
      </c>
      <c r="F14" s="171">
        <v>1671</v>
      </c>
      <c r="G14" s="171">
        <v>1387</v>
      </c>
      <c r="H14" s="171">
        <v>611</v>
      </c>
      <c r="I14" s="171">
        <v>56</v>
      </c>
      <c r="J14" s="171">
        <v>1</v>
      </c>
      <c r="K14" s="174">
        <v>3</v>
      </c>
      <c r="L14" s="166"/>
    </row>
    <row r="15" spans="1:12">
      <c r="A15" s="179" t="s">
        <v>27</v>
      </c>
      <c r="B15" s="171">
        <f t="shared" si="0"/>
        <v>7786</v>
      </c>
      <c r="C15" s="172">
        <v>629</v>
      </c>
      <c r="D15" s="178">
        <v>2115</v>
      </c>
      <c r="E15" s="180">
        <v>1562</v>
      </c>
      <c r="F15" s="180">
        <v>1519</v>
      </c>
      <c r="G15" s="180">
        <v>1305</v>
      </c>
      <c r="H15" s="180">
        <v>607</v>
      </c>
      <c r="I15" s="180">
        <v>48</v>
      </c>
      <c r="J15" s="180">
        <v>1</v>
      </c>
      <c r="K15" s="174" t="s">
        <v>123</v>
      </c>
      <c r="L15" s="166"/>
    </row>
    <row r="16" spans="1:12">
      <c r="A16" s="179" t="s">
        <v>124</v>
      </c>
      <c r="B16" s="171">
        <f t="shared" si="0"/>
        <v>7186</v>
      </c>
      <c r="C16" s="172">
        <v>668</v>
      </c>
      <c r="D16" s="171">
        <v>2018</v>
      </c>
      <c r="E16" s="171">
        <v>1514</v>
      </c>
      <c r="F16" s="171">
        <v>1313</v>
      </c>
      <c r="G16" s="171">
        <v>1132</v>
      </c>
      <c r="H16" s="171">
        <v>479</v>
      </c>
      <c r="I16" s="171">
        <v>62</v>
      </c>
      <c r="J16" s="173" t="s">
        <v>18</v>
      </c>
      <c r="K16" s="174" t="s">
        <v>123</v>
      </c>
      <c r="L16" s="166"/>
    </row>
    <row r="17" spans="1:12">
      <c r="A17" s="179" t="s">
        <v>125</v>
      </c>
      <c r="B17" s="171">
        <f t="shared" si="0"/>
        <v>7167</v>
      </c>
      <c r="C17" s="172">
        <v>706</v>
      </c>
      <c r="D17" s="178">
        <v>1935</v>
      </c>
      <c r="E17" s="180">
        <v>1553</v>
      </c>
      <c r="F17" s="180">
        <v>1315</v>
      </c>
      <c r="G17" s="180">
        <v>1134</v>
      </c>
      <c r="H17" s="180">
        <v>467</v>
      </c>
      <c r="I17" s="180">
        <v>55</v>
      </c>
      <c r="J17" s="181" t="s">
        <v>18</v>
      </c>
      <c r="K17" s="182">
        <v>2</v>
      </c>
      <c r="L17" s="166"/>
    </row>
    <row r="18" spans="1:12">
      <c r="A18" s="179" t="s">
        <v>126</v>
      </c>
      <c r="B18" s="171">
        <f t="shared" si="0"/>
        <v>6790</v>
      </c>
      <c r="C18" s="172">
        <v>695</v>
      </c>
      <c r="D18" s="173">
        <v>1844</v>
      </c>
      <c r="E18" s="173">
        <v>1520</v>
      </c>
      <c r="F18" s="173">
        <v>1219</v>
      </c>
      <c r="G18" s="173">
        <v>1028</v>
      </c>
      <c r="H18" s="173">
        <v>441</v>
      </c>
      <c r="I18" s="173">
        <v>42</v>
      </c>
      <c r="J18" s="176">
        <v>1</v>
      </c>
      <c r="K18" s="174" t="s">
        <v>123</v>
      </c>
      <c r="L18" s="166"/>
    </row>
    <row r="19" spans="1:12">
      <c r="A19" s="179" t="s">
        <v>127</v>
      </c>
      <c r="B19" s="171">
        <f t="shared" si="0"/>
        <v>6945</v>
      </c>
      <c r="C19" s="172">
        <v>794</v>
      </c>
      <c r="D19" s="173">
        <v>1831</v>
      </c>
      <c r="E19" s="173">
        <v>1541</v>
      </c>
      <c r="F19" s="173">
        <v>1239</v>
      </c>
      <c r="G19" s="173">
        <v>1047</v>
      </c>
      <c r="H19" s="173">
        <v>451</v>
      </c>
      <c r="I19" s="173">
        <v>42</v>
      </c>
      <c r="J19" s="173" t="s">
        <v>18</v>
      </c>
      <c r="K19" s="174" t="s">
        <v>123</v>
      </c>
      <c r="L19" s="166"/>
    </row>
    <row r="20" spans="1:12">
      <c r="A20" s="179" t="s">
        <v>128</v>
      </c>
      <c r="B20" s="171">
        <f t="shared" si="0"/>
        <v>6856</v>
      </c>
      <c r="C20" s="172">
        <v>900</v>
      </c>
      <c r="D20" s="173">
        <v>1826</v>
      </c>
      <c r="E20" s="173">
        <v>1504</v>
      </c>
      <c r="F20" s="173">
        <v>1270</v>
      </c>
      <c r="G20" s="173">
        <v>870</v>
      </c>
      <c r="H20" s="173">
        <v>435</v>
      </c>
      <c r="I20" s="173">
        <v>50</v>
      </c>
      <c r="J20" s="173">
        <v>1</v>
      </c>
      <c r="K20" s="174" t="s">
        <v>123</v>
      </c>
      <c r="L20" s="166"/>
    </row>
    <row r="21" spans="1:12">
      <c r="A21" s="179" t="s">
        <v>129</v>
      </c>
      <c r="B21" s="171">
        <f t="shared" si="0"/>
        <v>7138</v>
      </c>
      <c r="C21" s="172">
        <v>980</v>
      </c>
      <c r="D21" s="173">
        <v>1865</v>
      </c>
      <c r="E21" s="173">
        <v>1635</v>
      </c>
      <c r="F21" s="173">
        <v>1291</v>
      </c>
      <c r="G21" s="173">
        <v>946</v>
      </c>
      <c r="H21" s="173">
        <v>379</v>
      </c>
      <c r="I21" s="173">
        <v>42</v>
      </c>
      <c r="J21" s="173" t="s">
        <v>18</v>
      </c>
      <c r="K21" s="174" t="s">
        <v>123</v>
      </c>
      <c r="L21" s="166"/>
    </row>
    <row r="22" spans="1:12">
      <c r="A22" s="179" t="s">
        <v>72</v>
      </c>
      <c r="B22" s="171">
        <f t="shared" si="0"/>
        <v>6525</v>
      </c>
      <c r="C22" s="172">
        <v>943</v>
      </c>
      <c r="D22" s="173">
        <v>1614</v>
      </c>
      <c r="E22" s="173">
        <v>1429</v>
      </c>
      <c r="F22" s="173">
        <v>1309</v>
      </c>
      <c r="G22" s="173">
        <v>858</v>
      </c>
      <c r="H22" s="173">
        <v>330</v>
      </c>
      <c r="I22" s="173">
        <v>41</v>
      </c>
      <c r="J22" s="173">
        <v>1</v>
      </c>
      <c r="K22" s="174" t="s">
        <v>130</v>
      </c>
      <c r="L22" s="166"/>
    </row>
    <row r="23" spans="1:12">
      <c r="A23" s="179" t="s">
        <v>131</v>
      </c>
      <c r="B23" s="171">
        <f t="shared" si="0"/>
        <v>6315</v>
      </c>
      <c r="C23" s="172">
        <v>804</v>
      </c>
      <c r="D23" s="173">
        <v>1587</v>
      </c>
      <c r="E23" s="173">
        <v>1336</v>
      </c>
      <c r="F23" s="173">
        <v>1356</v>
      </c>
      <c r="G23" s="173">
        <v>858</v>
      </c>
      <c r="H23" s="173">
        <v>352</v>
      </c>
      <c r="I23" s="173">
        <v>22</v>
      </c>
      <c r="J23" s="173" t="s">
        <v>18</v>
      </c>
      <c r="K23" s="174" t="s">
        <v>18</v>
      </c>
      <c r="L23" s="166"/>
    </row>
    <row r="24" spans="1:12">
      <c r="A24" s="179" t="s">
        <v>102</v>
      </c>
      <c r="B24" s="171">
        <f t="shared" si="0"/>
        <v>5743</v>
      </c>
      <c r="C24" s="183">
        <v>710</v>
      </c>
      <c r="D24" s="176">
        <v>1457</v>
      </c>
      <c r="E24" s="176">
        <v>1155</v>
      </c>
      <c r="F24" s="176">
        <v>1255</v>
      </c>
      <c r="G24" s="176">
        <v>815</v>
      </c>
      <c r="H24" s="176">
        <v>326</v>
      </c>
      <c r="I24" s="176">
        <v>25</v>
      </c>
      <c r="J24" s="176" t="s">
        <v>123</v>
      </c>
      <c r="K24" s="174" t="s">
        <v>123</v>
      </c>
      <c r="L24" s="166"/>
    </row>
    <row r="25" spans="1:12">
      <c r="A25" s="179" t="s">
        <v>103</v>
      </c>
      <c r="B25" s="171">
        <f t="shared" si="0"/>
        <v>4436</v>
      </c>
      <c r="C25" s="183">
        <v>480</v>
      </c>
      <c r="D25" s="176">
        <v>1122</v>
      </c>
      <c r="E25" s="176">
        <v>891</v>
      </c>
      <c r="F25" s="176">
        <v>966</v>
      </c>
      <c r="G25" s="176">
        <v>672</v>
      </c>
      <c r="H25" s="176">
        <v>284</v>
      </c>
      <c r="I25" s="176">
        <v>21</v>
      </c>
      <c r="J25" s="176" t="s">
        <v>123</v>
      </c>
      <c r="K25" s="174" t="s">
        <v>123</v>
      </c>
      <c r="L25" s="166"/>
    </row>
    <row r="26" spans="1:12">
      <c r="A26" s="179" t="s">
        <v>104</v>
      </c>
      <c r="B26" s="171">
        <f t="shared" si="0"/>
        <v>5097</v>
      </c>
      <c r="C26" s="183">
        <v>489</v>
      </c>
      <c r="D26" s="176">
        <v>1289</v>
      </c>
      <c r="E26" s="176">
        <v>1054</v>
      </c>
      <c r="F26" s="176">
        <v>1138</v>
      </c>
      <c r="G26" s="176">
        <v>819</v>
      </c>
      <c r="H26" s="176">
        <v>273</v>
      </c>
      <c r="I26" s="176">
        <v>35</v>
      </c>
      <c r="J26" s="176" t="s">
        <v>18</v>
      </c>
      <c r="K26" s="174" t="s">
        <v>18</v>
      </c>
      <c r="L26" s="166"/>
    </row>
    <row r="27" spans="1:12">
      <c r="A27" s="179" t="s">
        <v>132</v>
      </c>
      <c r="B27" s="171">
        <f t="shared" si="0"/>
        <v>4616</v>
      </c>
      <c r="C27" s="183">
        <v>461</v>
      </c>
      <c r="D27" s="176">
        <v>1139</v>
      </c>
      <c r="E27" s="176">
        <v>999</v>
      </c>
      <c r="F27" s="176">
        <v>964</v>
      </c>
      <c r="G27" s="176">
        <v>752</v>
      </c>
      <c r="H27" s="176">
        <v>275</v>
      </c>
      <c r="I27" s="176">
        <v>26</v>
      </c>
      <c r="J27" s="184" t="s">
        <v>18</v>
      </c>
      <c r="K27" s="185" t="s">
        <v>18</v>
      </c>
      <c r="L27" s="166"/>
    </row>
    <row r="28" spans="1:12">
      <c r="A28" s="145" t="s">
        <v>133</v>
      </c>
      <c r="B28" s="171">
        <f t="shared" si="0"/>
        <v>4362</v>
      </c>
      <c r="C28" s="183">
        <v>422</v>
      </c>
      <c r="D28" s="176">
        <v>993</v>
      </c>
      <c r="E28" s="176">
        <v>952</v>
      </c>
      <c r="F28" s="176">
        <v>912</v>
      </c>
      <c r="G28" s="176">
        <v>827</v>
      </c>
      <c r="H28" s="176">
        <v>232</v>
      </c>
      <c r="I28" s="176">
        <v>24</v>
      </c>
      <c r="J28" s="184" t="s">
        <v>18</v>
      </c>
      <c r="K28" s="185" t="s">
        <v>18</v>
      </c>
      <c r="L28" s="166"/>
    </row>
    <row r="29" spans="1:12">
      <c r="A29" s="145" t="s">
        <v>105</v>
      </c>
      <c r="B29" s="171">
        <f>SUM(C29:K29)</f>
        <v>3902</v>
      </c>
      <c r="C29" s="183">
        <v>386</v>
      </c>
      <c r="D29" s="176">
        <v>869</v>
      </c>
      <c r="E29" s="176">
        <v>866</v>
      </c>
      <c r="F29" s="176">
        <v>763</v>
      </c>
      <c r="G29" s="176">
        <v>741</v>
      </c>
      <c r="H29" s="176">
        <v>253</v>
      </c>
      <c r="I29" s="176">
        <v>24</v>
      </c>
      <c r="J29" s="184">
        <v>0</v>
      </c>
      <c r="K29" s="185">
        <v>0</v>
      </c>
      <c r="L29" s="166"/>
    </row>
    <row r="30" spans="1:12">
      <c r="A30" s="145" t="s">
        <v>106</v>
      </c>
      <c r="B30" s="171">
        <f>SUM(C30:K30)</f>
        <v>3655</v>
      </c>
      <c r="C30" s="183">
        <v>331</v>
      </c>
      <c r="D30" s="176">
        <v>825</v>
      </c>
      <c r="E30" s="176">
        <v>806</v>
      </c>
      <c r="F30" s="176">
        <v>721</v>
      </c>
      <c r="G30" s="176">
        <v>714</v>
      </c>
      <c r="H30" s="176">
        <v>231</v>
      </c>
      <c r="I30" s="176">
        <v>26</v>
      </c>
      <c r="J30" s="184">
        <v>1</v>
      </c>
      <c r="K30" s="185">
        <v>0</v>
      </c>
      <c r="L30" s="166"/>
    </row>
    <row r="31" spans="1:12">
      <c r="A31" s="145" t="s">
        <v>134</v>
      </c>
      <c r="B31" s="171">
        <f>SUM(C31:K31)</f>
        <v>3442</v>
      </c>
      <c r="C31" s="183">
        <v>314</v>
      </c>
      <c r="D31" s="176">
        <v>751</v>
      </c>
      <c r="E31" s="176">
        <v>723</v>
      </c>
      <c r="F31" s="176">
        <v>679</v>
      </c>
      <c r="G31" s="176">
        <v>704</v>
      </c>
      <c r="H31" s="176">
        <v>253</v>
      </c>
      <c r="I31" s="176">
        <v>18</v>
      </c>
      <c r="J31" s="184">
        <v>0</v>
      </c>
      <c r="K31" s="185">
        <v>0</v>
      </c>
      <c r="L31" s="166"/>
    </row>
    <row r="32" spans="1:12">
      <c r="A32" s="167"/>
      <c r="B32" s="186"/>
      <c r="C32" s="186"/>
      <c r="D32" s="186"/>
      <c r="E32" s="168" t="s">
        <v>29</v>
      </c>
      <c r="F32" s="186"/>
      <c r="G32" s="186"/>
      <c r="H32" s="186"/>
      <c r="I32" s="186"/>
      <c r="J32" s="186"/>
      <c r="K32" s="187"/>
      <c r="L32" s="166"/>
    </row>
    <row r="33" spans="1:12">
      <c r="A33" s="170" t="s">
        <v>13</v>
      </c>
      <c r="B33" s="188">
        <v>100</v>
      </c>
      <c r="C33" s="183" t="s">
        <v>122</v>
      </c>
      <c r="D33" s="173" t="s">
        <v>122</v>
      </c>
      <c r="E33" s="173" t="s">
        <v>14</v>
      </c>
      <c r="F33" s="173" t="s">
        <v>14</v>
      </c>
      <c r="G33" s="173" t="s">
        <v>14</v>
      </c>
      <c r="H33" s="173" t="s">
        <v>14</v>
      </c>
      <c r="I33" s="173" t="s">
        <v>14</v>
      </c>
      <c r="J33" s="173" t="s">
        <v>14</v>
      </c>
      <c r="K33" s="174" t="s">
        <v>14</v>
      </c>
      <c r="L33" s="166"/>
    </row>
    <row r="34" spans="1:12">
      <c r="A34" s="170" t="s">
        <v>15</v>
      </c>
      <c r="B34" s="188">
        <v>100</v>
      </c>
      <c r="C34" s="183" t="s">
        <v>14</v>
      </c>
      <c r="D34" s="173" t="s">
        <v>14</v>
      </c>
      <c r="E34" s="173" t="s">
        <v>14</v>
      </c>
      <c r="F34" s="173" t="s">
        <v>14</v>
      </c>
      <c r="G34" s="173" t="s">
        <v>14</v>
      </c>
      <c r="H34" s="173" t="s">
        <v>14</v>
      </c>
      <c r="I34" s="173" t="s">
        <v>14</v>
      </c>
      <c r="J34" s="173" t="s">
        <v>14</v>
      </c>
      <c r="K34" s="174" t="s">
        <v>14</v>
      </c>
      <c r="L34" s="166"/>
    </row>
    <row r="35" spans="1:12">
      <c r="A35" s="170" t="s">
        <v>16</v>
      </c>
      <c r="B35" s="188">
        <v>100</v>
      </c>
      <c r="C35" s="183" t="s">
        <v>14</v>
      </c>
      <c r="D35" s="173" t="s">
        <v>14</v>
      </c>
      <c r="E35" s="173" t="s">
        <v>14</v>
      </c>
      <c r="F35" s="173" t="s">
        <v>14</v>
      </c>
      <c r="G35" s="173" t="s">
        <v>14</v>
      </c>
      <c r="H35" s="173" t="s">
        <v>14</v>
      </c>
      <c r="I35" s="173" t="s">
        <v>14</v>
      </c>
      <c r="J35" s="173" t="s">
        <v>14</v>
      </c>
      <c r="K35" s="174" t="s">
        <v>14</v>
      </c>
      <c r="L35" s="166"/>
    </row>
    <row r="36" spans="1:12">
      <c r="A36" s="170" t="s">
        <v>17</v>
      </c>
      <c r="B36" s="188">
        <f t="shared" ref="B36:B54" si="1">SUM(C36:K36)</f>
        <v>99.999999999999986</v>
      </c>
      <c r="C36" s="189">
        <f t="shared" ref="C36:C49" si="2">C7/B7*100</f>
        <v>2.1795213948936927</v>
      </c>
      <c r="D36" s="188">
        <f t="shared" ref="D36:D49" si="3">D7/B7*100</f>
        <v>17.805355395427451</v>
      </c>
      <c r="E36" s="188">
        <f t="shared" ref="E36:E49" si="4">E7/B7*100</f>
        <v>28.698514367049192</v>
      </c>
      <c r="F36" s="188">
        <f t="shared" ref="F36:F49" si="5">F7/B7*100</f>
        <v>26.554576994929274</v>
      </c>
      <c r="G36" s="188">
        <f t="shared" ref="G36:G49" si="6">G7/B7*100</f>
        <v>17.827595409661061</v>
      </c>
      <c r="H36" s="188">
        <f t="shared" ref="H36:H49" si="7">H7/B7*100</f>
        <v>6.2049639711769418</v>
      </c>
      <c r="I36" s="188">
        <f t="shared" ref="I36:I49" si="8">I7/B7*100</f>
        <v>0.72057646116893515</v>
      </c>
      <c r="J36" s="190">
        <v>8.8960056934436448E-3</v>
      </c>
      <c r="K36" s="174" t="s">
        <v>18</v>
      </c>
      <c r="L36" s="166"/>
    </row>
    <row r="37" spans="1:12">
      <c r="A37" s="170" t="s">
        <v>19</v>
      </c>
      <c r="B37" s="188">
        <f t="shared" si="1"/>
        <v>100</v>
      </c>
      <c r="C37" s="189">
        <f t="shared" si="2"/>
        <v>2.0124098608083183</v>
      </c>
      <c r="D37" s="188">
        <f t="shared" si="3"/>
        <v>15.696796914304882</v>
      </c>
      <c r="E37" s="188">
        <f t="shared" si="4"/>
        <v>30.465649281681479</v>
      </c>
      <c r="F37" s="188">
        <f t="shared" si="5"/>
        <v>27.799206216110463</v>
      </c>
      <c r="G37" s="188">
        <f t="shared" si="6"/>
        <v>16.501760858628206</v>
      </c>
      <c r="H37" s="188">
        <f t="shared" si="7"/>
        <v>6.8589636089216839</v>
      </c>
      <c r="I37" s="188">
        <f t="shared" si="8"/>
        <v>0.63726312258930062</v>
      </c>
      <c r="J37" s="190">
        <v>2.7950136955671084E-2</v>
      </c>
      <c r="K37" s="191" t="s">
        <v>18</v>
      </c>
      <c r="L37" s="166"/>
    </row>
    <row r="38" spans="1:12">
      <c r="A38" s="170" t="s">
        <v>20</v>
      </c>
      <c r="B38" s="188">
        <f t="shared" si="1"/>
        <v>100</v>
      </c>
      <c r="C38" s="189">
        <f t="shared" si="2"/>
        <v>3.4933384330974691</v>
      </c>
      <c r="D38" s="188">
        <f t="shared" si="3"/>
        <v>16.49773697966469</v>
      </c>
      <c r="E38" s="188">
        <f t="shared" si="4"/>
        <v>24.752980174666924</v>
      </c>
      <c r="F38" s="188">
        <f t="shared" si="5"/>
        <v>30.808950086058516</v>
      </c>
      <c r="G38" s="188">
        <f t="shared" si="6"/>
        <v>17.951169758398674</v>
      </c>
      <c r="H38" s="188">
        <f t="shared" si="7"/>
        <v>5.9475999235035379</v>
      </c>
      <c r="I38" s="188">
        <f t="shared" si="8"/>
        <v>0.52910052910052907</v>
      </c>
      <c r="J38" s="190" t="s">
        <v>18</v>
      </c>
      <c r="K38" s="191">
        <v>1.9124115509657678E-2</v>
      </c>
      <c r="L38" s="166"/>
    </row>
    <row r="39" spans="1:12">
      <c r="A39" s="170" t="s">
        <v>21</v>
      </c>
      <c r="B39" s="188">
        <f t="shared" si="1"/>
        <v>100</v>
      </c>
      <c r="C39" s="189">
        <f t="shared" si="2"/>
        <v>5.2172546554569026</v>
      </c>
      <c r="D39" s="188">
        <f t="shared" si="3"/>
        <v>17.388229747780308</v>
      </c>
      <c r="E39" s="188">
        <f t="shared" si="4"/>
        <v>19.321128309892355</v>
      </c>
      <c r="F39" s="188">
        <f t="shared" si="5"/>
        <v>26.070558654828318</v>
      </c>
      <c r="G39" s="188">
        <f t="shared" si="6"/>
        <v>23.807653021136165</v>
      </c>
      <c r="H39" s="188">
        <f t="shared" si="7"/>
        <v>7.6530211361672045</v>
      </c>
      <c r="I39" s="188">
        <f t="shared" si="8"/>
        <v>0.53429716351064671</v>
      </c>
      <c r="J39" s="190">
        <v>7.8573112280977443E-3</v>
      </c>
      <c r="K39" s="191" t="s">
        <v>18</v>
      </c>
      <c r="L39" s="166"/>
    </row>
    <row r="40" spans="1:12">
      <c r="A40" s="118" t="s">
        <v>22</v>
      </c>
      <c r="B40" s="188">
        <f t="shared" si="1"/>
        <v>100</v>
      </c>
      <c r="C40" s="189">
        <f t="shared" si="2"/>
        <v>7.5482460309915389</v>
      </c>
      <c r="D40" s="188">
        <f t="shared" si="3"/>
        <v>20.581804354026048</v>
      </c>
      <c r="E40" s="188">
        <f t="shared" si="4"/>
        <v>18.024527046297177</v>
      </c>
      <c r="F40" s="188">
        <f t="shared" si="5"/>
        <v>23.044015590835631</v>
      </c>
      <c r="G40" s="188">
        <f t="shared" si="6"/>
        <v>19.98288810723453</v>
      </c>
      <c r="H40" s="188">
        <f t="shared" si="7"/>
        <v>10.305162087650917</v>
      </c>
      <c r="I40" s="188">
        <f t="shared" si="8"/>
        <v>0.50385017587223124</v>
      </c>
      <c r="J40" s="190" t="s">
        <v>18</v>
      </c>
      <c r="K40" s="191">
        <v>9.5066070919288901E-3</v>
      </c>
      <c r="L40" s="166"/>
    </row>
    <row r="41" spans="1:12">
      <c r="A41" s="170" t="s">
        <v>24</v>
      </c>
      <c r="B41" s="188">
        <f t="shared" si="1"/>
        <v>100</v>
      </c>
      <c r="C41" s="189">
        <f t="shared" si="2"/>
        <v>7.9132731675104555</v>
      </c>
      <c r="D41" s="188">
        <f t="shared" si="3"/>
        <v>25.313669381465992</v>
      </c>
      <c r="E41" s="188">
        <f t="shared" si="4"/>
        <v>17.367378384327537</v>
      </c>
      <c r="F41" s="188">
        <f t="shared" si="5"/>
        <v>21.296500110059434</v>
      </c>
      <c r="G41" s="188">
        <f t="shared" si="6"/>
        <v>18.137794408980852</v>
      </c>
      <c r="H41" s="188">
        <f t="shared" si="7"/>
        <v>9.1459388069557548</v>
      </c>
      <c r="I41" s="188">
        <f t="shared" si="8"/>
        <v>0.81443979749064499</v>
      </c>
      <c r="J41" s="190">
        <v>1.1005943209333039E-2</v>
      </c>
      <c r="K41" s="191" t="s">
        <v>18</v>
      </c>
      <c r="L41" s="166"/>
    </row>
    <row r="42" spans="1:12">
      <c r="A42" s="170" t="s">
        <v>25</v>
      </c>
      <c r="B42" s="188">
        <f t="shared" si="1"/>
        <v>99.999999999999986</v>
      </c>
      <c r="C42" s="189">
        <f t="shared" si="2"/>
        <v>8.8305761551625785</v>
      </c>
      <c r="D42" s="188">
        <f t="shared" si="3"/>
        <v>24.985738733599543</v>
      </c>
      <c r="E42" s="188">
        <f t="shared" si="4"/>
        <v>18.790644609241301</v>
      </c>
      <c r="F42" s="188">
        <f t="shared" si="5"/>
        <v>20.810039931545919</v>
      </c>
      <c r="G42" s="188">
        <f t="shared" si="6"/>
        <v>17.558471192241871</v>
      </c>
      <c r="H42" s="188">
        <f t="shared" si="7"/>
        <v>8.1574443810610386</v>
      </c>
      <c r="I42" s="188">
        <f t="shared" si="8"/>
        <v>0.84426697090701652</v>
      </c>
      <c r="J42" s="190">
        <v>2.2818026240730177E-2</v>
      </c>
      <c r="K42" s="191" t="s">
        <v>18</v>
      </c>
      <c r="L42" s="166"/>
    </row>
    <row r="43" spans="1:12">
      <c r="A43" s="179" t="s">
        <v>26</v>
      </c>
      <c r="B43" s="188">
        <f t="shared" si="1"/>
        <v>99.999999999999986</v>
      </c>
      <c r="C43" s="189">
        <f t="shared" si="2"/>
        <v>8.1227659312214975</v>
      </c>
      <c r="D43" s="188">
        <f t="shared" si="3"/>
        <v>26.660914581535806</v>
      </c>
      <c r="E43" s="188">
        <f t="shared" si="4"/>
        <v>19.253050659435473</v>
      </c>
      <c r="F43" s="188">
        <f t="shared" si="5"/>
        <v>20.596573400714902</v>
      </c>
      <c r="G43" s="188">
        <f t="shared" si="6"/>
        <v>17.096018735362996</v>
      </c>
      <c r="H43" s="188">
        <f t="shared" si="7"/>
        <v>7.531122889190188</v>
      </c>
      <c r="I43" s="188">
        <f t="shared" si="8"/>
        <v>0.69025021570319245</v>
      </c>
      <c r="J43" s="190">
        <v>1.232589670898558E-2</v>
      </c>
      <c r="K43" s="191">
        <v>3.6977690126956737E-2</v>
      </c>
      <c r="L43" s="166"/>
    </row>
    <row r="44" spans="1:12">
      <c r="A44" s="179" t="s">
        <v>27</v>
      </c>
      <c r="B44" s="188">
        <f t="shared" si="1"/>
        <v>100</v>
      </c>
      <c r="C44" s="189">
        <f t="shared" si="2"/>
        <v>8.0786026200873362</v>
      </c>
      <c r="D44" s="188">
        <f t="shared" si="3"/>
        <v>27.164140765476496</v>
      </c>
      <c r="E44" s="188">
        <f t="shared" si="4"/>
        <v>20.06164911379399</v>
      </c>
      <c r="F44" s="188">
        <f t="shared" si="5"/>
        <v>19.509375802722836</v>
      </c>
      <c r="G44" s="188">
        <f t="shared" si="6"/>
        <v>16.760852812740819</v>
      </c>
      <c r="H44" s="188">
        <f t="shared" si="7"/>
        <v>7.796044181864886</v>
      </c>
      <c r="I44" s="188">
        <f t="shared" si="8"/>
        <v>0.61649113793989219</v>
      </c>
      <c r="J44" s="190">
        <v>1.2843565373747753E-2</v>
      </c>
      <c r="K44" s="191" t="s">
        <v>18</v>
      </c>
      <c r="L44" s="166"/>
    </row>
    <row r="45" spans="1:12">
      <c r="A45" s="179" t="s">
        <v>124</v>
      </c>
      <c r="B45" s="188">
        <f t="shared" si="1"/>
        <v>100</v>
      </c>
      <c r="C45" s="189">
        <f t="shared" si="2"/>
        <v>9.2958530475925407</v>
      </c>
      <c r="D45" s="188">
        <f t="shared" si="3"/>
        <v>28.082382410242136</v>
      </c>
      <c r="E45" s="188">
        <f t="shared" si="4"/>
        <v>21.068744781519623</v>
      </c>
      <c r="F45" s="188">
        <f t="shared" si="5"/>
        <v>18.271639298636234</v>
      </c>
      <c r="G45" s="188">
        <f t="shared" si="6"/>
        <v>15.752852769273588</v>
      </c>
      <c r="H45" s="188">
        <f t="shared" si="7"/>
        <v>6.6657389368215973</v>
      </c>
      <c r="I45" s="188">
        <f t="shared" si="8"/>
        <v>0.86278875591427784</v>
      </c>
      <c r="J45" s="190" t="s">
        <v>18</v>
      </c>
      <c r="K45" s="191" t="s">
        <v>18</v>
      </c>
      <c r="L45" s="166"/>
    </row>
    <row r="46" spans="1:12">
      <c r="A46" s="179" t="s">
        <v>125</v>
      </c>
      <c r="B46" s="188">
        <f t="shared" si="1"/>
        <v>100</v>
      </c>
      <c r="C46" s="189">
        <f t="shared" si="2"/>
        <v>9.8507046183898428</v>
      </c>
      <c r="D46" s="188">
        <f t="shared" si="3"/>
        <v>26.99874424445375</v>
      </c>
      <c r="E46" s="188">
        <f t="shared" si="4"/>
        <v>21.668759592577089</v>
      </c>
      <c r="F46" s="188">
        <f t="shared" si="5"/>
        <v>18.347983814706293</v>
      </c>
      <c r="G46" s="188">
        <f t="shared" si="6"/>
        <v>15.822519882796149</v>
      </c>
      <c r="H46" s="188">
        <f t="shared" si="7"/>
        <v>6.5159760011162273</v>
      </c>
      <c r="I46" s="188">
        <f t="shared" si="8"/>
        <v>0.76740616715501608</v>
      </c>
      <c r="J46" s="190" t="s">
        <v>18</v>
      </c>
      <c r="K46" s="191">
        <v>2.7905678805636949E-2</v>
      </c>
      <c r="L46" s="166"/>
    </row>
    <row r="47" spans="1:12">
      <c r="A47" s="179" t="s">
        <v>126</v>
      </c>
      <c r="B47" s="188">
        <f t="shared" si="1"/>
        <v>100.00000000000001</v>
      </c>
      <c r="C47" s="189">
        <f t="shared" si="2"/>
        <v>10.235640648011781</v>
      </c>
      <c r="D47" s="188">
        <f t="shared" si="3"/>
        <v>27.157584683357879</v>
      </c>
      <c r="E47" s="188">
        <f t="shared" si="4"/>
        <v>22.385861561119295</v>
      </c>
      <c r="F47" s="188">
        <f t="shared" si="5"/>
        <v>17.952871870397644</v>
      </c>
      <c r="G47" s="188">
        <f t="shared" si="6"/>
        <v>15.139911634756995</v>
      </c>
      <c r="H47" s="188">
        <f t="shared" si="7"/>
        <v>6.4948453608247432</v>
      </c>
      <c r="I47" s="188">
        <f t="shared" si="8"/>
        <v>0.61855670103092786</v>
      </c>
      <c r="J47" s="190">
        <v>1.4727540500736377E-2</v>
      </c>
      <c r="K47" s="191" t="s">
        <v>18</v>
      </c>
      <c r="L47" s="166"/>
    </row>
    <row r="48" spans="1:12">
      <c r="A48" s="179" t="s">
        <v>127</v>
      </c>
      <c r="B48" s="188">
        <f t="shared" si="1"/>
        <v>100</v>
      </c>
      <c r="C48" s="189">
        <f t="shared" si="2"/>
        <v>11.432685385169187</v>
      </c>
      <c r="D48" s="188">
        <f t="shared" si="3"/>
        <v>26.364290856731458</v>
      </c>
      <c r="E48" s="188">
        <f t="shared" si="4"/>
        <v>22.188624910007199</v>
      </c>
      <c r="F48" s="188">
        <f t="shared" si="5"/>
        <v>17.840172786177106</v>
      </c>
      <c r="G48" s="188">
        <f t="shared" si="6"/>
        <v>15.075593952483802</v>
      </c>
      <c r="H48" s="188">
        <f t="shared" si="7"/>
        <v>6.4938804895608353</v>
      </c>
      <c r="I48" s="188">
        <f t="shared" si="8"/>
        <v>0.60475161987041037</v>
      </c>
      <c r="J48" s="190" t="s">
        <v>18</v>
      </c>
      <c r="K48" s="191" t="s">
        <v>18</v>
      </c>
      <c r="L48" s="166"/>
    </row>
    <row r="49" spans="1:12">
      <c r="A49" s="179" t="s">
        <v>128</v>
      </c>
      <c r="B49" s="188">
        <f t="shared" si="1"/>
        <v>100.00000000000001</v>
      </c>
      <c r="C49" s="189">
        <f t="shared" si="2"/>
        <v>13.127187864644107</v>
      </c>
      <c r="D49" s="188">
        <f t="shared" si="3"/>
        <v>26.633605600933492</v>
      </c>
      <c r="E49" s="188">
        <f t="shared" si="4"/>
        <v>21.936989498249709</v>
      </c>
      <c r="F49" s="188">
        <f t="shared" si="5"/>
        <v>18.523920653442243</v>
      </c>
      <c r="G49" s="188">
        <f t="shared" si="6"/>
        <v>12.689614935822638</v>
      </c>
      <c r="H49" s="188">
        <f t="shared" si="7"/>
        <v>6.3448074679113189</v>
      </c>
      <c r="I49" s="188">
        <f t="shared" si="8"/>
        <v>0.72928821470245042</v>
      </c>
      <c r="J49" s="190">
        <v>1.4585764294049007E-2</v>
      </c>
      <c r="K49" s="191" t="s">
        <v>18</v>
      </c>
      <c r="L49" s="166"/>
    </row>
    <row r="50" spans="1:12">
      <c r="A50" s="179" t="s">
        <v>129</v>
      </c>
      <c r="B50" s="188">
        <f t="shared" si="1"/>
        <v>100.00000000000001</v>
      </c>
      <c r="C50" s="192">
        <v>13.729335948444943</v>
      </c>
      <c r="D50" s="193">
        <v>26.12776688147941</v>
      </c>
      <c r="E50" s="193">
        <v>22.905575791538247</v>
      </c>
      <c r="F50" s="193">
        <v>18.086298683104509</v>
      </c>
      <c r="G50" s="193">
        <v>13.253012048192772</v>
      </c>
      <c r="H50" s="193">
        <v>5.3096105351639107</v>
      </c>
      <c r="I50" s="193">
        <v>0.58840011207621179</v>
      </c>
      <c r="J50" s="190" t="s">
        <v>18</v>
      </c>
      <c r="K50" s="191" t="s">
        <v>18</v>
      </c>
      <c r="L50" s="166"/>
    </row>
    <row r="51" spans="1:12">
      <c r="A51" s="179" t="s">
        <v>72</v>
      </c>
      <c r="B51" s="188">
        <f t="shared" si="1"/>
        <v>100.00000000000001</v>
      </c>
      <c r="C51" s="189">
        <v>14.452107279693488</v>
      </c>
      <c r="D51" s="193">
        <v>24.735632183908045</v>
      </c>
      <c r="E51" s="193">
        <v>21.900383141762454</v>
      </c>
      <c r="F51" s="193">
        <v>20.061302681992338</v>
      </c>
      <c r="G51" s="193">
        <v>13.149425287356323</v>
      </c>
      <c r="H51" s="193">
        <v>5.0574712643678161</v>
      </c>
      <c r="I51" s="193">
        <v>0.62835249042145591</v>
      </c>
      <c r="J51" s="190">
        <v>1.532567049808429E-2</v>
      </c>
      <c r="K51" s="191" t="s">
        <v>18</v>
      </c>
      <c r="L51" s="166"/>
    </row>
    <row r="52" spans="1:12">
      <c r="A52" s="118">
        <v>15</v>
      </c>
      <c r="B52" s="188">
        <f t="shared" si="1"/>
        <v>100</v>
      </c>
      <c r="C52" s="189">
        <v>12.731591448931118</v>
      </c>
      <c r="D52" s="193">
        <v>25.13064133016627</v>
      </c>
      <c r="E52" s="193">
        <v>21.155977830562154</v>
      </c>
      <c r="F52" s="193">
        <v>21.472684085510689</v>
      </c>
      <c r="G52" s="193">
        <v>13.586698337292161</v>
      </c>
      <c r="H52" s="193">
        <v>5.5740300870942203</v>
      </c>
      <c r="I52" s="193">
        <v>0.34837688044338877</v>
      </c>
      <c r="J52" s="190" t="s">
        <v>18</v>
      </c>
      <c r="K52" s="191" t="s">
        <v>18</v>
      </c>
      <c r="L52" s="166"/>
    </row>
    <row r="53" spans="1:12">
      <c r="A53" s="194">
        <v>16</v>
      </c>
      <c r="B53" s="195">
        <f t="shared" si="1"/>
        <v>100</v>
      </c>
      <c r="C53" s="192">
        <v>12.362876545359567</v>
      </c>
      <c r="D53" s="193">
        <v>25.370015671251959</v>
      </c>
      <c r="E53" s="193">
        <v>20.11144001393</v>
      </c>
      <c r="F53" s="193">
        <v>21.85269023158628</v>
      </c>
      <c r="G53" s="193">
        <v>14.19118927389866</v>
      </c>
      <c r="H53" s="193">
        <v>5.6764757095594636</v>
      </c>
      <c r="I53" s="193">
        <v>0.4353125544140693</v>
      </c>
      <c r="J53" s="190" t="s">
        <v>18</v>
      </c>
      <c r="K53" s="191" t="s">
        <v>18</v>
      </c>
      <c r="L53" s="166"/>
    </row>
    <row r="54" spans="1:12">
      <c r="A54" s="194">
        <v>17</v>
      </c>
      <c r="B54" s="195">
        <f t="shared" si="1"/>
        <v>100</v>
      </c>
      <c r="C54" s="192">
        <v>10.820559062218214</v>
      </c>
      <c r="D54" s="193">
        <v>25.293056807935077</v>
      </c>
      <c r="E54" s="193">
        <v>20.085662759242563</v>
      </c>
      <c r="F54" s="193">
        <v>21.77637511271416</v>
      </c>
      <c r="G54" s="193">
        <v>15.1487826871055</v>
      </c>
      <c r="H54" s="193">
        <v>6.4021641118124428</v>
      </c>
      <c r="I54" s="193">
        <v>0.47339945897204688</v>
      </c>
      <c r="J54" s="190" t="s">
        <v>18</v>
      </c>
      <c r="K54" s="191" t="s">
        <v>18</v>
      </c>
      <c r="L54" s="166"/>
    </row>
    <row r="55" spans="1:12">
      <c r="A55" s="194">
        <v>18</v>
      </c>
      <c r="B55" s="195">
        <f t="shared" ref="B55:B60" si="9">SUM(C55:K55)</f>
        <v>100</v>
      </c>
      <c r="C55" s="192">
        <v>9.5938787522071802</v>
      </c>
      <c r="D55" s="193">
        <v>25.289385913282324</v>
      </c>
      <c r="E55" s="193">
        <v>20.678830684716502</v>
      </c>
      <c r="F55" s="193">
        <v>22.326858936629389</v>
      </c>
      <c r="G55" s="193">
        <v>16.068275456150676</v>
      </c>
      <c r="H55" s="193">
        <v>5.3560918187168927</v>
      </c>
      <c r="I55" s="193">
        <v>0.68667843829703745</v>
      </c>
      <c r="J55" s="190" t="s">
        <v>18</v>
      </c>
      <c r="K55" s="191" t="s">
        <v>18</v>
      </c>
      <c r="L55" s="166"/>
    </row>
    <row r="56" spans="1:12">
      <c r="A56" s="194">
        <v>19</v>
      </c>
      <c r="B56" s="195">
        <f t="shared" si="9"/>
        <v>100.00000000000001</v>
      </c>
      <c r="C56" s="196">
        <v>9.9870017331022538</v>
      </c>
      <c r="D56" s="190">
        <v>24.675043327556327</v>
      </c>
      <c r="E56" s="190">
        <v>21.642114384748702</v>
      </c>
      <c r="F56" s="190">
        <v>20.883882149046791</v>
      </c>
      <c r="G56" s="190">
        <v>16.291161178509533</v>
      </c>
      <c r="H56" s="190">
        <v>5.9575389948006929</v>
      </c>
      <c r="I56" s="190">
        <v>0.56325823223570193</v>
      </c>
      <c r="J56" s="190" t="s">
        <v>18</v>
      </c>
      <c r="K56" s="191" t="s">
        <v>18</v>
      </c>
      <c r="L56" s="166"/>
    </row>
    <row r="57" spans="1:12">
      <c r="A57" s="194">
        <v>20</v>
      </c>
      <c r="B57" s="195">
        <f t="shared" si="9"/>
        <v>100.00000000000001</v>
      </c>
      <c r="C57" s="196">
        <v>9.6744612563044488</v>
      </c>
      <c r="D57" s="190">
        <v>22.764786795048142</v>
      </c>
      <c r="E57" s="190">
        <v>21.824850985786338</v>
      </c>
      <c r="F57" s="190">
        <v>20.907840440165064</v>
      </c>
      <c r="G57" s="190">
        <v>18.959193030719852</v>
      </c>
      <c r="H57" s="190">
        <v>5.3186611646033928</v>
      </c>
      <c r="I57" s="190">
        <v>0.55020632737276476</v>
      </c>
      <c r="J57" s="190" t="s">
        <v>18</v>
      </c>
      <c r="K57" s="191" t="s">
        <v>18</v>
      </c>
      <c r="L57" s="166"/>
    </row>
    <row r="58" spans="1:12">
      <c r="A58" s="194">
        <v>21</v>
      </c>
      <c r="B58" s="195">
        <f t="shared" si="9"/>
        <v>99.999999999999972</v>
      </c>
      <c r="C58" s="196">
        <v>9.8923628908252184</v>
      </c>
      <c r="D58" s="190">
        <v>22.270630445925164</v>
      </c>
      <c r="E58" s="190">
        <v>22.193746796514606</v>
      </c>
      <c r="F58" s="190">
        <v>19.55407483341876</v>
      </c>
      <c r="G58" s="190">
        <v>18.990261404407995</v>
      </c>
      <c r="H58" s="190">
        <v>6.4838544336237831</v>
      </c>
      <c r="I58" s="190">
        <v>0.61506919528446957</v>
      </c>
      <c r="J58" s="190" t="s">
        <v>18</v>
      </c>
      <c r="K58" s="191" t="s">
        <v>18</v>
      </c>
      <c r="L58" s="166"/>
    </row>
    <row r="59" spans="1:12">
      <c r="A59" s="194">
        <v>22</v>
      </c>
      <c r="B59" s="195">
        <f t="shared" si="9"/>
        <v>99.999999999999986</v>
      </c>
      <c r="C59" s="196">
        <v>9.0560875512995889</v>
      </c>
      <c r="D59" s="190">
        <v>22.571819425444598</v>
      </c>
      <c r="E59" s="190">
        <v>22.051983584131328</v>
      </c>
      <c r="F59" s="190">
        <v>19.72640218878249</v>
      </c>
      <c r="G59" s="190">
        <v>19.534883720930232</v>
      </c>
      <c r="H59" s="190">
        <v>6.3201094391244865</v>
      </c>
      <c r="I59" s="190">
        <v>0.71135430916552667</v>
      </c>
      <c r="J59" s="190">
        <v>2.7359781121751026E-2</v>
      </c>
      <c r="K59" s="191" t="s">
        <v>18</v>
      </c>
      <c r="L59" s="166"/>
    </row>
    <row r="60" spans="1:12" ht="15" thickBot="1">
      <c r="A60" s="197">
        <v>23</v>
      </c>
      <c r="B60" s="198">
        <f t="shared" si="9"/>
        <v>100.00000000000001</v>
      </c>
      <c r="C60" s="199">
        <v>9.1226031377106338</v>
      </c>
      <c r="D60" s="200">
        <v>21.818710052295177</v>
      </c>
      <c r="E60" s="200">
        <v>21.005229517722253</v>
      </c>
      <c r="F60" s="200">
        <v>19.726902963393375</v>
      </c>
      <c r="G60" s="200">
        <v>20.453224869262058</v>
      </c>
      <c r="H60" s="200">
        <v>7.3503776873910525</v>
      </c>
      <c r="I60" s="200">
        <v>0.52295177222545031</v>
      </c>
      <c r="J60" s="200" t="s">
        <v>18</v>
      </c>
      <c r="K60" s="201" t="s">
        <v>18</v>
      </c>
      <c r="L60" s="166"/>
    </row>
    <row r="61" spans="1:12">
      <c r="A61" s="202" t="s">
        <v>31</v>
      </c>
    </row>
    <row r="62" spans="1:12">
      <c r="A62" s="202"/>
    </row>
    <row r="63" spans="1:12" ht="15" thickBot="1">
      <c r="A63" s="87" t="s">
        <v>107</v>
      </c>
      <c r="D63" s="203"/>
      <c r="K63" s="186"/>
      <c r="L63" s="186"/>
    </row>
    <row r="64" spans="1:12">
      <c r="A64" s="217"/>
      <c r="B64" s="218"/>
      <c r="C64" s="219" t="s">
        <v>108</v>
      </c>
      <c r="D64" s="220"/>
    </row>
    <row r="65" spans="1:12">
      <c r="A65" s="221" t="s">
        <v>109</v>
      </c>
      <c r="B65" s="222"/>
      <c r="C65" s="223">
        <v>202106</v>
      </c>
      <c r="D65" s="224"/>
    </row>
    <row r="66" spans="1:12">
      <c r="A66" s="225" t="s">
        <v>110</v>
      </c>
      <c r="B66" s="208"/>
      <c r="C66" s="226">
        <f>SUM(C67:C74)</f>
        <v>3442</v>
      </c>
      <c r="D66" s="227"/>
    </row>
    <row r="67" spans="1:12" ht="14.25" customHeight="1">
      <c r="A67" s="214" t="s">
        <v>111</v>
      </c>
      <c r="B67" s="215"/>
      <c r="C67" s="209">
        <v>1522</v>
      </c>
      <c r="D67" s="210"/>
    </row>
    <row r="68" spans="1:12" ht="14.25" customHeight="1">
      <c r="A68" s="216" t="s">
        <v>112</v>
      </c>
      <c r="B68" s="208"/>
      <c r="C68" s="209">
        <v>813</v>
      </c>
      <c r="D68" s="210"/>
    </row>
    <row r="69" spans="1:12">
      <c r="A69" s="207" t="s">
        <v>113</v>
      </c>
      <c r="B69" s="208"/>
      <c r="C69" s="209">
        <v>299</v>
      </c>
      <c r="D69" s="210"/>
    </row>
    <row r="70" spans="1:12">
      <c r="A70" s="207" t="s">
        <v>114</v>
      </c>
      <c r="B70" s="208"/>
      <c r="C70" s="209">
        <v>218</v>
      </c>
      <c r="D70" s="210"/>
    </row>
    <row r="71" spans="1:12">
      <c r="A71" s="207" t="s">
        <v>115</v>
      </c>
      <c r="B71" s="208"/>
      <c r="C71" s="209">
        <v>83</v>
      </c>
      <c r="D71" s="210"/>
    </row>
    <row r="72" spans="1:12">
      <c r="A72" s="207" t="s">
        <v>116</v>
      </c>
      <c r="B72" s="208"/>
      <c r="C72" s="209">
        <v>62</v>
      </c>
      <c r="D72" s="210"/>
    </row>
    <row r="73" spans="1:12">
      <c r="A73" s="207" t="s">
        <v>117</v>
      </c>
      <c r="B73" s="208"/>
      <c r="C73" s="209">
        <v>381</v>
      </c>
      <c r="D73" s="210"/>
    </row>
    <row r="74" spans="1:12" ht="15" thickBot="1">
      <c r="A74" s="211" t="s">
        <v>118</v>
      </c>
      <c r="B74" s="211"/>
      <c r="C74" s="212">
        <v>64</v>
      </c>
      <c r="D74" s="213"/>
    </row>
    <row r="75" spans="1:12">
      <c r="A75" s="202" t="s">
        <v>119</v>
      </c>
      <c r="B75" s="186"/>
      <c r="C75" s="204"/>
      <c r="D75" s="204"/>
      <c r="E75" s="204"/>
      <c r="F75" s="204"/>
      <c r="G75" s="204"/>
      <c r="H75" s="204"/>
      <c r="I75" s="204"/>
      <c r="J75" s="204"/>
      <c r="K75" s="204"/>
      <c r="L75" s="204"/>
    </row>
    <row r="76" spans="1:12">
      <c r="A76" s="202"/>
    </row>
  </sheetData>
  <mergeCells count="22">
    <mergeCell ref="A64:B64"/>
    <mergeCell ref="C64:D64"/>
    <mergeCell ref="A65:B65"/>
    <mergeCell ref="C65:D65"/>
    <mergeCell ref="A66:B66"/>
    <mergeCell ref="C66:D66"/>
    <mergeCell ref="A67:B67"/>
    <mergeCell ref="C67:D67"/>
    <mergeCell ref="A68:B68"/>
    <mergeCell ref="C68:D68"/>
    <mergeCell ref="A69:B69"/>
    <mergeCell ref="C69:D69"/>
    <mergeCell ref="A73:B73"/>
    <mergeCell ref="C73:D73"/>
    <mergeCell ref="A74:B74"/>
    <mergeCell ref="C74:D74"/>
    <mergeCell ref="A70:B70"/>
    <mergeCell ref="C70:D70"/>
    <mergeCell ref="A71:B71"/>
    <mergeCell ref="C71:D71"/>
    <mergeCell ref="A72:B72"/>
    <mergeCell ref="C72:D72"/>
  </mergeCells>
  <phoneticPr fontId="5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workbookViewId="0">
      <selection activeCell="G57" sqref="G57"/>
    </sheetView>
  </sheetViews>
  <sheetFormatPr defaultRowHeight="13.5"/>
  <cols>
    <col min="1" max="10" width="12.625" style="88" customWidth="1"/>
    <col min="11" max="11" width="2.625" style="88" customWidth="1"/>
  </cols>
  <sheetData>
    <row r="1" spans="1:11" ht="14.25">
      <c r="A1" s="87" t="s">
        <v>41</v>
      </c>
    </row>
    <row r="2" spans="1:11" ht="15" thickBot="1">
      <c r="A2" s="87"/>
    </row>
    <row r="3" spans="1:11" ht="27">
      <c r="A3" s="89"/>
      <c r="B3" s="90" t="s">
        <v>34</v>
      </c>
      <c r="C3" s="91" t="s">
        <v>42</v>
      </c>
      <c r="D3" s="92" t="s">
        <v>43</v>
      </c>
      <c r="E3" s="92" t="s">
        <v>44</v>
      </c>
      <c r="F3" s="92" t="s">
        <v>45</v>
      </c>
      <c r="G3" s="92" t="s">
        <v>46</v>
      </c>
      <c r="H3" s="92" t="s">
        <v>47</v>
      </c>
      <c r="I3" s="92" t="s">
        <v>48</v>
      </c>
      <c r="J3" s="93" t="s">
        <v>49</v>
      </c>
      <c r="K3" s="94"/>
    </row>
    <row r="4" spans="1:11">
      <c r="A4" s="95"/>
      <c r="B4" s="96"/>
      <c r="C4" s="97" t="s">
        <v>50</v>
      </c>
      <c r="D4" s="98" t="s">
        <v>51</v>
      </c>
      <c r="E4" s="98" t="s">
        <v>52</v>
      </c>
      <c r="F4" s="98" t="s">
        <v>53</v>
      </c>
      <c r="G4" s="99" t="s">
        <v>54</v>
      </c>
      <c r="H4" s="100"/>
      <c r="I4" s="101"/>
      <c r="J4" s="102"/>
      <c r="K4" s="94"/>
    </row>
    <row r="5" spans="1:11">
      <c r="A5" s="103"/>
      <c r="B5" s="104"/>
      <c r="C5" s="105"/>
      <c r="D5" s="106" t="s">
        <v>55</v>
      </c>
      <c r="E5" s="107"/>
      <c r="F5" s="107"/>
      <c r="G5" s="106" t="s">
        <v>56</v>
      </c>
      <c r="H5" s="105"/>
      <c r="I5" s="104"/>
      <c r="J5" s="108"/>
      <c r="K5" s="94"/>
    </row>
    <row r="6" spans="1:11">
      <c r="A6" s="103" t="s">
        <v>57</v>
      </c>
      <c r="B6" s="109">
        <v>28631</v>
      </c>
      <c r="C6" s="110" t="s">
        <v>58</v>
      </c>
      <c r="D6" s="111" t="s">
        <v>14</v>
      </c>
      <c r="E6" s="111" t="s">
        <v>14</v>
      </c>
      <c r="F6" s="111" t="s">
        <v>14</v>
      </c>
      <c r="G6" s="230" t="s">
        <v>58</v>
      </c>
      <c r="H6" s="231"/>
      <c r="I6" s="112" t="s">
        <v>14</v>
      </c>
      <c r="J6" s="113" t="s">
        <v>14</v>
      </c>
      <c r="K6" s="94"/>
    </row>
    <row r="7" spans="1:11">
      <c r="A7" s="114" t="s">
        <v>59</v>
      </c>
      <c r="B7" s="109">
        <v>37475</v>
      </c>
      <c r="C7" s="110" t="s">
        <v>14</v>
      </c>
      <c r="D7" s="111" t="s">
        <v>14</v>
      </c>
      <c r="E7" s="111" t="s">
        <v>14</v>
      </c>
      <c r="F7" s="111" t="s">
        <v>14</v>
      </c>
      <c r="G7" s="230" t="s">
        <v>58</v>
      </c>
      <c r="H7" s="231"/>
      <c r="I7" s="112" t="s">
        <v>14</v>
      </c>
      <c r="J7" s="113" t="s">
        <v>14</v>
      </c>
      <c r="K7" s="94"/>
    </row>
    <row r="8" spans="1:11">
      <c r="A8" s="114" t="s">
        <v>60</v>
      </c>
      <c r="B8" s="109">
        <f>SUM(C8:J8)</f>
        <v>26949</v>
      </c>
      <c r="C8" s="110">
        <v>17083</v>
      </c>
      <c r="D8" s="109">
        <v>8441</v>
      </c>
      <c r="E8" s="109">
        <v>755</v>
      </c>
      <c r="F8" s="109">
        <v>341</v>
      </c>
      <c r="G8" s="230">
        <v>223</v>
      </c>
      <c r="H8" s="231"/>
      <c r="I8" s="109">
        <v>106</v>
      </c>
      <c r="J8" s="113" t="s">
        <v>61</v>
      </c>
      <c r="K8" s="94"/>
    </row>
    <row r="9" spans="1:11">
      <c r="A9" s="103" t="s">
        <v>17</v>
      </c>
      <c r="B9" s="109">
        <f>SUM(C9:J9)</f>
        <v>22482</v>
      </c>
      <c r="C9" s="110">
        <v>13794</v>
      </c>
      <c r="D9" s="109">
        <v>7685</v>
      </c>
      <c r="E9" s="109">
        <v>562</v>
      </c>
      <c r="F9" s="109">
        <v>241</v>
      </c>
      <c r="G9" s="230">
        <v>130</v>
      </c>
      <c r="H9" s="231"/>
      <c r="I9" s="109">
        <v>70</v>
      </c>
      <c r="J9" s="113" t="s">
        <v>61</v>
      </c>
      <c r="K9" s="94"/>
    </row>
    <row r="10" spans="1:11">
      <c r="A10" s="103" t="s">
        <v>19</v>
      </c>
      <c r="B10" s="109">
        <f>SUM(C10:J10)</f>
        <v>17889</v>
      </c>
      <c r="C10" s="115">
        <v>11594</v>
      </c>
      <c r="D10" s="109">
        <v>5791</v>
      </c>
      <c r="E10" s="109">
        <v>244</v>
      </c>
      <c r="F10" s="109">
        <v>134</v>
      </c>
      <c r="G10" s="230">
        <v>84</v>
      </c>
      <c r="H10" s="231"/>
      <c r="I10" s="109">
        <v>42</v>
      </c>
      <c r="J10" s="113" t="s">
        <v>61</v>
      </c>
      <c r="K10" s="94"/>
    </row>
    <row r="11" spans="1:11">
      <c r="A11" s="103"/>
      <c r="B11" s="109"/>
      <c r="C11" s="115"/>
      <c r="D11" s="109"/>
      <c r="E11" s="109"/>
      <c r="F11" s="109"/>
      <c r="G11" s="116"/>
      <c r="H11" s="117"/>
      <c r="I11" s="109"/>
      <c r="J11" s="113"/>
      <c r="K11" s="94"/>
    </row>
    <row r="12" spans="1:11">
      <c r="A12" s="103" t="s">
        <v>20</v>
      </c>
      <c r="B12" s="109">
        <f>SUM(C12:J12)</f>
        <v>15687</v>
      </c>
      <c r="C12" s="110">
        <v>10031</v>
      </c>
      <c r="D12" s="109">
        <v>4819</v>
      </c>
      <c r="E12" s="109">
        <v>491</v>
      </c>
      <c r="F12" s="109">
        <v>221</v>
      </c>
      <c r="G12" s="230">
        <v>125</v>
      </c>
      <c r="H12" s="231"/>
      <c r="I12" s="112" t="s">
        <v>62</v>
      </c>
      <c r="J12" s="113" t="s">
        <v>61</v>
      </c>
      <c r="K12" s="94"/>
    </row>
    <row r="13" spans="1:11">
      <c r="A13" s="103" t="s">
        <v>21</v>
      </c>
      <c r="B13" s="109">
        <f>SUM(C13:J13)</f>
        <v>12727</v>
      </c>
      <c r="C13" s="115">
        <v>7915</v>
      </c>
      <c r="D13" s="109">
        <v>4152</v>
      </c>
      <c r="E13" s="109">
        <v>321</v>
      </c>
      <c r="F13" s="109">
        <v>186</v>
      </c>
      <c r="G13" s="230">
        <v>153</v>
      </c>
      <c r="H13" s="231"/>
      <c r="I13" s="112" t="s">
        <v>63</v>
      </c>
      <c r="J13" s="113" t="s">
        <v>64</v>
      </c>
      <c r="K13" s="94"/>
    </row>
    <row r="14" spans="1:11">
      <c r="A14" s="118" t="s">
        <v>22</v>
      </c>
      <c r="B14" s="109">
        <f>SUM(C14:J14)</f>
        <v>10519</v>
      </c>
      <c r="C14" s="110">
        <v>6545</v>
      </c>
      <c r="D14" s="109">
        <v>3345</v>
      </c>
      <c r="E14" s="109">
        <v>347</v>
      </c>
      <c r="F14" s="109">
        <v>154</v>
      </c>
      <c r="G14" s="230">
        <v>128</v>
      </c>
      <c r="H14" s="231"/>
      <c r="I14" s="112" t="s">
        <v>63</v>
      </c>
      <c r="J14" s="113" t="s">
        <v>64</v>
      </c>
      <c r="K14" s="94"/>
    </row>
    <row r="15" spans="1:11">
      <c r="A15" s="103"/>
      <c r="B15" s="109"/>
      <c r="C15" s="110"/>
      <c r="D15" s="109"/>
      <c r="E15" s="109"/>
      <c r="F15" s="109"/>
      <c r="G15" s="116"/>
      <c r="H15" s="119"/>
      <c r="I15" s="112"/>
      <c r="J15" s="113"/>
      <c r="K15" s="94"/>
    </row>
    <row r="16" spans="1:11">
      <c r="A16" s="103" t="s">
        <v>23</v>
      </c>
      <c r="B16" s="109">
        <f t="shared" ref="B16:B23" si="0">SUM(C16:J16)</f>
        <v>9907</v>
      </c>
      <c r="C16" s="110">
        <v>6153</v>
      </c>
      <c r="D16" s="109">
        <v>3129</v>
      </c>
      <c r="E16" s="109">
        <v>340</v>
      </c>
      <c r="F16" s="109">
        <v>181</v>
      </c>
      <c r="G16" s="109">
        <v>104</v>
      </c>
      <c r="H16" s="112" t="s">
        <v>65</v>
      </c>
      <c r="I16" s="112" t="s">
        <v>65</v>
      </c>
      <c r="J16" s="113" t="s">
        <v>66</v>
      </c>
      <c r="K16" s="94"/>
    </row>
    <row r="17" spans="1:11">
      <c r="A17" s="103" t="s">
        <v>24</v>
      </c>
      <c r="B17" s="109">
        <f t="shared" si="0"/>
        <v>9086</v>
      </c>
      <c r="C17" s="110">
        <v>5840</v>
      </c>
      <c r="D17" s="109">
        <v>2752</v>
      </c>
      <c r="E17" s="109">
        <v>263</v>
      </c>
      <c r="F17" s="109">
        <v>135</v>
      </c>
      <c r="G17" s="109">
        <v>96</v>
      </c>
      <c r="H17" s="112" t="s">
        <v>65</v>
      </c>
      <c r="I17" s="112" t="s">
        <v>65</v>
      </c>
      <c r="J17" s="113" t="s">
        <v>66</v>
      </c>
      <c r="K17" s="94"/>
    </row>
    <row r="18" spans="1:11">
      <c r="A18" s="103" t="s">
        <v>25</v>
      </c>
      <c r="B18" s="109">
        <f t="shared" si="0"/>
        <v>8765</v>
      </c>
      <c r="C18" s="110">
        <v>5543</v>
      </c>
      <c r="D18" s="109">
        <v>2711</v>
      </c>
      <c r="E18" s="109">
        <v>291</v>
      </c>
      <c r="F18" s="109">
        <v>137</v>
      </c>
      <c r="G18" s="109">
        <v>83</v>
      </c>
      <c r="H18" s="112" t="s">
        <v>65</v>
      </c>
      <c r="I18" s="112" t="s">
        <v>65</v>
      </c>
      <c r="J18" s="113" t="s">
        <v>66</v>
      </c>
      <c r="K18" s="94"/>
    </row>
    <row r="19" spans="1:11">
      <c r="A19" s="114" t="s">
        <v>26</v>
      </c>
      <c r="B19" s="109">
        <f t="shared" si="0"/>
        <v>8113</v>
      </c>
      <c r="C19" s="110">
        <v>5115</v>
      </c>
      <c r="D19" s="109">
        <v>2545</v>
      </c>
      <c r="E19" s="109">
        <v>238</v>
      </c>
      <c r="F19" s="109">
        <v>149</v>
      </c>
      <c r="G19" s="109">
        <v>66</v>
      </c>
      <c r="H19" s="112" t="s">
        <v>65</v>
      </c>
      <c r="I19" s="112" t="s">
        <v>65</v>
      </c>
      <c r="J19" s="113" t="s">
        <v>66</v>
      </c>
      <c r="K19" s="94"/>
    </row>
    <row r="20" spans="1:11">
      <c r="A20" s="114" t="s">
        <v>27</v>
      </c>
      <c r="B20" s="109">
        <f t="shared" si="0"/>
        <v>7786</v>
      </c>
      <c r="C20" s="110">
        <v>4888</v>
      </c>
      <c r="D20" s="120">
        <v>2502</v>
      </c>
      <c r="E20" s="121">
        <v>207</v>
      </c>
      <c r="F20" s="121">
        <v>129</v>
      </c>
      <c r="G20" s="121">
        <v>60</v>
      </c>
      <c r="H20" s="112" t="s">
        <v>65</v>
      </c>
      <c r="I20" s="112" t="s">
        <v>65</v>
      </c>
      <c r="J20" s="113" t="s">
        <v>66</v>
      </c>
      <c r="K20" s="94"/>
    </row>
    <row r="21" spans="1:11">
      <c r="A21" s="114"/>
      <c r="B21" s="109"/>
      <c r="C21" s="110"/>
      <c r="D21" s="109"/>
      <c r="E21" s="122"/>
      <c r="F21" s="122"/>
      <c r="G21" s="122"/>
      <c r="H21" s="112"/>
      <c r="I21" s="112"/>
      <c r="J21" s="113"/>
      <c r="K21" s="94"/>
    </row>
    <row r="22" spans="1:11">
      <c r="A22" s="114" t="s">
        <v>67</v>
      </c>
      <c r="B22" s="109">
        <f t="shared" si="0"/>
        <v>7167</v>
      </c>
      <c r="C22" s="110">
        <v>4400</v>
      </c>
      <c r="D22" s="120">
        <v>2391</v>
      </c>
      <c r="E22" s="121">
        <v>205</v>
      </c>
      <c r="F22" s="121">
        <v>108</v>
      </c>
      <c r="G22" s="121">
        <v>61</v>
      </c>
      <c r="H22" s="112" t="s">
        <v>65</v>
      </c>
      <c r="I22" s="112" t="s">
        <v>65</v>
      </c>
      <c r="J22" s="123">
        <v>2</v>
      </c>
      <c r="K22" s="94"/>
    </row>
    <row r="23" spans="1:11">
      <c r="A23" s="114" t="s">
        <v>68</v>
      </c>
      <c r="B23" s="109">
        <f t="shared" si="0"/>
        <v>6790</v>
      </c>
      <c r="C23" s="110">
        <v>4148</v>
      </c>
      <c r="D23" s="120">
        <v>2277</v>
      </c>
      <c r="E23" s="121">
        <v>190</v>
      </c>
      <c r="F23" s="121">
        <v>119</v>
      </c>
      <c r="G23" s="121">
        <v>56</v>
      </c>
      <c r="H23" s="112" t="s">
        <v>65</v>
      </c>
      <c r="I23" s="112" t="s">
        <v>65</v>
      </c>
      <c r="J23" s="113" t="s">
        <v>66</v>
      </c>
      <c r="K23" s="94"/>
    </row>
    <row r="24" spans="1:11">
      <c r="A24" s="114" t="s">
        <v>69</v>
      </c>
      <c r="B24" s="109">
        <v>6945</v>
      </c>
      <c r="C24" s="110">
        <v>4149</v>
      </c>
      <c r="D24" s="120">
        <v>2407</v>
      </c>
      <c r="E24" s="121">
        <v>225</v>
      </c>
      <c r="F24" s="121">
        <v>108</v>
      </c>
      <c r="G24" s="121">
        <v>56</v>
      </c>
      <c r="H24" s="112" t="s">
        <v>65</v>
      </c>
      <c r="I24" s="112" t="s">
        <v>65</v>
      </c>
      <c r="J24" s="113" t="s">
        <v>66</v>
      </c>
      <c r="K24" s="94"/>
    </row>
    <row r="25" spans="1:11">
      <c r="A25" s="114" t="s">
        <v>70</v>
      </c>
      <c r="B25" s="109">
        <f t="shared" ref="B25:B30" si="1">SUM(C25:J25)</f>
        <v>6856</v>
      </c>
      <c r="C25" s="124">
        <v>4026</v>
      </c>
      <c r="D25" s="111">
        <v>2478</v>
      </c>
      <c r="E25" s="111">
        <v>207</v>
      </c>
      <c r="F25" s="111">
        <v>95</v>
      </c>
      <c r="G25" s="111">
        <v>50</v>
      </c>
      <c r="H25" s="112" t="s">
        <v>65</v>
      </c>
      <c r="I25" s="112" t="s">
        <v>65</v>
      </c>
      <c r="J25" s="113" t="s">
        <v>66</v>
      </c>
      <c r="K25" s="94"/>
    </row>
    <row r="26" spans="1:11">
      <c r="A26" s="114" t="s">
        <v>71</v>
      </c>
      <c r="B26" s="109">
        <f t="shared" si="1"/>
        <v>7138</v>
      </c>
      <c r="C26" s="124">
        <v>4306</v>
      </c>
      <c r="D26" s="111">
        <v>2503</v>
      </c>
      <c r="E26" s="111">
        <v>195</v>
      </c>
      <c r="F26" s="111">
        <v>98</v>
      </c>
      <c r="G26" s="111">
        <v>36</v>
      </c>
      <c r="H26" s="112" t="s">
        <v>65</v>
      </c>
      <c r="I26" s="112" t="s">
        <v>65</v>
      </c>
      <c r="J26" s="113" t="s">
        <v>66</v>
      </c>
      <c r="K26" s="94"/>
    </row>
    <row r="27" spans="1:11">
      <c r="A27" s="114" t="s">
        <v>72</v>
      </c>
      <c r="B27" s="109">
        <f t="shared" si="1"/>
        <v>6525</v>
      </c>
      <c r="C27" s="125">
        <v>3830</v>
      </c>
      <c r="D27" s="111">
        <v>2345</v>
      </c>
      <c r="E27" s="111">
        <v>179</v>
      </c>
      <c r="F27" s="111">
        <v>116</v>
      </c>
      <c r="G27" s="111">
        <v>54</v>
      </c>
      <c r="H27" s="112" t="s">
        <v>65</v>
      </c>
      <c r="I27" s="112" t="s">
        <v>65</v>
      </c>
      <c r="J27" s="113">
        <v>1</v>
      </c>
      <c r="K27" s="94"/>
    </row>
    <row r="28" spans="1:11">
      <c r="A28" s="126" t="s">
        <v>73</v>
      </c>
      <c r="B28" s="127">
        <f t="shared" si="1"/>
        <v>6315</v>
      </c>
      <c r="C28" s="125">
        <v>3549</v>
      </c>
      <c r="D28" s="111">
        <v>2369</v>
      </c>
      <c r="E28" s="111">
        <v>197</v>
      </c>
      <c r="F28" s="111">
        <v>96</v>
      </c>
      <c r="G28" s="111">
        <v>56</v>
      </c>
      <c r="H28" s="111" t="s">
        <v>74</v>
      </c>
      <c r="I28" s="111" t="s">
        <v>74</v>
      </c>
      <c r="J28" s="113">
        <v>48</v>
      </c>
      <c r="K28" s="94"/>
    </row>
    <row r="29" spans="1:11">
      <c r="A29" s="126" t="s">
        <v>75</v>
      </c>
      <c r="B29" s="127">
        <f t="shared" si="1"/>
        <v>5743</v>
      </c>
      <c r="C29" s="125">
        <v>3350</v>
      </c>
      <c r="D29" s="111">
        <v>2134</v>
      </c>
      <c r="E29" s="111">
        <v>139</v>
      </c>
      <c r="F29" s="111">
        <v>65</v>
      </c>
      <c r="G29" s="111">
        <v>55</v>
      </c>
      <c r="H29" s="111" t="s">
        <v>74</v>
      </c>
      <c r="I29" s="111" t="s">
        <v>74</v>
      </c>
      <c r="J29" s="128" t="s">
        <v>66</v>
      </c>
      <c r="K29" s="94"/>
    </row>
    <row r="30" spans="1:11">
      <c r="A30" s="126" t="s">
        <v>76</v>
      </c>
      <c r="B30" s="127">
        <f t="shared" si="1"/>
        <v>4436</v>
      </c>
      <c r="C30" s="125">
        <v>2540</v>
      </c>
      <c r="D30" s="111">
        <v>1657</v>
      </c>
      <c r="E30" s="111">
        <v>145</v>
      </c>
      <c r="F30" s="111">
        <v>64</v>
      </c>
      <c r="G30" s="111">
        <v>29</v>
      </c>
      <c r="H30" s="111" t="s">
        <v>74</v>
      </c>
      <c r="I30" s="111" t="s">
        <v>74</v>
      </c>
      <c r="J30" s="128">
        <v>1</v>
      </c>
      <c r="K30" s="94"/>
    </row>
    <row r="31" spans="1:11">
      <c r="A31" s="126" t="s">
        <v>77</v>
      </c>
      <c r="B31" s="127">
        <f t="shared" ref="B31:B36" si="2">SUM(C31:J31)</f>
        <v>5097</v>
      </c>
      <c r="C31" s="125">
        <v>2840</v>
      </c>
      <c r="D31" s="111">
        <v>2007</v>
      </c>
      <c r="E31" s="111">
        <v>135</v>
      </c>
      <c r="F31" s="111">
        <v>72</v>
      </c>
      <c r="G31" s="111">
        <v>43</v>
      </c>
      <c r="H31" s="111" t="s">
        <v>74</v>
      </c>
      <c r="I31" s="111" t="s">
        <v>74</v>
      </c>
      <c r="J31" s="128" t="s">
        <v>18</v>
      </c>
      <c r="K31" s="94"/>
    </row>
    <row r="32" spans="1:11">
      <c r="A32" s="126" t="s">
        <v>78</v>
      </c>
      <c r="B32" s="127">
        <f t="shared" si="2"/>
        <v>4616</v>
      </c>
      <c r="C32" s="129">
        <v>2554</v>
      </c>
      <c r="D32" s="130">
        <v>1830</v>
      </c>
      <c r="E32" s="130">
        <v>118</v>
      </c>
      <c r="F32" s="130">
        <v>63</v>
      </c>
      <c r="G32" s="130">
        <v>51</v>
      </c>
      <c r="H32" s="111" t="s">
        <v>74</v>
      </c>
      <c r="I32" s="111" t="s">
        <v>74</v>
      </c>
      <c r="J32" s="131" t="s">
        <v>18</v>
      </c>
      <c r="K32" s="94"/>
    </row>
    <row r="33" spans="1:11">
      <c r="A33" s="126" t="s">
        <v>79</v>
      </c>
      <c r="B33" s="127">
        <f t="shared" si="2"/>
        <v>4362</v>
      </c>
      <c r="C33" s="129">
        <v>2434</v>
      </c>
      <c r="D33" s="130">
        <v>1718</v>
      </c>
      <c r="E33" s="130">
        <v>104</v>
      </c>
      <c r="F33" s="130">
        <v>58</v>
      </c>
      <c r="G33" s="130">
        <v>48</v>
      </c>
      <c r="H33" s="111" t="s">
        <v>74</v>
      </c>
      <c r="I33" s="111" t="s">
        <v>74</v>
      </c>
      <c r="J33" s="131" t="s">
        <v>18</v>
      </c>
      <c r="K33" s="94"/>
    </row>
    <row r="34" spans="1:11">
      <c r="A34" s="126" t="s">
        <v>80</v>
      </c>
      <c r="B34" s="127">
        <f t="shared" si="2"/>
        <v>3902</v>
      </c>
      <c r="C34" s="129">
        <v>2153</v>
      </c>
      <c r="D34" s="130">
        <v>1541</v>
      </c>
      <c r="E34" s="130">
        <v>88</v>
      </c>
      <c r="F34" s="130">
        <v>79</v>
      </c>
      <c r="G34" s="130">
        <v>41</v>
      </c>
      <c r="H34" s="111" t="s">
        <v>74</v>
      </c>
      <c r="I34" s="111" t="s">
        <v>74</v>
      </c>
      <c r="J34" s="131" t="s">
        <v>18</v>
      </c>
      <c r="K34" s="94"/>
    </row>
    <row r="35" spans="1:11">
      <c r="A35" s="126" t="s">
        <v>81</v>
      </c>
      <c r="B35" s="127">
        <f t="shared" si="2"/>
        <v>3655</v>
      </c>
      <c r="C35" s="129">
        <v>2012</v>
      </c>
      <c r="D35" s="130">
        <v>1456</v>
      </c>
      <c r="E35" s="130">
        <v>90</v>
      </c>
      <c r="F35" s="130">
        <v>54</v>
      </c>
      <c r="G35" s="130">
        <v>43</v>
      </c>
      <c r="H35" s="132" t="s">
        <v>65</v>
      </c>
      <c r="I35" s="132" t="s">
        <v>65</v>
      </c>
      <c r="J35" s="131">
        <v>0</v>
      </c>
      <c r="K35" s="94"/>
    </row>
    <row r="36" spans="1:11">
      <c r="A36" s="126" t="s">
        <v>82</v>
      </c>
      <c r="B36" s="127">
        <f t="shared" si="2"/>
        <v>3442</v>
      </c>
      <c r="C36" s="129">
        <v>1872</v>
      </c>
      <c r="D36" s="130">
        <v>1386</v>
      </c>
      <c r="E36" s="130">
        <v>80</v>
      </c>
      <c r="F36" s="130">
        <v>64</v>
      </c>
      <c r="G36" s="130">
        <v>40</v>
      </c>
      <c r="H36" s="132" t="s">
        <v>65</v>
      </c>
      <c r="I36" s="132" t="s">
        <v>65</v>
      </c>
      <c r="J36" s="131">
        <v>0</v>
      </c>
      <c r="K36" s="94"/>
    </row>
    <row r="37" spans="1:11">
      <c r="A37" s="114"/>
      <c r="B37" s="122"/>
      <c r="C37" s="133"/>
      <c r="D37" s="106" t="s">
        <v>83</v>
      </c>
      <c r="E37" s="134"/>
      <c r="F37" s="135"/>
      <c r="G37" s="135"/>
      <c r="H37" s="133"/>
      <c r="I37" s="133"/>
      <c r="J37" s="136"/>
      <c r="K37" s="94"/>
    </row>
    <row r="38" spans="1:11">
      <c r="A38" s="103" t="s">
        <v>84</v>
      </c>
      <c r="B38" s="137">
        <v>100</v>
      </c>
      <c r="C38" s="138" t="s">
        <v>85</v>
      </c>
      <c r="D38" s="139" t="s">
        <v>14</v>
      </c>
      <c r="E38" s="139" t="s">
        <v>14</v>
      </c>
      <c r="F38" s="139" t="s">
        <v>14</v>
      </c>
      <c r="G38" s="228" t="s">
        <v>85</v>
      </c>
      <c r="H38" s="229"/>
      <c r="I38" s="140" t="s">
        <v>14</v>
      </c>
      <c r="J38" s="141" t="s">
        <v>14</v>
      </c>
      <c r="K38" s="94"/>
    </row>
    <row r="39" spans="1:11">
      <c r="A39" s="114" t="s">
        <v>86</v>
      </c>
      <c r="B39" s="137">
        <v>100</v>
      </c>
      <c r="C39" s="138" t="s">
        <v>14</v>
      </c>
      <c r="D39" s="139" t="s">
        <v>14</v>
      </c>
      <c r="E39" s="139" t="s">
        <v>14</v>
      </c>
      <c r="F39" s="139" t="s">
        <v>14</v>
      </c>
      <c r="G39" s="228" t="s">
        <v>85</v>
      </c>
      <c r="H39" s="229"/>
      <c r="I39" s="140" t="s">
        <v>14</v>
      </c>
      <c r="J39" s="141" t="s">
        <v>14</v>
      </c>
      <c r="K39" s="94"/>
    </row>
    <row r="40" spans="1:11">
      <c r="A40" s="114" t="s">
        <v>87</v>
      </c>
      <c r="B40" s="137">
        <v>100</v>
      </c>
      <c r="C40" s="138">
        <f>C8/B8*100</f>
        <v>63.390107239600724</v>
      </c>
      <c r="D40" s="142">
        <f>D8/B8*100</f>
        <v>31.322126980592973</v>
      </c>
      <c r="E40" s="142">
        <f>E8/B8*100</f>
        <v>2.8015881850903557</v>
      </c>
      <c r="F40" s="142">
        <f>F8/B8*100</f>
        <v>1.2653530743255779</v>
      </c>
      <c r="G40" s="228">
        <f>G8/B8*100</f>
        <v>0.82748896062933686</v>
      </c>
      <c r="H40" s="229"/>
      <c r="I40" s="142">
        <f>I8/B8*100</f>
        <v>0.39333555976103007</v>
      </c>
      <c r="J40" s="141" t="s">
        <v>64</v>
      </c>
      <c r="K40" s="94"/>
    </row>
    <row r="41" spans="1:11">
      <c r="A41" s="103" t="s">
        <v>17</v>
      </c>
      <c r="B41" s="137">
        <v>100</v>
      </c>
      <c r="C41" s="138">
        <f>C9/B9*100</f>
        <v>61.355751267680816</v>
      </c>
      <c r="D41" s="142">
        <f>D9/B9*100</f>
        <v>34.182901877057205</v>
      </c>
      <c r="E41" s="142">
        <f>E9/B9*100</f>
        <v>2.4997775998576639</v>
      </c>
      <c r="F41" s="142">
        <f>F9/B9*100</f>
        <v>1.0719686860599591</v>
      </c>
      <c r="G41" s="228">
        <f>G9/B9*100</f>
        <v>0.57824037007383688</v>
      </c>
      <c r="H41" s="229"/>
      <c r="I41" s="142">
        <f>I9/B9*100</f>
        <v>0.31136019927052755</v>
      </c>
      <c r="J41" s="141" t="s">
        <v>64</v>
      </c>
      <c r="K41" s="94"/>
    </row>
    <row r="42" spans="1:11">
      <c r="A42" s="103" t="s">
        <v>19</v>
      </c>
      <c r="B42" s="137">
        <v>100</v>
      </c>
      <c r="C42" s="138">
        <f>C10/B10*100</f>
        <v>64.81077757281011</v>
      </c>
      <c r="D42" s="142">
        <f>D10/B10*100</f>
        <v>32.371848622058245</v>
      </c>
      <c r="E42" s="142">
        <f>E10/B10*100</f>
        <v>1.3639666834367488</v>
      </c>
      <c r="F42" s="142">
        <f>F10/B10*100</f>
        <v>0.74906367041198507</v>
      </c>
      <c r="G42" s="228">
        <f>G10/B10*100</f>
        <v>0.46956230085527423</v>
      </c>
      <c r="H42" s="229"/>
      <c r="I42" s="142">
        <f>I10/B10*100</f>
        <v>0.23478115042763711</v>
      </c>
      <c r="J42" s="141" t="s">
        <v>64</v>
      </c>
      <c r="K42" s="94"/>
    </row>
    <row r="43" spans="1:11">
      <c r="A43" s="103"/>
      <c r="B43" s="109"/>
      <c r="C43" s="138"/>
      <c r="D43" s="142"/>
      <c r="E43" s="142"/>
      <c r="F43" s="142"/>
      <c r="G43" s="143"/>
      <c r="H43" s="144"/>
      <c r="I43" s="142"/>
      <c r="J43" s="141"/>
      <c r="K43" s="94"/>
    </row>
    <row r="44" spans="1:11">
      <c r="A44" s="103" t="s">
        <v>20</v>
      </c>
      <c r="B44" s="137">
        <v>100</v>
      </c>
      <c r="C44" s="138">
        <f>C12/B12*100</f>
        <v>63.944667559125392</v>
      </c>
      <c r="D44" s="142">
        <f>D12/B12*100</f>
        <v>30.719704213680117</v>
      </c>
      <c r="E44" s="142">
        <f>E12/B12*100</f>
        <v>3.1299802384139737</v>
      </c>
      <c r="F44" s="142">
        <f>F12/B12*100</f>
        <v>1.4088098425447824</v>
      </c>
      <c r="G44" s="228">
        <f>G12/B12*100</f>
        <v>0.79683814623573657</v>
      </c>
      <c r="H44" s="229"/>
      <c r="I44" s="112" t="s">
        <v>63</v>
      </c>
      <c r="J44" s="141" t="s">
        <v>64</v>
      </c>
      <c r="K44" s="94"/>
    </row>
    <row r="45" spans="1:11">
      <c r="A45" s="103" t="s">
        <v>21</v>
      </c>
      <c r="B45" s="137">
        <v>100</v>
      </c>
      <c r="C45" s="138">
        <f>C13/B13*100</f>
        <v>62.190618370393643</v>
      </c>
      <c r="D45" s="142">
        <f>D13/B13*100</f>
        <v>32.62355621906184</v>
      </c>
      <c r="E45" s="142">
        <f>E13/B13*100</f>
        <v>2.5221969042193764</v>
      </c>
      <c r="F45" s="142">
        <f>F13/B13*100</f>
        <v>1.4614598884261805</v>
      </c>
      <c r="G45" s="228">
        <f>G13/B13*100</f>
        <v>1.202168617898955</v>
      </c>
      <c r="H45" s="229"/>
      <c r="I45" s="112" t="s">
        <v>63</v>
      </c>
      <c r="J45" s="141" t="s">
        <v>64</v>
      </c>
      <c r="K45" s="94"/>
    </row>
    <row r="46" spans="1:11">
      <c r="A46" s="118" t="s">
        <v>22</v>
      </c>
      <c r="B46" s="137">
        <v>100</v>
      </c>
      <c r="C46" s="138">
        <f>C14/B14*100</f>
        <v>62.220743416674587</v>
      </c>
      <c r="D46" s="142">
        <f>D14/B14*100</f>
        <v>31.799600722502142</v>
      </c>
      <c r="E46" s="142">
        <f>E14/B14*100</f>
        <v>3.2987926608993252</v>
      </c>
      <c r="F46" s="142">
        <f>F14/B14*100</f>
        <v>1.464017492157049</v>
      </c>
      <c r="G46" s="228">
        <f>G14/B14*100</f>
        <v>1.2168457077668979</v>
      </c>
      <c r="H46" s="229"/>
      <c r="I46" s="112" t="s">
        <v>63</v>
      </c>
      <c r="J46" s="141" t="s">
        <v>64</v>
      </c>
      <c r="K46" s="94"/>
    </row>
    <row r="47" spans="1:11">
      <c r="A47" s="103"/>
      <c r="B47" s="109"/>
      <c r="C47" s="138"/>
      <c r="D47" s="142"/>
      <c r="E47" s="142"/>
      <c r="F47" s="142"/>
      <c r="G47" s="143"/>
      <c r="H47" s="144"/>
      <c r="I47" s="142"/>
      <c r="J47" s="141"/>
      <c r="K47" s="94"/>
    </row>
    <row r="48" spans="1:11">
      <c r="A48" s="103" t="s">
        <v>23</v>
      </c>
      <c r="B48" s="137">
        <v>100</v>
      </c>
      <c r="C48" s="138">
        <f>C16/B16*100</f>
        <v>62.107600686383371</v>
      </c>
      <c r="D48" s="142">
        <f>D16/B16*100</f>
        <v>31.583728676693244</v>
      </c>
      <c r="E48" s="142">
        <f>E16/B16*100</f>
        <v>3.4319168264863227</v>
      </c>
      <c r="F48" s="142">
        <f>F16/B16*100</f>
        <v>1.826991016453013</v>
      </c>
      <c r="G48" s="140">
        <f>G16/B16*100</f>
        <v>1.0497627939840517</v>
      </c>
      <c r="H48" s="112" t="s">
        <v>63</v>
      </c>
      <c r="I48" s="112" t="s">
        <v>63</v>
      </c>
      <c r="J48" s="141" t="s">
        <v>64</v>
      </c>
      <c r="K48" s="94"/>
    </row>
    <row r="49" spans="1:11">
      <c r="A49" s="103" t="s">
        <v>24</v>
      </c>
      <c r="B49" s="137">
        <v>100</v>
      </c>
      <c r="C49" s="138">
        <f>C17/B17*100</f>
        <v>64.274708342504951</v>
      </c>
      <c r="D49" s="142">
        <f>D17/B17*100</f>
        <v>30.288355712084524</v>
      </c>
      <c r="E49" s="142">
        <f>E17/B17*100</f>
        <v>2.8945630640545894</v>
      </c>
      <c r="F49" s="142">
        <f>F17/B17*100</f>
        <v>1.4858023332599604</v>
      </c>
      <c r="G49" s="140">
        <f>G17/B17*100</f>
        <v>1.0565705480959717</v>
      </c>
      <c r="H49" s="112" t="s">
        <v>63</v>
      </c>
      <c r="I49" s="112" t="s">
        <v>63</v>
      </c>
      <c r="J49" s="141" t="s">
        <v>64</v>
      </c>
      <c r="K49" s="94"/>
    </row>
    <row r="50" spans="1:11">
      <c r="A50" s="103" t="s">
        <v>25</v>
      </c>
      <c r="B50" s="137">
        <v>100</v>
      </c>
      <c r="C50" s="138">
        <f>C18/B18*100</f>
        <v>63.240159726183684</v>
      </c>
      <c r="D50" s="142">
        <f>D18/B18*100</f>
        <v>30.929834569309754</v>
      </c>
      <c r="E50" s="142">
        <f>E18/B18*100</f>
        <v>3.3200228180262408</v>
      </c>
      <c r="F50" s="142">
        <f>F18/B18*100</f>
        <v>1.5630347974900169</v>
      </c>
      <c r="G50" s="140">
        <f>G18/B18*100</f>
        <v>0.94694808899030236</v>
      </c>
      <c r="H50" s="112" t="s">
        <v>63</v>
      </c>
      <c r="I50" s="112" t="s">
        <v>63</v>
      </c>
      <c r="J50" s="141" t="s">
        <v>64</v>
      </c>
      <c r="K50" s="94"/>
    </row>
    <row r="51" spans="1:11">
      <c r="A51" s="114" t="s">
        <v>26</v>
      </c>
      <c r="B51" s="137">
        <v>100</v>
      </c>
      <c r="C51" s="138">
        <f>C19/B19*100</f>
        <v>63.046961666461229</v>
      </c>
      <c r="D51" s="142">
        <f>D19/B19*100</f>
        <v>31.369407124368298</v>
      </c>
      <c r="E51" s="142">
        <f>E19/B19*100</f>
        <v>2.9335634167385676</v>
      </c>
      <c r="F51" s="142">
        <f>F19/B19*100</f>
        <v>1.8365586096388511</v>
      </c>
      <c r="G51" s="140">
        <f>G19/B19*100</f>
        <v>0.81350918279304818</v>
      </c>
      <c r="H51" s="112" t="s">
        <v>63</v>
      </c>
      <c r="I51" s="112" t="s">
        <v>63</v>
      </c>
      <c r="J51" s="141" t="s">
        <v>64</v>
      </c>
      <c r="K51" s="94"/>
    </row>
    <row r="52" spans="1:11">
      <c r="A52" s="114" t="s">
        <v>27</v>
      </c>
      <c r="B52" s="137">
        <v>100</v>
      </c>
      <c r="C52" s="138">
        <f>C20/B20*100</f>
        <v>62.779347546879016</v>
      </c>
      <c r="D52" s="142">
        <f>D20/B20*100</f>
        <v>32.134600565116877</v>
      </c>
      <c r="E52" s="142">
        <f>E20/B20*100</f>
        <v>2.6586180323657849</v>
      </c>
      <c r="F52" s="142">
        <f>F20/B20*100</f>
        <v>1.6568199332134599</v>
      </c>
      <c r="G52" s="140">
        <f>G20/B20*100</f>
        <v>0.77061392242486515</v>
      </c>
      <c r="H52" s="112" t="s">
        <v>63</v>
      </c>
      <c r="I52" s="112" t="s">
        <v>63</v>
      </c>
      <c r="J52" s="141" t="s">
        <v>64</v>
      </c>
      <c r="K52" s="94"/>
    </row>
    <row r="53" spans="1:11">
      <c r="A53" s="114"/>
      <c r="B53" s="137"/>
      <c r="C53" s="138"/>
      <c r="D53" s="142"/>
      <c r="E53" s="142"/>
      <c r="F53" s="142"/>
      <c r="G53" s="140"/>
      <c r="H53" s="112"/>
      <c r="I53" s="112"/>
      <c r="J53" s="141"/>
      <c r="K53" s="94"/>
    </row>
    <row r="54" spans="1:11">
      <c r="A54" s="114" t="s">
        <v>88</v>
      </c>
      <c r="B54" s="137">
        <v>100</v>
      </c>
      <c r="C54" s="138">
        <f t="shared" ref="C54:C59" si="3">C22/B22*100</f>
        <v>61.392493372401283</v>
      </c>
      <c r="D54" s="142">
        <f>D22/B22*100</f>
        <v>33.361239012138974</v>
      </c>
      <c r="E54" s="142">
        <f t="shared" ref="E54:E59" si="4">E22/B22*100</f>
        <v>2.860332077577787</v>
      </c>
      <c r="F54" s="142">
        <f t="shared" ref="F54:F59" si="5">F22/B22*100</f>
        <v>1.5069066555043951</v>
      </c>
      <c r="G54" s="140">
        <f t="shared" ref="G54:G61" si="6">G22/B22*100</f>
        <v>0.85112320357192683</v>
      </c>
      <c r="H54" s="112" t="s">
        <v>63</v>
      </c>
      <c r="I54" s="112" t="s">
        <v>63</v>
      </c>
      <c r="J54" s="141">
        <f>J22/B22*100</f>
        <v>2.7905678805636949E-2</v>
      </c>
      <c r="K54" s="94"/>
    </row>
    <row r="55" spans="1:11">
      <c r="A55" s="114" t="s">
        <v>89</v>
      </c>
      <c r="B55" s="137">
        <v>100</v>
      </c>
      <c r="C55" s="138">
        <f t="shared" si="3"/>
        <v>61.089837997054495</v>
      </c>
      <c r="D55" s="142">
        <f>D23/B23*100</f>
        <v>33.534609720176725</v>
      </c>
      <c r="E55" s="142">
        <f t="shared" si="4"/>
        <v>2.7982326951399119</v>
      </c>
      <c r="F55" s="142">
        <f t="shared" si="5"/>
        <v>1.7525773195876289</v>
      </c>
      <c r="G55" s="140">
        <f t="shared" si="6"/>
        <v>0.82474226804123718</v>
      </c>
      <c r="H55" s="112" t="s">
        <v>63</v>
      </c>
      <c r="I55" s="112" t="s">
        <v>63</v>
      </c>
      <c r="J55" s="141" t="s">
        <v>64</v>
      </c>
      <c r="K55" s="94"/>
    </row>
    <row r="56" spans="1:11">
      <c r="A56" s="114" t="s">
        <v>90</v>
      </c>
      <c r="B56" s="137">
        <v>100</v>
      </c>
      <c r="C56" s="138">
        <f t="shared" si="3"/>
        <v>59.740820734341249</v>
      </c>
      <c r="D56" s="142">
        <f>D24/B24*100</f>
        <v>34.658027357811378</v>
      </c>
      <c r="E56" s="142">
        <f t="shared" si="4"/>
        <v>3.2397408207343417</v>
      </c>
      <c r="F56" s="142">
        <f t="shared" si="5"/>
        <v>1.5550755939524838</v>
      </c>
      <c r="G56" s="140">
        <f t="shared" si="6"/>
        <v>0.8063354931605472</v>
      </c>
      <c r="H56" s="112" t="s">
        <v>63</v>
      </c>
      <c r="I56" s="112" t="s">
        <v>63</v>
      </c>
      <c r="J56" s="141" t="s">
        <v>64</v>
      </c>
      <c r="K56" s="94"/>
    </row>
    <row r="57" spans="1:11">
      <c r="A57" s="114" t="s">
        <v>91</v>
      </c>
      <c r="B57" s="137">
        <v>100</v>
      </c>
      <c r="C57" s="138">
        <f t="shared" si="3"/>
        <v>58.722287047841306</v>
      </c>
      <c r="D57" s="142">
        <f>D25/B25*100</f>
        <v>36.143523920653443</v>
      </c>
      <c r="E57" s="142">
        <f t="shared" si="4"/>
        <v>3.0192532088681445</v>
      </c>
      <c r="F57" s="142">
        <f t="shared" si="5"/>
        <v>1.3856476079346558</v>
      </c>
      <c r="G57" s="140">
        <f t="shared" si="6"/>
        <v>0.72928821470245042</v>
      </c>
      <c r="H57" s="112" t="s">
        <v>63</v>
      </c>
      <c r="I57" s="112" t="s">
        <v>63</v>
      </c>
      <c r="J57" s="141" t="s">
        <v>64</v>
      </c>
      <c r="K57" s="94"/>
    </row>
    <row r="58" spans="1:11">
      <c r="A58" s="145" t="s">
        <v>92</v>
      </c>
      <c r="B58" s="137">
        <v>100</v>
      </c>
      <c r="C58" s="138">
        <f t="shared" si="3"/>
        <v>60.325021014289717</v>
      </c>
      <c r="D58" s="142">
        <f t="shared" ref="D58:D61" si="7">D26/B26*100</f>
        <v>35.065844774446624</v>
      </c>
      <c r="E58" s="142">
        <f t="shared" si="4"/>
        <v>2.7318576632109832</v>
      </c>
      <c r="F58" s="142">
        <f t="shared" si="5"/>
        <v>1.3729335948444943</v>
      </c>
      <c r="G58" s="140">
        <f t="shared" si="6"/>
        <v>0.50434295320818157</v>
      </c>
      <c r="H58" s="112" t="s">
        <v>63</v>
      </c>
      <c r="I58" s="112" t="s">
        <v>63</v>
      </c>
      <c r="J58" s="146" t="s">
        <v>64</v>
      </c>
      <c r="K58" s="94"/>
    </row>
    <row r="59" spans="1:11">
      <c r="A59" s="145" t="s">
        <v>72</v>
      </c>
      <c r="B59" s="147">
        <v>100</v>
      </c>
      <c r="C59" s="138">
        <f t="shared" si="3"/>
        <v>58.697318007662837</v>
      </c>
      <c r="D59" s="142">
        <f t="shared" si="7"/>
        <v>35.938697318007662</v>
      </c>
      <c r="E59" s="142">
        <f t="shared" si="4"/>
        <v>2.7432950191570882</v>
      </c>
      <c r="F59" s="142">
        <f t="shared" si="5"/>
        <v>1.7777777777777777</v>
      </c>
      <c r="G59" s="140">
        <f t="shared" si="6"/>
        <v>0.82758620689655171</v>
      </c>
      <c r="H59" s="112" t="s">
        <v>63</v>
      </c>
      <c r="I59" s="112" t="s">
        <v>63</v>
      </c>
      <c r="J59" s="141">
        <f t="shared" ref="J59:J61" si="8">IF(J27=0,"－",J27/B27*100)</f>
        <v>1.532567049808429E-2</v>
      </c>
      <c r="K59" s="94"/>
    </row>
    <row r="60" spans="1:11">
      <c r="A60" s="145" t="s">
        <v>93</v>
      </c>
      <c r="B60" s="147">
        <v>100</v>
      </c>
      <c r="C60" s="138">
        <f>C28/B28*100</f>
        <v>56.199524940617572</v>
      </c>
      <c r="D60" s="142">
        <f t="shared" si="7"/>
        <v>37.513855898654</v>
      </c>
      <c r="E60" s="142">
        <f>E28/B28*100</f>
        <v>3.1195566112430724</v>
      </c>
      <c r="F60" s="142">
        <f>F28/B28*100</f>
        <v>1.5201900237529691</v>
      </c>
      <c r="G60" s="140">
        <f t="shared" si="6"/>
        <v>0.88677751385589865</v>
      </c>
      <c r="H60" s="112" t="s">
        <v>63</v>
      </c>
      <c r="I60" s="112" t="s">
        <v>63</v>
      </c>
      <c r="J60" s="141">
        <f t="shared" si="8"/>
        <v>0.76009501187648454</v>
      </c>
      <c r="K60" s="94"/>
    </row>
    <row r="61" spans="1:11">
      <c r="A61" s="145" t="s">
        <v>75</v>
      </c>
      <c r="B61" s="147">
        <v>100</v>
      </c>
      <c r="C61" s="138">
        <f>C29/B29*100</f>
        <v>58.331882291485279</v>
      </c>
      <c r="D61" s="142">
        <f t="shared" si="7"/>
        <v>37.158279644784955</v>
      </c>
      <c r="E61" s="142">
        <f>E29/B29*100</f>
        <v>2.4203378025422251</v>
      </c>
      <c r="F61" s="142">
        <f>F29/B29*100</f>
        <v>1.1318126414765801</v>
      </c>
      <c r="G61" s="140">
        <f t="shared" si="6"/>
        <v>0.95768761971095251</v>
      </c>
      <c r="H61" s="112" t="s">
        <v>63</v>
      </c>
      <c r="I61" s="112" t="s">
        <v>63</v>
      </c>
      <c r="J61" s="141" t="e">
        <f t="shared" si="8"/>
        <v>#VALUE!</v>
      </c>
      <c r="K61" s="94"/>
    </row>
    <row r="62" spans="1:11">
      <c r="A62" s="145" t="s">
        <v>76</v>
      </c>
      <c r="B62" s="147">
        <v>100</v>
      </c>
      <c r="C62" s="138">
        <v>57.258791704238057</v>
      </c>
      <c r="D62" s="142">
        <v>37.353471596032463</v>
      </c>
      <c r="E62" s="142">
        <v>3.2687105500450855</v>
      </c>
      <c r="F62" s="142">
        <v>1.4427412082957618</v>
      </c>
      <c r="G62" s="140">
        <v>0.65374211000901716</v>
      </c>
      <c r="H62" s="112" t="s">
        <v>74</v>
      </c>
      <c r="I62" s="112" t="s">
        <v>74</v>
      </c>
      <c r="J62" s="141">
        <v>2.2542831379621278E-2</v>
      </c>
      <c r="K62" s="94"/>
    </row>
    <row r="63" spans="1:11">
      <c r="A63" s="126" t="s">
        <v>77</v>
      </c>
      <c r="B63" s="147">
        <v>100</v>
      </c>
      <c r="C63" s="138">
        <v>55.719050421816753</v>
      </c>
      <c r="D63" s="142">
        <v>39.376103590347263</v>
      </c>
      <c r="E63" s="142">
        <v>2.6486168334314302</v>
      </c>
      <c r="F63" s="142">
        <v>1.4125956444967627</v>
      </c>
      <c r="G63" s="140">
        <v>0.84363350990778896</v>
      </c>
      <c r="H63" s="148" t="s">
        <v>74</v>
      </c>
      <c r="I63" s="112" t="s">
        <v>74</v>
      </c>
      <c r="J63" s="141" t="s">
        <v>18</v>
      </c>
      <c r="K63" s="94"/>
    </row>
    <row r="64" spans="1:11">
      <c r="A64" s="126" t="s">
        <v>94</v>
      </c>
      <c r="B64" s="147">
        <v>100</v>
      </c>
      <c r="C64" s="149">
        <v>55.329289428076258</v>
      </c>
      <c r="D64" s="150">
        <v>39.644714038128249</v>
      </c>
      <c r="E64" s="150">
        <v>2.5563258232235699</v>
      </c>
      <c r="F64" s="150">
        <v>1.3648180242634316</v>
      </c>
      <c r="G64" s="150">
        <v>1.1048526863084922</v>
      </c>
      <c r="H64" s="151" t="s">
        <v>74</v>
      </c>
      <c r="I64" s="151" t="s">
        <v>74</v>
      </c>
      <c r="J64" s="141" t="s">
        <v>18</v>
      </c>
      <c r="K64" s="94"/>
    </row>
    <row r="65" spans="1:11">
      <c r="A65" s="126" t="s">
        <v>95</v>
      </c>
      <c r="B65" s="147">
        <v>100</v>
      </c>
      <c r="C65" s="149">
        <v>55.800091701054569</v>
      </c>
      <c r="D65" s="150">
        <v>39.385602934433741</v>
      </c>
      <c r="E65" s="150">
        <v>2.3842274186153141</v>
      </c>
      <c r="F65" s="150">
        <v>1.3296652911508482</v>
      </c>
      <c r="G65" s="150">
        <v>1.1004126547455295</v>
      </c>
      <c r="H65" s="151" t="s">
        <v>74</v>
      </c>
      <c r="I65" s="151" t="s">
        <v>74</v>
      </c>
      <c r="J65" s="141" t="s">
        <v>18</v>
      </c>
      <c r="K65" s="94"/>
    </row>
    <row r="66" spans="1:11">
      <c r="A66" s="126" t="s">
        <v>80</v>
      </c>
      <c r="B66" s="147">
        <v>100</v>
      </c>
      <c r="C66" s="149">
        <v>55.176832393644283</v>
      </c>
      <c r="D66" s="150">
        <v>39.492567913890312</v>
      </c>
      <c r="E66" s="150">
        <v>2.2552537160430548</v>
      </c>
      <c r="F66" s="150">
        <v>2.0246027678113787</v>
      </c>
      <c r="G66" s="150">
        <v>1.0507432086109687</v>
      </c>
      <c r="H66" s="151" t="s">
        <v>74</v>
      </c>
      <c r="I66" s="151" t="s">
        <v>74</v>
      </c>
      <c r="J66" s="141" t="s">
        <v>18</v>
      </c>
      <c r="K66" s="94"/>
    </row>
    <row r="67" spans="1:11">
      <c r="A67" s="126" t="s">
        <v>96</v>
      </c>
      <c r="B67" s="147">
        <v>99.999999999999986</v>
      </c>
      <c r="C67" s="149">
        <v>55.047879616963073</v>
      </c>
      <c r="D67" s="150">
        <v>39.835841313269491</v>
      </c>
      <c r="E67" s="150">
        <v>2.4623803009575922</v>
      </c>
      <c r="F67" s="150">
        <v>1.4774281805745555</v>
      </c>
      <c r="G67" s="150">
        <v>1.1764705882352942</v>
      </c>
      <c r="H67" s="151" t="s">
        <v>74</v>
      </c>
      <c r="I67" s="151" t="s">
        <v>74</v>
      </c>
      <c r="J67" s="141" t="s">
        <v>18</v>
      </c>
      <c r="K67" s="94"/>
    </row>
    <row r="68" spans="1:11" ht="14.25" thickBot="1">
      <c r="A68" s="152" t="s">
        <v>97</v>
      </c>
      <c r="B68" s="153">
        <v>100</v>
      </c>
      <c r="C68" s="154">
        <v>54.386984311446831</v>
      </c>
      <c r="D68" s="155">
        <v>40.267286461359674</v>
      </c>
      <c r="E68" s="155">
        <v>2.324230098779779</v>
      </c>
      <c r="F68" s="155">
        <v>1.8593840790238232</v>
      </c>
      <c r="G68" s="155">
        <v>1.1621150493898895</v>
      </c>
      <c r="H68" s="156" t="s">
        <v>74</v>
      </c>
      <c r="I68" s="156" t="s">
        <v>74</v>
      </c>
      <c r="J68" s="157" t="s">
        <v>18</v>
      </c>
      <c r="K68" s="94"/>
    </row>
    <row r="69" spans="1:11">
      <c r="A69" s="158" t="s">
        <v>98</v>
      </c>
      <c r="B69" s="159"/>
      <c r="C69" s="159"/>
      <c r="D69" s="159"/>
      <c r="E69" s="106"/>
      <c r="F69" s="159"/>
      <c r="G69" s="159"/>
      <c r="H69" s="159"/>
      <c r="I69" s="159"/>
      <c r="J69" s="159"/>
      <c r="K69" s="94"/>
    </row>
    <row r="70" spans="1:11">
      <c r="A70" s="160" t="s">
        <v>99</v>
      </c>
      <c r="B70" s="159"/>
      <c r="C70" s="159"/>
      <c r="D70" s="159"/>
      <c r="E70" s="106"/>
      <c r="F70" s="159"/>
      <c r="G70" s="159"/>
      <c r="H70" s="159"/>
      <c r="I70" s="159"/>
      <c r="J70" s="159"/>
      <c r="K70" s="94"/>
    </row>
    <row r="71" spans="1:11">
      <c r="A71" s="158" t="s">
        <v>31</v>
      </c>
      <c r="J71" s="94"/>
      <c r="K71" s="94"/>
    </row>
  </sheetData>
  <mergeCells count="16">
    <mergeCell ref="G12:H12"/>
    <mergeCell ref="G6:H6"/>
    <mergeCell ref="G7:H7"/>
    <mergeCell ref="G8:H8"/>
    <mergeCell ref="G9:H9"/>
    <mergeCell ref="G10:H10"/>
    <mergeCell ref="G42:H42"/>
    <mergeCell ref="G44:H44"/>
    <mergeCell ref="G45:H45"/>
    <mergeCell ref="G46:H46"/>
    <mergeCell ref="G13:H13"/>
    <mergeCell ref="G14:H14"/>
    <mergeCell ref="G38:H38"/>
    <mergeCell ref="G39:H39"/>
    <mergeCell ref="G40:H40"/>
    <mergeCell ref="G41:H41"/>
  </mergeCells>
  <phoneticPr fontId="5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Sheet1</vt:lpstr>
      <vt:lpstr>7-1,2</vt:lpstr>
      <vt:lpstr>7-3,4</vt:lpstr>
      <vt:lpstr>7-5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oka-242-149</dc:creator>
  <cp:lastModifiedBy>oka-242-149</cp:lastModifiedBy>
  <dcterms:created xsi:type="dcterms:W3CDTF">2013-12-06T00:52:20Z</dcterms:created>
  <dcterms:modified xsi:type="dcterms:W3CDTF">2014-01-14T07:46:57Z</dcterms:modified>
</cp:coreProperties>
</file>