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746" activeTab="3"/>
  </bookViews>
  <sheets>
    <sheet name="４７・４８・４９" sheetId="1" r:id="rId1"/>
    <sheet name="５０" sheetId="2" r:id="rId2"/>
    <sheet name="５１・５２・５３" sheetId="3" r:id="rId3"/>
    <sheet name="５４" sheetId="4" r:id="rId4"/>
    <sheet name="５５" sheetId="5" r:id="rId5"/>
    <sheet name="５６・５７・５８" sheetId="6" r:id="rId6"/>
    <sheet name="５９・６０・６１" sheetId="7" r:id="rId7"/>
    <sheet name="６２" sheetId="8" r:id="rId8"/>
    <sheet name="６３" sheetId="9" r:id="rId9"/>
  </sheets>
  <definedNames>
    <definedName name="_xlnm.Print_Area" localSheetId="2">'５１・５２・５３'!$A$1:$CY$51</definedName>
    <definedName name="_xlnm.Print_Area" localSheetId="4">'５５'!$A$1:$CS$59</definedName>
    <definedName name="_xlnm.Print_Area" localSheetId="6">'５９・６０・６１'!$A$1:$CN$57</definedName>
  </definedNames>
  <calcPr fullCalcOnLoad="1"/>
</workbook>
</file>

<file path=xl/sharedStrings.xml><?xml version="1.0" encoding="utf-8"?>
<sst xmlns="http://schemas.openxmlformats.org/spreadsheetml/2006/main" count="1988" uniqueCount="702">
  <si>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</si>
  <si>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</si>
  <si>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</si>
  <si>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</si>
  <si>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</si>
  <si>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</si>
  <si>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</si>
  <si>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</si>
  <si>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</si>
  <si>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</si>
  <si>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</si>
  <si>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</si>
  <si>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</si>
  <si>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</si>
  <si>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</si>
  <si>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</si>
  <si>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</si>
  <si>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</si>
  <si>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</si>
  <si>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</si>
  <si>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</si>
  <si>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</si>
  <si>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</si>
  <si>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</si>
  <si>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</si>
  <si>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邑 久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</si>
  <si>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</si>
  <si>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</si>
  <si>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</si>
  <si>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</si>
  <si>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</si>
  <si>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</si>
  <si>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</si>
  <si>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</si>
  <si>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</si>
  <si>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</si>
  <si>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</si>
  <si>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</si>
  <si>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</si>
  <si>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</si>
  <si>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</si>
  <si>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</si>
  <si>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</si>
  <si>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</si>
  <si>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</si>
  <si>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</si>
  <si>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北 房 町</t>
  </si>
  <si>
    <t>川 上 郡</t>
  </si>
  <si>
    <t xml:space="preserve"> 成 羽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</si>
  <si>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</si>
  <si>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</si>
  <si>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</si>
  <si>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</si>
  <si>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</si>
  <si>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</si>
  <si>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</si>
  <si>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</si>
  <si>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</si>
  <si>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</si>
  <si>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</si>
  <si>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</si>
  <si>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</si>
  <si>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</si>
  <si>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</si>
  <si>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</si>
  <si>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</si>
  <si>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</si>
  <si>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</si>
  <si>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</si>
  <si>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</si>
  <si>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</si>
  <si>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</si>
  <si>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</si>
  <si>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</si>
  <si>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</si>
  <si>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</si>
  <si>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</si>
  <si>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</si>
  <si>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</si>
  <si>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</si>
  <si>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</si>
  <si>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</si>
  <si>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 米 町</t>
  </si>
  <si>
    <t xml:space="preserve"> 柵 原 町</t>
  </si>
  <si>
    <t>豚</t>
  </si>
  <si>
    <t>頭数</t>
  </si>
  <si>
    <t>（単位 ｔ）</t>
  </si>
  <si>
    <t>年月</t>
  </si>
  <si>
    <t>生産量</t>
  </si>
  <si>
    <t>県内処理量</t>
  </si>
  <si>
    <t>その他</t>
  </si>
  <si>
    <t>県外への
移 出 量</t>
  </si>
  <si>
    <t>県外からの
移  入  量</t>
  </si>
  <si>
    <t>（単位 kg）</t>
  </si>
  <si>
    <t>枝肉量</t>
  </si>
  <si>
    <t>枝肉量</t>
  </si>
  <si>
    <t>頭 数</t>
  </si>
  <si>
    <t>頭 数</t>
  </si>
  <si>
    <t>枝 肉 量</t>
  </si>
  <si>
    <t>頭数</t>
  </si>
  <si>
    <t>年　　次</t>
  </si>
  <si>
    <t>と畜頭数</t>
  </si>
  <si>
    <t>成牛</t>
  </si>
  <si>
    <t>子牛</t>
  </si>
  <si>
    <t>馬</t>
  </si>
  <si>
    <t>めん羊</t>
  </si>
  <si>
    <t>山羊</t>
  </si>
  <si>
    <t>年　　　次</t>
  </si>
  <si>
    <t>年　　次</t>
  </si>
  <si>
    <t>総　　　　数</t>
  </si>
  <si>
    <t>計</t>
  </si>
  <si>
    <t>（単位 ha）</t>
  </si>
  <si>
    <t>県    計</t>
  </si>
  <si>
    <t>市    計</t>
  </si>
  <si>
    <t>郡    計</t>
  </si>
  <si>
    <t>資料：県治山課</t>
  </si>
  <si>
    <t>注） 兼種保安林を含まない保安林種別実面積である。</t>
  </si>
  <si>
    <t>水源かん養</t>
  </si>
  <si>
    <t>土砂流出防備</t>
  </si>
  <si>
    <t>土砂崩壊防備</t>
  </si>
  <si>
    <t>水害防備</t>
  </si>
  <si>
    <t>潮害防備</t>
  </si>
  <si>
    <t>なだれ防止</t>
  </si>
  <si>
    <t>総　　　数</t>
  </si>
  <si>
    <t>箇所</t>
  </si>
  <si>
    <t>面積</t>
  </si>
  <si>
    <t>箇　所</t>
  </si>
  <si>
    <t>面　積</t>
  </si>
  <si>
    <t>年　　次</t>
  </si>
  <si>
    <t>落石防止</t>
  </si>
  <si>
    <t>航行目標</t>
  </si>
  <si>
    <t>防　　風</t>
  </si>
  <si>
    <t>風　　致</t>
  </si>
  <si>
    <t>防　　火</t>
  </si>
  <si>
    <t>保　　健</t>
  </si>
  <si>
    <t>魚 つ き</t>
  </si>
  <si>
    <t>ま　つ</t>
  </si>
  <si>
    <t>す　ぎ</t>
  </si>
  <si>
    <t>ひのき</t>
  </si>
  <si>
    <t>米まつ</t>
  </si>
  <si>
    <t>中丸太</t>
  </si>
  <si>
    <t>丸　太</t>
  </si>
  <si>
    <t>資料：県林政課</t>
  </si>
  <si>
    <t>(1)　用途別素材生産量</t>
  </si>
  <si>
    <t>製　材　用</t>
  </si>
  <si>
    <t>合　板　用</t>
  </si>
  <si>
    <t>パ ル プ 用</t>
  </si>
  <si>
    <t>木　   　材
チ ッ プ 用</t>
  </si>
  <si>
    <t>そ の 他 用</t>
  </si>
  <si>
    <t>(2)　樹種別素材生産量</t>
  </si>
  <si>
    <t>針葉樹</t>
  </si>
  <si>
    <t>広葉樹</t>
  </si>
  <si>
    <t>も　み
つ　が</t>
  </si>
  <si>
    <t>からまつ
えぞまつ
とどまつ</t>
  </si>
  <si>
    <t>な　ら</t>
  </si>
  <si>
    <t>ぶ　な</t>
  </si>
  <si>
    <t>あかまつ
くろまつ</t>
  </si>
  <si>
    <t>合　計</t>
  </si>
  <si>
    <t>－</t>
  </si>
  <si>
    <t>木炭</t>
  </si>
  <si>
    <t>しいたけ</t>
  </si>
  <si>
    <t>黒　　炭</t>
  </si>
  <si>
    <t>白　　炭</t>
  </si>
  <si>
    <t>生</t>
  </si>
  <si>
    <t>乾　　燥</t>
  </si>
  <si>
    <t>入荷量</t>
  </si>
  <si>
    <t>消費量</t>
  </si>
  <si>
    <t>外材</t>
  </si>
  <si>
    <t>南洋材</t>
  </si>
  <si>
    <t>ラワン材</t>
  </si>
  <si>
    <t>米　材</t>
  </si>
  <si>
    <t>北洋材</t>
  </si>
  <si>
    <t>小　計</t>
  </si>
  <si>
    <t>国　産　材</t>
  </si>
  <si>
    <t>ニュージー
ランド材　</t>
  </si>
  <si>
    <t>年　　次</t>
  </si>
  <si>
    <t>（単位 戸）</t>
  </si>
  <si>
    <t>年　　　次
市　　　町</t>
  </si>
  <si>
    <t>自営漁業が主</t>
  </si>
  <si>
    <t>自営漁業が従</t>
  </si>
  <si>
    <t>専　　　　業
（自営漁業のみ）</t>
  </si>
  <si>
    <t>～　0.99ｔ</t>
  </si>
  <si>
    <t>１ ～ 2.99ｔ</t>
  </si>
  <si>
    <t>３ ～ 4.99ｔ</t>
  </si>
  <si>
    <t>年　　　次</t>
  </si>
  <si>
    <t>総トン数</t>
  </si>
  <si>
    <t>隻　数</t>
  </si>
  <si>
    <t>海水無動力漁船</t>
  </si>
  <si>
    <t>５ｔ　～</t>
  </si>
  <si>
    <t>１ｔ以上</t>
  </si>
  <si>
    <t>けずり節</t>
  </si>
  <si>
    <t>かまぼこ</t>
  </si>
  <si>
    <t>あ　　げ
かまぼこ</t>
  </si>
  <si>
    <t>焼・味付
の　　り</t>
  </si>
  <si>
    <t>調　　味
加 工 品</t>
  </si>
  <si>
    <t>や　　き
ち く わ</t>
  </si>
  <si>
    <t>t</t>
  </si>
  <si>
    <t>1000枚</t>
  </si>
  <si>
    <t>その他の養殖</t>
  </si>
  <si>
    <t>小型底びき網</t>
  </si>
  <si>
    <t>（手 繰 ２ 種）</t>
  </si>
  <si>
    <t>（手 繰 ３ 種）</t>
  </si>
  <si>
    <t>（板 び き 網）</t>
  </si>
  <si>
    <t>敷網</t>
  </si>
  <si>
    <t>刺網</t>
  </si>
  <si>
    <t>釣</t>
  </si>
  <si>
    <t>はえ縄</t>
  </si>
  <si>
    <t>小型定置網</t>
  </si>
  <si>
    <t>採貝</t>
  </si>
  <si>
    <t>採藻</t>
  </si>
  <si>
    <t>海面養殖業計</t>
  </si>
  <si>
    <t>のり類養殖</t>
  </si>
  <si>
    <t>わかめ類養殖</t>
  </si>
  <si>
    <t>かき類養殖</t>
  </si>
  <si>
    <t>内水面漁業養殖業計</t>
  </si>
  <si>
    <t>内水面漁業</t>
  </si>
  <si>
    <t>内水面養殖業</t>
  </si>
  <si>
    <t>海面漁業</t>
  </si>
  <si>
    <t>魚類</t>
  </si>
  <si>
    <t>水産動物類</t>
  </si>
  <si>
    <t>えび類</t>
  </si>
  <si>
    <t>かに類</t>
  </si>
  <si>
    <t>いか類</t>
  </si>
  <si>
    <t>たこ類</t>
  </si>
  <si>
    <t>なまこ類</t>
  </si>
  <si>
    <t>しゃこ</t>
  </si>
  <si>
    <t>あさり類</t>
  </si>
  <si>
    <t>たいらぎ</t>
  </si>
  <si>
    <t>その他の貝類</t>
  </si>
  <si>
    <t>海藻類</t>
  </si>
  <si>
    <t>わかめ類</t>
  </si>
  <si>
    <t>のり類</t>
  </si>
  <si>
    <t>かき類</t>
  </si>
  <si>
    <t>あゆ</t>
  </si>
  <si>
    <t>こい</t>
  </si>
  <si>
    <t>ふな</t>
  </si>
  <si>
    <t>おいかわ</t>
  </si>
  <si>
    <t>ます類</t>
  </si>
  <si>
    <t>うなぎ</t>
  </si>
  <si>
    <t>(1)　漁業、養殖業種類別生産量</t>
  </si>
  <si>
    <t>総数</t>
  </si>
  <si>
    <t>干害防備</t>
  </si>
  <si>
    <t>年　　月</t>
  </si>
  <si>
    <t>兼　　　　　　　業</t>
  </si>
  <si>
    <t>　海　水　動　力　漁　船　</t>
  </si>
  <si>
    <t>冷　　凍
水 産 物</t>
  </si>
  <si>
    <t>海 面 漁 業 計</t>
  </si>
  <si>
    <t>総　　　　数</t>
  </si>
  <si>
    <t>　　２</t>
  </si>
  <si>
    <t>　　３</t>
  </si>
  <si>
    <t>　　４</t>
  </si>
  <si>
    <t>　　６</t>
  </si>
  <si>
    <t>　　７</t>
  </si>
  <si>
    <t>　　８</t>
  </si>
  <si>
    <t>漁種別</t>
  </si>
  <si>
    <t>船びき網</t>
  </si>
  <si>
    <t>(2)　市町別漁獲量（海面漁業）</t>
  </si>
  <si>
    <t>市町</t>
  </si>
  <si>
    <t>岡   山   市</t>
  </si>
  <si>
    <t>倉   敷   市</t>
  </si>
  <si>
    <t>玉   野   市</t>
  </si>
  <si>
    <t>笠   岡   市</t>
  </si>
  <si>
    <t>備   前   市</t>
  </si>
  <si>
    <t>日   生   町</t>
  </si>
  <si>
    <t>牛   窓   町</t>
  </si>
  <si>
    <t>邑   久   町</t>
  </si>
  <si>
    <t>寄   島   町</t>
  </si>
  <si>
    <t>(3)　魚種別生産量</t>
  </si>
  <si>
    <t>魚種別</t>
  </si>
  <si>
    <t>このしろ</t>
  </si>
  <si>
    <t>ひらめ</t>
  </si>
  <si>
    <t>うしのした</t>
  </si>
  <si>
    <t>その他のかれい類</t>
  </si>
  <si>
    <t>にべ・ぐち類</t>
  </si>
  <si>
    <t>あなご類</t>
  </si>
  <si>
    <t>まだい</t>
  </si>
  <si>
    <t>くろだい・へだい</t>
  </si>
  <si>
    <t>さわら類</t>
  </si>
  <si>
    <t>ぼら類</t>
  </si>
  <si>
    <t>すずき類</t>
  </si>
  <si>
    <t>いかなご</t>
  </si>
  <si>
    <t>ふぐ類</t>
  </si>
  <si>
    <t>かさご・めばる</t>
  </si>
  <si>
    <t>さっぱ</t>
  </si>
  <si>
    <t>まながつお</t>
  </si>
  <si>
    <t>あいなめ</t>
  </si>
  <si>
    <t>上記以外の魚類</t>
  </si>
  <si>
    <t>上記以外の水産動物類</t>
  </si>
  <si>
    <t>上記以外の海藻類</t>
  </si>
  <si>
    <t>上記以外の養殖業</t>
  </si>
  <si>
    <t>上記以外の魚種</t>
  </si>
  <si>
    <t>　11</t>
  </si>
  <si>
    <t>…</t>
  </si>
  <si>
    <t>　12</t>
  </si>
  <si>
    <t>煮干し品</t>
  </si>
  <si>
    <t>緑資源　公団</t>
  </si>
  <si>
    <t>…</t>
  </si>
  <si>
    <t>－</t>
  </si>
  <si>
    <t>海面養殖業</t>
  </si>
  <si>
    <t>資料：県統計管理課</t>
  </si>
  <si>
    <t>年次</t>
  </si>
  <si>
    <t>林家数</t>
  </si>
  <si>
    <t>林家以外
の林業
事業体数</t>
  </si>
  <si>
    <t>農家
林家</t>
  </si>
  <si>
    <t>非農家
林　家</t>
  </si>
  <si>
    <t>会社</t>
  </si>
  <si>
    <t>寺社</t>
  </si>
  <si>
    <t>共　同</t>
  </si>
  <si>
    <t>各種団
体組合</t>
  </si>
  <si>
    <t>慣行
共有</t>
  </si>
  <si>
    <t>財産区</t>
  </si>
  <si>
    <t>市町村</t>
  </si>
  <si>
    <t>地方公共団体
の組合</t>
  </si>
  <si>
    <t>県</t>
  </si>
  <si>
    <r>
      <t>平成</t>
    </r>
    <r>
      <rPr>
        <sz val="9"/>
        <rFont val="ＭＳ ゴシック"/>
        <family val="3"/>
      </rPr>
      <t>７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　</t>
    </r>
  </si>
  <si>
    <r>
      <t>平成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>　</t>
    </r>
  </si>
  <si>
    <t>大 12</t>
  </si>
  <si>
    <t>小  3</t>
  </si>
  <si>
    <t>（単位 ha）</t>
  </si>
  <si>
    <t>市　町　村</t>
  </si>
  <si>
    <t>総　数</t>
  </si>
  <si>
    <t>所有形態別</t>
  </si>
  <si>
    <t>林種別森林面積（計画面積）</t>
  </si>
  <si>
    <t>国　有</t>
  </si>
  <si>
    <t>民有</t>
  </si>
  <si>
    <t>樹　林　地</t>
  </si>
  <si>
    <t>竹　林</t>
  </si>
  <si>
    <t>伐　採
跡　地</t>
  </si>
  <si>
    <t>未　立
木　地</t>
  </si>
  <si>
    <t>公　有</t>
  </si>
  <si>
    <t>私　有</t>
  </si>
  <si>
    <t>人工林</t>
  </si>
  <si>
    <t>天然林</t>
  </si>
  <si>
    <t xml:space="preserve"> 富    村</t>
  </si>
  <si>
    <t xml:space="preserve"> 上齋原村</t>
  </si>
  <si>
    <t xml:space="preserve"> 東粟倉村</t>
  </si>
  <si>
    <t xml:space="preserve"> 西粟倉村</t>
  </si>
  <si>
    <t xml:space="preserve"> 旭    町</t>
  </si>
  <si>
    <t xml:space="preserve"> 久米南町</t>
  </si>
  <si>
    <t>資料：中国四国農政局統計情報部「岡山農林水産統計年報」</t>
  </si>
  <si>
    <t>…</t>
  </si>
  <si>
    <t>潜水器</t>
  </si>
  <si>
    <t>その他の網</t>
  </si>
  <si>
    <t>96　　農林水産業</t>
  </si>
  <si>
    <t>98　　農林水産業</t>
  </si>
  <si>
    <t>農林水産業　　99</t>
  </si>
  <si>
    <t>100　　農林水産業</t>
  </si>
  <si>
    <t>50  市町村別農業用機械　</t>
  </si>
  <si>
    <t>動力防除機
（乗用型　
スピード
スプレヤ
ー除く）</t>
  </si>
  <si>
    <t xml:space="preserve">
乗用型　
スピード
スプレヤ
ー</t>
  </si>
  <si>
    <t>動　力
田植機</t>
  </si>
  <si>
    <t>自  脱  型
コンバイン</t>
  </si>
  <si>
    <t>計</t>
  </si>
  <si>
    <t>乗　　　用　　　型</t>
  </si>
  <si>
    <t>15馬力未満</t>
  </si>
  <si>
    <t>15～30</t>
  </si>
  <si>
    <t>30馬力以上</t>
  </si>
  <si>
    <t>県   　 計</t>
  </si>
  <si>
    <t>市  　  計</t>
  </si>
  <si>
    <t>郡   　 計</t>
  </si>
  <si>
    <t>年　　　次</t>
  </si>
  <si>
    <t>計</t>
  </si>
  <si>
    <t>法　　　　　　人</t>
  </si>
  <si>
    <t>国・地方
公共団体</t>
  </si>
  <si>
    <t>非法人</t>
  </si>
  <si>
    <t>農事組合
法　　人</t>
  </si>
  <si>
    <t>会　　　　社</t>
  </si>
  <si>
    <t>農協・
その他の
農業団体</t>
  </si>
  <si>
    <t>その他の
法　人</t>
  </si>
  <si>
    <t>任意組合・
数戸共有・
その他</t>
  </si>
  <si>
    <t>37</t>
  </si>
  <si>
    <r>
      <t>7</t>
    </r>
    <r>
      <rPr>
        <sz val="9"/>
        <rFont val="ＭＳ ゴシック"/>
        <family val="3"/>
      </rPr>
      <t>2</t>
    </r>
  </si>
  <si>
    <t>9</t>
  </si>
  <si>
    <t>2</t>
  </si>
  <si>
    <t>4</t>
  </si>
  <si>
    <r>
      <t>2</t>
    </r>
    <r>
      <rPr>
        <sz val="9"/>
        <rFont val="ＭＳ ゴシック"/>
        <family val="3"/>
      </rPr>
      <t>2</t>
    </r>
  </si>
  <si>
    <t>26</t>
  </si>
  <si>
    <t>76</t>
  </si>
  <si>
    <t>15</t>
  </si>
  <si>
    <t>23</t>
  </si>
  <si>
    <t>大 16</t>
  </si>
  <si>
    <t>小  -</t>
  </si>
  <si>
    <t>…</t>
  </si>
  <si>
    <t>－</t>
  </si>
  <si>
    <t>資料：県生活衛生課</t>
  </si>
  <si>
    <t>47　　生乳生産量及び用途別処理量</t>
  </si>
  <si>
    <t>（単位 千円）</t>
  </si>
  <si>
    <t>　所有台数（販売農家）</t>
  </si>
  <si>
    <t>54　　市町村別林野面積</t>
  </si>
  <si>
    <r>
      <t>54　　市町村別林野面積</t>
    </r>
    <r>
      <rPr>
        <sz val="12"/>
        <rFont val="ＭＳ 明朝"/>
        <family val="1"/>
      </rPr>
      <t>（つづき）</t>
    </r>
  </si>
  <si>
    <t>注）「木材価格調査」の結果による。</t>
  </si>
  <si>
    <r>
      <t>（単位 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</si>
  <si>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（単位　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</si>
  <si>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t>注）「製材統計調査基礎調査」の結果による。</t>
  </si>
  <si>
    <t>注）漁船法に基づく漁船原簿に、12月末現在で登録されているものであり、淡水漁船・総トン数１トン未満の無動力漁船は除く。</t>
  </si>
  <si>
    <t>注）「水産加工統計調査（陸上加工)」の結果による。</t>
  </si>
  <si>
    <t>（単位 面積百㎡）</t>
  </si>
  <si>
    <t>注）「漁業センサス」による。</t>
  </si>
  <si>
    <t>注）「海面漁業生産統計調査」及び「内水面漁業生産統計調査」の結果による。</t>
  </si>
  <si>
    <t>注）「海面漁業生産統計調査」及び「内水面漁業生産統計調査」の結果による。</t>
  </si>
  <si>
    <t>　　2 枝肉量は、一頭当たり、成牛330kg、子牛（大220kg・小30kg）、馬220kg、豚56kg、めん羊20㎏、山羊20kgを頭数に乗じた数値である。</t>
  </si>
  <si>
    <t>注）1 この表の頭数は、県保健福祉部が厚生労働省に報告したものである。</t>
  </si>
  <si>
    <t>49  成牛、子牛、馬、豚、めん羊、山羊のと畜頭数</t>
  </si>
  <si>
    <t>　　2 経営目的が販売の農業事業体数である</t>
  </si>
  <si>
    <t>注）1「漁業センサス｣「漁業動態調査」の結果による。</t>
  </si>
  <si>
    <t>資料：県水産課「漁船統計表」</t>
  </si>
  <si>
    <t>注）1 「海面漁業生産統計調査」及び「内水面漁業生産統計調査」の結果による。</t>
  </si>
  <si>
    <t>たこつぼ</t>
  </si>
  <si>
    <t>資料：中国四国農政局統計部「牛乳乳製品統計」</t>
  </si>
  <si>
    <t xml:space="preserve">（内）
諸 材 料
</t>
  </si>
  <si>
    <t>（内）
農機具・
農用自動車</t>
  </si>
  <si>
    <t>資料：中国四国農政局統計部「岡山農林水産統計年報」</t>
  </si>
  <si>
    <t>（単位 １㎥当たり円）</t>
  </si>
  <si>
    <t>径 　　24～ 28㎝
長 　3.65～4.0ｍ
込み</t>
  </si>
  <si>
    <t>径 　　14～ 22㎝
長 　3.65～4.0ｍ
込み</t>
  </si>
  <si>
    <t>径 　 30㎝上　　
長 　6.0ｍ上
№３</t>
  </si>
  <si>
    <t>注）「製材統計調査」及び「木材流通調査」の結果による。</t>
  </si>
  <si>
    <t>こ ん ぶ
つくだ煮</t>
  </si>
  <si>
    <t>　　2 主要項目のみ登載及びラウンドのため、計と内訳は一致しない場合がある。</t>
  </si>
  <si>
    <t>総　　　　　量</t>
  </si>
  <si>
    <t>大　8</t>
  </si>
  <si>
    <t>小　-</t>
  </si>
  <si>
    <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</si>
  <si>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</t>
    </r>
  </si>
  <si>
    <r>
      <t xml:space="preserve">  </t>
    </r>
    <r>
      <rPr>
        <sz val="9"/>
        <rFont val="ＭＳ ゴシック"/>
        <family val="3"/>
      </rPr>
      <t>13</t>
    </r>
  </si>
  <si>
    <r>
      <t xml:space="preserve">  </t>
    </r>
    <r>
      <rPr>
        <sz val="9"/>
        <rFont val="ＭＳ ゴシック"/>
        <family val="3"/>
      </rPr>
      <t>14</t>
    </r>
  </si>
  <si>
    <r>
      <t xml:space="preserve">  15</t>
    </r>
  </si>
  <si>
    <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</si>
  <si>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t>　１３</t>
  </si>
  <si>
    <t>　１４</t>
  </si>
  <si>
    <t>　１５</t>
  </si>
  <si>
    <t>－</t>
  </si>
  <si>
    <t>…</t>
  </si>
  <si>
    <t>x</t>
  </si>
  <si>
    <t>１３</t>
  </si>
  <si>
    <t>１４</t>
  </si>
  <si>
    <t>１５</t>
  </si>
  <si>
    <t>x</t>
  </si>
  <si>
    <t>…</t>
  </si>
  <si>
    <t>まつたけ
(㎏)</t>
  </si>
  <si>
    <t>く　り</t>
  </si>
  <si>
    <t>農　　　業　　　粗　　　収　　　益　　　（平均）</t>
  </si>
  <si>
    <t>農　　　業　　　経　　　営　　　費　　　（平均）</t>
  </si>
  <si>
    <t>年　　次</t>
  </si>
  <si>
    <t>総　　　　数</t>
  </si>
  <si>
    <t xml:space="preserve">（内）
稲　作
</t>
  </si>
  <si>
    <t xml:space="preserve">（内）
麦　作
</t>
  </si>
  <si>
    <t xml:space="preserve">（内）
野　菜
</t>
  </si>
  <si>
    <t xml:space="preserve">（内）
果　樹
</t>
  </si>
  <si>
    <t>（内）
工　芸
農作物</t>
  </si>
  <si>
    <r>
      <t xml:space="preserve">（内）
</t>
    </r>
    <r>
      <rPr>
        <sz val="6"/>
        <rFont val="ＭＳ 明朝"/>
        <family val="1"/>
      </rPr>
      <t>その他作物
・植物成長</t>
    </r>
  </si>
  <si>
    <t>（内）　畜　　産</t>
  </si>
  <si>
    <t>総　　　数</t>
  </si>
  <si>
    <t xml:space="preserve">（内）
雇用労賃
</t>
  </si>
  <si>
    <t xml:space="preserve">（内）
肥　　料
</t>
  </si>
  <si>
    <t xml:space="preserve">（内）
飼　　料
</t>
  </si>
  <si>
    <t xml:space="preserve">（内）
農業薬剤
</t>
  </si>
  <si>
    <t>減　　価
償 却 費</t>
  </si>
  <si>
    <t>総　額</t>
  </si>
  <si>
    <t>養　鶏</t>
  </si>
  <si>
    <t>養　豚</t>
  </si>
  <si>
    <t>酪　農</t>
  </si>
  <si>
    <t>総　　額</t>
  </si>
  <si>
    <t>-</t>
  </si>
  <si>
    <t xml:space="preserve">x </t>
  </si>
  <si>
    <t>年　　次
市 町 村</t>
  </si>
  <si>
    <t>経営体数</t>
  </si>
  <si>
    <t>養殖面積</t>
  </si>
  <si>
    <t>総 数</t>
  </si>
  <si>
    <t>経営組織別</t>
  </si>
  <si>
    <t>主な養殖方法</t>
  </si>
  <si>
    <t>池中養殖</t>
  </si>
  <si>
    <t>ため池、
網いけす
養　　殖</t>
  </si>
  <si>
    <t>その
他の
養殖</t>
  </si>
  <si>
    <t>個人</t>
  </si>
  <si>
    <t>団体</t>
  </si>
  <si>
    <t>池中養殖</t>
  </si>
  <si>
    <t>その他
養　殖</t>
  </si>
  <si>
    <t>止水式</t>
  </si>
  <si>
    <t>流水式</t>
  </si>
  <si>
    <t>循環式</t>
  </si>
  <si>
    <t>　平成 ５　</t>
  </si>
  <si>
    <r>
      <t>　　</t>
    </r>
    <r>
      <rPr>
        <sz val="9"/>
        <rFont val="ＭＳ ゴシック"/>
        <family val="3"/>
      </rPr>
      <t xml:space="preserve">   10　</t>
    </r>
  </si>
  <si>
    <t>市　　計</t>
  </si>
  <si>
    <t>郡　　計</t>
  </si>
  <si>
    <t xml:space="preserve"> 岡 山 市</t>
  </si>
  <si>
    <t>-</t>
  </si>
  <si>
    <t>x</t>
  </si>
  <si>
    <t xml:space="preserve"> 佐 伯 町</t>
  </si>
  <si>
    <t>牛 窓 町</t>
  </si>
  <si>
    <t xml:space="preserve"> 川 上 町</t>
  </si>
  <si>
    <t xml:space="preserve"> 哲 西 町</t>
  </si>
  <si>
    <t xml:space="preserve"> 富　  村</t>
  </si>
  <si>
    <t xml:space="preserve"> 勝 北 町</t>
  </si>
  <si>
    <t>x</t>
  </si>
  <si>
    <t xml:space="preserve"> 東粟倉村</t>
  </si>
  <si>
    <t xml:space="preserve"> 西粟倉村</t>
  </si>
  <si>
    <t>久 米 郡</t>
  </si>
  <si>
    <t>中央町</t>
  </si>
  <si>
    <t>x</t>
  </si>
  <si>
    <t>久米南町</t>
  </si>
  <si>
    <t>x</t>
  </si>
  <si>
    <t>久米町</t>
  </si>
  <si>
    <t>x</t>
  </si>
  <si>
    <r>
      <t>　　</t>
    </r>
    <r>
      <rPr>
        <b/>
        <sz val="9"/>
        <rFont val="ＭＳ ゴシック"/>
        <family val="3"/>
      </rPr>
      <t xml:space="preserve">  15</t>
    </r>
  </si>
  <si>
    <t>平成５・１０・１５年</t>
  </si>
  <si>
    <r>
      <t xml:space="preserve">  </t>
    </r>
    <r>
      <rPr>
        <sz val="9"/>
        <rFont val="ＭＳ ゴシック"/>
        <family val="3"/>
      </rPr>
      <t>15</t>
    </r>
  </si>
  <si>
    <t xml:space="preserve">          52  林家数及び林家以外の林業事業体数</t>
  </si>
  <si>
    <t xml:space="preserve">          51  農家以外の農業事業体数（組織形態別）</t>
  </si>
  <si>
    <t xml:space="preserve">          53　保安林箇所面積（民有林）</t>
  </si>
  <si>
    <t>14年１月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</si>
  <si>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</si>
  <si>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</si>
  <si>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</si>
  <si>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</si>
  <si>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</si>
  <si>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</si>
  <si>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</si>
  <si>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</si>
  <si>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</si>
  <si>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r>
      <t>15年</t>
    </r>
    <r>
      <rPr>
        <sz val="9"/>
        <rFont val="ＭＳ ゴシック"/>
        <family val="3"/>
      </rPr>
      <t>１月</t>
    </r>
  </si>
  <si>
    <t>55　　木　材　価　格</t>
  </si>
  <si>
    <t>56　　素材生産量</t>
  </si>
  <si>
    <t>57　　特用林産物生産量</t>
  </si>
  <si>
    <t>58　　製材用素材入荷量・消費量</t>
  </si>
  <si>
    <t>59　　漁業個人経営体数</t>
  </si>
  <si>
    <t>60　　漁  　船  　数</t>
  </si>
  <si>
    <t>61　　主要水産加工品生産量</t>
  </si>
  <si>
    <r>
      <t>62  市町村別内水面養殖業経営体数及び養殖面積</t>
    </r>
  </si>
  <si>
    <t>63　　漁 業 生 産 量</t>
  </si>
  <si>
    <t>資料：中国四国農政局統計部</t>
  </si>
  <si>
    <t>農林水産業　　101</t>
  </si>
  <si>
    <t>102　　農林水産業</t>
  </si>
  <si>
    <t>農林水産業　　103</t>
  </si>
  <si>
    <t>104　　農林水産業</t>
  </si>
  <si>
    <t>　　2 漁業センサス年（平成１５年）以外は、漁業動態調査の結果による。</t>
  </si>
  <si>
    <t>　　3 センサス値以外は推計値であり、四捨五入により１０経営体単位となっている。</t>
  </si>
  <si>
    <t>平成１２～１６年</t>
  </si>
  <si>
    <r>
      <t>平成</t>
    </r>
    <r>
      <rPr>
        <sz val="9"/>
        <rFont val="ＭＳ ゴシック"/>
        <family val="3"/>
      </rPr>
      <t>12</t>
    </r>
    <r>
      <rPr>
        <sz val="9"/>
        <rFont val="ＭＳ 明朝"/>
        <family val="1"/>
      </rPr>
      <t>年</t>
    </r>
  </si>
  <si>
    <t>　13</t>
  </si>
  <si>
    <t>　14</t>
  </si>
  <si>
    <t>　15</t>
  </si>
  <si>
    <t>　16</t>
  </si>
  <si>
    <t>16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</si>
  <si>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  <r>
      <rPr>
        <sz val="9"/>
        <rFont val="ＭＳ 明朝"/>
        <family val="1"/>
      </rPr>
      <t>年</t>
    </r>
  </si>
  <si>
    <r>
      <t xml:space="preserve">  16</t>
    </r>
  </si>
  <si>
    <t>平成１７年</t>
  </si>
  <si>
    <r>
      <t>平成</t>
    </r>
    <r>
      <rPr>
        <sz val="9"/>
        <rFont val="ＭＳ ゴシック"/>
        <family val="3"/>
      </rPr>
      <t>12年</t>
    </r>
  </si>
  <si>
    <t>平成１７年</t>
  </si>
  <si>
    <t xml:space="preserve"> 平成１１～１６年</t>
  </si>
  <si>
    <r>
      <t>16年</t>
    </r>
    <r>
      <rPr>
        <sz val="9"/>
        <rFont val="ＭＳ ゴシック"/>
        <family val="3"/>
      </rPr>
      <t>１月</t>
    </r>
  </si>
  <si>
    <r>
      <t>平成</t>
    </r>
    <r>
      <rPr>
        <sz val="9"/>
        <rFont val="ＭＳ ゴシック"/>
        <family val="3"/>
      </rPr>
      <t>１２年</t>
    </r>
  </si>
  <si>
    <t>　１６</t>
  </si>
  <si>
    <t>平成１２～１６年</t>
  </si>
  <si>
    <t>１６</t>
  </si>
  <si>
    <t>1)牛乳等向け</t>
  </si>
  <si>
    <t>1)乳製品向け</t>
  </si>
  <si>
    <t>注：1）平成15年までの「飲用牛乳等向け」を、平成16年から「乳製品向け」のうち加工用仕向けを含めて「牛乳等向け」に変更した。</t>
  </si>
  <si>
    <r>
      <t>１６年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</si>
  <si>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>　　５</t>
  </si>
  <si>
    <t>　　９</t>
  </si>
  <si>
    <t>　　10</t>
  </si>
  <si>
    <t>　　11</t>
  </si>
  <si>
    <t>　　12</t>
  </si>
  <si>
    <t>注）1 農業経営関与者とは農業経営主夫婦及び年間60日以上当該農家の農業に従事する世帯員をいう（15歳未満の世帯員及び高校・大学等への就学中の世帯員は除く）。</t>
  </si>
  <si>
    <t xml:space="preserve">    2 農業生産関連事業とは、農業経営関与者が経営する農産加工、農家民宿、農家レストラン、観光農園、市民農園等の農業に関する事業をいう。</t>
  </si>
  <si>
    <t>月 平 均
農業経営
関与者数</t>
  </si>
  <si>
    <t>経営耕地
面　　積</t>
  </si>
  <si>
    <t>自営農業
労働時間</t>
  </si>
  <si>
    <t>農業所得</t>
  </si>
  <si>
    <t>農業生産
関連事業
所　　得</t>
  </si>
  <si>
    <t>農外所得</t>
  </si>
  <si>
    <t>年 金 等
の 収 入</t>
  </si>
  <si>
    <t>総所得</t>
  </si>
  <si>
    <r>
      <t xml:space="preserve">租税公課
諸 負 担
</t>
    </r>
    <r>
      <rPr>
        <sz val="6"/>
        <rFont val="ＭＳ 明朝"/>
        <family val="1"/>
      </rPr>
      <t>（農業以外の経営）</t>
    </r>
  </si>
  <si>
    <t>可 処 分
所  　得</t>
  </si>
  <si>
    <t>差　　引</t>
  </si>
  <si>
    <t>農業粗収益</t>
  </si>
  <si>
    <t>農業経営費</t>
  </si>
  <si>
    <t>農外収入</t>
  </si>
  <si>
    <t>農外支出</t>
  </si>
  <si>
    <t>人</t>
  </si>
  <si>
    <t>ａ</t>
  </si>
  <si>
    <t>時間</t>
  </si>
  <si>
    <r>
      <t>平成</t>
    </r>
    <r>
      <rPr>
        <b/>
        <sz val="9"/>
        <rFont val="ＭＳ ゴシック"/>
        <family val="3"/>
      </rPr>
      <t>16</t>
    </r>
    <r>
      <rPr>
        <b/>
        <sz val="9"/>
        <rFont val="ＭＳ 明朝"/>
        <family val="1"/>
      </rPr>
      <t>年</t>
    </r>
  </si>
  <si>
    <r>
      <t xml:space="preserve">（内）
</t>
    </r>
    <r>
      <rPr>
        <sz val="6"/>
        <rFont val="ＭＳ 明朝"/>
        <family val="1"/>
      </rPr>
      <t>販売・受取</t>
    </r>
  </si>
  <si>
    <t>注） 主要項目のみ登載のため総額と内訳は一致しない。</t>
  </si>
  <si>
    <t>その他の畜産物</t>
  </si>
  <si>
    <t>（内）
購入･支払</t>
  </si>
  <si>
    <t>資料：中国四国農政局「経営形態別経営統計（個別経営）」</t>
  </si>
  <si>
    <t>瀬戸内市</t>
  </si>
  <si>
    <t>加 賀 郡</t>
  </si>
  <si>
    <t xml:space="preserve"> 吉備中央町</t>
  </si>
  <si>
    <t>大 11</t>
  </si>
  <si>
    <t>小 14</t>
  </si>
  <si>
    <t>92　　農林水産業</t>
  </si>
  <si>
    <t>農林水産業　　93</t>
  </si>
  <si>
    <t>94　　農林水産業</t>
  </si>
  <si>
    <t>農林水産業　　95</t>
  </si>
  <si>
    <t>農林水産業　　97</t>
  </si>
  <si>
    <t xml:space="preserve">                        48　　個 別 経 営 （ 販 売 農 家　</t>
  </si>
  <si>
    <t>１ 戸 当 た り ） 経 済 収 支</t>
  </si>
  <si>
    <t>平成１２～１６年</t>
  </si>
  <si>
    <t xml:space="preserve">    …</t>
  </si>
  <si>
    <r>
      <t>平成１２年</t>
    </r>
  </si>
  <si>
    <t>農 用 ト ラ ク タ ー</t>
  </si>
  <si>
    <t xml:space="preserve">   岡 山 市</t>
  </si>
  <si>
    <t xml:space="preserve">   倉 敷 市</t>
  </si>
  <si>
    <t xml:space="preserve"> 　津 山 市</t>
  </si>
  <si>
    <t xml:space="preserve"> 　玉 野 市</t>
  </si>
  <si>
    <t xml:space="preserve"> 　笠 岡 市</t>
  </si>
  <si>
    <t xml:space="preserve"> 　井 原 市</t>
  </si>
  <si>
    <t xml:space="preserve"> 　総 社 市</t>
  </si>
  <si>
    <t xml:space="preserve"> 　高 梁 市</t>
  </si>
  <si>
    <t xml:space="preserve"> 　新 見 市</t>
  </si>
  <si>
    <t xml:space="preserve"> 　備 前 市</t>
  </si>
  <si>
    <t>　 瀬戸内市</t>
  </si>
  <si>
    <t>御　津　郡</t>
  </si>
  <si>
    <t xml:space="preserve"> 　御 津 町</t>
  </si>
  <si>
    <t xml:space="preserve"> 　建 部 町</t>
  </si>
  <si>
    <t xml:space="preserve"> 　瀬 戸 町</t>
  </si>
  <si>
    <t xml:space="preserve"> 　山 陽 町</t>
  </si>
  <si>
    <t xml:space="preserve"> 　赤 坂 町</t>
  </si>
  <si>
    <t xml:space="preserve"> 　熊 山 町</t>
  </si>
  <si>
    <t xml:space="preserve"> 　吉 井 町</t>
  </si>
  <si>
    <t xml:space="preserve"> 　日 生 町</t>
  </si>
  <si>
    <t xml:space="preserve"> 　吉 永 町</t>
  </si>
  <si>
    <t xml:space="preserve"> 　佐 伯 町</t>
  </si>
  <si>
    <t xml:space="preserve"> 　和 気 町</t>
  </si>
  <si>
    <t xml:space="preserve"> 　灘 崎 町</t>
  </si>
  <si>
    <t xml:space="preserve"> 　早 島 町</t>
  </si>
  <si>
    <t xml:space="preserve"> 　山 手 村</t>
  </si>
  <si>
    <t xml:space="preserve"> 　清 音 村</t>
  </si>
  <si>
    <t xml:space="preserve"> 　船 穂 町</t>
  </si>
  <si>
    <t xml:space="preserve"> 　金 光 町</t>
  </si>
  <si>
    <t xml:space="preserve"> 　鴨 方 町</t>
  </si>
  <si>
    <t xml:space="preserve"> 　寄 島 町</t>
  </si>
  <si>
    <t xml:space="preserve"> 　里 庄 町</t>
  </si>
  <si>
    <t>小　田　郡</t>
  </si>
  <si>
    <t xml:space="preserve"> 　矢 掛 町</t>
  </si>
  <si>
    <t xml:space="preserve"> 　美 星 町</t>
  </si>
  <si>
    <t xml:space="preserve"> 　芳 井 町</t>
  </si>
  <si>
    <t xml:space="preserve"> 　真 備 町</t>
  </si>
  <si>
    <t xml:space="preserve"> 　北 房 町</t>
  </si>
  <si>
    <t xml:space="preserve"> 　大 佐 町</t>
  </si>
  <si>
    <t xml:space="preserve"> 　神 郷 町</t>
  </si>
  <si>
    <t xml:space="preserve"> 　哲 多 町</t>
  </si>
  <si>
    <t xml:space="preserve"> 　哲 西 町</t>
  </si>
  <si>
    <t xml:space="preserve"> 　勝 山 町</t>
  </si>
  <si>
    <t xml:space="preserve"> 　落 合 町</t>
  </si>
  <si>
    <t xml:space="preserve"> 　湯 原 町</t>
  </si>
  <si>
    <t xml:space="preserve"> 　久 世 町</t>
  </si>
  <si>
    <t xml:space="preserve"> 　美 甘 村</t>
  </si>
  <si>
    <t xml:space="preserve"> 　新 庄 村</t>
  </si>
  <si>
    <t xml:space="preserve"> 　川 上 村</t>
  </si>
  <si>
    <t xml:space="preserve"> 　八 束 村</t>
  </si>
  <si>
    <t xml:space="preserve"> 　中 和 村</t>
  </si>
  <si>
    <t xml:space="preserve"> 　加 茂 町</t>
  </si>
  <si>
    <t xml:space="preserve"> 　富　  村</t>
  </si>
  <si>
    <t xml:space="preserve"> 　奥 津 町</t>
  </si>
  <si>
    <t xml:space="preserve"> 　上齋原村</t>
  </si>
  <si>
    <t xml:space="preserve"> 　阿 波 村</t>
  </si>
  <si>
    <t xml:space="preserve"> 　鏡 野 町</t>
  </si>
  <si>
    <t xml:space="preserve"> 　勝 田 町</t>
  </si>
  <si>
    <t xml:space="preserve"> 　勝 央 町</t>
  </si>
  <si>
    <t xml:space="preserve"> 　奈 義 町</t>
  </si>
  <si>
    <t xml:space="preserve"> 　勝 北 町</t>
  </si>
  <si>
    <t xml:space="preserve"> 　大 原 町</t>
  </si>
  <si>
    <t xml:space="preserve"> 　東粟倉村</t>
  </si>
  <si>
    <t xml:space="preserve"> 　西粟倉村</t>
  </si>
  <si>
    <t xml:space="preserve"> 　美 作 町</t>
  </si>
  <si>
    <t xml:space="preserve"> 　作 東 町</t>
  </si>
  <si>
    <t xml:space="preserve"> 　英 田 町</t>
  </si>
  <si>
    <t xml:space="preserve"> 　中 央 町</t>
  </si>
  <si>
    <t xml:space="preserve"> 　旭　　町</t>
  </si>
  <si>
    <t xml:space="preserve"> 　久米南町</t>
  </si>
  <si>
    <t xml:space="preserve"> 　久 米 町</t>
  </si>
  <si>
    <t xml:space="preserve"> 　柵 原 町</t>
  </si>
  <si>
    <t xml:space="preserve">  吉備中央町</t>
  </si>
  <si>
    <t>赤　磐　郡</t>
  </si>
  <si>
    <t>和　気　郡</t>
  </si>
  <si>
    <t>児　島　郡</t>
  </si>
  <si>
    <t>都　窪　郡</t>
  </si>
  <si>
    <t>浅　口　郡</t>
  </si>
  <si>
    <t>後　月　郡</t>
  </si>
  <si>
    <t>吉　備　郡</t>
  </si>
  <si>
    <t>上　房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</si>
  <si>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</si>
  <si>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</si>
  <si>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</si>
  <si>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</si>
  <si>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</si>
  <si>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</si>
  <si>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加　賀　郡</t>
  </si>
  <si>
    <t>注）平成１７年２月１日に実施された「２００５年農林業センサス」の結果による。</t>
  </si>
  <si>
    <r>
      <t xml:space="preserve"> </t>
    </r>
    <r>
      <rPr>
        <sz val="9"/>
        <rFont val="ＭＳ ゴシック"/>
        <family val="3"/>
      </rPr>
      <t xml:space="preserve">         </t>
    </r>
    <r>
      <rPr>
        <sz val="9"/>
        <rFont val="ＭＳ ゴシック"/>
        <family val="3"/>
      </rPr>
      <t>-</t>
    </r>
  </si>
  <si>
    <t>注）1 この表は、平成１２年２月１日に実施された「２０００年世界農林業センサス」の結果による。</t>
  </si>
  <si>
    <t>注）平成１２年２月１日に実施された「２０００年世界農林業センサス」の結果による。</t>
  </si>
  <si>
    <t>平成７・１２年</t>
  </si>
  <si>
    <t>平成２・１２年</t>
  </si>
  <si>
    <t>（単位　台）</t>
  </si>
  <si>
    <t>注）「2005年農林業センサス」の結果による。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</si>
</sst>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* #\ ###\ ##0;_ &quot;△&quot;* #\ ###\ ##0;_ * &quot;-&quot;;_ @_ "/>
    <numFmt numFmtId="178" formatCode="_ * #\ ##0.00;_ &quot;△&quot;* #\ ##0.00;_ * &quot;-&quot;;_ @_ "/>
    <numFmt numFmtId="179" formatCode="_ * #\ ##0.0;_ &quot;△&quot;* #\ ##0.0;_ * &quot;-&quot;;_ @_ "/>
    <numFmt numFmtId="180" formatCode="* #\ ##0.0;&quot;△&quot;* #\ ##0.0;_ * &quot;-&quot;;_ @_ "/>
    <numFmt numFmtId="181" formatCode="_ * #\ ##0;_ &quot;△&quot;* #\ ##0;_ * &quot;0&quot;;_ @_ "/>
    <numFmt numFmtId="182" formatCode="#,##0_ "/>
    <numFmt numFmtId="183" formatCode="#\ ##0"/>
    <numFmt numFmtId="184" formatCode="###\ ##0;@"/>
    <numFmt numFmtId="185" formatCode="\(#\ ##0\)"/>
  </numFmts>
  <fonts count="52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vertAlign val="superscript"/>
      <sz val="6"/>
      <name val="ＭＳ 明朝"/>
      <family val="1"/>
    </font>
    <font>
      <sz val="15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8"/>
      <name val="ＨＧｺﾞｼｯｸE-PRO"/>
      <family val="3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top"/>
    </xf>
    <xf numFmtId="49" fontId="0" fillId="0" borderId="17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177" fontId="12" fillId="0" borderId="0" xfId="0" applyNumberFormat="1" applyFont="1" applyAlignment="1">
      <alignment vertical="center"/>
    </xf>
    <xf numFmtId="0" fontId="12" fillId="0" borderId="12" xfId="0" applyFont="1" applyBorder="1" applyAlignment="1">
      <alignment/>
    </xf>
    <xf numFmtId="177" fontId="12" fillId="0" borderId="0" xfId="0" applyNumberFormat="1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0" xfId="0" applyNumberFormat="1" applyFill="1" applyAlignment="1">
      <alignment vertical="center"/>
    </xf>
    <xf numFmtId="0" fontId="0" fillId="0" borderId="0" xfId="0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82" fontId="5" fillId="0" borderId="0" xfId="0" applyNumberFormat="1" applyFont="1" applyAlignment="1">
      <alignment horizontal="right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76" fontId="5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2" fillId="0" borderId="21" xfId="0" applyFont="1" applyBorder="1" applyAlignment="1">
      <alignment/>
    </xf>
    <xf numFmtId="184" fontId="12" fillId="0" borderId="0" xfId="0" applyNumberFormat="1" applyFont="1" applyAlignment="1">
      <alignment horizontal="right"/>
    </xf>
    <xf numFmtId="184" fontId="12" fillId="0" borderId="0" xfId="0" applyNumberFormat="1" applyFont="1" applyAlignment="1">
      <alignment/>
    </xf>
    <xf numFmtId="0" fontId="0" fillId="0" borderId="0" xfId="0" applyNumberForma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4" fillId="0" borderId="0" xfId="0" applyFont="1" applyAlignment="1">
      <alignment horizontal="right"/>
    </xf>
    <xf numFmtId="176" fontId="0" fillId="0" borderId="2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9" fontId="12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183" fontId="12" fillId="0" borderId="0" xfId="0" applyNumberFormat="1" applyFont="1" applyFill="1" applyAlignment="1">
      <alignment horizontal="right" vertical="center"/>
    </xf>
    <xf numFmtId="0" fontId="0" fillId="0" borderId="14" xfId="0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176" fontId="12" fillId="0" borderId="0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Alignment="1">
      <alignment horizontal="right" vertical="center"/>
    </xf>
    <xf numFmtId="176" fontId="12" fillId="0" borderId="2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3" xfId="0" applyBorder="1" applyAlignment="1">
      <alignment/>
    </xf>
    <xf numFmtId="183" fontId="12" fillId="0" borderId="12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177" fontId="6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12" fillId="0" borderId="21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 horizontal="fill"/>
    </xf>
    <xf numFmtId="0" fontId="4" fillId="0" borderId="3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176" fontId="6" fillId="0" borderId="14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176" fontId="0" fillId="0" borderId="0" xfId="0" applyNumberFormat="1" applyFill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3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top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13" xfId="0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6" fontId="0" fillId="0" borderId="21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Alignment="1">
      <alignment/>
    </xf>
    <xf numFmtId="176" fontId="12" fillId="0" borderId="14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176" fontId="0" fillId="0" borderId="0" xfId="0" applyNumberFormat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0" fontId="0" fillId="0" borderId="18" xfId="0" applyFill="1" applyBorder="1" applyAlignment="1">
      <alignment/>
    </xf>
    <xf numFmtId="176" fontId="12" fillId="0" borderId="21" xfId="0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1" fontId="12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1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371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371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4371975"/>
          <a:ext cx="0" cy="1619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28575</xdr:colOff>
      <xdr:row>16</xdr:row>
      <xdr:rowOff>66675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191000" y="3181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1"/>
  <sheetViews>
    <sheetView zoomScaleSheetLayoutView="120" zoomScalePageLayoutView="0" workbookViewId="0" topLeftCell="A1">
      <selection activeCell="A1" sqref="A1:BZ1"/>
    </sheetView>
  </sheetViews>
  <sheetFormatPr defaultColWidth="9.00390625" defaultRowHeight="12"/>
  <cols>
    <col min="1" max="1" width="15.875" style="0" customWidth="1"/>
    <col min="2" max="78" width="1.12109375" style="0" customWidth="1"/>
    <col min="79" max="81" width="1.00390625" style="0" customWidth="1"/>
    <col min="82" max="87" width="1.12109375" style="0" customWidth="1"/>
    <col min="88" max="88" width="1.37890625" style="0" customWidth="1"/>
    <col min="89" max="90" width="1.12109375" style="0" customWidth="1"/>
    <col min="91" max="91" width="1.875" style="0" customWidth="1"/>
    <col min="92" max="94" width="1.12109375" style="0" customWidth="1"/>
    <col min="95" max="95" width="1.00390625" style="0" customWidth="1"/>
    <col min="96" max="101" width="1.37890625" style="0" customWidth="1"/>
    <col min="102" max="103" width="1.12109375" style="0" customWidth="1"/>
    <col min="104" max="107" width="1.37890625" style="0" customWidth="1"/>
    <col min="108" max="130" width="1.12109375" style="0" customWidth="1"/>
    <col min="131" max="131" width="1.37890625" style="0" customWidth="1"/>
    <col min="132" max="133" width="1.12109375" style="0" customWidth="1"/>
    <col min="134" max="134" width="1.875" style="0" customWidth="1"/>
    <col min="135" max="142" width="1.12109375" style="0" customWidth="1"/>
    <col min="143" max="143" width="1.875" style="0" customWidth="1"/>
    <col min="144" max="144" width="1.37890625" style="0" customWidth="1"/>
    <col min="145" max="146" width="1.12109375" style="0" customWidth="1"/>
    <col min="147" max="151" width="1.37890625" style="0" customWidth="1"/>
    <col min="152" max="153" width="0.875" style="0" customWidth="1"/>
    <col min="154" max="161" width="1.37890625" style="0" customWidth="1"/>
    <col min="162" max="162" width="0.6171875" style="0" customWidth="1"/>
    <col min="163" max="163" width="0.875" style="0" customWidth="1"/>
    <col min="164" max="166" width="1.37890625" style="0" customWidth="1"/>
  </cols>
  <sheetData>
    <row r="1" spans="1:166" ht="24" customHeight="1">
      <c r="A1" s="273" t="s">
        <v>595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4" t="s">
        <v>596</v>
      </c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</row>
    <row r="2" spans="1:166" ht="30" customHeight="1">
      <c r="A2" s="275" t="s">
        <v>385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 t="s">
        <v>402</v>
      </c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</row>
    <row r="3" spans="1:166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12" thickBot="1">
      <c r="A4" s="42" t="s">
        <v>537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86</v>
      </c>
      <c r="CA4" s="42" t="s">
        <v>537</v>
      </c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 t="s">
        <v>93</v>
      </c>
    </row>
    <row r="5" spans="1:166" ht="15" customHeight="1">
      <c r="A5" s="197" t="s">
        <v>87</v>
      </c>
      <c r="B5" s="276" t="s">
        <v>88</v>
      </c>
      <c r="C5" s="277"/>
      <c r="D5" s="277"/>
      <c r="E5" s="277"/>
      <c r="F5" s="277"/>
      <c r="G5" s="277"/>
      <c r="H5" s="277"/>
      <c r="I5" s="277"/>
      <c r="J5" s="277"/>
      <c r="K5" s="277"/>
      <c r="L5" s="197"/>
      <c r="M5" s="282" t="s">
        <v>91</v>
      </c>
      <c r="N5" s="283"/>
      <c r="O5" s="283"/>
      <c r="P5" s="283"/>
      <c r="Q5" s="283"/>
      <c r="R5" s="283"/>
      <c r="S5" s="283"/>
      <c r="T5" s="283"/>
      <c r="U5" s="283"/>
      <c r="V5" s="283"/>
      <c r="W5" s="284"/>
      <c r="X5" s="282" t="s">
        <v>92</v>
      </c>
      <c r="Y5" s="283"/>
      <c r="Z5" s="283"/>
      <c r="AA5" s="283"/>
      <c r="AB5" s="283"/>
      <c r="AC5" s="283"/>
      <c r="AD5" s="283"/>
      <c r="AE5" s="283"/>
      <c r="AF5" s="283"/>
      <c r="AG5" s="283"/>
      <c r="AH5" s="284"/>
      <c r="AI5" s="276" t="s">
        <v>89</v>
      </c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62" t="s">
        <v>100</v>
      </c>
      <c r="CB5" s="263"/>
      <c r="CC5" s="263"/>
      <c r="CD5" s="263"/>
      <c r="CE5" s="263"/>
      <c r="CF5" s="263"/>
      <c r="CG5" s="263"/>
      <c r="CH5" s="263"/>
      <c r="CI5" s="263"/>
      <c r="CJ5" s="265" t="s">
        <v>101</v>
      </c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49"/>
    </row>
    <row r="6" spans="1:166" ht="7.5" customHeight="1">
      <c r="A6" s="198"/>
      <c r="B6" s="278"/>
      <c r="C6" s="279"/>
      <c r="D6" s="279"/>
      <c r="E6" s="279"/>
      <c r="F6" s="279"/>
      <c r="G6" s="279"/>
      <c r="H6" s="279"/>
      <c r="I6" s="279"/>
      <c r="J6" s="279"/>
      <c r="K6" s="279"/>
      <c r="L6" s="198"/>
      <c r="M6" s="285"/>
      <c r="N6" s="286"/>
      <c r="O6" s="286"/>
      <c r="P6" s="286"/>
      <c r="Q6" s="286"/>
      <c r="R6" s="286"/>
      <c r="S6" s="286"/>
      <c r="T6" s="286"/>
      <c r="U6" s="286"/>
      <c r="V6" s="286"/>
      <c r="W6" s="287"/>
      <c r="X6" s="285"/>
      <c r="Y6" s="286"/>
      <c r="Z6" s="286"/>
      <c r="AA6" s="286"/>
      <c r="AB6" s="286"/>
      <c r="AC6" s="286"/>
      <c r="AD6" s="286"/>
      <c r="AE6" s="286"/>
      <c r="AF6" s="286"/>
      <c r="AG6" s="286"/>
      <c r="AH6" s="287"/>
      <c r="AI6" s="280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64"/>
      <c r="CB6" s="258"/>
      <c r="CC6" s="258"/>
      <c r="CD6" s="258"/>
      <c r="CE6" s="258"/>
      <c r="CF6" s="258"/>
      <c r="CG6" s="258"/>
      <c r="CH6" s="258"/>
      <c r="CI6" s="258"/>
      <c r="CJ6" s="259" t="s">
        <v>102</v>
      </c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 t="s">
        <v>103</v>
      </c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 t="s">
        <v>104</v>
      </c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 t="s">
        <v>84</v>
      </c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 t="s">
        <v>105</v>
      </c>
      <c r="ER6" s="259"/>
      <c r="ES6" s="259"/>
      <c r="ET6" s="259"/>
      <c r="EU6" s="259"/>
      <c r="EV6" s="259"/>
      <c r="EW6" s="259"/>
      <c r="EX6" s="259"/>
      <c r="EY6" s="259"/>
      <c r="EZ6" s="259"/>
      <c r="FA6" s="259" t="s">
        <v>106</v>
      </c>
      <c r="FB6" s="259"/>
      <c r="FC6" s="259"/>
      <c r="FD6" s="259"/>
      <c r="FE6" s="259"/>
      <c r="FF6" s="259"/>
      <c r="FG6" s="259"/>
      <c r="FH6" s="259"/>
      <c r="FI6" s="259"/>
      <c r="FJ6" s="267"/>
    </row>
    <row r="7" spans="1:166" ht="7.5" customHeight="1">
      <c r="A7" s="198"/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198"/>
      <c r="M7" s="285"/>
      <c r="N7" s="286"/>
      <c r="O7" s="286"/>
      <c r="P7" s="286"/>
      <c r="Q7" s="286"/>
      <c r="R7" s="286"/>
      <c r="S7" s="286"/>
      <c r="T7" s="286"/>
      <c r="U7" s="286"/>
      <c r="V7" s="286"/>
      <c r="W7" s="287"/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7"/>
      <c r="AI7" s="291" t="s">
        <v>240</v>
      </c>
      <c r="AJ7" s="292"/>
      <c r="AK7" s="292"/>
      <c r="AL7" s="292"/>
      <c r="AM7" s="292"/>
      <c r="AN7" s="292"/>
      <c r="AO7" s="292"/>
      <c r="AP7" s="292"/>
      <c r="AQ7" s="292"/>
      <c r="AR7" s="292"/>
      <c r="AS7" s="293"/>
      <c r="AT7" s="294" t="s">
        <v>555</v>
      </c>
      <c r="AU7" s="295"/>
      <c r="AV7" s="295"/>
      <c r="AW7" s="295"/>
      <c r="AX7" s="295"/>
      <c r="AY7" s="295"/>
      <c r="AZ7" s="295"/>
      <c r="BA7" s="295"/>
      <c r="BB7" s="295"/>
      <c r="BC7" s="295"/>
      <c r="BD7" s="296"/>
      <c r="BE7" s="294" t="s">
        <v>556</v>
      </c>
      <c r="BF7" s="295"/>
      <c r="BG7" s="295"/>
      <c r="BH7" s="295"/>
      <c r="BI7" s="295"/>
      <c r="BJ7" s="295"/>
      <c r="BK7" s="295"/>
      <c r="BL7" s="295"/>
      <c r="BM7" s="295"/>
      <c r="BN7" s="295"/>
      <c r="BO7" s="296"/>
      <c r="BP7" s="291" t="s">
        <v>90</v>
      </c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64"/>
      <c r="CB7" s="258"/>
      <c r="CC7" s="258"/>
      <c r="CD7" s="258"/>
      <c r="CE7" s="258"/>
      <c r="CF7" s="258"/>
      <c r="CG7" s="258"/>
      <c r="CH7" s="258"/>
      <c r="CI7" s="258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67"/>
    </row>
    <row r="8" spans="1:166" ht="15" customHeight="1">
      <c r="A8" s="199"/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199"/>
      <c r="M8" s="288"/>
      <c r="N8" s="289"/>
      <c r="O8" s="289"/>
      <c r="P8" s="289"/>
      <c r="Q8" s="289"/>
      <c r="R8" s="289"/>
      <c r="S8" s="289"/>
      <c r="T8" s="289"/>
      <c r="U8" s="289"/>
      <c r="V8" s="289"/>
      <c r="W8" s="290"/>
      <c r="X8" s="288"/>
      <c r="Y8" s="289"/>
      <c r="Z8" s="289"/>
      <c r="AA8" s="289"/>
      <c r="AB8" s="289"/>
      <c r="AC8" s="289"/>
      <c r="AD8" s="289"/>
      <c r="AE8" s="289"/>
      <c r="AF8" s="289"/>
      <c r="AG8" s="289"/>
      <c r="AH8" s="290"/>
      <c r="AI8" s="280"/>
      <c r="AJ8" s="281"/>
      <c r="AK8" s="281"/>
      <c r="AL8" s="281"/>
      <c r="AM8" s="281"/>
      <c r="AN8" s="281"/>
      <c r="AO8" s="281"/>
      <c r="AP8" s="281"/>
      <c r="AQ8" s="281"/>
      <c r="AR8" s="281"/>
      <c r="AS8" s="199"/>
      <c r="AT8" s="297"/>
      <c r="AU8" s="298"/>
      <c r="AV8" s="298"/>
      <c r="AW8" s="298"/>
      <c r="AX8" s="298"/>
      <c r="AY8" s="298"/>
      <c r="AZ8" s="298"/>
      <c r="BA8" s="298"/>
      <c r="BB8" s="298"/>
      <c r="BC8" s="298"/>
      <c r="BD8" s="299"/>
      <c r="BE8" s="297"/>
      <c r="BF8" s="298"/>
      <c r="BG8" s="298"/>
      <c r="BH8" s="298"/>
      <c r="BI8" s="298"/>
      <c r="BJ8" s="298"/>
      <c r="BK8" s="298"/>
      <c r="BL8" s="298"/>
      <c r="BM8" s="298"/>
      <c r="BN8" s="298"/>
      <c r="BO8" s="299"/>
      <c r="BP8" s="280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64"/>
      <c r="CB8" s="258"/>
      <c r="CC8" s="258"/>
      <c r="CD8" s="258"/>
      <c r="CE8" s="258"/>
      <c r="CF8" s="258"/>
      <c r="CG8" s="258"/>
      <c r="CH8" s="258"/>
      <c r="CI8" s="258"/>
      <c r="CJ8" s="258" t="s">
        <v>97</v>
      </c>
      <c r="CK8" s="258"/>
      <c r="CL8" s="258"/>
      <c r="CM8" s="258"/>
      <c r="CN8" s="258"/>
      <c r="CO8" s="258"/>
      <c r="CP8" s="258"/>
      <c r="CQ8" s="258" t="s">
        <v>98</v>
      </c>
      <c r="CR8" s="258"/>
      <c r="CS8" s="258"/>
      <c r="CT8" s="258"/>
      <c r="CU8" s="258"/>
      <c r="CV8" s="258"/>
      <c r="CW8" s="258"/>
      <c r="CX8" s="258"/>
      <c r="CY8" s="258"/>
      <c r="CZ8" s="258" t="s">
        <v>96</v>
      </c>
      <c r="DA8" s="258"/>
      <c r="DB8" s="258"/>
      <c r="DC8" s="258"/>
      <c r="DD8" s="258"/>
      <c r="DE8" s="258"/>
      <c r="DF8" s="258" t="s">
        <v>94</v>
      </c>
      <c r="DG8" s="258"/>
      <c r="DH8" s="258"/>
      <c r="DI8" s="258"/>
      <c r="DJ8" s="258"/>
      <c r="DK8" s="258"/>
      <c r="DL8" s="258"/>
      <c r="DM8" s="258" t="s">
        <v>96</v>
      </c>
      <c r="DN8" s="258"/>
      <c r="DO8" s="258"/>
      <c r="DP8" s="258"/>
      <c r="DQ8" s="258"/>
      <c r="DR8" s="258"/>
      <c r="DS8" s="258" t="s">
        <v>94</v>
      </c>
      <c r="DT8" s="258"/>
      <c r="DU8" s="258"/>
      <c r="DV8" s="258"/>
      <c r="DW8" s="258"/>
      <c r="DX8" s="258"/>
      <c r="DY8" s="258"/>
      <c r="DZ8" s="258"/>
      <c r="EA8" s="258" t="s">
        <v>97</v>
      </c>
      <c r="EB8" s="258"/>
      <c r="EC8" s="258"/>
      <c r="ED8" s="258"/>
      <c r="EE8" s="258"/>
      <c r="EF8" s="258"/>
      <c r="EG8" s="258"/>
      <c r="EH8" s="258" t="s">
        <v>98</v>
      </c>
      <c r="EI8" s="258"/>
      <c r="EJ8" s="258"/>
      <c r="EK8" s="258"/>
      <c r="EL8" s="258"/>
      <c r="EM8" s="258"/>
      <c r="EN8" s="258"/>
      <c r="EO8" s="258"/>
      <c r="EP8" s="258"/>
      <c r="EQ8" s="258" t="s">
        <v>85</v>
      </c>
      <c r="ER8" s="258"/>
      <c r="ES8" s="258"/>
      <c r="ET8" s="258"/>
      <c r="EU8" s="258" t="s">
        <v>95</v>
      </c>
      <c r="EV8" s="258"/>
      <c r="EW8" s="258"/>
      <c r="EX8" s="258"/>
      <c r="EY8" s="258"/>
      <c r="EZ8" s="258"/>
      <c r="FA8" s="258" t="s">
        <v>99</v>
      </c>
      <c r="FB8" s="258"/>
      <c r="FC8" s="258"/>
      <c r="FD8" s="258"/>
      <c r="FE8" s="258" t="s">
        <v>95</v>
      </c>
      <c r="FF8" s="258"/>
      <c r="FG8" s="258"/>
      <c r="FH8" s="258"/>
      <c r="FI8" s="258"/>
      <c r="FJ8" s="266"/>
    </row>
    <row r="9" spans="1:166" ht="3" customHeight="1">
      <c r="A9" s="14"/>
      <c r="B9" s="244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229"/>
      <c r="CJ9" s="244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257"/>
      <c r="FF9" s="257"/>
      <c r="FG9" s="257"/>
      <c r="FH9" s="257"/>
      <c r="FI9" s="257"/>
      <c r="FJ9" s="257"/>
    </row>
    <row r="10" spans="1:172" ht="12" customHeight="1">
      <c r="A10" s="13" t="s">
        <v>538</v>
      </c>
      <c r="B10" s="271">
        <v>153584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191">
        <v>86762</v>
      </c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>
        <v>38429</v>
      </c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>
        <v>105251</v>
      </c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3">
        <v>96581</v>
      </c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>
        <v>7110</v>
      </c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1">
        <v>1560</v>
      </c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260" t="s">
        <v>544</v>
      </c>
      <c r="CB10" s="260"/>
      <c r="CC10" s="260"/>
      <c r="CD10" s="260"/>
      <c r="CE10" s="260"/>
      <c r="CF10" s="260"/>
      <c r="CG10" s="260"/>
      <c r="CH10" s="260"/>
      <c r="CI10" s="261"/>
      <c r="CJ10" s="182">
        <v>8196</v>
      </c>
      <c r="CK10" s="182"/>
      <c r="CL10" s="182"/>
      <c r="CM10" s="182"/>
      <c r="CN10" s="182"/>
      <c r="CO10" s="182"/>
      <c r="CP10" s="182"/>
      <c r="CQ10" s="184">
        <v>2704680</v>
      </c>
      <c r="CR10" s="184"/>
      <c r="CS10" s="184"/>
      <c r="CT10" s="184"/>
      <c r="CU10" s="184"/>
      <c r="CV10" s="184"/>
      <c r="CW10" s="184"/>
      <c r="CX10" s="184"/>
      <c r="CY10" s="184"/>
      <c r="CZ10" s="183" t="s">
        <v>316</v>
      </c>
      <c r="DA10" s="183"/>
      <c r="DB10" s="183"/>
      <c r="DC10" s="183"/>
      <c r="DD10" s="183"/>
      <c r="DE10" s="183"/>
      <c r="DF10" s="228">
        <v>2730</v>
      </c>
      <c r="DG10" s="228"/>
      <c r="DH10" s="228"/>
      <c r="DI10" s="228"/>
      <c r="DJ10" s="228"/>
      <c r="DK10" s="228"/>
      <c r="DL10" s="228"/>
      <c r="DM10" s="187">
        <v>59</v>
      </c>
      <c r="DN10" s="187"/>
      <c r="DO10" s="187"/>
      <c r="DP10" s="187"/>
      <c r="DQ10" s="187"/>
      <c r="DR10" s="187"/>
      <c r="DS10" s="182">
        <v>12980</v>
      </c>
      <c r="DT10" s="182"/>
      <c r="DU10" s="182"/>
      <c r="DV10" s="182"/>
      <c r="DW10" s="182"/>
      <c r="DX10" s="182"/>
      <c r="DY10" s="182"/>
      <c r="DZ10" s="182"/>
      <c r="EA10" s="182">
        <v>33441</v>
      </c>
      <c r="EB10" s="182"/>
      <c r="EC10" s="182"/>
      <c r="ED10" s="182"/>
      <c r="EE10" s="182"/>
      <c r="EF10" s="182"/>
      <c r="EG10" s="182"/>
      <c r="EH10" s="184">
        <v>1872696</v>
      </c>
      <c r="EI10" s="184"/>
      <c r="EJ10" s="184"/>
      <c r="EK10" s="184"/>
      <c r="EL10" s="184"/>
      <c r="EM10" s="184"/>
      <c r="EN10" s="184"/>
      <c r="EO10" s="184"/>
      <c r="EP10" s="184"/>
      <c r="EQ10" s="182">
        <v>4</v>
      </c>
      <c r="ER10" s="182"/>
      <c r="ES10" s="182"/>
      <c r="ET10" s="182"/>
      <c r="EU10" s="182">
        <v>80</v>
      </c>
      <c r="EV10" s="182"/>
      <c r="EW10" s="182"/>
      <c r="EX10" s="182"/>
      <c r="EY10" s="182"/>
      <c r="EZ10" s="182"/>
      <c r="FA10" s="182">
        <v>3</v>
      </c>
      <c r="FB10" s="182"/>
      <c r="FC10" s="182"/>
      <c r="FD10" s="182"/>
      <c r="FE10" s="182">
        <v>60</v>
      </c>
      <c r="FF10" s="182"/>
      <c r="FG10" s="182"/>
      <c r="FH10" s="182"/>
      <c r="FI10" s="182"/>
      <c r="FJ10" s="182"/>
      <c r="FK10" s="68"/>
      <c r="FL10" s="68"/>
      <c r="FM10" s="68"/>
      <c r="FN10" s="68"/>
      <c r="FO10" s="68"/>
      <c r="FP10" s="68"/>
    </row>
    <row r="11" spans="1:172" ht="12" customHeight="1">
      <c r="A11" s="54" t="s">
        <v>539</v>
      </c>
      <c r="B11" s="271">
        <v>143152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191">
        <v>76894</v>
      </c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>
        <v>41674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>
        <v>107932</v>
      </c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3">
        <v>100207</v>
      </c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>
        <v>6531</v>
      </c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1">
        <v>1194</v>
      </c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260"/>
      <c r="CB11" s="260"/>
      <c r="CC11" s="260"/>
      <c r="CD11" s="260"/>
      <c r="CE11" s="260"/>
      <c r="CF11" s="260"/>
      <c r="CG11" s="260"/>
      <c r="CH11" s="260"/>
      <c r="CI11" s="261"/>
      <c r="CJ11" s="182"/>
      <c r="CK11" s="182"/>
      <c r="CL11" s="182"/>
      <c r="CM11" s="182"/>
      <c r="CN11" s="182"/>
      <c r="CO11" s="182"/>
      <c r="CP11" s="182"/>
      <c r="CQ11" s="184"/>
      <c r="CR11" s="184"/>
      <c r="CS11" s="184"/>
      <c r="CT11" s="184"/>
      <c r="CU11" s="184"/>
      <c r="CV11" s="184"/>
      <c r="CW11" s="184"/>
      <c r="CX11" s="184"/>
      <c r="CY11" s="184"/>
      <c r="CZ11" s="183" t="s">
        <v>317</v>
      </c>
      <c r="DA11" s="183"/>
      <c r="DB11" s="183"/>
      <c r="DC11" s="183"/>
      <c r="DD11" s="183"/>
      <c r="DE11" s="183"/>
      <c r="DF11" s="228"/>
      <c r="DG11" s="228"/>
      <c r="DH11" s="228"/>
      <c r="DI11" s="228"/>
      <c r="DJ11" s="228"/>
      <c r="DK11" s="228"/>
      <c r="DL11" s="228"/>
      <c r="DM11" s="187"/>
      <c r="DN11" s="187"/>
      <c r="DO11" s="187"/>
      <c r="DP11" s="187"/>
      <c r="DQ11" s="187"/>
      <c r="DR11" s="187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4"/>
      <c r="EI11" s="184"/>
      <c r="EJ11" s="184"/>
      <c r="EK11" s="184"/>
      <c r="EL11" s="184"/>
      <c r="EM11" s="184"/>
      <c r="EN11" s="184"/>
      <c r="EO11" s="184"/>
      <c r="EP11" s="184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68"/>
      <c r="FL11" s="68"/>
      <c r="FM11" s="68"/>
      <c r="FN11" s="68"/>
      <c r="FO11" s="68"/>
      <c r="FP11" s="68"/>
    </row>
    <row r="12" spans="1:172" ht="12" customHeight="1">
      <c r="A12" s="54" t="s">
        <v>540</v>
      </c>
      <c r="B12" s="271">
        <v>138126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191">
        <v>66916</v>
      </c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>
        <v>43639</v>
      </c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>
        <v>114849</v>
      </c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3">
        <v>106451</v>
      </c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>
        <v>7084</v>
      </c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1">
        <v>1314</v>
      </c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88" t="s">
        <v>422</v>
      </c>
      <c r="CB12" s="188"/>
      <c r="CC12" s="188"/>
      <c r="CD12" s="188"/>
      <c r="CE12" s="188"/>
      <c r="CF12" s="188"/>
      <c r="CG12" s="188"/>
      <c r="CH12" s="188"/>
      <c r="CI12" s="189"/>
      <c r="CJ12" s="182">
        <v>8166</v>
      </c>
      <c r="CK12" s="182"/>
      <c r="CL12" s="182"/>
      <c r="CM12" s="182"/>
      <c r="CN12" s="182"/>
      <c r="CO12" s="182"/>
      <c r="CP12" s="182"/>
      <c r="CQ12" s="184">
        <v>2694780</v>
      </c>
      <c r="CR12" s="184"/>
      <c r="CS12" s="184"/>
      <c r="CT12" s="184"/>
      <c r="CU12" s="184"/>
      <c r="CV12" s="184"/>
      <c r="CW12" s="184"/>
      <c r="CX12" s="184"/>
      <c r="CY12" s="184"/>
      <c r="CZ12" s="183" t="s">
        <v>380</v>
      </c>
      <c r="DA12" s="183"/>
      <c r="DB12" s="183"/>
      <c r="DC12" s="183"/>
      <c r="DD12" s="183"/>
      <c r="DE12" s="183"/>
      <c r="DF12" s="228">
        <v>3520</v>
      </c>
      <c r="DG12" s="228"/>
      <c r="DH12" s="228"/>
      <c r="DI12" s="228"/>
      <c r="DJ12" s="228"/>
      <c r="DK12" s="228"/>
      <c r="DL12" s="228"/>
      <c r="DM12" s="187">
        <v>53</v>
      </c>
      <c r="DN12" s="187"/>
      <c r="DO12" s="187"/>
      <c r="DP12" s="187"/>
      <c r="DQ12" s="187"/>
      <c r="DR12" s="187"/>
      <c r="DS12" s="182">
        <v>11660</v>
      </c>
      <c r="DT12" s="182"/>
      <c r="DU12" s="182"/>
      <c r="DV12" s="182"/>
      <c r="DW12" s="182"/>
      <c r="DX12" s="182"/>
      <c r="DY12" s="182"/>
      <c r="DZ12" s="182"/>
      <c r="EA12" s="182">
        <v>35143</v>
      </c>
      <c r="EB12" s="182"/>
      <c r="EC12" s="182"/>
      <c r="ED12" s="182"/>
      <c r="EE12" s="182"/>
      <c r="EF12" s="182"/>
      <c r="EG12" s="182"/>
      <c r="EH12" s="184">
        <v>1968008</v>
      </c>
      <c r="EI12" s="184"/>
      <c r="EJ12" s="184"/>
      <c r="EK12" s="184"/>
      <c r="EL12" s="184"/>
      <c r="EM12" s="184"/>
      <c r="EN12" s="184"/>
      <c r="EO12" s="184"/>
      <c r="EP12" s="184"/>
      <c r="EQ12" s="182">
        <v>0</v>
      </c>
      <c r="ER12" s="182"/>
      <c r="ES12" s="182"/>
      <c r="ET12" s="182"/>
      <c r="EU12" s="182">
        <v>0</v>
      </c>
      <c r="EV12" s="182"/>
      <c r="EW12" s="182"/>
      <c r="EX12" s="182"/>
      <c r="EY12" s="182"/>
      <c r="EZ12" s="182"/>
      <c r="FA12" s="182">
        <v>0</v>
      </c>
      <c r="FB12" s="182"/>
      <c r="FC12" s="182"/>
      <c r="FD12" s="182"/>
      <c r="FE12" s="182">
        <v>0</v>
      </c>
      <c r="FF12" s="182"/>
      <c r="FG12" s="182"/>
      <c r="FH12" s="182"/>
      <c r="FI12" s="182"/>
      <c r="FJ12" s="182"/>
      <c r="FK12" s="67"/>
      <c r="FL12" s="67"/>
      <c r="FM12" s="67"/>
      <c r="FN12" s="67"/>
      <c r="FO12" s="67"/>
      <c r="FP12" s="67"/>
    </row>
    <row r="13" spans="1:172" s="55" customFormat="1" ht="12" customHeight="1">
      <c r="A13" s="54" t="s">
        <v>541</v>
      </c>
      <c r="B13" s="300">
        <v>134572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235">
        <v>57849</v>
      </c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>
        <v>40910</v>
      </c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>
        <v>117633</v>
      </c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192">
        <v>108544</v>
      </c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>
        <v>7447</v>
      </c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235">
        <v>1642</v>
      </c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188"/>
      <c r="CB13" s="188"/>
      <c r="CC13" s="188"/>
      <c r="CD13" s="188"/>
      <c r="CE13" s="188"/>
      <c r="CF13" s="188"/>
      <c r="CG13" s="188"/>
      <c r="CH13" s="188"/>
      <c r="CI13" s="189"/>
      <c r="CJ13" s="182"/>
      <c r="CK13" s="182"/>
      <c r="CL13" s="182"/>
      <c r="CM13" s="182"/>
      <c r="CN13" s="182"/>
      <c r="CO13" s="182"/>
      <c r="CP13" s="182"/>
      <c r="CQ13" s="184"/>
      <c r="CR13" s="184"/>
      <c r="CS13" s="184"/>
      <c r="CT13" s="184"/>
      <c r="CU13" s="184"/>
      <c r="CV13" s="184"/>
      <c r="CW13" s="184"/>
      <c r="CX13" s="184"/>
      <c r="CY13" s="184"/>
      <c r="CZ13" s="183" t="s">
        <v>381</v>
      </c>
      <c r="DA13" s="183"/>
      <c r="DB13" s="183"/>
      <c r="DC13" s="183"/>
      <c r="DD13" s="183"/>
      <c r="DE13" s="183"/>
      <c r="DF13" s="228"/>
      <c r="DG13" s="228"/>
      <c r="DH13" s="228"/>
      <c r="DI13" s="228"/>
      <c r="DJ13" s="228"/>
      <c r="DK13" s="228"/>
      <c r="DL13" s="228"/>
      <c r="DM13" s="187"/>
      <c r="DN13" s="187"/>
      <c r="DO13" s="187"/>
      <c r="DP13" s="187"/>
      <c r="DQ13" s="187"/>
      <c r="DR13" s="187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4"/>
      <c r="EI13" s="184"/>
      <c r="EJ13" s="184"/>
      <c r="EK13" s="184"/>
      <c r="EL13" s="184"/>
      <c r="EM13" s="184"/>
      <c r="EN13" s="184"/>
      <c r="EO13" s="184"/>
      <c r="EP13" s="184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67"/>
      <c r="FL13" s="67"/>
      <c r="FM13" s="67"/>
      <c r="FN13" s="67"/>
      <c r="FO13" s="67"/>
      <c r="FP13" s="67"/>
    </row>
    <row r="14" spans="1:172" s="48" customFormat="1" ht="12" customHeight="1">
      <c r="A14" s="43" t="s">
        <v>542</v>
      </c>
      <c r="B14" s="194">
        <v>129758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>
        <v>48785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>
        <v>40017</v>
      </c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>
        <v>120990</v>
      </c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>
        <v>111849</v>
      </c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>
        <v>7197</v>
      </c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>
        <v>1944</v>
      </c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88" t="s">
        <v>425</v>
      </c>
      <c r="CB14" s="188"/>
      <c r="CC14" s="188"/>
      <c r="CD14" s="188"/>
      <c r="CE14" s="188"/>
      <c r="CF14" s="188"/>
      <c r="CG14" s="188"/>
      <c r="CH14" s="188"/>
      <c r="CI14" s="189"/>
      <c r="CJ14" s="182">
        <v>12859</v>
      </c>
      <c r="CK14" s="182"/>
      <c r="CL14" s="182"/>
      <c r="CM14" s="182"/>
      <c r="CN14" s="182"/>
      <c r="CO14" s="182"/>
      <c r="CP14" s="182"/>
      <c r="CQ14" s="184">
        <v>4243470</v>
      </c>
      <c r="CR14" s="184"/>
      <c r="CS14" s="184"/>
      <c r="CT14" s="184"/>
      <c r="CU14" s="184"/>
      <c r="CV14" s="184"/>
      <c r="CW14" s="184"/>
      <c r="CX14" s="184"/>
      <c r="CY14" s="184"/>
      <c r="CZ14" s="183" t="s">
        <v>420</v>
      </c>
      <c r="DA14" s="183"/>
      <c r="DB14" s="183"/>
      <c r="DC14" s="183"/>
      <c r="DD14" s="183"/>
      <c r="DE14" s="183"/>
      <c r="DF14" s="228">
        <v>1760</v>
      </c>
      <c r="DG14" s="228"/>
      <c r="DH14" s="228"/>
      <c r="DI14" s="228"/>
      <c r="DJ14" s="228"/>
      <c r="DK14" s="228"/>
      <c r="DL14" s="228"/>
      <c r="DM14" s="187">
        <v>54</v>
      </c>
      <c r="DN14" s="187"/>
      <c r="DO14" s="187"/>
      <c r="DP14" s="187"/>
      <c r="DQ14" s="187"/>
      <c r="DR14" s="187"/>
      <c r="DS14" s="182">
        <v>11880</v>
      </c>
      <c r="DT14" s="182"/>
      <c r="DU14" s="182"/>
      <c r="DV14" s="182"/>
      <c r="DW14" s="182"/>
      <c r="DX14" s="182"/>
      <c r="DY14" s="182"/>
      <c r="DZ14" s="182"/>
      <c r="EA14" s="182">
        <v>39148</v>
      </c>
      <c r="EB14" s="182"/>
      <c r="EC14" s="182"/>
      <c r="ED14" s="182"/>
      <c r="EE14" s="182"/>
      <c r="EF14" s="182"/>
      <c r="EG14" s="182"/>
      <c r="EH14" s="184">
        <v>2192288</v>
      </c>
      <c r="EI14" s="184"/>
      <c r="EJ14" s="184"/>
      <c r="EK14" s="184"/>
      <c r="EL14" s="184"/>
      <c r="EM14" s="184"/>
      <c r="EN14" s="184"/>
      <c r="EO14" s="184"/>
      <c r="EP14" s="184"/>
      <c r="EQ14" s="182">
        <v>2</v>
      </c>
      <c r="ER14" s="182"/>
      <c r="ES14" s="182"/>
      <c r="ET14" s="182"/>
      <c r="EU14" s="182">
        <v>40</v>
      </c>
      <c r="EV14" s="182"/>
      <c r="EW14" s="182"/>
      <c r="EX14" s="182"/>
      <c r="EY14" s="182"/>
      <c r="EZ14" s="182"/>
      <c r="FA14" s="182">
        <v>2</v>
      </c>
      <c r="FB14" s="182"/>
      <c r="FC14" s="182"/>
      <c r="FD14" s="182"/>
      <c r="FE14" s="182">
        <v>40</v>
      </c>
      <c r="FF14" s="182"/>
      <c r="FG14" s="182"/>
      <c r="FH14" s="182"/>
      <c r="FI14" s="182"/>
      <c r="FJ14" s="182"/>
      <c r="FK14" s="67"/>
      <c r="FL14" s="67"/>
      <c r="FM14" s="67"/>
      <c r="FN14" s="67"/>
      <c r="FO14" s="67"/>
      <c r="FP14" s="67"/>
    </row>
    <row r="15" spans="1:172" ht="12" customHeight="1">
      <c r="A15" s="7"/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188"/>
      <c r="CB15" s="188"/>
      <c r="CC15" s="188"/>
      <c r="CD15" s="188"/>
      <c r="CE15" s="188"/>
      <c r="CF15" s="188"/>
      <c r="CG15" s="188"/>
      <c r="CH15" s="188"/>
      <c r="CI15" s="189"/>
      <c r="CJ15" s="182"/>
      <c r="CK15" s="182"/>
      <c r="CL15" s="182"/>
      <c r="CM15" s="182"/>
      <c r="CN15" s="182"/>
      <c r="CO15" s="182"/>
      <c r="CP15" s="182"/>
      <c r="CQ15" s="184"/>
      <c r="CR15" s="184"/>
      <c r="CS15" s="184"/>
      <c r="CT15" s="184"/>
      <c r="CU15" s="184"/>
      <c r="CV15" s="184"/>
      <c r="CW15" s="184"/>
      <c r="CX15" s="184"/>
      <c r="CY15" s="184"/>
      <c r="CZ15" s="183" t="s">
        <v>421</v>
      </c>
      <c r="DA15" s="183"/>
      <c r="DB15" s="183"/>
      <c r="DC15" s="183"/>
      <c r="DD15" s="183"/>
      <c r="DE15" s="183"/>
      <c r="DF15" s="228"/>
      <c r="DG15" s="228"/>
      <c r="DH15" s="228"/>
      <c r="DI15" s="228"/>
      <c r="DJ15" s="228"/>
      <c r="DK15" s="228"/>
      <c r="DL15" s="228"/>
      <c r="DM15" s="187"/>
      <c r="DN15" s="187"/>
      <c r="DO15" s="187"/>
      <c r="DP15" s="187"/>
      <c r="DQ15" s="187"/>
      <c r="DR15" s="187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4"/>
      <c r="EI15" s="184"/>
      <c r="EJ15" s="184"/>
      <c r="EK15" s="184"/>
      <c r="EL15" s="184"/>
      <c r="EM15" s="184"/>
      <c r="EN15" s="184"/>
      <c r="EO15" s="184"/>
      <c r="EP15" s="184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67"/>
      <c r="FL15" s="67"/>
      <c r="FM15" s="67"/>
      <c r="FN15" s="67"/>
      <c r="FO15" s="67"/>
      <c r="FP15" s="67"/>
    </row>
    <row r="16" spans="1:172" ht="12" customHeight="1">
      <c r="A16" s="13" t="s">
        <v>558</v>
      </c>
      <c r="B16" s="245">
        <v>11126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>
        <v>3983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>
        <v>2358</v>
      </c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>
        <v>9501</v>
      </c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>
        <v>8939</v>
      </c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>
        <v>417</v>
      </c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>
        <v>145</v>
      </c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188" t="s">
        <v>506</v>
      </c>
      <c r="CB16" s="188"/>
      <c r="CC16" s="188"/>
      <c r="CD16" s="188"/>
      <c r="CE16" s="188"/>
      <c r="CF16" s="188"/>
      <c r="CG16" s="188"/>
      <c r="CH16" s="188"/>
      <c r="CI16" s="189"/>
      <c r="CJ16" s="182">
        <v>12383</v>
      </c>
      <c r="CK16" s="182"/>
      <c r="CL16" s="182"/>
      <c r="CM16" s="182"/>
      <c r="CN16" s="182"/>
      <c r="CO16" s="182"/>
      <c r="CP16" s="182"/>
      <c r="CQ16" s="184">
        <v>4086390</v>
      </c>
      <c r="CR16" s="184"/>
      <c r="CS16" s="184"/>
      <c r="CT16" s="184"/>
      <c r="CU16" s="184"/>
      <c r="CV16" s="184"/>
      <c r="CW16" s="184"/>
      <c r="CX16" s="184"/>
      <c r="CY16" s="184"/>
      <c r="CZ16" s="183" t="s">
        <v>380</v>
      </c>
      <c r="DA16" s="183"/>
      <c r="DB16" s="183"/>
      <c r="DC16" s="183"/>
      <c r="DD16" s="183"/>
      <c r="DE16" s="183"/>
      <c r="DF16" s="228">
        <v>3520</v>
      </c>
      <c r="DG16" s="228"/>
      <c r="DH16" s="228"/>
      <c r="DI16" s="228"/>
      <c r="DJ16" s="228"/>
      <c r="DK16" s="228"/>
      <c r="DL16" s="228"/>
      <c r="DM16" s="187">
        <v>57</v>
      </c>
      <c r="DN16" s="187"/>
      <c r="DO16" s="187"/>
      <c r="DP16" s="187"/>
      <c r="DQ16" s="187"/>
      <c r="DR16" s="187"/>
      <c r="DS16" s="182">
        <v>12540</v>
      </c>
      <c r="DT16" s="182"/>
      <c r="DU16" s="182"/>
      <c r="DV16" s="182"/>
      <c r="DW16" s="182"/>
      <c r="DX16" s="182"/>
      <c r="DY16" s="182"/>
      <c r="DZ16" s="182"/>
      <c r="EA16" s="182">
        <v>39698</v>
      </c>
      <c r="EB16" s="182"/>
      <c r="EC16" s="182"/>
      <c r="ED16" s="182"/>
      <c r="EE16" s="182"/>
      <c r="EF16" s="182"/>
      <c r="EG16" s="182"/>
      <c r="EH16" s="184">
        <v>2223088</v>
      </c>
      <c r="EI16" s="184"/>
      <c r="EJ16" s="184"/>
      <c r="EK16" s="184"/>
      <c r="EL16" s="184"/>
      <c r="EM16" s="184"/>
      <c r="EN16" s="184"/>
      <c r="EO16" s="184"/>
      <c r="EP16" s="184"/>
      <c r="EQ16" s="182">
        <v>4</v>
      </c>
      <c r="ER16" s="182"/>
      <c r="ES16" s="182"/>
      <c r="ET16" s="182"/>
      <c r="EU16" s="182">
        <v>80</v>
      </c>
      <c r="EV16" s="182"/>
      <c r="EW16" s="182"/>
      <c r="EX16" s="182"/>
      <c r="EY16" s="182"/>
      <c r="EZ16" s="182"/>
      <c r="FA16" s="182">
        <v>2</v>
      </c>
      <c r="FB16" s="182"/>
      <c r="FC16" s="182"/>
      <c r="FD16" s="182"/>
      <c r="FE16" s="182">
        <v>40</v>
      </c>
      <c r="FF16" s="182"/>
      <c r="FG16" s="182"/>
      <c r="FH16" s="182"/>
      <c r="FI16" s="182"/>
      <c r="FJ16" s="182"/>
      <c r="FK16" s="67"/>
      <c r="FL16" s="67"/>
      <c r="FM16" s="67"/>
      <c r="FN16" s="67"/>
      <c r="FO16" s="67"/>
      <c r="FP16" s="67"/>
    </row>
    <row r="17" spans="1:172" ht="12" customHeight="1">
      <c r="A17" s="54" t="s">
        <v>248</v>
      </c>
      <c r="B17" s="245">
        <v>10693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>
        <v>3794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>
        <v>2338</v>
      </c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>
        <v>9237</v>
      </c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>
        <v>8669</v>
      </c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>
        <v>431</v>
      </c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>
        <v>137</v>
      </c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188"/>
      <c r="CB17" s="188"/>
      <c r="CC17" s="188"/>
      <c r="CD17" s="188"/>
      <c r="CE17" s="188"/>
      <c r="CF17" s="188"/>
      <c r="CG17" s="188"/>
      <c r="CH17" s="188"/>
      <c r="CI17" s="189"/>
      <c r="CJ17" s="182"/>
      <c r="CK17" s="182"/>
      <c r="CL17" s="182"/>
      <c r="CM17" s="182"/>
      <c r="CN17" s="182"/>
      <c r="CO17" s="182"/>
      <c r="CP17" s="182"/>
      <c r="CQ17" s="184"/>
      <c r="CR17" s="184"/>
      <c r="CS17" s="184"/>
      <c r="CT17" s="184"/>
      <c r="CU17" s="184"/>
      <c r="CV17" s="184"/>
      <c r="CW17" s="184"/>
      <c r="CX17" s="184"/>
      <c r="CY17" s="184"/>
      <c r="CZ17" s="183" t="s">
        <v>381</v>
      </c>
      <c r="DA17" s="183"/>
      <c r="DB17" s="183"/>
      <c r="DC17" s="183"/>
      <c r="DD17" s="183"/>
      <c r="DE17" s="183"/>
      <c r="DF17" s="228"/>
      <c r="DG17" s="228"/>
      <c r="DH17" s="228"/>
      <c r="DI17" s="228"/>
      <c r="DJ17" s="228"/>
      <c r="DK17" s="228"/>
      <c r="DL17" s="228"/>
      <c r="DM17" s="187"/>
      <c r="DN17" s="187"/>
      <c r="DO17" s="187"/>
      <c r="DP17" s="187"/>
      <c r="DQ17" s="187"/>
      <c r="DR17" s="187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4"/>
      <c r="EI17" s="184"/>
      <c r="EJ17" s="184"/>
      <c r="EK17" s="184"/>
      <c r="EL17" s="184"/>
      <c r="EM17" s="184"/>
      <c r="EN17" s="184"/>
      <c r="EO17" s="184"/>
      <c r="EP17" s="184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67"/>
      <c r="FL17" s="67"/>
      <c r="FM17" s="67"/>
      <c r="FN17" s="67"/>
      <c r="FO17" s="67"/>
      <c r="FP17" s="67"/>
    </row>
    <row r="18" spans="1:172" ht="12" customHeight="1">
      <c r="A18" s="54" t="s">
        <v>249</v>
      </c>
      <c r="B18" s="245">
        <v>11689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>
        <v>4433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>
        <v>3007</v>
      </c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>
        <v>10263</v>
      </c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>
        <v>9513</v>
      </c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>
        <v>582</v>
      </c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>
        <v>168</v>
      </c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6" t="s">
        <v>545</v>
      </c>
      <c r="CB18" s="236"/>
      <c r="CC18" s="236"/>
      <c r="CD18" s="236"/>
      <c r="CE18" s="236"/>
      <c r="CF18" s="236"/>
      <c r="CG18" s="236"/>
      <c r="CH18" s="236"/>
      <c r="CI18" s="237"/>
      <c r="CJ18" s="179">
        <v>13141</v>
      </c>
      <c r="CK18" s="179"/>
      <c r="CL18" s="179"/>
      <c r="CM18" s="179"/>
      <c r="CN18" s="179"/>
      <c r="CO18" s="179"/>
      <c r="CP18" s="179"/>
      <c r="CQ18" s="186">
        <v>4336530</v>
      </c>
      <c r="CR18" s="186"/>
      <c r="CS18" s="186"/>
      <c r="CT18" s="186"/>
      <c r="CU18" s="186"/>
      <c r="CV18" s="186"/>
      <c r="CW18" s="186"/>
      <c r="CX18" s="186"/>
      <c r="CY18" s="186"/>
      <c r="CZ18" s="190" t="s">
        <v>593</v>
      </c>
      <c r="DA18" s="190"/>
      <c r="DB18" s="190"/>
      <c r="DC18" s="190"/>
      <c r="DD18" s="190"/>
      <c r="DE18" s="190"/>
      <c r="DF18" s="177">
        <v>2840</v>
      </c>
      <c r="DG18" s="177"/>
      <c r="DH18" s="177"/>
      <c r="DI18" s="177"/>
      <c r="DJ18" s="177"/>
      <c r="DK18" s="177"/>
      <c r="DL18" s="177"/>
      <c r="DM18" s="185">
        <v>52</v>
      </c>
      <c r="DN18" s="185"/>
      <c r="DO18" s="185"/>
      <c r="DP18" s="185"/>
      <c r="DQ18" s="185"/>
      <c r="DR18" s="185"/>
      <c r="DS18" s="179">
        <v>11440</v>
      </c>
      <c r="DT18" s="179"/>
      <c r="DU18" s="179"/>
      <c r="DV18" s="179"/>
      <c r="DW18" s="179"/>
      <c r="DX18" s="179"/>
      <c r="DY18" s="179"/>
      <c r="DZ18" s="179"/>
      <c r="EA18" s="179">
        <v>41581</v>
      </c>
      <c r="EB18" s="179"/>
      <c r="EC18" s="179"/>
      <c r="ED18" s="179"/>
      <c r="EE18" s="179"/>
      <c r="EF18" s="179"/>
      <c r="EG18" s="179"/>
      <c r="EH18" s="186">
        <v>2328536</v>
      </c>
      <c r="EI18" s="186"/>
      <c r="EJ18" s="186"/>
      <c r="EK18" s="186"/>
      <c r="EL18" s="186"/>
      <c r="EM18" s="186"/>
      <c r="EN18" s="186"/>
      <c r="EO18" s="186"/>
      <c r="EP18" s="186"/>
      <c r="EQ18" s="179">
        <v>4</v>
      </c>
      <c r="ER18" s="179"/>
      <c r="ES18" s="179"/>
      <c r="ET18" s="179"/>
      <c r="EU18" s="179">
        <v>80</v>
      </c>
      <c r="EV18" s="179"/>
      <c r="EW18" s="179"/>
      <c r="EX18" s="179"/>
      <c r="EY18" s="179"/>
      <c r="EZ18" s="179"/>
      <c r="FA18" s="179">
        <v>7</v>
      </c>
      <c r="FB18" s="179"/>
      <c r="FC18" s="179"/>
      <c r="FD18" s="179"/>
      <c r="FE18" s="179">
        <v>140</v>
      </c>
      <c r="FF18" s="179"/>
      <c r="FG18" s="179"/>
      <c r="FH18" s="179"/>
      <c r="FI18" s="179"/>
      <c r="FJ18" s="179"/>
      <c r="FK18" s="67"/>
      <c r="FL18" s="67"/>
      <c r="FM18" s="67"/>
      <c r="FN18" s="67"/>
      <c r="FO18" s="67"/>
      <c r="FP18" s="67"/>
    </row>
    <row r="19" spans="1:172" ht="12" customHeight="1">
      <c r="A19" s="54" t="s">
        <v>250</v>
      </c>
      <c r="B19" s="245">
        <v>11583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>
        <v>4245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>
        <v>3302</v>
      </c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>
        <v>10640</v>
      </c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>
        <v>9811</v>
      </c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>
        <v>649</v>
      </c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>
        <v>180</v>
      </c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6"/>
      <c r="CB19" s="236"/>
      <c r="CC19" s="236"/>
      <c r="CD19" s="236"/>
      <c r="CE19" s="236"/>
      <c r="CF19" s="236"/>
      <c r="CG19" s="236"/>
      <c r="CH19" s="236"/>
      <c r="CI19" s="237"/>
      <c r="CJ19" s="179"/>
      <c r="CK19" s="179"/>
      <c r="CL19" s="179"/>
      <c r="CM19" s="179"/>
      <c r="CN19" s="179"/>
      <c r="CO19" s="179"/>
      <c r="CP19" s="179"/>
      <c r="CQ19" s="186"/>
      <c r="CR19" s="186"/>
      <c r="CS19" s="186"/>
      <c r="CT19" s="186"/>
      <c r="CU19" s="186"/>
      <c r="CV19" s="186"/>
      <c r="CW19" s="186"/>
      <c r="CX19" s="186"/>
      <c r="CY19" s="186"/>
      <c r="CZ19" s="190" t="s">
        <v>594</v>
      </c>
      <c r="DA19" s="190"/>
      <c r="DB19" s="190"/>
      <c r="DC19" s="190"/>
      <c r="DD19" s="190"/>
      <c r="DE19" s="190"/>
      <c r="DF19" s="177"/>
      <c r="DG19" s="177"/>
      <c r="DH19" s="177"/>
      <c r="DI19" s="177"/>
      <c r="DJ19" s="177"/>
      <c r="DK19" s="177"/>
      <c r="DL19" s="177"/>
      <c r="DM19" s="185"/>
      <c r="DN19" s="185"/>
      <c r="DO19" s="185"/>
      <c r="DP19" s="185"/>
      <c r="DQ19" s="185"/>
      <c r="DR19" s="185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86"/>
      <c r="EI19" s="186"/>
      <c r="EJ19" s="186"/>
      <c r="EK19" s="186"/>
      <c r="EL19" s="186"/>
      <c r="EM19" s="186"/>
      <c r="EN19" s="186"/>
      <c r="EO19" s="186"/>
      <c r="EP19" s="186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67"/>
      <c r="FL19" s="67"/>
      <c r="FM19" s="67"/>
      <c r="FN19" s="67"/>
      <c r="FO19" s="67"/>
      <c r="FP19" s="67"/>
    </row>
    <row r="20" spans="1:166" ht="3" customHeight="1" thickBot="1">
      <c r="A20" s="254" t="s">
        <v>559</v>
      </c>
      <c r="B20" s="245">
        <v>11991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34">
        <v>4361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>
        <v>3613</v>
      </c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>
        <v>11243</v>
      </c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>
        <v>10283</v>
      </c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>
        <v>784</v>
      </c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>
        <v>176</v>
      </c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1"/>
      <c r="CB20" s="232"/>
      <c r="CC20" s="232"/>
      <c r="CD20" s="232"/>
      <c r="CE20" s="232"/>
      <c r="CF20" s="232"/>
      <c r="CG20" s="232"/>
      <c r="CH20" s="232"/>
      <c r="CI20" s="233"/>
      <c r="CJ20" s="256"/>
      <c r="CK20" s="180"/>
      <c r="CL20" s="180"/>
      <c r="CM20" s="180"/>
      <c r="CN20" s="180"/>
      <c r="CO20" s="180"/>
      <c r="CP20" s="180"/>
      <c r="CQ20" s="230"/>
      <c r="CR20" s="230"/>
      <c r="CS20" s="230"/>
      <c r="CT20" s="230"/>
      <c r="CU20" s="230"/>
      <c r="CV20" s="230"/>
      <c r="CW20" s="230"/>
      <c r="CX20" s="230"/>
      <c r="CY20" s="230"/>
      <c r="CZ20" s="253"/>
      <c r="DA20" s="253"/>
      <c r="DB20" s="253"/>
      <c r="DC20" s="253"/>
      <c r="DD20" s="253"/>
      <c r="DE20" s="253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230"/>
      <c r="EI20" s="230"/>
      <c r="EJ20" s="230"/>
      <c r="EK20" s="230"/>
      <c r="EL20" s="230"/>
      <c r="EM20" s="230"/>
      <c r="EN20" s="230"/>
      <c r="EO20" s="230"/>
      <c r="EP20" s="23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</row>
    <row r="21" spans="1:166" ht="7.5" customHeight="1">
      <c r="A21" s="254"/>
      <c r="B21" s="24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175" t="s">
        <v>384</v>
      </c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</row>
    <row r="22" spans="1:166" ht="12" customHeight="1">
      <c r="A22" s="54" t="s">
        <v>251</v>
      </c>
      <c r="B22" s="245">
        <v>11154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>
        <v>4114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>
        <v>3932</v>
      </c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>
        <v>10972</v>
      </c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>
        <v>10008</v>
      </c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>
        <v>797</v>
      </c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>
        <v>167</v>
      </c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3" t="s">
        <v>401</v>
      </c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</row>
    <row r="23" spans="1:166" ht="12" customHeight="1">
      <c r="A23" s="54"/>
      <c r="B23" s="24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95" t="s">
        <v>400</v>
      </c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</row>
    <row r="24" spans="1:166" ht="12" customHeight="1">
      <c r="A24" s="54" t="s">
        <v>252</v>
      </c>
      <c r="B24" s="245">
        <v>10674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>
        <v>4179</v>
      </c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>
        <v>4073</v>
      </c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>
        <v>10568</v>
      </c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>
        <v>9679</v>
      </c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>
        <v>732</v>
      </c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>
        <v>157</v>
      </c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</row>
    <row r="25" spans="1:166" ht="12" customHeight="1">
      <c r="A25" s="54" t="s">
        <v>253</v>
      </c>
      <c r="B25" s="245">
        <v>10306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>
        <v>4029</v>
      </c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>
        <v>3807</v>
      </c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>
        <v>10084</v>
      </c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>
        <v>9246</v>
      </c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>
        <v>675</v>
      </c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>
        <v>163</v>
      </c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</row>
    <row r="26" spans="1:166" ht="12" customHeight="1">
      <c r="A26" s="54" t="s">
        <v>560</v>
      </c>
      <c r="B26" s="245">
        <v>9881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>
        <v>3955</v>
      </c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>
        <v>4162</v>
      </c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>
        <v>10088</v>
      </c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>
        <v>9552</v>
      </c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>
        <v>381</v>
      </c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>
        <v>155</v>
      </c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</row>
    <row r="27" spans="1:166" ht="12" customHeight="1">
      <c r="A27" s="54" t="s">
        <v>561</v>
      </c>
      <c r="B27" s="245">
        <v>10196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>
        <v>3837</v>
      </c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>
        <v>3481</v>
      </c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>
        <v>9840</v>
      </c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>
        <v>9234</v>
      </c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>
        <v>450</v>
      </c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>
        <v>156</v>
      </c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</row>
    <row r="28" spans="1:166" ht="12" customHeight="1">
      <c r="A28" s="54" t="s">
        <v>562</v>
      </c>
      <c r="B28" s="245">
        <v>9958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>
        <v>3744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>
        <v>3270</v>
      </c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>
        <v>9484</v>
      </c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>
        <v>8678</v>
      </c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>
        <v>659</v>
      </c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>
        <v>147</v>
      </c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</row>
    <row r="29" spans="1:166" ht="12" customHeight="1">
      <c r="A29" s="54" t="s">
        <v>563</v>
      </c>
      <c r="B29" s="245">
        <v>10507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>
        <v>4111</v>
      </c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>
        <v>2674</v>
      </c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>
        <v>9070</v>
      </c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>
        <v>8237</v>
      </c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>
        <v>640</v>
      </c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>
        <v>193</v>
      </c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</row>
    <row r="30" spans="1:166" ht="3" customHeight="1" thickBot="1">
      <c r="A30" s="7"/>
      <c r="B30" s="24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</row>
    <row r="31" spans="1:166" ht="13.5" customHeight="1">
      <c r="A31" s="303" t="s">
        <v>557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</row>
    <row r="32" spans="1:166" ht="45" customHeight="1">
      <c r="A32" s="110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85" t="s">
        <v>408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</row>
    <row r="33" spans="1:166" ht="30" customHeight="1">
      <c r="A33" s="252" t="s">
        <v>600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181" t="s">
        <v>601</v>
      </c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</row>
    <row r="34" spans="1:166" ht="12" thickBot="1">
      <c r="A34" s="4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100" t="s">
        <v>386</v>
      </c>
    </row>
    <row r="35" spans="1:166" ht="21.75" customHeight="1">
      <c r="A35" s="197" t="s">
        <v>300</v>
      </c>
      <c r="B35" s="282" t="s">
        <v>566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4"/>
      <c r="M35" s="282" t="s">
        <v>567</v>
      </c>
      <c r="N35" s="283"/>
      <c r="O35" s="283"/>
      <c r="P35" s="283"/>
      <c r="Q35" s="283"/>
      <c r="R35" s="283"/>
      <c r="S35" s="283"/>
      <c r="T35" s="283"/>
      <c r="U35" s="283"/>
      <c r="V35" s="283"/>
      <c r="W35" s="284"/>
      <c r="X35" s="282" t="s">
        <v>568</v>
      </c>
      <c r="Y35" s="283"/>
      <c r="Z35" s="283"/>
      <c r="AA35" s="283"/>
      <c r="AB35" s="283"/>
      <c r="AC35" s="283"/>
      <c r="AD35" s="283"/>
      <c r="AE35" s="283"/>
      <c r="AF35" s="283"/>
      <c r="AG35" s="283"/>
      <c r="AH35" s="284"/>
      <c r="AI35" s="267" t="s">
        <v>569</v>
      </c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7"/>
      <c r="BP35" s="302" t="s">
        <v>570</v>
      </c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249" t="s">
        <v>571</v>
      </c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1"/>
      <c r="DH35" s="282" t="s">
        <v>572</v>
      </c>
      <c r="DI35" s="283"/>
      <c r="DJ35" s="283"/>
      <c r="DK35" s="283"/>
      <c r="DL35" s="283"/>
      <c r="DM35" s="283"/>
      <c r="DN35" s="283"/>
      <c r="DO35" s="283"/>
      <c r="DP35" s="283"/>
      <c r="DQ35" s="283"/>
      <c r="DR35" s="284"/>
      <c r="DS35" s="282" t="s">
        <v>573</v>
      </c>
      <c r="DT35" s="283"/>
      <c r="DU35" s="283"/>
      <c r="DV35" s="283"/>
      <c r="DW35" s="283"/>
      <c r="DX35" s="283"/>
      <c r="DY35" s="283"/>
      <c r="DZ35" s="283"/>
      <c r="EA35" s="283"/>
      <c r="EB35" s="283"/>
      <c r="EC35" s="284"/>
      <c r="ED35" s="282" t="s">
        <v>574</v>
      </c>
      <c r="EE35" s="283"/>
      <c r="EF35" s="283"/>
      <c r="EG35" s="283"/>
      <c r="EH35" s="283"/>
      <c r="EI35" s="283"/>
      <c r="EJ35" s="283"/>
      <c r="EK35" s="283"/>
      <c r="EL35" s="283"/>
      <c r="EM35" s="283"/>
      <c r="EN35" s="284"/>
      <c r="EO35" s="302" t="s">
        <v>575</v>
      </c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2" t="s">
        <v>300</v>
      </c>
      <c r="FA35" s="263"/>
      <c r="FB35" s="263"/>
      <c r="FC35" s="263"/>
      <c r="FD35" s="263"/>
      <c r="FE35" s="263"/>
      <c r="FF35" s="263"/>
      <c r="FG35" s="263"/>
      <c r="FH35" s="263"/>
      <c r="FI35" s="263"/>
      <c r="FJ35" s="309"/>
    </row>
    <row r="36" spans="1:166" ht="21.75" customHeight="1">
      <c r="A36" s="199"/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90"/>
      <c r="M36" s="288"/>
      <c r="N36" s="289"/>
      <c r="O36" s="289"/>
      <c r="P36" s="289"/>
      <c r="Q36" s="289"/>
      <c r="R36" s="289"/>
      <c r="S36" s="289"/>
      <c r="T36" s="289"/>
      <c r="U36" s="289"/>
      <c r="V36" s="289"/>
      <c r="W36" s="290"/>
      <c r="X36" s="288"/>
      <c r="Y36" s="289"/>
      <c r="Z36" s="289"/>
      <c r="AA36" s="289"/>
      <c r="AB36" s="289"/>
      <c r="AC36" s="289"/>
      <c r="AD36" s="289"/>
      <c r="AE36" s="289"/>
      <c r="AF36" s="289"/>
      <c r="AG36" s="289"/>
      <c r="AH36" s="290"/>
      <c r="AI36" s="266" t="s">
        <v>576</v>
      </c>
      <c r="AJ36" s="310"/>
      <c r="AK36" s="310"/>
      <c r="AL36" s="310"/>
      <c r="AM36" s="310"/>
      <c r="AN36" s="310"/>
      <c r="AO36" s="310"/>
      <c r="AP36" s="310"/>
      <c r="AQ36" s="310"/>
      <c r="AR36" s="310"/>
      <c r="AS36" s="264"/>
      <c r="AT36" s="266" t="s">
        <v>577</v>
      </c>
      <c r="AU36" s="310"/>
      <c r="AV36" s="310"/>
      <c r="AW36" s="310"/>
      <c r="AX36" s="310"/>
      <c r="AY36" s="310"/>
      <c r="AZ36" s="310"/>
      <c r="BA36" s="310"/>
      <c r="BB36" s="310"/>
      <c r="BC36" s="310"/>
      <c r="BD36" s="264"/>
      <c r="BE36" s="266" t="s">
        <v>578</v>
      </c>
      <c r="BF36" s="310"/>
      <c r="BG36" s="310"/>
      <c r="BH36" s="310"/>
      <c r="BI36" s="310"/>
      <c r="BJ36" s="310"/>
      <c r="BK36" s="310"/>
      <c r="BL36" s="310"/>
      <c r="BM36" s="310"/>
      <c r="BN36" s="310"/>
      <c r="BO36" s="264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266" t="s">
        <v>576</v>
      </c>
      <c r="CB36" s="310"/>
      <c r="CC36" s="310"/>
      <c r="CD36" s="310"/>
      <c r="CE36" s="310"/>
      <c r="CF36" s="310"/>
      <c r="CG36" s="310"/>
      <c r="CH36" s="310"/>
      <c r="CI36" s="310"/>
      <c r="CJ36" s="310"/>
      <c r="CK36" s="264"/>
      <c r="CL36" s="266" t="s">
        <v>579</v>
      </c>
      <c r="CM36" s="310"/>
      <c r="CN36" s="310"/>
      <c r="CO36" s="310"/>
      <c r="CP36" s="310"/>
      <c r="CQ36" s="310"/>
      <c r="CR36" s="310"/>
      <c r="CS36" s="310"/>
      <c r="CT36" s="310"/>
      <c r="CU36" s="310"/>
      <c r="CV36" s="264"/>
      <c r="CW36" s="266" t="s">
        <v>580</v>
      </c>
      <c r="CX36" s="310"/>
      <c r="CY36" s="310"/>
      <c r="CZ36" s="310"/>
      <c r="DA36" s="310"/>
      <c r="DB36" s="310"/>
      <c r="DC36" s="310"/>
      <c r="DD36" s="310"/>
      <c r="DE36" s="310"/>
      <c r="DF36" s="310"/>
      <c r="DG36" s="264"/>
      <c r="DH36" s="288"/>
      <c r="DI36" s="289"/>
      <c r="DJ36" s="289"/>
      <c r="DK36" s="289"/>
      <c r="DL36" s="289"/>
      <c r="DM36" s="289"/>
      <c r="DN36" s="289"/>
      <c r="DO36" s="289"/>
      <c r="DP36" s="289"/>
      <c r="DQ36" s="289"/>
      <c r="DR36" s="290"/>
      <c r="DS36" s="288"/>
      <c r="DT36" s="289"/>
      <c r="DU36" s="289"/>
      <c r="DV36" s="289"/>
      <c r="DW36" s="289"/>
      <c r="DX36" s="289"/>
      <c r="DY36" s="289"/>
      <c r="DZ36" s="289"/>
      <c r="EA36" s="289"/>
      <c r="EB36" s="289"/>
      <c r="EC36" s="290"/>
      <c r="ED36" s="288"/>
      <c r="EE36" s="289"/>
      <c r="EF36" s="289"/>
      <c r="EG36" s="289"/>
      <c r="EH36" s="289"/>
      <c r="EI36" s="289"/>
      <c r="EJ36" s="289"/>
      <c r="EK36" s="289"/>
      <c r="EL36" s="289"/>
      <c r="EM36" s="289"/>
      <c r="EN36" s="290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64"/>
      <c r="FA36" s="258"/>
      <c r="FB36" s="258"/>
      <c r="FC36" s="258"/>
      <c r="FD36" s="258"/>
      <c r="FE36" s="258"/>
      <c r="FF36" s="258"/>
      <c r="FG36" s="258"/>
      <c r="FH36" s="258"/>
      <c r="FI36" s="258"/>
      <c r="FJ36" s="266"/>
    </row>
    <row r="37" spans="1:166" ht="11.25">
      <c r="A37" s="16"/>
      <c r="B37" s="238" t="s">
        <v>581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 t="s">
        <v>582</v>
      </c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 t="s">
        <v>583</v>
      </c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229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</row>
    <row r="38" spans="1:166" s="18" customFormat="1" ht="13.5" customHeight="1">
      <c r="A38" s="155" t="s">
        <v>584</v>
      </c>
      <c r="B38" s="240">
        <v>2.03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165">
        <v>110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>
        <v>1308</v>
      </c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>
        <v>758</v>
      </c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>
        <v>2258</v>
      </c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>
        <v>1500</v>
      </c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>
        <v>1</v>
      </c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>
        <v>1286</v>
      </c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>
        <v>1479</v>
      </c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>
        <v>193</v>
      </c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>
        <v>2418</v>
      </c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>
        <v>4463</v>
      </c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>
        <v>481</v>
      </c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209">
        <v>3982</v>
      </c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18" t="s">
        <v>542</v>
      </c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</row>
    <row r="39" spans="1:166" ht="3" customHeight="1" thickBot="1">
      <c r="A39" s="17"/>
      <c r="B39" s="242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207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207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207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207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227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</row>
    <row r="40" spans="1:166" ht="12" customHeight="1">
      <c r="A40" s="304" t="s">
        <v>564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62"/>
    </row>
    <row r="41" spans="1:166" ht="12" customHeight="1">
      <c r="A41" s="305" t="s">
        <v>565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62"/>
    </row>
    <row r="42" spans="2:166" ht="25.5" customHeight="1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62"/>
    </row>
    <row r="43" spans="2:166" ht="12" thickBot="1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8" t="s">
        <v>386</v>
      </c>
    </row>
    <row r="44" spans="1:166" ht="21" customHeight="1">
      <c r="A44" s="197" t="s">
        <v>300</v>
      </c>
      <c r="B44" s="248" t="s">
        <v>441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170"/>
      <c r="CB44" s="170"/>
      <c r="CC44" s="170"/>
      <c r="CD44" s="170"/>
      <c r="CE44" s="170"/>
      <c r="CF44" s="170"/>
      <c r="CG44" s="170"/>
      <c r="CH44" s="170"/>
      <c r="CI44" s="171" t="s">
        <v>442</v>
      </c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6"/>
      <c r="FC44" s="170" t="s">
        <v>443</v>
      </c>
      <c r="FD44" s="170"/>
      <c r="FE44" s="170"/>
      <c r="FF44" s="170"/>
      <c r="FG44" s="170"/>
      <c r="FH44" s="170"/>
      <c r="FI44" s="170"/>
      <c r="FJ44" s="171"/>
    </row>
    <row r="45" spans="1:166" ht="21" customHeight="1">
      <c r="A45" s="198"/>
      <c r="B45" s="172" t="s">
        <v>444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4" t="s">
        <v>445</v>
      </c>
      <c r="Q45" s="172"/>
      <c r="R45" s="172"/>
      <c r="S45" s="172"/>
      <c r="T45" s="172"/>
      <c r="U45" s="172"/>
      <c r="V45" s="172"/>
      <c r="W45" s="174" t="s">
        <v>446</v>
      </c>
      <c r="X45" s="172"/>
      <c r="Y45" s="172"/>
      <c r="Z45" s="172"/>
      <c r="AA45" s="172"/>
      <c r="AB45" s="172"/>
      <c r="AC45" s="172"/>
      <c r="AD45" s="174" t="s">
        <v>447</v>
      </c>
      <c r="AE45" s="172"/>
      <c r="AF45" s="172"/>
      <c r="AG45" s="172"/>
      <c r="AH45" s="172"/>
      <c r="AI45" s="172"/>
      <c r="AJ45" s="172"/>
      <c r="AK45" s="174" t="s">
        <v>448</v>
      </c>
      <c r="AL45" s="172"/>
      <c r="AM45" s="172"/>
      <c r="AN45" s="172"/>
      <c r="AO45" s="172"/>
      <c r="AP45" s="172"/>
      <c r="AQ45" s="172"/>
      <c r="AR45" s="174" t="s">
        <v>449</v>
      </c>
      <c r="AS45" s="172"/>
      <c r="AT45" s="172"/>
      <c r="AU45" s="172"/>
      <c r="AV45" s="172"/>
      <c r="AW45" s="172"/>
      <c r="AX45" s="172"/>
      <c r="AY45" s="174" t="s">
        <v>450</v>
      </c>
      <c r="AZ45" s="172"/>
      <c r="BA45" s="172"/>
      <c r="BB45" s="172"/>
      <c r="BC45" s="172"/>
      <c r="BD45" s="172"/>
      <c r="BE45" s="172"/>
      <c r="BF45" s="172" t="s">
        <v>451</v>
      </c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3" t="s">
        <v>452</v>
      </c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1"/>
      <c r="CY45" s="212" t="s">
        <v>453</v>
      </c>
      <c r="CZ45" s="213"/>
      <c r="DA45" s="213"/>
      <c r="DB45" s="213"/>
      <c r="DC45" s="213"/>
      <c r="DD45" s="213"/>
      <c r="DE45" s="213"/>
      <c r="DF45" s="214"/>
      <c r="DG45" s="174" t="s">
        <v>454</v>
      </c>
      <c r="DH45" s="172"/>
      <c r="DI45" s="172"/>
      <c r="DJ45" s="172"/>
      <c r="DK45" s="172"/>
      <c r="DL45" s="172"/>
      <c r="DM45" s="172"/>
      <c r="DN45" s="172"/>
      <c r="DO45" s="174" t="s">
        <v>455</v>
      </c>
      <c r="DP45" s="172"/>
      <c r="DQ45" s="172"/>
      <c r="DR45" s="172"/>
      <c r="DS45" s="172"/>
      <c r="DT45" s="172"/>
      <c r="DU45" s="172"/>
      <c r="DV45" s="172"/>
      <c r="DW45" s="174" t="s">
        <v>456</v>
      </c>
      <c r="DX45" s="172"/>
      <c r="DY45" s="172"/>
      <c r="DZ45" s="172"/>
      <c r="EA45" s="172"/>
      <c r="EB45" s="172"/>
      <c r="EC45" s="172"/>
      <c r="ED45" s="172"/>
      <c r="EE45" s="174" t="s">
        <v>409</v>
      </c>
      <c r="EF45" s="172"/>
      <c r="EG45" s="172"/>
      <c r="EH45" s="172"/>
      <c r="EI45" s="172"/>
      <c r="EJ45" s="172"/>
      <c r="EK45" s="172"/>
      <c r="EL45" s="172"/>
      <c r="EM45" s="174" t="s">
        <v>410</v>
      </c>
      <c r="EN45" s="172"/>
      <c r="EO45" s="172"/>
      <c r="EP45" s="172"/>
      <c r="EQ45" s="172"/>
      <c r="ER45" s="172"/>
      <c r="ES45" s="172"/>
      <c r="ET45" s="172"/>
      <c r="EU45" s="219" t="s">
        <v>457</v>
      </c>
      <c r="EV45" s="220"/>
      <c r="EW45" s="220"/>
      <c r="EX45" s="220"/>
      <c r="EY45" s="220"/>
      <c r="EZ45" s="220"/>
      <c r="FA45" s="220"/>
      <c r="FB45" s="221"/>
      <c r="FC45" s="172"/>
      <c r="FD45" s="172"/>
      <c r="FE45" s="172"/>
      <c r="FF45" s="172"/>
      <c r="FG45" s="172"/>
      <c r="FH45" s="172"/>
      <c r="FI45" s="172"/>
      <c r="FJ45" s="173"/>
    </row>
    <row r="46" spans="1:166" ht="21" customHeight="1">
      <c r="A46" s="199"/>
      <c r="B46" s="172" t="s">
        <v>458</v>
      </c>
      <c r="C46" s="172"/>
      <c r="D46" s="172"/>
      <c r="E46" s="172"/>
      <c r="F46" s="172"/>
      <c r="G46" s="172"/>
      <c r="H46" s="172"/>
      <c r="I46" s="200" t="s">
        <v>585</v>
      </c>
      <c r="J46" s="201"/>
      <c r="K46" s="201"/>
      <c r="L46" s="201"/>
      <c r="M46" s="201"/>
      <c r="N46" s="201"/>
      <c r="O46" s="20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 t="s">
        <v>459</v>
      </c>
      <c r="BG46" s="172"/>
      <c r="BH46" s="172"/>
      <c r="BI46" s="172"/>
      <c r="BJ46" s="172"/>
      <c r="BK46" s="172"/>
      <c r="BL46" s="172"/>
      <c r="BM46" s="172" t="s">
        <v>460</v>
      </c>
      <c r="BN46" s="172"/>
      <c r="BO46" s="172"/>
      <c r="BP46" s="172"/>
      <c r="BQ46" s="172"/>
      <c r="BR46" s="172"/>
      <c r="BS46" s="172"/>
      <c r="BT46" s="172" t="s">
        <v>461</v>
      </c>
      <c r="BU46" s="172"/>
      <c r="BV46" s="172"/>
      <c r="BW46" s="172"/>
      <c r="BX46" s="172"/>
      <c r="BY46" s="172"/>
      <c r="BZ46" s="172"/>
      <c r="CA46" s="174" t="s">
        <v>587</v>
      </c>
      <c r="CB46" s="172"/>
      <c r="CC46" s="172"/>
      <c r="CD46" s="172"/>
      <c r="CE46" s="172"/>
      <c r="CF46" s="172"/>
      <c r="CG46" s="172"/>
      <c r="CH46" s="172"/>
      <c r="CI46" s="173" t="s">
        <v>462</v>
      </c>
      <c r="CJ46" s="210"/>
      <c r="CK46" s="210"/>
      <c r="CL46" s="210"/>
      <c r="CM46" s="210"/>
      <c r="CN46" s="210"/>
      <c r="CO46" s="210"/>
      <c r="CP46" s="211"/>
      <c r="CQ46" s="200" t="s">
        <v>588</v>
      </c>
      <c r="CR46" s="210"/>
      <c r="CS46" s="210"/>
      <c r="CT46" s="210"/>
      <c r="CU46" s="210"/>
      <c r="CV46" s="210"/>
      <c r="CW46" s="210"/>
      <c r="CX46" s="211"/>
      <c r="CY46" s="215"/>
      <c r="CZ46" s="216"/>
      <c r="DA46" s="216"/>
      <c r="DB46" s="216"/>
      <c r="DC46" s="216"/>
      <c r="DD46" s="216"/>
      <c r="DE46" s="216"/>
      <c r="DF46" s="217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222"/>
      <c r="EV46" s="223"/>
      <c r="EW46" s="223"/>
      <c r="EX46" s="223"/>
      <c r="EY46" s="223"/>
      <c r="EZ46" s="223"/>
      <c r="FA46" s="223"/>
      <c r="FB46" s="224"/>
      <c r="FC46" s="172"/>
      <c r="FD46" s="172"/>
      <c r="FE46" s="172"/>
      <c r="FF46" s="172"/>
      <c r="FG46" s="172"/>
      <c r="FH46" s="172"/>
      <c r="FI46" s="172"/>
      <c r="FJ46" s="173"/>
    </row>
    <row r="47" spans="1:166" ht="3.75" customHeight="1">
      <c r="A47" s="21"/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27"/>
      <c r="CZ47" s="127"/>
      <c r="DA47" s="127"/>
      <c r="DB47" s="127"/>
      <c r="DC47" s="127"/>
      <c r="DD47" s="127"/>
      <c r="DE47" s="127"/>
      <c r="DF47" s="127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7"/>
      <c r="FC47" s="166"/>
      <c r="FD47" s="166"/>
      <c r="FE47" s="166"/>
      <c r="FF47" s="166"/>
      <c r="FG47" s="166"/>
      <c r="FH47" s="166"/>
      <c r="FI47" s="166"/>
      <c r="FJ47" s="166"/>
    </row>
    <row r="48" spans="1:166" s="56" customFormat="1" ht="13.5" customHeight="1">
      <c r="A48" s="155" t="s">
        <v>584</v>
      </c>
      <c r="B48" s="168">
        <v>2258</v>
      </c>
      <c r="C48" s="168"/>
      <c r="D48" s="168"/>
      <c r="E48" s="168"/>
      <c r="F48" s="168"/>
      <c r="G48" s="168"/>
      <c r="H48" s="168"/>
      <c r="I48" s="168">
        <v>2134</v>
      </c>
      <c r="J48" s="168"/>
      <c r="K48" s="168"/>
      <c r="L48" s="168"/>
      <c r="M48" s="168"/>
      <c r="N48" s="168"/>
      <c r="O48" s="168"/>
      <c r="P48" s="168">
        <v>588</v>
      </c>
      <c r="Q48" s="168"/>
      <c r="R48" s="168"/>
      <c r="S48" s="168"/>
      <c r="T48" s="168"/>
      <c r="U48" s="168"/>
      <c r="V48" s="168"/>
      <c r="W48" s="168">
        <v>17</v>
      </c>
      <c r="X48" s="168"/>
      <c r="Y48" s="168"/>
      <c r="Z48" s="168"/>
      <c r="AA48" s="168"/>
      <c r="AB48" s="168"/>
      <c r="AC48" s="168"/>
      <c r="AD48" s="168">
        <v>368</v>
      </c>
      <c r="AE48" s="168"/>
      <c r="AF48" s="168"/>
      <c r="AG48" s="168"/>
      <c r="AH48" s="168"/>
      <c r="AI48" s="168"/>
      <c r="AJ48" s="168"/>
      <c r="AK48" s="168">
        <v>308</v>
      </c>
      <c r="AL48" s="168"/>
      <c r="AM48" s="168"/>
      <c r="AN48" s="168"/>
      <c r="AO48" s="168"/>
      <c r="AP48" s="168"/>
      <c r="AQ48" s="168"/>
      <c r="AR48" s="168">
        <v>43</v>
      </c>
      <c r="AS48" s="168"/>
      <c r="AT48" s="168"/>
      <c r="AU48" s="168"/>
      <c r="AV48" s="168"/>
      <c r="AW48" s="168"/>
      <c r="AX48" s="168"/>
      <c r="AY48" s="168">
        <f>1763-SUM(P48:AX48)</f>
        <v>439</v>
      </c>
      <c r="AZ48" s="168"/>
      <c r="BA48" s="168"/>
      <c r="BB48" s="168"/>
      <c r="BC48" s="168"/>
      <c r="BD48" s="168"/>
      <c r="BE48" s="168"/>
      <c r="BF48" s="168">
        <v>57</v>
      </c>
      <c r="BG48" s="168"/>
      <c r="BH48" s="168"/>
      <c r="BI48" s="168"/>
      <c r="BJ48" s="168"/>
      <c r="BK48" s="168"/>
      <c r="BL48" s="168"/>
      <c r="BM48" s="168">
        <v>5</v>
      </c>
      <c r="BN48" s="168"/>
      <c r="BO48" s="168"/>
      <c r="BP48" s="168"/>
      <c r="BQ48" s="168"/>
      <c r="BR48" s="168"/>
      <c r="BS48" s="168"/>
      <c r="BT48" s="168">
        <v>283</v>
      </c>
      <c r="BU48" s="168"/>
      <c r="BV48" s="168"/>
      <c r="BW48" s="168"/>
      <c r="BX48" s="168"/>
      <c r="BY48" s="168"/>
      <c r="BZ48" s="168"/>
      <c r="CA48" s="168">
        <f>389-SUM(BF48:BZ48)</f>
        <v>44</v>
      </c>
      <c r="CB48" s="168"/>
      <c r="CC48" s="168"/>
      <c r="CD48" s="168"/>
      <c r="CE48" s="168"/>
      <c r="CF48" s="168"/>
      <c r="CG48" s="168"/>
      <c r="CH48" s="168"/>
      <c r="CI48" s="168">
        <v>1500</v>
      </c>
      <c r="CJ48" s="168"/>
      <c r="CK48" s="168"/>
      <c r="CL48" s="168"/>
      <c r="CM48" s="168"/>
      <c r="CN48" s="168"/>
      <c r="CO48" s="168"/>
      <c r="CP48" s="168"/>
      <c r="CQ48" s="168">
        <v>1147</v>
      </c>
      <c r="CR48" s="168"/>
      <c r="CS48" s="168"/>
      <c r="CT48" s="168"/>
      <c r="CU48" s="168"/>
      <c r="CV48" s="168"/>
      <c r="CW48" s="168"/>
      <c r="CX48" s="168"/>
      <c r="CY48" s="168">
        <v>34</v>
      </c>
      <c r="CZ48" s="168"/>
      <c r="DA48" s="168"/>
      <c r="DB48" s="168"/>
      <c r="DC48" s="168"/>
      <c r="DD48" s="168"/>
      <c r="DE48" s="168"/>
      <c r="DF48" s="168"/>
      <c r="DG48" s="168">
        <v>107</v>
      </c>
      <c r="DH48" s="168"/>
      <c r="DI48" s="168"/>
      <c r="DJ48" s="168"/>
      <c r="DK48" s="168"/>
      <c r="DL48" s="168"/>
      <c r="DM48" s="168"/>
      <c r="DN48" s="168"/>
      <c r="DO48" s="168">
        <v>170</v>
      </c>
      <c r="DP48" s="168"/>
      <c r="DQ48" s="168"/>
      <c r="DR48" s="168"/>
      <c r="DS48" s="168"/>
      <c r="DT48" s="168"/>
      <c r="DU48" s="168"/>
      <c r="DV48" s="168"/>
      <c r="DW48" s="168">
        <v>115</v>
      </c>
      <c r="DX48" s="168"/>
      <c r="DY48" s="168"/>
      <c r="DZ48" s="168"/>
      <c r="EA48" s="168"/>
      <c r="EB48" s="168"/>
      <c r="EC48" s="168"/>
      <c r="ED48" s="168"/>
      <c r="EE48" s="168">
        <v>43</v>
      </c>
      <c r="EF48" s="168"/>
      <c r="EG48" s="168"/>
      <c r="EH48" s="168"/>
      <c r="EI48" s="168"/>
      <c r="EJ48" s="168"/>
      <c r="EK48" s="168"/>
      <c r="EL48" s="168"/>
      <c r="EM48" s="168">
        <v>371</v>
      </c>
      <c r="EN48" s="168"/>
      <c r="EO48" s="168"/>
      <c r="EP48" s="168"/>
      <c r="EQ48" s="168"/>
      <c r="ER48" s="168"/>
      <c r="ES48" s="168"/>
      <c r="ET48" s="168"/>
      <c r="EU48" s="168">
        <v>353</v>
      </c>
      <c r="EV48" s="168"/>
      <c r="EW48" s="168"/>
      <c r="EX48" s="168"/>
      <c r="EY48" s="168"/>
      <c r="EZ48" s="168"/>
      <c r="FA48" s="168"/>
      <c r="FB48" s="168"/>
      <c r="FC48" s="163" t="s">
        <v>543</v>
      </c>
      <c r="FD48" s="164"/>
      <c r="FE48" s="164"/>
      <c r="FF48" s="164"/>
      <c r="FG48" s="164"/>
      <c r="FH48" s="164"/>
      <c r="FI48" s="164"/>
      <c r="FJ48" s="164"/>
    </row>
    <row r="49" spans="1:166" ht="3" customHeight="1" thickBot="1">
      <c r="A49" s="17"/>
      <c r="B49" s="243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72"/>
      <c r="CZ49" s="72"/>
      <c r="DA49" s="72"/>
      <c r="DB49" s="72"/>
      <c r="DC49" s="72"/>
      <c r="DD49" s="72"/>
      <c r="DE49" s="72"/>
      <c r="DF49" s="72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8"/>
      <c r="FC49" s="206"/>
      <c r="FD49" s="206"/>
      <c r="FE49" s="206"/>
      <c r="FF49" s="206"/>
      <c r="FG49" s="206"/>
      <c r="FH49" s="206"/>
      <c r="FI49" s="206"/>
      <c r="FJ49" s="206"/>
    </row>
    <row r="50" spans="1:166" s="1" customFormat="1" ht="12.75" customHeight="1">
      <c r="A50" s="87" t="s">
        <v>586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112"/>
      <c r="FJ50" s="113" t="s">
        <v>589</v>
      </c>
    </row>
    <row r="51" s="1" customFormat="1" ht="12.75" customHeight="1">
      <c r="A51" s="114"/>
    </row>
  </sheetData>
  <sheetProtection/>
  <mergeCells count="436">
    <mergeCell ref="EZ35:FJ36"/>
    <mergeCell ref="AI36:AS36"/>
    <mergeCell ref="AT36:BD36"/>
    <mergeCell ref="BE36:BO36"/>
    <mergeCell ref="CA36:CK36"/>
    <mergeCell ref="CL36:CV36"/>
    <mergeCell ref="CW36:DG36"/>
    <mergeCell ref="DH35:DR36"/>
    <mergeCell ref="DS35:EC36"/>
    <mergeCell ref="ED35:EN36"/>
    <mergeCell ref="EO35:EY36"/>
    <mergeCell ref="A31:BZ31"/>
    <mergeCell ref="A40:BZ40"/>
    <mergeCell ref="A41:BZ41"/>
    <mergeCell ref="A35:A36"/>
    <mergeCell ref="B35:L36"/>
    <mergeCell ref="M35:W36"/>
    <mergeCell ref="X35:AH36"/>
    <mergeCell ref="AI35:BO35"/>
    <mergeCell ref="BP35:BZ36"/>
    <mergeCell ref="AI13:AS13"/>
    <mergeCell ref="BP9:BZ9"/>
    <mergeCell ref="AT9:BD9"/>
    <mergeCell ref="BE9:BO9"/>
    <mergeCell ref="BE7:BO8"/>
    <mergeCell ref="BP7:BZ8"/>
    <mergeCell ref="CA1:FJ1"/>
    <mergeCell ref="A2:BZ2"/>
    <mergeCell ref="CA2:FJ2"/>
    <mergeCell ref="B5:L8"/>
    <mergeCell ref="M5:W8"/>
    <mergeCell ref="X5:AH8"/>
    <mergeCell ref="AI7:AS8"/>
    <mergeCell ref="AT7:BD8"/>
    <mergeCell ref="AI5:BZ6"/>
    <mergeCell ref="BE11:BO11"/>
    <mergeCell ref="M12:W12"/>
    <mergeCell ref="X12:AH12"/>
    <mergeCell ref="B11:L11"/>
    <mergeCell ref="A5:A8"/>
    <mergeCell ref="A1:BZ1"/>
    <mergeCell ref="B10:L10"/>
    <mergeCell ref="M10:W10"/>
    <mergeCell ref="X10:AH10"/>
    <mergeCell ref="AI10:AS10"/>
    <mergeCell ref="B12:L12"/>
    <mergeCell ref="BP11:BZ11"/>
    <mergeCell ref="AT10:BD10"/>
    <mergeCell ref="BE10:BO10"/>
    <mergeCell ref="BP10:BZ10"/>
    <mergeCell ref="AT11:BD11"/>
    <mergeCell ref="B15:L15"/>
    <mergeCell ref="M15:W15"/>
    <mergeCell ref="X15:AH15"/>
    <mergeCell ref="AI15:AS15"/>
    <mergeCell ref="M11:W11"/>
    <mergeCell ref="X11:AH11"/>
    <mergeCell ref="AI11:AS11"/>
    <mergeCell ref="B13:L13"/>
    <mergeCell ref="M13:W13"/>
    <mergeCell ref="X13:AH13"/>
    <mergeCell ref="BE15:BO15"/>
    <mergeCell ref="BP15:BZ15"/>
    <mergeCell ref="AT16:BD16"/>
    <mergeCell ref="BE16:BO16"/>
    <mergeCell ref="BP16:BZ16"/>
    <mergeCell ref="AT17:BD17"/>
    <mergeCell ref="BE17:BO17"/>
    <mergeCell ref="BP17:BZ17"/>
    <mergeCell ref="M19:W19"/>
    <mergeCell ref="X19:AH19"/>
    <mergeCell ref="B18:L18"/>
    <mergeCell ref="M18:W18"/>
    <mergeCell ref="X18:AH18"/>
    <mergeCell ref="AT15:BD15"/>
    <mergeCell ref="B16:L16"/>
    <mergeCell ref="M16:W16"/>
    <mergeCell ref="X16:AH16"/>
    <mergeCell ref="AI16:AS16"/>
    <mergeCell ref="AT18:BD18"/>
    <mergeCell ref="BE18:BO18"/>
    <mergeCell ref="AT20:BD21"/>
    <mergeCell ref="BE20:BO21"/>
    <mergeCell ref="AI18:AS18"/>
    <mergeCell ref="B17:L17"/>
    <mergeCell ref="M17:W17"/>
    <mergeCell ref="X17:AH17"/>
    <mergeCell ref="AI17:AS17"/>
    <mergeCell ref="B19:L19"/>
    <mergeCell ref="B23:L23"/>
    <mergeCell ref="M23:W23"/>
    <mergeCell ref="X23:AH23"/>
    <mergeCell ref="AI23:AS23"/>
    <mergeCell ref="B22:L22"/>
    <mergeCell ref="M22:W22"/>
    <mergeCell ref="X22:AH22"/>
    <mergeCell ref="AI22:AS22"/>
    <mergeCell ref="AT23:BD23"/>
    <mergeCell ref="BE23:BO23"/>
    <mergeCell ref="BP23:BZ23"/>
    <mergeCell ref="B24:L24"/>
    <mergeCell ref="M24:W24"/>
    <mergeCell ref="X24:AH24"/>
    <mergeCell ref="AI24:AS24"/>
    <mergeCell ref="AT24:BD24"/>
    <mergeCell ref="BE24:BO24"/>
    <mergeCell ref="BP24:BZ24"/>
    <mergeCell ref="B26:L26"/>
    <mergeCell ref="M26:W26"/>
    <mergeCell ref="X26:AH26"/>
    <mergeCell ref="AI26:AS26"/>
    <mergeCell ref="B25:L25"/>
    <mergeCell ref="M25:W25"/>
    <mergeCell ref="X25:AH25"/>
    <mergeCell ref="AI25:AS25"/>
    <mergeCell ref="BE27:BO27"/>
    <mergeCell ref="AT25:BD25"/>
    <mergeCell ref="BE25:BO25"/>
    <mergeCell ref="BP25:BZ25"/>
    <mergeCell ref="AT26:BD26"/>
    <mergeCell ref="BE26:BO26"/>
    <mergeCell ref="BP26:BZ26"/>
    <mergeCell ref="BP27:BZ27"/>
    <mergeCell ref="B28:L28"/>
    <mergeCell ref="M28:W28"/>
    <mergeCell ref="X28:AH28"/>
    <mergeCell ref="AT27:BD27"/>
    <mergeCell ref="AI28:AS28"/>
    <mergeCell ref="AI27:AS27"/>
    <mergeCell ref="B27:L27"/>
    <mergeCell ref="M27:W27"/>
    <mergeCell ref="X27:AH27"/>
    <mergeCell ref="AT28:BD28"/>
    <mergeCell ref="BE28:BO28"/>
    <mergeCell ref="BP28:BZ28"/>
    <mergeCell ref="CA10:CI11"/>
    <mergeCell ref="DM6:DZ7"/>
    <mergeCell ref="CA5:CI8"/>
    <mergeCell ref="CJ5:FJ5"/>
    <mergeCell ref="FE8:FJ8"/>
    <mergeCell ref="FA8:FD8"/>
    <mergeCell ref="FA6:FJ7"/>
    <mergeCell ref="EQ6:EZ7"/>
    <mergeCell ref="EA6:EP7"/>
    <mergeCell ref="CJ6:CY7"/>
    <mergeCell ref="CZ6:DL7"/>
    <mergeCell ref="CQ8:CY8"/>
    <mergeCell ref="CJ8:CP8"/>
    <mergeCell ref="DS8:DZ8"/>
    <mergeCell ref="DM8:DR8"/>
    <mergeCell ref="DF8:DL8"/>
    <mergeCell ref="CZ8:DE8"/>
    <mergeCell ref="FA9:FD9"/>
    <mergeCell ref="FE9:FJ9"/>
    <mergeCell ref="EH8:EP8"/>
    <mergeCell ref="EA8:EG8"/>
    <mergeCell ref="EQ8:ET8"/>
    <mergeCell ref="EU8:EZ8"/>
    <mergeCell ref="EQ9:ET9"/>
    <mergeCell ref="EU9:EZ9"/>
    <mergeCell ref="EQ12:ET13"/>
    <mergeCell ref="EU12:EZ13"/>
    <mergeCell ref="EQ10:ET11"/>
    <mergeCell ref="EU10:EZ11"/>
    <mergeCell ref="FE14:FJ15"/>
    <mergeCell ref="FA12:FD13"/>
    <mergeCell ref="FE12:FJ13"/>
    <mergeCell ref="FA10:FD11"/>
    <mergeCell ref="FE10:FJ11"/>
    <mergeCell ref="CQ9:CY9"/>
    <mergeCell ref="CZ9:DE9"/>
    <mergeCell ref="DM9:DR9"/>
    <mergeCell ref="DM10:DR11"/>
    <mergeCell ref="DF10:DL11"/>
    <mergeCell ref="DF14:DL15"/>
    <mergeCell ref="DM12:DR13"/>
    <mergeCell ref="CJ20:CP20"/>
    <mergeCell ref="CZ10:DE10"/>
    <mergeCell ref="DF9:DL9"/>
    <mergeCell ref="CZ11:DE11"/>
    <mergeCell ref="CQ10:CY11"/>
    <mergeCell ref="CZ12:DE12"/>
    <mergeCell ref="CZ15:DE15"/>
    <mergeCell ref="CZ16:DE16"/>
    <mergeCell ref="DF12:DL13"/>
    <mergeCell ref="CJ9:CP9"/>
    <mergeCell ref="AT22:BD22"/>
    <mergeCell ref="BE22:BO22"/>
    <mergeCell ref="BP22:BZ22"/>
    <mergeCell ref="AT19:BD19"/>
    <mergeCell ref="BE19:BO19"/>
    <mergeCell ref="BP20:BZ21"/>
    <mergeCell ref="X20:AH21"/>
    <mergeCell ref="CJ10:CP11"/>
    <mergeCell ref="CJ18:CP19"/>
    <mergeCell ref="CJ12:CP13"/>
    <mergeCell ref="BP18:BZ18"/>
    <mergeCell ref="BP19:BZ19"/>
    <mergeCell ref="CA12:CI13"/>
    <mergeCell ref="CA14:CI15"/>
    <mergeCell ref="AI19:AS19"/>
    <mergeCell ref="AI20:AS21"/>
    <mergeCell ref="A33:BZ33"/>
    <mergeCell ref="EU20:EZ20"/>
    <mergeCell ref="DF20:DL20"/>
    <mergeCell ref="DM20:DR20"/>
    <mergeCell ref="DS20:DZ20"/>
    <mergeCell ref="CQ20:CY20"/>
    <mergeCell ref="CZ20:DE20"/>
    <mergeCell ref="A20:A21"/>
    <mergeCell ref="B20:L21"/>
    <mergeCell ref="M20:W21"/>
    <mergeCell ref="AD45:AJ46"/>
    <mergeCell ref="BF46:BL46"/>
    <mergeCell ref="BM46:BS46"/>
    <mergeCell ref="CL38:CV38"/>
    <mergeCell ref="BE38:BO38"/>
    <mergeCell ref="BP38:BZ38"/>
    <mergeCell ref="CA38:CK38"/>
    <mergeCell ref="AY45:BE46"/>
    <mergeCell ref="CA46:CH46"/>
    <mergeCell ref="BT46:BZ46"/>
    <mergeCell ref="BF45:CH45"/>
    <mergeCell ref="CL37:CV37"/>
    <mergeCell ref="AI37:AS37"/>
    <mergeCell ref="CA35:DG35"/>
    <mergeCell ref="CW38:DG38"/>
    <mergeCell ref="BP37:BZ37"/>
    <mergeCell ref="CA37:CK37"/>
    <mergeCell ref="CW37:DG37"/>
    <mergeCell ref="AT37:BD37"/>
    <mergeCell ref="BE37:BO37"/>
    <mergeCell ref="AY47:BE47"/>
    <mergeCell ref="P45:V46"/>
    <mergeCell ref="M38:W38"/>
    <mergeCell ref="X38:AH38"/>
    <mergeCell ref="AT39:BD39"/>
    <mergeCell ref="AK45:AQ46"/>
    <mergeCell ref="AR45:AX46"/>
    <mergeCell ref="B45:O45"/>
    <mergeCell ref="W45:AC46"/>
    <mergeCell ref="B44:CH44"/>
    <mergeCell ref="BE29:BO29"/>
    <mergeCell ref="X29:AH29"/>
    <mergeCell ref="M29:W29"/>
    <mergeCell ref="AI29:AS29"/>
    <mergeCell ref="CA47:CH47"/>
    <mergeCell ref="BT47:BZ47"/>
    <mergeCell ref="AT30:BD30"/>
    <mergeCell ref="BE30:BO30"/>
    <mergeCell ref="M30:W30"/>
    <mergeCell ref="X30:AH30"/>
    <mergeCell ref="AR49:AX49"/>
    <mergeCell ref="B9:L9"/>
    <mergeCell ref="M9:W9"/>
    <mergeCell ref="X9:AH9"/>
    <mergeCell ref="AI9:AS9"/>
    <mergeCell ref="B29:L29"/>
    <mergeCell ref="AT29:BD29"/>
    <mergeCell ref="B30:L30"/>
    <mergeCell ref="AI30:AS30"/>
    <mergeCell ref="P47:V47"/>
    <mergeCell ref="I48:O48"/>
    <mergeCell ref="P48:V48"/>
    <mergeCell ref="W48:AC48"/>
    <mergeCell ref="AY49:BE49"/>
    <mergeCell ref="B49:H49"/>
    <mergeCell ref="I49:O49"/>
    <mergeCell ref="P49:V49"/>
    <mergeCell ref="W49:AC49"/>
    <mergeCell ref="AD49:AJ49"/>
    <mergeCell ref="AK49:AQ49"/>
    <mergeCell ref="AK48:AQ48"/>
    <mergeCell ref="B37:L37"/>
    <mergeCell ref="M37:W37"/>
    <mergeCell ref="X37:AH37"/>
    <mergeCell ref="B38:L38"/>
    <mergeCell ref="B39:L39"/>
    <mergeCell ref="M39:W39"/>
    <mergeCell ref="X39:AH39"/>
    <mergeCell ref="AI39:AS39"/>
    <mergeCell ref="B48:H48"/>
    <mergeCell ref="CA9:CI9"/>
    <mergeCell ref="CA20:CI20"/>
    <mergeCell ref="BP29:BZ29"/>
    <mergeCell ref="BP30:BZ30"/>
    <mergeCell ref="BP13:BZ13"/>
    <mergeCell ref="CA18:CI19"/>
    <mergeCell ref="BP12:BZ12"/>
    <mergeCell ref="BP14:BZ14"/>
    <mergeCell ref="EA20:EG20"/>
    <mergeCell ref="DS10:DZ11"/>
    <mergeCell ref="EH20:EP20"/>
    <mergeCell ref="EH10:EP11"/>
    <mergeCell ref="EH16:EP17"/>
    <mergeCell ref="DS14:DZ15"/>
    <mergeCell ref="EA14:EG15"/>
    <mergeCell ref="EA10:EG11"/>
    <mergeCell ref="EH14:EP15"/>
    <mergeCell ref="EA12:EG13"/>
    <mergeCell ref="EU14:EZ15"/>
    <mergeCell ref="EQ14:ET15"/>
    <mergeCell ref="FA14:FD15"/>
    <mergeCell ref="EQ16:ET17"/>
    <mergeCell ref="EU16:EZ17"/>
    <mergeCell ref="DS9:DZ9"/>
    <mergeCell ref="EA9:EG9"/>
    <mergeCell ref="EH9:EP9"/>
    <mergeCell ref="DS12:DZ13"/>
    <mergeCell ref="EH12:EP13"/>
    <mergeCell ref="FA20:FD20"/>
    <mergeCell ref="DF16:DL17"/>
    <mergeCell ref="DM14:DR15"/>
    <mergeCell ref="DH39:DR39"/>
    <mergeCell ref="EZ39:FJ39"/>
    <mergeCell ref="ED38:EN38"/>
    <mergeCell ref="DS37:EC37"/>
    <mergeCell ref="ED37:EN37"/>
    <mergeCell ref="EO37:EY37"/>
    <mergeCell ref="EZ37:FJ37"/>
    <mergeCell ref="FC47:FJ47"/>
    <mergeCell ref="EE47:EL47"/>
    <mergeCell ref="EZ38:FJ38"/>
    <mergeCell ref="EU45:FB46"/>
    <mergeCell ref="EM45:ET46"/>
    <mergeCell ref="EE45:EL46"/>
    <mergeCell ref="CI44:FB44"/>
    <mergeCell ref="CI46:CP46"/>
    <mergeCell ref="ED39:EN39"/>
    <mergeCell ref="EO39:EY39"/>
    <mergeCell ref="EO38:EY38"/>
    <mergeCell ref="CQ47:CX47"/>
    <mergeCell ref="DG47:DN47"/>
    <mergeCell ref="DO45:DV46"/>
    <mergeCell ref="DO47:DV47"/>
    <mergeCell ref="CI45:CX45"/>
    <mergeCell ref="CQ46:CX46"/>
    <mergeCell ref="DG45:DN46"/>
    <mergeCell ref="CY45:DF46"/>
    <mergeCell ref="FC49:FJ49"/>
    <mergeCell ref="EM49:ET49"/>
    <mergeCell ref="EU49:FB49"/>
    <mergeCell ref="DO48:DV48"/>
    <mergeCell ref="DW48:ED48"/>
    <mergeCell ref="EE48:EL48"/>
    <mergeCell ref="EM48:ET48"/>
    <mergeCell ref="EE49:EL49"/>
    <mergeCell ref="DW49:ED49"/>
    <mergeCell ref="DO49:DV49"/>
    <mergeCell ref="BF49:BL49"/>
    <mergeCell ref="BM49:BS49"/>
    <mergeCell ref="CA39:CK39"/>
    <mergeCell ref="BF48:BL48"/>
    <mergeCell ref="BM48:BS48"/>
    <mergeCell ref="BT48:BZ48"/>
    <mergeCell ref="CI47:CP47"/>
    <mergeCell ref="BP39:BZ39"/>
    <mergeCell ref="BE39:BO39"/>
    <mergeCell ref="BM47:BS47"/>
    <mergeCell ref="BT49:BZ49"/>
    <mergeCell ref="DG48:DN48"/>
    <mergeCell ref="DG49:DN49"/>
    <mergeCell ref="CA48:CH48"/>
    <mergeCell ref="CY48:DF48"/>
    <mergeCell ref="CI48:CP48"/>
    <mergeCell ref="CQ48:CX48"/>
    <mergeCell ref="CA49:CH49"/>
    <mergeCell ref="CI49:CP49"/>
    <mergeCell ref="CQ49:CX49"/>
    <mergeCell ref="A44:A46"/>
    <mergeCell ref="B46:H46"/>
    <mergeCell ref="I46:O46"/>
    <mergeCell ref="B47:H47"/>
    <mergeCell ref="I47:O47"/>
    <mergeCell ref="BF47:BL47"/>
    <mergeCell ref="W47:AC47"/>
    <mergeCell ref="AD47:AJ47"/>
    <mergeCell ref="AK47:AQ47"/>
    <mergeCell ref="AR47:AX47"/>
    <mergeCell ref="B14:L14"/>
    <mergeCell ref="M14:W14"/>
    <mergeCell ref="X14:AH14"/>
    <mergeCell ref="AI14:AS14"/>
    <mergeCell ref="AT14:BD14"/>
    <mergeCell ref="BE14:BO14"/>
    <mergeCell ref="AI12:AS12"/>
    <mergeCell ref="AT13:BD13"/>
    <mergeCell ref="BE13:BO13"/>
    <mergeCell ref="AT12:BD12"/>
    <mergeCell ref="BE12:BO12"/>
    <mergeCell ref="AR48:AX48"/>
    <mergeCell ref="AY48:BE48"/>
    <mergeCell ref="AI38:AS38"/>
    <mergeCell ref="AT38:BD38"/>
    <mergeCell ref="AD48:AJ48"/>
    <mergeCell ref="CA16:CI17"/>
    <mergeCell ref="CZ17:DE17"/>
    <mergeCell ref="CZ18:DE18"/>
    <mergeCell ref="CQ16:CY17"/>
    <mergeCell ref="CQ18:CY19"/>
    <mergeCell ref="CZ19:DE19"/>
    <mergeCell ref="EA18:EG19"/>
    <mergeCell ref="EH18:EP19"/>
    <mergeCell ref="EQ18:ET19"/>
    <mergeCell ref="FE16:FJ17"/>
    <mergeCell ref="DM16:DR17"/>
    <mergeCell ref="DS16:DZ17"/>
    <mergeCell ref="EA16:EG17"/>
    <mergeCell ref="FA16:FD17"/>
    <mergeCell ref="CJ14:CP15"/>
    <mergeCell ref="CZ13:DE13"/>
    <mergeCell ref="CZ14:DE14"/>
    <mergeCell ref="CQ12:CY13"/>
    <mergeCell ref="CQ14:CY15"/>
    <mergeCell ref="DM18:DR19"/>
    <mergeCell ref="CJ16:CP17"/>
    <mergeCell ref="EU21:FJ22"/>
    <mergeCell ref="DF18:DL19"/>
    <mergeCell ref="DH37:DR37"/>
    <mergeCell ref="EU18:EZ19"/>
    <mergeCell ref="FA18:FD19"/>
    <mergeCell ref="FE18:FJ19"/>
    <mergeCell ref="FE20:FJ20"/>
    <mergeCell ref="EQ20:ET20"/>
    <mergeCell ref="CA33:FJ33"/>
    <mergeCell ref="DS18:DZ19"/>
    <mergeCell ref="FC48:FJ48"/>
    <mergeCell ref="DH38:DR38"/>
    <mergeCell ref="DS38:EC38"/>
    <mergeCell ref="EU47:FB47"/>
    <mergeCell ref="EU48:FB48"/>
    <mergeCell ref="DS39:EC39"/>
    <mergeCell ref="FC44:FJ46"/>
    <mergeCell ref="EM47:ET47"/>
    <mergeCell ref="DW47:ED47"/>
    <mergeCell ref="DW45:ED46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73">
      <selection activeCell="A2" sqref="A2:I2"/>
    </sheetView>
  </sheetViews>
  <sheetFormatPr defaultColWidth="9.00390625" defaultRowHeight="12"/>
  <cols>
    <col min="1" max="1" width="14.875" style="0" customWidth="1"/>
    <col min="2" max="9" width="12.875" style="0" customWidth="1"/>
  </cols>
  <sheetData>
    <row r="1" spans="1:9" ht="24" customHeight="1">
      <c r="A1" s="273" t="s">
        <v>597</v>
      </c>
      <c r="B1" s="273"/>
      <c r="C1" s="273"/>
      <c r="D1" s="273"/>
      <c r="E1" s="273"/>
      <c r="F1" s="273"/>
      <c r="G1" s="273"/>
      <c r="H1" s="273"/>
      <c r="I1" s="273"/>
    </row>
    <row r="2" spans="1:9" ht="29.25" customHeight="1">
      <c r="A2" s="314" t="s">
        <v>347</v>
      </c>
      <c r="B2" s="314"/>
      <c r="C2" s="314"/>
      <c r="D2" s="314"/>
      <c r="E2" s="314"/>
      <c r="F2" s="314"/>
      <c r="G2" s="314"/>
      <c r="H2" s="314"/>
      <c r="I2" s="314"/>
    </row>
    <row r="3" spans="2:9" ht="11.25">
      <c r="B3" s="3"/>
      <c r="C3" s="3"/>
      <c r="D3" s="3"/>
      <c r="E3" s="3"/>
      <c r="F3" s="3"/>
      <c r="G3" s="3"/>
      <c r="H3" s="3"/>
      <c r="I3" s="3"/>
    </row>
    <row r="4" spans="1:9" ht="12" thickBot="1">
      <c r="A4" s="42" t="s">
        <v>546</v>
      </c>
      <c r="B4" s="101"/>
      <c r="C4" s="101"/>
      <c r="D4" s="101"/>
      <c r="E4" s="101"/>
      <c r="F4" s="101"/>
      <c r="G4" s="101"/>
      <c r="H4" s="101"/>
      <c r="I4" s="101"/>
    </row>
    <row r="5" spans="1:10" ht="18" customHeight="1">
      <c r="A5" s="262" t="s">
        <v>319</v>
      </c>
      <c r="B5" s="263" t="s">
        <v>605</v>
      </c>
      <c r="C5" s="263"/>
      <c r="D5" s="263"/>
      <c r="E5" s="263"/>
      <c r="F5" s="315" t="s">
        <v>348</v>
      </c>
      <c r="G5" s="302" t="s">
        <v>349</v>
      </c>
      <c r="H5" s="302" t="s">
        <v>350</v>
      </c>
      <c r="I5" s="311" t="s">
        <v>351</v>
      </c>
      <c r="J5" s="1"/>
    </row>
    <row r="6" spans="1:10" ht="18" customHeight="1">
      <c r="A6" s="264"/>
      <c r="B6" s="258" t="s">
        <v>352</v>
      </c>
      <c r="C6" s="258" t="s">
        <v>353</v>
      </c>
      <c r="D6" s="258"/>
      <c r="E6" s="258"/>
      <c r="F6" s="316"/>
      <c r="G6" s="258"/>
      <c r="H6" s="258"/>
      <c r="I6" s="312"/>
      <c r="J6" s="1"/>
    </row>
    <row r="7" spans="1:10" ht="18" customHeight="1">
      <c r="A7" s="264"/>
      <c r="B7" s="258"/>
      <c r="C7" s="23" t="s">
        <v>354</v>
      </c>
      <c r="D7" s="6" t="s">
        <v>355</v>
      </c>
      <c r="E7" s="23" t="s">
        <v>356</v>
      </c>
      <c r="F7" s="316"/>
      <c r="G7" s="258"/>
      <c r="H7" s="258"/>
      <c r="I7" s="313"/>
      <c r="J7" s="1"/>
    </row>
    <row r="8" spans="1:10" ht="6" customHeight="1">
      <c r="A8" s="25"/>
      <c r="B8" s="3"/>
      <c r="C8" s="3"/>
      <c r="D8" s="3"/>
      <c r="E8" s="3"/>
      <c r="F8" s="3"/>
      <c r="G8" s="3"/>
      <c r="H8" s="3"/>
      <c r="I8" s="3"/>
      <c r="J8" s="1"/>
    </row>
    <row r="9" spans="1:10" ht="13.5" customHeight="1">
      <c r="A9" s="46" t="s">
        <v>357</v>
      </c>
      <c r="B9" s="47">
        <f aca="true" t="shared" si="0" ref="B9:I9">B12+B15</f>
        <v>50815</v>
      </c>
      <c r="C9" s="47">
        <f t="shared" si="0"/>
        <v>14255</v>
      </c>
      <c r="D9" s="47">
        <f t="shared" si="0"/>
        <v>32654</v>
      </c>
      <c r="E9" s="47">
        <f t="shared" si="0"/>
        <v>3906</v>
      </c>
      <c r="F9" s="47">
        <f t="shared" si="0"/>
        <v>35633</v>
      </c>
      <c r="G9" s="47">
        <f t="shared" si="0"/>
        <v>328</v>
      </c>
      <c r="H9" s="47">
        <f t="shared" si="0"/>
        <v>36745</v>
      </c>
      <c r="I9" s="47">
        <f t="shared" si="0"/>
        <v>34086</v>
      </c>
      <c r="J9" s="1"/>
    </row>
    <row r="10" spans="1:10" ht="13.5" customHeight="1">
      <c r="A10" s="26"/>
      <c r="B10" s="24"/>
      <c r="C10" s="24"/>
      <c r="D10" s="24"/>
      <c r="E10" s="24"/>
      <c r="F10" s="24"/>
      <c r="G10" s="24"/>
      <c r="H10" s="24"/>
      <c r="I10" s="24"/>
      <c r="J10" s="1"/>
    </row>
    <row r="11" spans="1:10" ht="13.5" customHeight="1">
      <c r="A11" s="26"/>
      <c r="B11" s="24"/>
      <c r="C11" s="24"/>
      <c r="D11" s="24"/>
      <c r="E11" s="24"/>
      <c r="F11" s="24"/>
      <c r="G11" s="24"/>
      <c r="H11" s="24"/>
      <c r="I11" s="24"/>
      <c r="J11" s="1"/>
    </row>
    <row r="12" spans="1:10" s="62" customFormat="1" ht="13.5" customHeight="1">
      <c r="A12" s="59" t="s">
        <v>358</v>
      </c>
      <c r="B12" s="60">
        <f aca="true" t="shared" si="1" ref="B12:I12">SUM(B18:B22,B24:B28)</f>
        <v>23449</v>
      </c>
      <c r="C12" s="60">
        <f t="shared" si="1"/>
        <v>6723</v>
      </c>
      <c r="D12" s="60">
        <f t="shared" si="1"/>
        <v>14942</v>
      </c>
      <c r="E12" s="60">
        <f t="shared" si="1"/>
        <v>1784</v>
      </c>
      <c r="F12" s="60">
        <f t="shared" si="1"/>
        <v>17084</v>
      </c>
      <c r="G12" s="60">
        <f t="shared" si="1"/>
        <v>174</v>
      </c>
      <c r="H12" s="60">
        <f t="shared" si="1"/>
        <v>16103</v>
      </c>
      <c r="I12" s="60">
        <f t="shared" si="1"/>
        <v>17049</v>
      </c>
      <c r="J12" s="61"/>
    </row>
    <row r="13" spans="1:10" ht="13.5" customHeight="1">
      <c r="A13" s="26"/>
      <c r="B13" s="24"/>
      <c r="C13" s="24"/>
      <c r="D13" s="24"/>
      <c r="E13" s="24"/>
      <c r="F13" s="24"/>
      <c r="G13" s="24"/>
      <c r="H13" s="24"/>
      <c r="I13" s="24"/>
      <c r="J13" s="1"/>
    </row>
    <row r="14" spans="1:10" ht="13.5" customHeight="1">
      <c r="A14" s="26"/>
      <c r="B14" s="24"/>
      <c r="C14" s="24"/>
      <c r="D14" s="24"/>
      <c r="E14" s="24"/>
      <c r="F14" s="24"/>
      <c r="G14" s="24"/>
      <c r="H14" s="24"/>
      <c r="I14" s="24"/>
      <c r="J14" s="1"/>
    </row>
    <row r="15" spans="1:10" s="62" customFormat="1" ht="13.5" customHeight="1">
      <c r="A15" s="59" t="s">
        <v>359</v>
      </c>
      <c r="B15" s="60">
        <f aca="true" t="shared" si="2" ref="B15:I15">SUM(B31:B60,B76:B133)</f>
        <v>27366</v>
      </c>
      <c r="C15" s="60">
        <f t="shared" si="2"/>
        <v>7532</v>
      </c>
      <c r="D15" s="60">
        <f t="shared" si="2"/>
        <v>17712</v>
      </c>
      <c r="E15" s="60">
        <f t="shared" si="2"/>
        <v>2122</v>
      </c>
      <c r="F15" s="60">
        <f t="shared" si="2"/>
        <v>18549</v>
      </c>
      <c r="G15" s="60">
        <f t="shared" si="2"/>
        <v>154</v>
      </c>
      <c r="H15" s="60">
        <f t="shared" si="2"/>
        <v>20642</v>
      </c>
      <c r="I15" s="60">
        <f t="shared" si="2"/>
        <v>17037</v>
      </c>
      <c r="J15" s="61"/>
    </row>
    <row r="16" spans="1:10" ht="13.5" customHeight="1">
      <c r="A16" s="12"/>
      <c r="B16" s="22"/>
      <c r="C16" s="22"/>
      <c r="D16" s="22"/>
      <c r="E16" s="22"/>
      <c r="F16" s="22"/>
      <c r="G16" s="22"/>
      <c r="H16" s="22"/>
      <c r="I16" s="22"/>
      <c r="J16" s="1"/>
    </row>
    <row r="17" spans="1:10" ht="13.5" customHeight="1">
      <c r="A17" s="12"/>
      <c r="B17" s="22"/>
      <c r="C17" s="22"/>
      <c r="D17" s="22"/>
      <c r="E17" s="22"/>
      <c r="F17" s="22"/>
      <c r="G17" s="22"/>
      <c r="H17" s="22"/>
      <c r="I17" s="22"/>
      <c r="J17" s="1"/>
    </row>
    <row r="18" spans="1:10" ht="13.5" customHeight="1">
      <c r="A18" s="12" t="s">
        <v>606</v>
      </c>
      <c r="B18" s="97">
        <v>8341</v>
      </c>
      <c r="C18" s="98">
        <v>1901</v>
      </c>
      <c r="D18" s="98">
        <v>5680</v>
      </c>
      <c r="E18" s="98">
        <v>760</v>
      </c>
      <c r="F18" s="98">
        <v>6631</v>
      </c>
      <c r="G18" s="98">
        <v>38</v>
      </c>
      <c r="H18" s="98">
        <v>4918</v>
      </c>
      <c r="I18" s="98">
        <v>6476</v>
      </c>
      <c r="J18" s="92"/>
    </row>
    <row r="19" spans="1:10" ht="13.5" customHeight="1">
      <c r="A19" s="12" t="s">
        <v>607</v>
      </c>
      <c r="B19" s="97">
        <v>3476</v>
      </c>
      <c r="C19" s="98">
        <v>1125</v>
      </c>
      <c r="D19" s="98">
        <v>2174</v>
      </c>
      <c r="E19" s="98">
        <v>177</v>
      </c>
      <c r="F19" s="98">
        <v>2371</v>
      </c>
      <c r="G19" s="98">
        <v>61</v>
      </c>
      <c r="H19" s="98">
        <v>2864</v>
      </c>
      <c r="I19" s="98">
        <v>2671</v>
      </c>
      <c r="J19" s="92"/>
    </row>
    <row r="20" spans="1:10" ht="13.5" customHeight="1">
      <c r="A20" s="12" t="s">
        <v>608</v>
      </c>
      <c r="B20" s="97">
        <v>2659</v>
      </c>
      <c r="C20" s="98">
        <v>695</v>
      </c>
      <c r="D20" s="98">
        <v>1804</v>
      </c>
      <c r="E20" s="98">
        <v>160</v>
      </c>
      <c r="F20" s="98">
        <v>1318</v>
      </c>
      <c r="G20" s="98">
        <v>3</v>
      </c>
      <c r="H20" s="98">
        <v>1991</v>
      </c>
      <c r="I20" s="98">
        <v>1847</v>
      </c>
      <c r="J20" s="92"/>
    </row>
    <row r="21" spans="1:10" ht="13.5" customHeight="1">
      <c r="A21" s="12" t="s">
        <v>609</v>
      </c>
      <c r="B21" s="97">
        <v>683</v>
      </c>
      <c r="C21" s="98">
        <v>233</v>
      </c>
      <c r="D21" s="98">
        <v>365</v>
      </c>
      <c r="E21" s="98">
        <v>85</v>
      </c>
      <c r="F21" s="98">
        <v>571</v>
      </c>
      <c r="G21" s="162" t="s">
        <v>695</v>
      </c>
      <c r="H21" s="98">
        <v>471</v>
      </c>
      <c r="I21" s="98">
        <v>525</v>
      </c>
      <c r="J21" s="92"/>
    </row>
    <row r="22" spans="1:10" ht="13.5" customHeight="1">
      <c r="A22" s="12" t="s">
        <v>610</v>
      </c>
      <c r="B22" s="97">
        <v>665</v>
      </c>
      <c r="C22" s="98">
        <v>278</v>
      </c>
      <c r="D22" s="98">
        <v>309</v>
      </c>
      <c r="E22" s="98">
        <v>78</v>
      </c>
      <c r="F22" s="98">
        <v>512</v>
      </c>
      <c r="G22" s="98">
        <v>2</v>
      </c>
      <c r="H22" s="98">
        <v>483</v>
      </c>
      <c r="I22" s="98">
        <v>387</v>
      </c>
      <c r="J22" s="92"/>
    </row>
    <row r="23" spans="1:10" ht="13.5" customHeight="1">
      <c r="A23" s="12" t="s">
        <v>611</v>
      </c>
      <c r="B23" s="97">
        <v>535</v>
      </c>
      <c r="C23" s="98">
        <v>211</v>
      </c>
      <c r="D23" s="98">
        <v>310</v>
      </c>
      <c r="E23" s="98">
        <v>14</v>
      </c>
      <c r="F23" s="98">
        <v>389</v>
      </c>
      <c r="G23" s="98">
        <v>2</v>
      </c>
      <c r="H23" s="98">
        <v>484</v>
      </c>
      <c r="I23" s="98">
        <v>403</v>
      </c>
      <c r="J23" s="92"/>
    </row>
    <row r="24" spans="1:10" ht="13.5" customHeight="1">
      <c r="A24" s="12" t="s">
        <v>612</v>
      </c>
      <c r="B24" s="97">
        <v>1947</v>
      </c>
      <c r="C24" s="98">
        <v>665</v>
      </c>
      <c r="D24" s="98">
        <v>1180</v>
      </c>
      <c r="E24" s="98">
        <v>102</v>
      </c>
      <c r="F24" s="98">
        <v>1085</v>
      </c>
      <c r="G24" s="98">
        <v>11</v>
      </c>
      <c r="H24" s="98">
        <v>1603</v>
      </c>
      <c r="I24" s="98">
        <v>1618</v>
      </c>
      <c r="J24" s="92"/>
    </row>
    <row r="25" spans="1:10" ht="13.5" customHeight="1">
      <c r="A25" s="12" t="s">
        <v>613</v>
      </c>
      <c r="B25" s="97">
        <v>2484</v>
      </c>
      <c r="C25" s="98">
        <v>1009</v>
      </c>
      <c r="D25" s="98">
        <v>1369</v>
      </c>
      <c r="E25" s="98">
        <v>106</v>
      </c>
      <c r="F25" s="98">
        <v>1963</v>
      </c>
      <c r="G25" s="98">
        <v>26</v>
      </c>
      <c r="H25" s="98">
        <v>1934</v>
      </c>
      <c r="I25" s="98">
        <v>1630</v>
      </c>
      <c r="J25" s="92"/>
    </row>
    <row r="26" spans="1:10" ht="13.5" customHeight="1">
      <c r="A26" s="12" t="s">
        <v>614</v>
      </c>
      <c r="B26" s="97">
        <v>972</v>
      </c>
      <c r="C26" s="98">
        <v>377</v>
      </c>
      <c r="D26" s="98">
        <v>565</v>
      </c>
      <c r="E26" s="98">
        <v>30</v>
      </c>
      <c r="F26" s="98">
        <v>881</v>
      </c>
      <c r="G26" s="98">
        <v>14</v>
      </c>
      <c r="H26" s="98">
        <v>758</v>
      </c>
      <c r="I26" s="98">
        <v>568</v>
      </c>
      <c r="J26" s="92"/>
    </row>
    <row r="27" spans="1:10" ht="13.5" customHeight="1">
      <c r="A27" s="12" t="s">
        <v>615</v>
      </c>
      <c r="B27" s="97">
        <v>428</v>
      </c>
      <c r="C27" s="98">
        <v>115</v>
      </c>
      <c r="D27" s="98">
        <v>263</v>
      </c>
      <c r="E27" s="98">
        <v>50</v>
      </c>
      <c r="F27" s="98">
        <v>321</v>
      </c>
      <c r="G27" s="98">
        <v>2</v>
      </c>
      <c r="H27" s="98">
        <v>323</v>
      </c>
      <c r="I27" s="98">
        <v>319</v>
      </c>
      <c r="J27" s="92"/>
    </row>
    <row r="28" spans="1:10" ht="13.5" customHeight="1">
      <c r="A28" s="12" t="s">
        <v>616</v>
      </c>
      <c r="B28" s="97">
        <v>1794</v>
      </c>
      <c r="C28" s="98">
        <v>325</v>
      </c>
      <c r="D28" s="98">
        <v>1233</v>
      </c>
      <c r="E28" s="98">
        <v>236</v>
      </c>
      <c r="F28" s="98">
        <v>1431</v>
      </c>
      <c r="G28" s="98">
        <v>17</v>
      </c>
      <c r="H28" s="98">
        <v>758</v>
      </c>
      <c r="I28" s="98">
        <v>1008</v>
      </c>
      <c r="J28" s="92"/>
    </row>
    <row r="29" spans="1:10" ht="13.5" customHeight="1">
      <c r="A29" s="12"/>
      <c r="B29" s="97"/>
      <c r="C29" s="98"/>
      <c r="D29" s="98"/>
      <c r="E29" s="98"/>
      <c r="F29" s="98"/>
      <c r="G29" s="98"/>
      <c r="H29" s="98"/>
      <c r="I29" s="98"/>
      <c r="J29" s="92"/>
    </row>
    <row r="30" spans="1:10" ht="13.5" customHeight="1">
      <c r="A30" s="9" t="s">
        <v>617</v>
      </c>
      <c r="B30" s="97"/>
      <c r="C30" s="98"/>
      <c r="D30" s="98"/>
      <c r="E30" s="98"/>
      <c r="F30" s="98"/>
      <c r="G30" s="98"/>
      <c r="H30" s="98"/>
      <c r="I30" s="98"/>
      <c r="J30" s="92"/>
    </row>
    <row r="31" spans="1:10" ht="13.5" customHeight="1">
      <c r="A31" s="12" t="s">
        <v>618</v>
      </c>
      <c r="B31" s="97">
        <v>657</v>
      </c>
      <c r="C31" s="98">
        <v>224</v>
      </c>
      <c r="D31" s="98">
        <v>408</v>
      </c>
      <c r="E31" s="98">
        <v>25</v>
      </c>
      <c r="F31" s="98">
        <v>530</v>
      </c>
      <c r="G31" s="98">
        <v>2</v>
      </c>
      <c r="H31" s="98">
        <v>547</v>
      </c>
      <c r="I31" s="98">
        <v>480</v>
      </c>
      <c r="J31" s="92"/>
    </row>
    <row r="32" spans="1:10" ht="13.5" customHeight="1">
      <c r="A32" s="12" t="s">
        <v>619</v>
      </c>
      <c r="B32" s="97">
        <v>580</v>
      </c>
      <c r="C32" s="98">
        <v>149</v>
      </c>
      <c r="D32" s="98">
        <v>383</v>
      </c>
      <c r="E32" s="98">
        <v>48</v>
      </c>
      <c r="F32" s="98">
        <v>341</v>
      </c>
      <c r="G32" s="162" t="s">
        <v>695</v>
      </c>
      <c r="H32" s="98">
        <v>502</v>
      </c>
      <c r="I32" s="98">
        <v>453</v>
      </c>
      <c r="J32" s="92"/>
    </row>
    <row r="33" spans="1:10" ht="13.5" customHeight="1">
      <c r="A33" s="12"/>
      <c r="B33" s="97"/>
      <c r="C33" s="98"/>
      <c r="D33" s="98"/>
      <c r="E33" s="98"/>
      <c r="F33" s="98"/>
      <c r="G33" s="98"/>
      <c r="H33" s="98"/>
      <c r="I33" s="98"/>
      <c r="J33" s="92"/>
    </row>
    <row r="34" spans="1:10" ht="13.5" customHeight="1">
      <c r="A34" s="9" t="s">
        <v>679</v>
      </c>
      <c r="B34" s="97"/>
      <c r="C34" s="98"/>
      <c r="D34" s="98"/>
      <c r="E34" s="98"/>
      <c r="F34" s="98"/>
      <c r="G34" s="98"/>
      <c r="H34" s="98"/>
      <c r="I34" s="98"/>
      <c r="J34" s="92"/>
    </row>
    <row r="35" spans="1:10" ht="13.5" customHeight="1">
      <c r="A35" s="12" t="s">
        <v>620</v>
      </c>
      <c r="B35" s="97">
        <v>596</v>
      </c>
      <c r="C35" s="98">
        <v>190</v>
      </c>
      <c r="D35" s="98">
        <v>373</v>
      </c>
      <c r="E35" s="98">
        <v>33</v>
      </c>
      <c r="F35" s="98">
        <v>463</v>
      </c>
      <c r="G35" s="98">
        <v>2</v>
      </c>
      <c r="H35" s="98">
        <v>458</v>
      </c>
      <c r="I35" s="98">
        <v>427</v>
      </c>
      <c r="J35" s="92"/>
    </row>
    <row r="36" spans="1:10" ht="13.5" customHeight="1">
      <c r="A36" s="12" t="s">
        <v>621</v>
      </c>
      <c r="B36" s="97">
        <v>663</v>
      </c>
      <c r="C36" s="98">
        <v>174</v>
      </c>
      <c r="D36" s="98">
        <v>465</v>
      </c>
      <c r="E36" s="98">
        <v>24</v>
      </c>
      <c r="F36" s="98">
        <v>652</v>
      </c>
      <c r="G36" s="98">
        <v>10</v>
      </c>
      <c r="H36" s="98">
        <v>543</v>
      </c>
      <c r="I36" s="98">
        <v>517</v>
      </c>
      <c r="J36" s="92"/>
    </row>
    <row r="37" spans="1:10" ht="13.5" customHeight="1">
      <c r="A37" s="12" t="s">
        <v>622</v>
      </c>
      <c r="B37" s="97">
        <v>472</v>
      </c>
      <c r="C37" s="98">
        <v>135</v>
      </c>
      <c r="D37" s="98">
        <v>312</v>
      </c>
      <c r="E37" s="98">
        <v>25</v>
      </c>
      <c r="F37" s="98">
        <v>413</v>
      </c>
      <c r="G37" s="98">
        <v>6</v>
      </c>
      <c r="H37" s="98">
        <v>358</v>
      </c>
      <c r="I37" s="98">
        <v>302</v>
      </c>
      <c r="J37" s="92"/>
    </row>
    <row r="38" spans="1:10" ht="13.5" customHeight="1">
      <c r="A38" s="12" t="s">
        <v>623</v>
      </c>
      <c r="B38" s="97">
        <v>489</v>
      </c>
      <c r="C38" s="98">
        <v>127</v>
      </c>
      <c r="D38" s="98">
        <v>345</v>
      </c>
      <c r="E38" s="98">
        <v>17</v>
      </c>
      <c r="F38" s="98">
        <v>319</v>
      </c>
      <c r="G38" s="162" t="s">
        <v>695</v>
      </c>
      <c r="H38" s="98">
        <v>354</v>
      </c>
      <c r="I38" s="98">
        <v>345</v>
      </c>
      <c r="J38" s="92"/>
    </row>
    <row r="39" spans="1:10" ht="13.5" customHeight="1">
      <c r="A39" s="12" t="s">
        <v>624</v>
      </c>
      <c r="B39" s="97">
        <v>509</v>
      </c>
      <c r="C39" s="98">
        <v>164</v>
      </c>
      <c r="D39" s="98">
        <v>325</v>
      </c>
      <c r="E39" s="98">
        <v>20</v>
      </c>
      <c r="F39" s="98">
        <v>333</v>
      </c>
      <c r="G39" s="98">
        <v>1</v>
      </c>
      <c r="H39" s="98">
        <v>432</v>
      </c>
      <c r="I39" s="98">
        <v>431</v>
      </c>
      <c r="J39" s="92"/>
    </row>
    <row r="40" spans="1:10" ht="13.5" customHeight="1">
      <c r="A40" s="12"/>
      <c r="B40" s="97"/>
      <c r="C40" s="98"/>
      <c r="D40" s="98"/>
      <c r="E40" s="98"/>
      <c r="F40" s="98"/>
      <c r="G40" s="98"/>
      <c r="H40" s="98"/>
      <c r="I40" s="98"/>
      <c r="J40" s="92"/>
    </row>
    <row r="41" spans="1:10" ht="13.5" customHeight="1">
      <c r="A41" s="9" t="s">
        <v>680</v>
      </c>
      <c r="B41" s="97"/>
      <c r="C41" s="98"/>
      <c r="D41" s="98"/>
      <c r="E41" s="98"/>
      <c r="F41" s="98"/>
      <c r="G41" s="98"/>
      <c r="H41" s="98"/>
      <c r="I41" s="98"/>
      <c r="J41" s="92"/>
    </row>
    <row r="42" spans="1:10" ht="13.5" customHeight="1">
      <c r="A42" s="12" t="s">
        <v>625</v>
      </c>
      <c r="B42" s="97">
        <v>18</v>
      </c>
      <c r="C42" s="98">
        <v>10</v>
      </c>
      <c r="D42" s="98">
        <v>8</v>
      </c>
      <c r="E42" s="162" t="s">
        <v>695</v>
      </c>
      <c r="F42" s="98">
        <v>23</v>
      </c>
      <c r="G42" s="162" t="s">
        <v>695</v>
      </c>
      <c r="H42" s="98">
        <v>18</v>
      </c>
      <c r="I42" s="98">
        <v>19</v>
      </c>
      <c r="J42" s="92"/>
    </row>
    <row r="43" spans="1:10" ht="13.5" customHeight="1">
      <c r="A43" s="12" t="s">
        <v>626</v>
      </c>
      <c r="B43" s="97">
        <v>202</v>
      </c>
      <c r="C43" s="98">
        <v>73</v>
      </c>
      <c r="D43" s="98">
        <v>113</v>
      </c>
      <c r="E43" s="98">
        <v>16</v>
      </c>
      <c r="F43" s="98">
        <v>118</v>
      </c>
      <c r="G43" s="162" t="s">
        <v>695</v>
      </c>
      <c r="H43" s="98">
        <v>167</v>
      </c>
      <c r="I43" s="98">
        <v>164</v>
      </c>
      <c r="J43" s="92"/>
    </row>
    <row r="44" spans="1:10" ht="13.5" customHeight="1">
      <c r="A44" s="12" t="s">
        <v>627</v>
      </c>
      <c r="B44" s="97">
        <v>361</v>
      </c>
      <c r="C44" s="98">
        <v>108</v>
      </c>
      <c r="D44" s="98">
        <v>216</v>
      </c>
      <c r="E44" s="98">
        <v>37</v>
      </c>
      <c r="F44" s="98">
        <v>226</v>
      </c>
      <c r="G44" s="98">
        <v>11</v>
      </c>
      <c r="H44" s="98">
        <v>302</v>
      </c>
      <c r="I44" s="98">
        <v>274</v>
      </c>
      <c r="J44" s="92"/>
    </row>
    <row r="45" spans="1:10" ht="13.5" customHeight="1">
      <c r="A45" s="12" t="s">
        <v>628</v>
      </c>
      <c r="B45" s="97">
        <v>571</v>
      </c>
      <c r="C45" s="98">
        <v>174</v>
      </c>
      <c r="D45" s="98">
        <v>375</v>
      </c>
      <c r="E45" s="98">
        <v>22</v>
      </c>
      <c r="F45" s="98">
        <v>372</v>
      </c>
      <c r="G45" s="98">
        <v>1</v>
      </c>
      <c r="H45" s="98">
        <v>483</v>
      </c>
      <c r="I45" s="98">
        <v>476</v>
      </c>
      <c r="J45" s="92"/>
    </row>
    <row r="46" spans="1:10" ht="13.5" customHeight="1">
      <c r="A46" s="12"/>
      <c r="B46" s="97"/>
      <c r="C46" s="98"/>
      <c r="D46" s="98"/>
      <c r="E46" s="98"/>
      <c r="F46" s="98"/>
      <c r="G46" s="98"/>
      <c r="H46" s="98"/>
      <c r="I46" s="98"/>
      <c r="J46" s="92"/>
    </row>
    <row r="47" spans="1:10" ht="13.5" customHeight="1">
      <c r="A47" s="9" t="s">
        <v>681</v>
      </c>
      <c r="B47" s="97"/>
      <c r="C47" s="98"/>
      <c r="D47" s="98"/>
      <c r="E47" s="98"/>
      <c r="F47" s="98"/>
      <c r="G47" s="98"/>
      <c r="H47" s="98"/>
      <c r="I47" s="98"/>
      <c r="J47" s="92"/>
    </row>
    <row r="48" spans="1:10" ht="13.5" customHeight="1">
      <c r="A48" s="12" t="s">
        <v>629</v>
      </c>
      <c r="B48" s="97">
        <v>735</v>
      </c>
      <c r="C48" s="98">
        <v>115</v>
      </c>
      <c r="D48" s="98">
        <v>475</v>
      </c>
      <c r="E48" s="98">
        <v>145</v>
      </c>
      <c r="F48" s="98">
        <v>595</v>
      </c>
      <c r="G48" s="98">
        <v>3</v>
      </c>
      <c r="H48" s="98">
        <v>437</v>
      </c>
      <c r="I48" s="98">
        <v>549</v>
      </c>
      <c r="J48" s="92"/>
    </row>
    <row r="49" spans="1:10" ht="13.5" customHeight="1">
      <c r="A49" s="12"/>
      <c r="B49" s="97"/>
      <c r="C49" s="98"/>
      <c r="D49" s="98"/>
      <c r="E49" s="98"/>
      <c r="F49" s="98"/>
      <c r="G49" s="98"/>
      <c r="H49" s="98"/>
      <c r="I49" s="98"/>
      <c r="J49" s="92"/>
    </row>
    <row r="50" spans="1:10" ht="13.5" customHeight="1">
      <c r="A50" s="9" t="s">
        <v>682</v>
      </c>
      <c r="B50" s="97"/>
      <c r="C50" s="98"/>
      <c r="D50" s="98"/>
      <c r="E50" s="98"/>
      <c r="F50" s="98"/>
      <c r="G50" s="98"/>
      <c r="H50" s="98"/>
      <c r="I50" s="98"/>
      <c r="J50" s="92"/>
    </row>
    <row r="51" spans="1:10" ht="13.5" customHeight="1">
      <c r="A51" s="12" t="s">
        <v>630</v>
      </c>
      <c r="B51" s="97">
        <v>173</v>
      </c>
      <c r="C51" s="98">
        <v>39</v>
      </c>
      <c r="D51" s="98">
        <v>119</v>
      </c>
      <c r="E51" s="98">
        <v>15</v>
      </c>
      <c r="F51" s="98">
        <v>146</v>
      </c>
      <c r="G51" s="98">
        <v>2</v>
      </c>
      <c r="H51" s="98">
        <v>151</v>
      </c>
      <c r="I51" s="98">
        <v>156</v>
      </c>
      <c r="J51" s="92"/>
    </row>
    <row r="52" spans="1:10" ht="13.5" customHeight="1">
      <c r="A52" s="12" t="s">
        <v>631</v>
      </c>
      <c r="B52" s="97">
        <v>191</v>
      </c>
      <c r="C52" s="98">
        <v>82</v>
      </c>
      <c r="D52" s="98">
        <v>101</v>
      </c>
      <c r="E52" s="98">
        <v>8</v>
      </c>
      <c r="F52" s="98">
        <v>116</v>
      </c>
      <c r="G52" s="162" t="s">
        <v>695</v>
      </c>
      <c r="H52" s="98">
        <v>165</v>
      </c>
      <c r="I52" s="98">
        <v>143</v>
      </c>
      <c r="J52" s="92"/>
    </row>
    <row r="53" spans="1:10" ht="13.5" customHeight="1">
      <c r="A53" s="12" t="s">
        <v>632</v>
      </c>
      <c r="B53" s="97">
        <v>216</v>
      </c>
      <c r="C53" s="98">
        <v>63</v>
      </c>
      <c r="D53" s="98">
        <v>139</v>
      </c>
      <c r="E53" s="98">
        <v>14</v>
      </c>
      <c r="F53" s="98">
        <v>143</v>
      </c>
      <c r="G53" s="162" t="s">
        <v>695</v>
      </c>
      <c r="H53" s="98">
        <v>160</v>
      </c>
      <c r="I53" s="98">
        <v>127</v>
      </c>
      <c r="J53" s="92"/>
    </row>
    <row r="54" spans="1:10" ht="13.5" customHeight="1">
      <c r="A54" s="12"/>
      <c r="B54" s="97"/>
      <c r="C54" s="98"/>
      <c r="D54" s="98"/>
      <c r="E54" s="98"/>
      <c r="F54" s="98"/>
      <c r="G54" s="98"/>
      <c r="H54" s="98"/>
      <c r="I54" s="98"/>
      <c r="J54" s="92"/>
    </row>
    <row r="55" spans="1:10" ht="13.5" customHeight="1">
      <c r="A55" s="9" t="s">
        <v>683</v>
      </c>
      <c r="B55" s="55"/>
      <c r="C55" s="98"/>
      <c r="D55" s="98"/>
      <c r="E55" s="98"/>
      <c r="F55" s="98"/>
      <c r="G55" s="98"/>
      <c r="H55" s="98"/>
      <c r="I55" s="98"/>
      <c r="J55" s="92"/>
    </row>
    <row r="56" spans="1:10" ht="13.5" customHeight="1">
      <c r="A56" s="12" t="s">
        <v>633</v>
      </c>
      <c r="B56" s="55">
        <v>168</v>
      </c>
      <c r="C56" s="98">
        <v>45</v>
      </c>
      <c r="D56" s="98">
        <v>100</v>
      </c>
      <c r="E56" s="98">
        <v>23</v>
      </c>
      <c r="F56" s="98">
        <v>219</v>
      </c>
      <c r="G56" s="98">
        <v>2</v>
      </c>
      <c r="H56" s="98">
        <v>124</v>
      </c>
      <c r="I56" s="98">
        <v>90</v>
      </c>
      <c r="J56" s="92"/>
    </row>
    <row r="57" spans="1:10" ht="13.5" customHeight="1">
      <c r="A57" s="12" t="s">
        <v>634</v>
      </c>
      <c r="B57" s="97">
        <v>240</v>
      </c>
      <c r="C57" s="98">
        <v>96</v>
      </c>
      <c r="D57" s="98">
        <v>130</v>
      </c>
      <c r="E57" s="98">
        <v>14</v>
      </c>
      <c r="F57" s="98">
        <v>257</v>
      </c>
      <c r="G57" s="98">
        <v>1</v>
      </c>
      <c r="H57" s="98">
        <v>215</v>
      </c>
      <c r="I57" s="98">
        <v>164</v>
      </c>
      <c r="J57" s="92"/>
    </row>
    <row r="58" spans="1:10" ht="13.5" customHeight="1">
      <c r="A58" s="12" t="s">
        <v>635</v>
      </c>
      <c r="B58" s="97">
        <v>280</v>
      </c>
      <c r="C58" s="98">
        <v>175</v>
      </c>
      <c r="D58" s="98">
        <v>98</v>
      </c>
      <c r="E58" s="98">
        <v>7</v>
      </c>
      <c r="F58" s="98">
        <v>308</v>
      </c>
      <c r="G58" s="98">
        <v>2</v>
      </c>
      <c r="H58" s="98">
        <v>287</v>
      </c>
      <c r="I58" s="98">
        <v>169</v>
      </c>
      <c r="J58" s="92"/>
    </row>
    <row r="59" spans="1:10" ht="13.5" customHeight="1">
      <c r="A59" s="12" t="s">
        <v>636</v>
      </c>
      <c r="B59" s="97">
        <v>19</v>
      </c>
      <c r="C59" s="98">
        <v>15</v>
      </c>
      <c r="D59" s="98">
        <v>4</v>
      </c>
      <c r="E59" s="162" t="s">
        <v>695</v>
      </c>
      <c r="F59" s="98">
        <v>40</v>
      </c>
      <c r="G59" s="98">
        <v>1</v>
      </c>
      <c r="H59" s="98">
        <v>14</v>
      </c>
      <c r="I59" s="98">
        <v>8</v>
      </c>
      <c r="J59" s="92"/>
    </row>
    <row r="60" spans="1:10" ht="13.5" customHeight="1">
      <c r="A60" s="12" t="s">
        <v>637</v>
      </c>
      <c r="B60" s="55">
        <v>71</v>
      </c>
      <c r="C60" s="98">
        <v>37</v>
      </c>
      <c r="D60" s="98">
        <v>25</v>
      </c>
      <c r="E60" s="98">
        <v>9</v>
      </c>
      <c r="F60" s="98">
        <v>50</v>
      </c>
      <c r="G60" s="98">
        <v>1</v>
      </c>
      <c r="H60" s="98">
        <v>58</v>
      </c>
      <c r="I60" s="98">
        <v>40</v>
      </c>
      <c r="J60" s="92"/>
    </row>
    <row r="61" spans="1:10" ht="13.5" customHeight="1">
      <c r="A61" s="12"/>
      <c r="B61" s="55"/>
      <c r="C61" s="98"/>
      <c r="D61" s="98"/>
      <c r="E61" s="98"/>
      <c r="F61" s="98"/>
      <c r="G61" s="98"/>
      <c r="H61" s="98"/>
      <c r="I61" s="98"/>
      <c r="J61" s="92"/>
    </row>
    <row r="62" spans="1:10" ht="13.5" customHeight="1">
      <c r="A62" s="9" t="s">
        <v>638</v>
      </c>
      <c r="B62" s="22"/>
      <c r="C62" s="22"/>
      <c r="D62" s="22"/>
      <c r="E62" s="22"/>
      <c r="F62" s="22"/>
      <c r="G62" s="22"/>
      <c r="H62" s="22"/>
      <c r="I62" s="22"/>
      <c r="J62" s="92"/>
    </row>
    <row r="63" spans="1:10" ht="13.5" customHeight="1">
      <c r="A63" s="12" t="s">
        <v>639</v>
      </c>
      <c r="B63" s="97">
        <v>1009</v>
      </c>
      <c r="C63" s="98">
        <v>288</v>
      </c>
      <c r="D63" s="98">
        <v>642</v>
      </c>
      <c r="E63" s="98">
        <v>79</v>
      </c>
      <c r="F63" s="98">
        <v>704</v>
      </c>
      <c r="G63" s="98">
        <v>4</v>
      </c>
      <c r="H63" s="98">
        <v>874</v>
      </c>
      <c r="I63" s="98">
        <v>680</v>
      </c>
      <c r="J63" s="92"/>
    </row>
    <row r="64" spans="1:10" ht="13.5" customHeight="1">
      <c r="A64" s="12" t="s">
        <v>640</v>
      </c>
      <c r="B64" s="97">
        <v>702</v>
      </c>
      <c r="C64" s="98">
        <v>215</v>
      </c>
      <c r="D64" s="98">
        <v>458</v>
      </c>
      <c r="E64" s="98">
        <v>29</v>
      </c>
      <c r="F64" s="98">
        <v>504</v>
      </c>
      <c r="G64" s="98">
        <v>5</v>
      </c>
      <c r="H64" s="98">
        <v>552</v>
      </c>
      <c r="I64" s="98">
        <v>375</v>
      </c>
      <c r="J64" s="92"/>
    </row>
    <row r="65" spans="1:10" ht="6" customHeight="1" thickBot="1">
      <c r="A65" s="28"/>
      <c r="B65" s="29"/>
      <c r="C65" s="29"/>
      <c r="D65" s="29"/>
      <c r="E65" s="29"/>
      <c r="F65" s="29"/>
      <c r="G65" s="29"/>
      <c r="H65" s="29"/>
      <c r="I65" s="29"/>
      <c r="J65" s="1"/>
    </row>
    <row r="66" spans="1:9" s="1" customFormat="1" ht="15" customHeight="1">
      <c r="A66" s="87" t="s">
        <v>694</v>
      </c>
      <c r="B66" s="87"/>
      <c r="C66" s="87"/>
      <c r="D66" s="87"/>
      <c r="E66" s="87"/>
      <c r="F66" s="87"/>
      <c r="G66" s="87"/>
      <c r="H66" s="87"/>
      <c r="I66" s="87"/>
    </row>
    <row r="67" spans="1:9" ht="18.75" customHeight="1">
      <c r="A67" s="27"/>
      <c r="B67" s="22"/>
      <c r="C67" s="22"/>
      <c r="D67" s="22"/>
      <c r="E67" s="22"/>
      <c r="F67" s="22"/>
      <c r="G67" s="22"/>
      <c r="H67" s="22"/>
      <c r="I67" s="22"/>
    </row>
    <row r="68" spans="1:9" ht="24" customHeight="1">
      <c r="A68" s="274" t="s">
        <v>598</v>
      </c>
      <c r="B68" s="274"/>
      <c r="C68" s="274"/>
      <c r="D68" s="274"/>
      <c r="E68" s="274"/>
      <c r="F68" s="274"/>
      <c r="G68" s="274"/>
      <c r="H68" s="274"/>
      <c r="I68" s="274"/>
    </row>
    <row r="69" spans="1:9" ht="30" customHeight="1">
      <c r="A69" s="181" t="s">
        <v>387</v>
      </c>
      <c r="B69" s="181"/>
      <c r="C69" s="181"/>
      <c r="D69" s="181"/>
      <c r="E69" s="181"/>
      <c r="F69" s="181"/>
      <c r="G69" s="181"/>
      <c r="H69" s="181"/>
      <c r="I69" s="181"/>
    </row>
    <row r="70" spans="1:9" ht="11.25">
      <c r="A70" s="317"/>
      <c r="B70" s="317"/>
      <c r="C70" s="317"/>
      <c r="D70" s="317"/>
      <c r="E70" s="317"/>
      <c r="F70" s="317"/>
      <c r="G70" s="317"/>
      <c r="H70" s="317"/>
      <c r="I70" s="317"/>
    </row>
    <row r="71" spans="2:9" ht="12" thickBot="1">
      <c r="B71" s="100"/>
      <c r="C71" s="100"/>
      <c r="D71" s="100"/>
      <c r="E71" s="100"/>
      <c r="F71" s="100"/>
      <c r="G71" s="100"/>
      <c r="H71" s="100"/>
      <c r="I71" s="100" t="s">
        <v>700</v>
      </c>
    </row>
    <row r="72" spans="1:10" ht="18" customHeight="1">
      <c r="A72" s="262" t="s">
        <v>319</v>
      </c>
      <c r="B72" s="263" t="s">
        <v>605</v>
      </c>
      <c r="C72" s="263"/>
      <c r="D72" s="263"/>
      <c r="E72" s="263"/>
      <c r="F72" s="315" t="s">
        <v>348</v>
      </c>
      <c r="G72" s="302" t="s">
        <v>349</v>
      </c>
      <c r="H72" s="302" t="s">
        <v>350</v>
      </c>
      <c r="I72" s="311" t="s">
        <v>351</v>
      </c>
      <c r="J72" s="1"/>
    </row>
    <row r="73" spans="1:10" ht="18" customHeight="1">
      <c r="A73" s="264"/>
      <c r="B73" s="258" t="s">
        <v>352</v>
      </c>
      <c r="C73" s="258" t="s">
        <v>353</v>
      </c>
      <c r="D73" s="258"/>
      <c r="E73" s="258"/>
      <c r="F73" s="316"/>
      <c r="G73" s="258"/>
      <c r="H73" s="258"/>
      <c r="I73" s="312"/>
      <c r="J73" s="1"/>
    </row>
    <row r="74" spans="1:10" ht="18" customHeight="1">
      <c r="A74" s="264"/>
      <c r="B74" s="258"/>
      <c r="C74" s="23" t="s">
        <v>354</v>
      </c>
      <c r="D74" s="6" t="s">
        <v>355</v>
      </c>
      <c r="E74" s="23" t="s">
        <v>356</v>
      </c>
      <c r="F74" s="316"/>
      <c r="G74" s="258"/>
      <c r="H74" s="258"/>
      <c r="I74" s="313"/>
      <c r="J74" s="1"/>
    </row>
    <row r="75" spans="1:10" ht="6" customHeight="1">
      <c r="A75" s="25"/>
      <c r="B75" s="3"/>
      <c r="C75" s="3"/>
      <c r="D75" s="3"/>
      <c r="E75" s="3"/>
      <c r="F75" s="3"/>
      <c r="G75" s="3"/>
      <c r="H75" s="3"/>
      <c r="I75" s="3"/>
      <c r="J75" s="1"/>
    </row>
    <row r="76" spans="1:10" ht="13.5" customHeight="1">
      <c r="A76" s="9" t="s">
        <v>684</v>
      </c>
      <c r="B76" s="97"/>
      <c r="C76" s="98"/>
      <c r="D76" s="98"/>
      <c r="E76" s="98"/>
      <c r="F76" s="98"/>
      <c r="G76" s="98"/>
      <c r="H76" s="98"/>
      <c r="I76" s="98"/>
      <c r="J76" s="1"/>
    </row>
    <row r="77" spans="1:10" ht="13.5" customHeight="1">
      <c r="A77" s="12" t="s">
        <v>641</v>
      </c>
      <c r="B77" s="99">
        <v>199</v>
      </c>
      <c r="C77" s="98">
        <v>81</v>
      </c>
      <c r="D77" s="98">
        <v>110</v>
      </c>
      <c r="E77" s="98">
        <v>8</v>
      </c>
      <c r="F77" s="98">
        <v>145</v>
      </c>
      <c r="G77" s="162" t="s">
        <v>695</v>
      </c>
      <c r="H77" s="98">
        <v>166</v>
      </c>
      <c r="I77" s="98">
        <v>116</v>
      </c>
      <c r="J77" s="1"/>
    </row>
    <row r="78" spans="1:10" ht="13.5" customHeight="1">
      <c r="A78" s="9"/>
      <c r="B78" s="97"/>
      <c r="C78" s="98"/>
      <c r="D78" s="98"/>
      <c r="E78" s="98"/>
      <c r="F78" s="98"/>
      <c r="G78" s="98"/>
      <c r="H78" s="98"/>
      <c r="I78" s="98"/>
      <c r="J78" s="1"/>
    </row>
    <row r="79" spans="1:10" ht="13.5" customHeight="1">
      <c r="A79" s="9" t="s">
        <v>685</v>
      </c>
      <c r="B79" s="97"/>
      <c r="C79" s="98"/>
      <c r="D79" s="98"/>
      <c r="E79" s="98"/>
      <c r="F79" s="98"/>
      <c r="G79" s="98"/>
      <c r="H79" s="98"/>
      <c r="I79" s="98"/>
      <c r="J79" s="1"/>
    </row>
    <row r="80" spans="1:10" ht="13.5" customHeight="1">
      <c r="A80" s="12" t="s">
        <v>642</v>
      </c>
      <c r="B80" s="97">
        <v>856</v>
      </c>
      <c r="C80" s="98">
        <v>331</v>
      </c>
      <c r="D80" s="98">
        <v>495</v>
      </c>
      <c r="E80" s="98">
        <v>30</v>
      </c>
      <c r="F80" s="98">
        <v>462</v>
      </c>
      <c r="G80" s="98">
        <v>2</v>
      </c>
      <c r="H80" s="98">
        <v>729</v>
      </c>
      <c r="I80" s="98">
        <v>688</v>
      </c>
      <c r="J80" s="1"/>
    </row>
    <row r="81" spans="1:10" ht="13.5" customHeight="1">
      <c r="A81" s="12"/>
      <c r="B81" s="97"/>
      <c r="C81" s="98"/>
      <c r="D81" s="98"/>
      <c r="E81" s="98"/>
      <c r="F81" s="98"/>
      <c r="G81" s="98"/>
      <c r="H81" s="98"/>
      <c r="I81" s="98"/>
      <c r="J81" s="1"/>
    </row>
    <row r="82" spans="1:10" ht="13.5" customHeight="1">
      <c r="A82" s="9" t="s">
        <v>686</v>
      </c>
      <c r="B82" s="99"/>
      <c r="C82" s="98"/>
      <c r="D82" s="98"/>
      <c r="E82" s="98"/>
      <c r="F82" s="98"/>
      <c r="G82" s="98"/>
      <c r="H82" s="98"/>
      <c r="I82" s="98"/>
      <c r="J82" s="1"/>
    </row>
    <row r="83" spans="1:10" ht="13.5" customHeight="1">
      <c r="A83" s="12" t="s">
        <v>643</v>
      </c>
      <c r="B83" s="99">
        <v>742</v>
      </c>
      <c r="C83" s="98">
        <v>253</v>
      </c>
      <c r="D83" s="98">
        <v>406</v>
      </c>
      <c r="E83" s="98">
        <v>83</v>
      </c>
      <c r="F83" s="98">
        <v>593</v>
      </c>
      <c r="G83" s="98">
        <v>7</v>
      </c>
      <c r="H83" s="98">
        <v>495</v>
      </c>
      <c r="I83" s="98">
        <v>421</v>
      </c>
      <c r="J83" s="1"/>
    </row>
    <row r="84" spans="1:10" ht="13.5" customHeight="1">
      <c r="A84" s="12"/>
      <c r="B84" s="97"/>
      <c r="C84" s="98"/>
      <c r="D84" s="98"/>
      <c r="E84" s="98"/>
      <c r="F84" s="98"/>
      <c r="G84" s="98"/>
      <c r="H84" s="98"/>
      <c r="I84" s="98"/>
      <c r="J84" s="1"/>
    </row>
    <row r="85" spans="1:10" ht="13.5" customHeight="1">
      <c r="A85" s="9" t="s">
        <v>687</v>
      </c>
      <c r="B85" s="97"/>
      <c r="C85" s="98"/>
      <c r="D85" s="98"/>
      <c r="E85" s="98"/>
      <c r="F85" s="98"/>
      <c r="G85" s="98"/>
      <c r="H85" s="98"/>
      <c r="I85" s="98"/>
      <c r="J85" s="1"/>
    </row>
    <row r="86" spans="1:10" ht="13.5" customHeight="1">
      <c r="A86" s="12" t="s">
        <v>644</v>
      </c>
      <c r="B86" s="97">
        <v>348</v>
      </c>
      <c r="C86" s="98">
        <v>79</v>
      </c>
      <c r="D86" s="98">
        <v>244</v>
      </c>
      <c r="E86" s="98">
        <v>25</v>
      </c>
      <c r="F86" s="98">
        <v>307</v>
      </c>
      <c r="G86" s="162" t="s">
        <v>695</v>
      </c>
      <c r="H86" s="98">
        <v>342</v>
      </c>
      <c r="I86" s="98">
        <v>237</v>
      </c>
      <c r="J86" s="1"/>
    </row>
    <row r="87" spans="1:10" ht="13.5" customHeight="1">
      <c r="A87" s="12" t="s">
        <v>645</v>
      </c>
      <c r="B87" s="99">
        <v>315</v>
      </c>
      <c r="C87" s="98">
        <v>84</v>
      </c>
      <c r="D87" s="98">
        <v>215</v>
      </c>
      <c r="E87" s="98">
        <v>16</v>
      </c>
      <c r="F87" s="98">
        <v>267</v>
      </c>
      <c r="G87" s="162" t="s">
        <v>695</v>
      </c>
      <c r="H87" s="98">
        <v>249</v>
      </c>
      <c r="I87" s="98">
        <v>173</v>
      </c>
      <c r="J87" s="1"/>
    </row>
    <row r="88" spans="1:10" ht="13.5" customHeight="1">
      <c r="A88" s="12" t="s">
        <v>646</v>
      </c>
      <c r="B88" s="99">
        <v>444</v>
      </c>
      <c r="C88" s="98">
        <v>160</v>
      </c>
      <c r="D88" s="98">
        <v>265</v>
      </c>
      <c r="E88" s="98">
        <v>19</v>
      </c>
      <c r="F88" s="98">
        <v>324</v>
      </c>
      <c r="G88" s="98">
        <v>1</v>
      </c>
      <c r="H88" s="98">
        <v>339</v>
      </c>
      <c r="I88" s="98">
        <v>274</v>
      </c>
      <c r="J88" s="1"/>
    </row>
    <row r="89" spans="1:10" ht="13.5" customHeight="1">
      <c r="A89" s="12" t="s">
        <v>647</v>
      </c>
      <c r="B89" s="97">
        <v>447</v>
      </c>
      <c r="C89" s="98">
        <v>113</v>
      </c>
      <c r="D89" s="98">
        <v>321</v>
      </c>
      <c r="E89" s="98">
        <v>13</v>
      </c>
      <c r="F89" s="98">
        <v>244</v>
      </c>
      <c r="G89" s="98">
        <v>2</v>
      </c>
      <c r="H89" s="98">
        <v>346</v>
      </c>
      <c r="I89" s="98">
        <v>317</v>
      </c>
      <c r="J89" s="1"/>
    </row>
    <row r="90" spans="1:10" ht="13.5" customHeight="1">
      <c r="A90" s="12"/>
      <c r="B90" s="97"/>
      <c r="C90" s="98"/>
      <c r="D90" s="98"/>
      <c r="E90" s="98"/>
      <c r="F90" s="98"/>
      <c r="G90" s="98"/>
      <c r="H90" s="98"/>
      <c r="I90" s="98"/>
      <c r="J90" s="1"/>
    </row>
    <row r="91" spans="1:10" ht="13.5" customHeight="1">
      <c r="A91" s="9" t="s">
        <v>688</v>
      </c>
      <c r="B91" s="97"/>
      <c r="C91" s="98"/>
      <c r="D91" s="98"/>
      <c r="E91" s="98"/>
      <c r="F91" s="98"/>
      <c r="G91" s="98"/>
      <c r="H91" s="98"/>
      <c r="I91" s="98"/>
      <c r="J91" s="1"/>
    </row>
    <row r="92" spans="1:10" ht="13.5" customHeight="1">
      <c r="A92" s="12" t="s">
        <v>648</v>
      </c>
      <c r="B92" s="97">
        <v>407</v>
      </c>
      <c r="C92" s="98">
        <v>199</v>
      </c>
      <c r="D92" s="98">
        <v>193</v>
      </c>
      <c r="E92" s="98">
        <v>15</v>
      </c>
      <c r="F92" s="98">
        <v>310</v>
      </c>
      <c r="G92" s="98">
        <v>1</v>
      </c>
      <c r="H92" s="98">
        <v>270</v>
      </c>
      <c r="I92" s="98">
        <v>155</v>
      </c>
      <c r="J92" s="1"/>
    </row>
    <row r="93" spans="1:10" ht="13.5" customHeight="1">
      <c r="A93" s="12" t="s">
        <v>649</v>
      </c>
      <c r="B93" s="99">
        <v>1399</v>
      </c>
      <c r="C93" s="98">
        <v>304</v>
      </c>
      <c r="D93" s="98">
        <v>950</v>
      </c>
      <c r="E93" s="98">
        <v>145</v>
      </c>
      <c r="F93" s="98">
        <v>950</v>
      </c>
      <c r="G93" s="98">
        <v>15</v>
      </c>
      <c r="H93" s="98">
        <v>975</v>
      </c>
      <c r="I93" s="98">
        <v>606</v>
      </c>
      <c r="J93" s="1"/>
    </row>
    <row r="94" spans="1:10" ht="13.5" customHeight="1">
      <c r="A94" s="12" t="s">
        <v>650</v>
      </c>
      <c r="B94" s="99">
        <v>356</v>
      </c>
      <c r="C94" s="98">
        <v>115</v>
      </c>
      <c r="D94" s="98">
        <v>207</v>
      </c>
      <c r="E94" s="98">
        <v>34</v>
      </c>
      <c r="F94" s="98">
        <v>212</v>
      </c>
      <c r="G94" s="162" t="s">
        <v>695</v>
      </c>
      <c r="H94" s="98">
        <v>262</v>
      </c>
      <c r="I94" s="98">
        <v>112</v>
      </c>
      <c r="J94" s="1"/>
    </row>
    <row r="95" spans="1:10" ht="13.5" customHeight="1">
      <c r="A95" s="12" t="s">
        <v>651</v>
      </c>
      <c r="B95" s="97">
        <v>476</v>
      </c>
      <c r="C95" s="98">
        <v>137</v>
      </c>
      <c r="D95" s="98">
        <v>313</v>
      </c>
      <c r="E95" s="98">
        <v>26</v>
      </c>
      <c r="F95" s="98">
        <v>334</v>
      </c>
      <c r="G95" s="98">
        <v>1</v>
      </c>
      <c r="H95" s="98">
        <v>351</v>
      </c>
      <c r="I95" s="98">
        <v>187</v>
      </c>
      <c r="J95" s="1"/>
    </row>
    <row r="96" spans="1:10" ht="13.5" customHeight="1">
      <c r="A96" s="12"/>
      <c r="B96" s="97"/>
      <c r="C96" s="98"/>
      <c r="D96" s="98"/>
      <c r="E96" s="98"/>
      <c r="F96" s="98"/>
      <c r="G96" s="98"/>
      <c r="H96" s="98"/>
      <c r="I96" s="98"/>
      <c r="J96" s="1"/>
    </row>
    <row r="97" spans="1:10" ht="13.5" customHeight="1">
      <c r="A97" s="12" t="s">
        <v>652</v>
      </c>
      <c r="B97" s="97">
        <v>223</v>
      </c>
      <c r="C97" s="98">
        <v>56</v>
      </c>
      <c r="D97" s="98">
        <v>153</v>
      </c>
      <c r="E97" s="98">
        <v>14</v>
      </c>
      <c r="F97" s="98">
        <v>144</v>
      </c>
      <c r="G97" s="162" t="s">
        <v>695</v>
      </c>
      <c r="H97" s="98">
        <v>176</v>
      </c>
      <c r="I97" s="98">
        <v>87</v>
      </c>
      <c r="J97" s="1"/>
    </row>
    <row r="98" spans="1:10" ht="13.5" customHeight="1">
      <c r="A98" s="12" t="s">
        <v>653</v>
      </c>
      <c r="B98" s="97">
        <v>147</v>
      </c>
      <c r="C98" s="98">
        <v>32</v>
      </c>
      <c r="D98" s="98">
        <v>99</v>
      </c>
      <c r="E98" s="98">
        <v>16</v>
      </c>
      <c r="F98" s="98">
        <v>124</v>
      </c>
      <c r="G98" s="162" t="s">
        <v>695</v>
      </c>
      <c r="H98" s="98">
        <v>105</v>
      </c>
      <c r="I98" s="98">
        <v>66</v>
      </c>
      <c r="J98" s="1"/>
    </row>
    <row r="99" spans="1:10" ht="13.5" customHeight="1">
      <c r="A99" s="12" t="s">
        <v>654</v>
      </c>
      <c r="B99" s="99">
        <v>400</v>
      </c>
      <c r="C99" s="98">
        <v>44</v>
      </c>
      <c r="D99" s="98">
        <v>247</v>
      </c>
      <c r="E99" s="98">
        <v>109</v>
      </c>
      <c r="F99" s="98">
        <v>187</v>
      </c>
      <c r="G99" s="98">
        <v>1</v>
      </c>
      <c r="H99" s="98">
        <v>156</v>
      </c>
      <c r="I99" s="98">
        <v>37</v>
      </c>
      <c r="J99" s="1"/>
    </row>
    <row r="100" spans="1:10" ht="13.5" customHeight="1">
      <c r="A100" s="12" t="s">
        <v>655</v>
      </c>
      <c r="B100" s="97">
        <v>521</v>
      </c>
      <c r="C100" s="98">
        <v>47</v>
      </c>
      <c r="D100" s="98">
        <v>319</v>
      </c>
      <c r="E100" s="98">
        <v>155</v>
      </c>
      <c r="F100" s="98">
        <v>219</v>
      </c>
      <c r="G100" s="98">
        <v>10</v>
      </c>
      <c r="H100" s="98">
        <v>186</v>
      </c>
      <c r="I100" s="98">
        <v>39</v>
      </c>
      <c r="J100" s="1"/>
    </row>
    <row r="101" spans="1:10" ht="13.5" customHeight="1">
      <c r="A101" s="12" t="s">
        <v>656</v>
      </c>
      <c r="B101" s="97">
        <v>129</v>
      </c>
      <c r="C101" s="98">
        <v>13</v>
      </c>
      <c r="D101" s="98">
        <v>99</v>
      </c>
      <c r="E101" s="98">
        <v>17</v>
      </c>
      <c r="F101" s="98">
        <v>87</v>
      </c>
      <c r="G101" s="162" t="s">
        <v>695</v>
      </c>
      <c r="H101" s="98">
        <v>78</v>
      </c>
      <c r="I101" s="98">
        <v>43</v>
      </c>
      <c r="J101" s="1"/>
    </row>
    <row r="102" spans="1:10" ht="13.5" customHeight="1">
      <c r="A102" s="12"/>
      <c r="B102" s="97"/>
      <c r="C102" s="98"/>
      <c r="D102" s="98"/>
      <c r="E102" s="98"/>
      <c r="F102" s="98"/>
      <c r="G102" s="98"/>
      <c r="H102" s="98"/>
      <c r="I102" s="98"/>
      <c r="J102" s="1"/>
    </row>
    <row r="103" spans="1:10" ht="13.5" customHeight="1">
      <c r="A103" s="9" t="s">
        <v>689</v>
      </c>
      <c r="B103" s="97"/>
      <c r="C103" s="98"/>
      <c r="D103" s="98"/>
      <c r="E103" s="98"/>
      <c r="F103" s="98"/>
      <c r="G103" s="98"/>
      <c r="H103" s="98"/>
      <c r="I103" s="98"/>
      <c r="J103" s="1"/>
    </row>
    <row r="104" spans="1:10" ht="13.5" customHeight="1">
      <c r="A104" s="12" t="s">
        <v>657</v>
      </c>
      <c r="B104" s="97">
        <v>560</v>
      </c>
      <c r="C104" s="98">
        <v>172</v>
      </c>
      <c r="D104" s="98">
        <v>360</v>
      </c>
      <c r="E104" s="98">
        <v>28</v>
      </c>
      <c r="F104" s="98">
        <v>366</v>
      </c>
      <c r="G104" s="162" t="s">
        <v>695</v>
      </c>
      <c r="H104" s="98">
        <v>434</v>
      </c>
      <c r="I104" s="98">
        <v>399</v>
      </c>
      <c r="J104" s="1"/>
    </row>
    <row r="105" spans="1:10" ht="13.5" customHeight="1">
      <c r="A105" s="12" t="s">
        <v>658</v>
      </c>
      <c r="B105" s="97">
        <v>110</v>
      </c>
      <c r="C105" s="98">
        <v>23</v>
      </c>
      <c r="D105" s="98">
        <v>84</v>
      </c>
      <c r="E105" s="98">
        <v>3</v>
      </c>
      <c r="F105" s="98">
        <v>56</v>
      </c>
      <c r="G105" s="162" t="s">
        <v>695</v>
      </c>
      <c r="H105" s="98">
        <v>73</v>
      </c>
      <c r="I105" s="98">
        <v>32</v>
      </c>
      <c r="J105" s="1"/>
    </row>
    <row r="106" spans="1:10" ht="13.5" customHeight="1">
      <c r="A106" s="12" t="s">
        <v>659</v>
      </c>
      <c r="B106" s="97">
        <v>237</v>
      </c>
      <c r="C106" s="98">
        <v>65</v>
      </c>
      <c r="D106" s="98">
        <v>156</v>
      </c>
      <c r="E106" s="98">
        <v>16</v>
      </c>
      <c r="F106" s="98">
        <v>164</v>
      </c>
      <c r="G106" s="162" t="s">
        <v>695</v>
      </c>
      <c r="H106" s="98">
        <v>186</v>
      </c>
      <c r="I106" s="98">
        <v>144</v>
      </c>
      <c r="J106" s="1"/>
    </row>
    <row r="107" spans="1:10" ht="13.5" customHeight="1">
      <c r="A107" s="12" t="s">
        <v>660</v>
      </c>
      <c r="B107" s="97">
        <v>94</v>
      </c>
      <c r="C107" s="98">
        <v>25</v>
      </c>
      <c r="D107" s="98">
        <v>66</v>
      </c>
      <c r="E107" s="98">
        <v>3</v>
      </c>
      <c r="F107" s="98">
        <v>91</v>
      </c>
      <c r="G107" s="162" t="s">
        <v>695</v>
      </c>
      <c r="H107" s="98">
        <v>80</v>
      </c>
      <c r="I107" s="98">
        <v>50</v>
      </c>
      <c r="J107" s="1"/>
    </row>
    <row r="108" spans="1:10" ht="13.5" customHeight="1">
      <c r="A108" s="12" t="s">
        <v>661</v>
      </c>
      <c r="B108" s="97">
        <v>79</v>
      </c>
      <c r="C108" s="98">
        <v>15</v>
      </c>
      <c r="D108" s="98">
        <v>53</v>
      </c>
      <c r="E108" s="98">
        <v>11</v>
      </c>
      <c r="F108" s="98">
        <v>58</v>
      </c>
      <c r="G108" s="162" t="s">
        <v>695</v>
      </c>
      <c r="H108" s="98">
        <v>62</v>
      </c>
      <c r="I108" s="98">
        <v>44</v>
      </c>
      <c r="J108" s="1"/>
    </row>
    <row r="109" spans="1:10" ht="13.5" customHeight="1">
      <c r="A109" s="12" t="s">
        <v>662</v>
      </c>
      <c r="B109" s="97">
        <v>1037</v>
      </c>
      <c r="C109" s="98">
        <v>224</v>
      </c>
      <c r="D109" s="98">
        <v>739</v>
      </c>
      <c r="E109" s="98">
        <v>74</v>
      </c>
      <c r="F109" s="98">
        <v>770</v>
      </c>
      <c r="G109" s="98">
        <v>11</v>
      </c>
      <c r="H109" s="98">
        <v>881</v>
      </c>
      <c r="I109" s="98">
        <v>585</v>
      </c>
      <c r="J109" s="1"/>
    </row>
    <row r="110" spans="1:10" ht="13.5" customHeight="1">
      <c r="A110" s="12"/>
      <c r="B110" s="97"/>
      <c r="C110" s="98"/>
      <c r="D110" s="98"/>
      <c r="E110" s="98"/>
      <c r="F110" s="98"/>
      <c r="G110" s="98"/>
      <c r="H110" s="98"/>
      <c r="I110" s="98"/>
      <c r="J110" s="1"/>
    </row>
    <row r="111" spans="1:10" ht="13.5" customHeight="1">
      <c r="A111" s="9" t="s">
        <v>690</v>
      </c>
      <c r="B111" s="97"/>
      <c r="C111" s="98"/>
      <c r="D111" s="98"/>
      <c r="E111" s="98"/>
      <c r="F111" s="98"/>
      <c r="G111" s="98"/>
      <c r="H111" s="98"/>
      <c r="I111" s="98"/>
      <c r="J111" s="1"/>
    </row>
    <row r="112" spans="1:10" ht="13.5" customHeight="1">
      <c r="A112" s="12" t="s">
        <v>663</v>
      </c>
      <c r="B112" s="97">
        <v>400</v>
      </c>
      <c r="C112" s="98">
        <v>109</v>
      </c>
      <c r="D112" s="98">
        <v>279</v>
      </c>
      <c r="E112" s="98">
        <v>12</v>
      </c>
      <c r="F112" s="98">
        <v>234</v>
      </c>
      <c r="G112" s="98">
        <v>2</v>
      </c>
      <c r="H112" s="98">
        <v>313</v>
      </c>
      <c r="I112" s="98">
        <v>296</v>
      </c>
      <c r="J112" s="1"/>
    </row>
    <row r="113" spans="1:10" ht="13.5" customHeight="1">
      <c r="A113" s="12" t="s">
        <v>664</v>
      </c>
      <c r="B113" s="99">
        <v>1073</v>
      </c>
      <c r="C113" s="98">
        <v>229</v>
      </c>
      <c r="D113" s="98">
        <v>705</v>
      </c>
      <c r="E113" s="98">
        <v>139</v>
      </c>
      <c r="F113" s="98">
        <v>527</v>
      </c>
      <c r="G113" s="98">
        <v>7</v>
      </c>
      <c r="H113" s="98">
        <v>673</v>
      </c>
      <c r="I113" s="98">
        <v>479</v>
      </c>
      <c r="J113" s="1"/>
    </row>
    <row r="114" spans="1:10" ht="13.5" customHeight="1">
      <c r="A114" s="12" t="s">
        <v>665</v>
      </c>
      <c r="B114" s="99">
        <v>760</v>
      </c>
      <c r="C114" s="98">
        <v>131</v>
      </c>
      <c r="D114" s="98">
        <v>491</v>
      </c>
      <c r="E114" s="98">
        <v>138</v>
      </c>
      <c r="F114" s="98">
        <v>481</v>
      </c>
      <c r="G114" s="98">
        <v>1</v>
      </c>
      <c r="H114" s="98">
        <v>484</v>
      </c>
      <c r="I114" s="98">
        <v>422</v>
      </c>
      <c r="J114" s="1"/>
    </row>
    <row r="115" spans="1:10" ht="13.5" customHeight="1">
      <c r="A115" s="12" t="s">
        <v>666</v>
      </c>
      <c r="B115" s="97">
        <v>827</v>
      </c>
      <c r="C115" s="98">
        <v>117</v>
      </c>
      <c r="D115" s="98">
        <v>624</v>
      </c>
      <c r="E115" s="98">
        <v>86</v>
      </c>
      <c r="F115" s="98">
        <v>431</v>
      </c>
      <c r="G115" s="98">
        <v>2</v>
      </c>
      <c r="H115" s="98">
        <v>597</v>
      </c>
      <c r="I115" s="98">
        <v>426</v>
      </c>
      <c r="J115" s="1"/>
    </row>
    <row r="116" spans="1:10" ht="13.5" customHeight="1">
      <c r="A116" s="12"/>
      <c r="B116" s="97"/>
      <c r="C116" s="98"/>
      <c r="D116" s="98"/>
      <c r="E116" s="98"/>
      <c r="F116" s="98"/>
      <c r="G116" s="98"/>
      <c r="H116" s="98"/>
      <c r="I116" s="98"/>
      <c r="J116" s="1"/>
    </row>
    <row r="117" spans="1:10" ht="13.5" customHeight="1">
      <c r="A117" s="9" t="s">
        <v>691</v>
      </c>
      <c r="B117" s="97"/>
      <c r="C117" s="98"/>
      <c r="D117" s="98"/>
      <c r="E117" s="98"/>
      <c r="F117" s="98"/>
      <c r="G117" s="98"/>
      <c r="H117" s="98"/>
      <c r="I117" s="98"/>
      <c r="J117" s="1"/>
    </row>
    <row r="118" spans="1:10" ht="13.5" customHeight="1">
      <c r="A118" s="12" t="s">
        <v>667</v>
      </c>
      <c r="B118" s="97">
        <v>433</v>
      </c>
      <c r="C118" s="98">
        <v>113</v>
      </c>
      <c r="D118" s="98">
        <v>310</v>
      </c>
      <c r="E118" s="98">
        <v>10</v>
      </c>
      <c r="F118" s="98">
        <v>289</v>
      </c>
      <c r="G118" s="98">
        <v>1</v>
      </c>
      <c r="H118" s="98">
        <v>281</v>
      </c>
      <c r="I118" s="98">
        <v>239</v>
      </c>
      <c r="J118" s="1"/>
    </row>
    <row r="119" spans="1:10" ht="13.5" customHeight="1">
      <c r="A119" s="12" t="s">
        <v>668</v>
      </c>
      <c r="B119" s="99">
        <v>178</v>
      </c>
      <c r="C119" s="98">
        <v>45</v>
      </c>
      <c r="D119" s="98">
        <v>123</v>
      </c>
      <c r="E119" s="98">
        <v>10</v>
      </c>
      <c r="F119" s="98">
        <v>115</v>
      </c>
      <c r="G119" s="162" t="s">
        <v>695</v>
      </c>
      <c r="H119" s="98">
        <v>125</v>
      </c>
      <c r="I119" s="98">
        <v>87</v>
      </c>
      <c r="J119" s="1"/>
    </row>
    <row r="120" spans="1:10" ht="13.5" customHeight="1">
      <c r="A120" s="12" t="s">
        <v>669</v>
      </c>
      <c r="B120" s="99">
        <v>174</v>
      </c>
      <c r="C120" s="98">
        <v>71</v>
      </c>
      <c r="D120" s="98">
        <v>98</v>
      </c>
      <c r="E120" s="98">
        <v>5</v>
      </c>
      <c r="F120" s="98">
        <v>147</v>
      </c>
      <c r="G120" s="98">
        <v>1</v>
      </c>
      <c r="H120" s="98">
        <v>134</v>
      </c>
      <c r="I120" s="98">
        <v>135</v>
      </c>
      <c r="J120" s="1"/>
    </row>
    <row r="121" spans="1:10" ht="13.5" customHeight="1">
      <c r="A121" s="12" t="s">
        <v>670</v>
      </c>
      <c r="B121" s="97">
        <v>894</v>
      </c>
      <c r="C121" s="98">
        <v>210</v>
      </c>
      <c r="D121" s="98">
        <v>647</v>
      </c>
      <c r="E121" s="98">
        <v>37</v>
      </c>
      <c r="F121" s="98">
        <v>613</v>
      </c>
      <c r="G121" s="98">
        <v>1</v>
      </c>
      <c r="H121" s="98">
        <v>761</v>
      </c>
      <c r="I121" s="98">
        <v>636</v>
      </c>
      <c r="J121" s="1"/>
    </row>
    <row r="122" spans="1:10" ht="13.5" customHeight="1">
      <c r="A122" s="12" t="s">
        <v>671</v>
      </c>
      <c r="B122" s="97">
        <v>751</v>
      </c>
      <c r="C122" s="98">
        <v>215</v>
      </c>
      <c r="D122" s="98">
        <v>492</v>
      </c>
      <c r="E122" s="98">
        <v>44</v>
      </c>
      <c r="F122" s="98">
        <v>442</v>
      </c>
      <c r="G122" s="98">
        <v>3</v>
      </c>
      <c r="H122" s="98">
        <v>572</v>
      </c>
      <c r="I122" s="98">
        <v>453</v>
      </c>
      <c r="J122" s="1"/>
    </row>
    <row r="123" spans="1:10" ht="13.5" customHeight="1">
      <c r="A123" s="12" t="s">
        <v>672</v>
      </c>
      <c r="B123" s="97">
        <v>237</v>
      </c>
      <c r="C123" s="98">
        <v>92</v>
      </c>
      <c r="D123" s="98">
        <v>140</v>
      </c>
      <c r="E123" s="98">
        <v>5</v>
      </c>
      <c r="F123" s="98">
        <v>154</v>
      </c>
      <c r="G123" s="98">
        <v>1</v>
      </c>
      <c r="H123" s="98">
        <v>200</v>
      </c>
      <c r="I123" s="98">
        <v>178</v>
      </c>
      <c r="J123" s="1"/>
    </row>
    <row r="124" spans="1:10" ht="13.5" customHeight="1">
      <c r="A124" s="12"/>
      <c r="B124" s="97"/>
      <c r="C124" s="98"/>
      <c r="D124" s="98"/>
      <c r="E124" s="98"/>
      <c r="F124" s="98"/>
      <c r="G124" s="98"/>
      <c r="H124" s="98"/>
      <c r="I124" s="98"/>
      <c r="J124" s="1"/>
    </row>
    <row r="125" spans="1:10" ht="13.5" customHeight="1">
      <c r="A125" s="9" t="s">
        <v>692</v>
      </c>
      <c r="B125" s="97"/>
      <c r="C125" s="98"/>
      <c r="D125" s="98"/>
      <c r="E125" s="98"/>
      <c r="F125" s="98"/>
      <c r="G125" s="98"/>
      <c r="H125" s="98"/>
      <c r="I125" s="98"/>
      <c r="J125" s="1"/>
    </row>
    <row r="126" spans="1:10" ht="13.5" customHeight="1">
      <c r="A126" s="12" t="s">
        <v>673</v>
      </c>
      <c r="B126" s="97">
        <v>694</v>
      </c>
      <c r="C126" s="98">
        <v>180</v>
      </c>
      <c r="D126" s="98">
        <v>456</v>
      </c>
      <c r="E126" s="98">
        <v>58</v>
      </c>
      <c r="F126" s="98">
        <v>403</v>
      </c>
      <c r="G126" s="98">
        <v>3</v>
      </c>
      <c r="H126" s="98">
        <v>578</v>
      </c>
      <c r="I126" s="98">
        <v>513</v>
      </c>
      <c r="J126" s="1"/>
    </row>
    <row r="127" spans="1:10" ht="13.5" customHeight="1">
      <c r="A127" s="12" t="s">
        <v>674</v>
      </c>
      <c r="B127" s="99">
        <v>324</v>
      </c>
      <c r="C127" s="98">
        <v>97</v>
      </c>
      <c r="D127" s="98">
        <v>209</v>
      </c>
      <c r="E127" s="98">
        <v>18</v>
      </c>
      <c r="F127" s="98">
        <v>184</v>
      </c>
      <c r="G127" s="98">
        <v>3</v>
      </c>
      <c r="H127" s="98">
        <v>261</v>
      </c>
      <c r="I127" s="98">
        <v>234</v>
      </c>
      <c r="J127" s="1"/>
    </row>
    <row r="128" spans="1:10" ht="13.5" customHeight="1">
      <c r="A128" s="12" t="s">
        <v>675</v>
      </c>
      <c r="B128" s="97">
        <v>792</v>
      </c>
      <c r="C128" s="98">
        <v>250</v>
      </c>
      <c r="D128" s="98">
        <v>527</v>
      </c>
      <c r="E128" s="98">
        <v>15</v>
      </c>
      <c r="F128" s="98">
        <v>530</v>
      </c>
      <c r="G128" s="98">
        <v>11</v>
      </c>
      <c r="H128" s="98">
        <v>652</v>
      </c>
      <c r="I128" s="98">
        <v>602</v>
      </c>
      <c r="J128" s="1"/>
    </row>
    <row r="129" spans="1:10" ht="13.5" customHeight="1">
      <c r="A129" s="12" t="s">
        <v>676</v>
      </c>
      <c r="B129" s="97">
        <v>736</v>
      </c>
      <c r="C129" s="98">
        <v>197</v>
      </c>
      <c r="D129" s="98">
        <v>496</v>
      </c>
      <c r="E129" s="98">
        <v>43</v>
      </c>
      <c r="F129" s="98">
        <v>494</v>
      </c>
      <c r="G129" s="98">
        <v>2</v>
      </c>
      <c r="H129" s="98">
        <v>574</v>
      </c>
      <c r="I129" s="98">
        <v>482</v>
      </c>
      <c r="J129" s="1"/>
    </row>
    <row r="130" spans="1:10" ht="13.5" customHeight="1">
      <c r="A130" s="12" t="s">
        <v>677</v>
      </c>
      <c r="B130" s="97">
        <v>493</v>
      </c>
      <c r="C130" s="98">
        <v>179</v>
      </c>
      <c r="D130" s="98">
        <v>296</v>
      </c>
      <c r="E130" s="98">
        <v>18</v>
      </c>
      <c r="F130" s="98">
        <v>269</v>
      </c>
      <c r="G130" s="98">
        <v>8</v>
      </c>
      <c r="H130" s="98">
        <v>350</v>
      </c>
      <c r="I130" s="98">
        <v>355</v>
      </c>
      <c r="J130" s="1"/>
    </row>
    <row r="131" spans="1:10" ht="13.5" customHeight="1">
      <c r="A131" s="12"/>
      <c r="B131" s="97"/>
      <c r="C131" s="98"/>
      <c r="D131" s="98"/>
      <c r="E131" s="98"/>
      <c r="F131" s="98"/>
      <c r="G131" s="98"/>
      <c r="H131" s="98"/>
      <c r="I131" s="98"/>
      <c r="J131" s="1"/>
    </row>
    <row r="132" spans="1:10" ht="13.5" customHeight="1">
      <c r="A132" s="9" t="s">
        <v>693</v>
      </c>
      <c r="B132" s="97"/>
      <c r="C132" s="98"/>
      <c r="D132" s="98"/>
      <c r="E132" s="98"/>
      <c r="F132" s="98"/>
      <c r="G132" s="98"/>
      <c r="H132" s="98"/>
      <c r="I132" s="98"/>
      <c r="J132" s="1"/>
    </row>
    <row r="133" spans="1:10" ht="13.5" customHeight="1">
      <c r="A133" s="12" t="s">
        <v>678</v>
      </c>
      <c r="B133" s="97">
        <v>1863</v>
      </c>
      <c r="C133" s="98">
        <v>530</v>
      </c>
      <c r="D133" s="98">
        <v>1211</v>
      </c>
      <c r="E133" s="98">
        <v>122</v>
      </c>
      <c r="F133" s="98">
        <v>1158</v>
      </c>
      <c r="G133" s="98">
        <v>12</v>
      </c>
      <c r="H133" s="98">
        <v>1371</v>
      </c>
      <c r="I133" s="98">
        <v>1354</v>
      </c>
      <c r="J133" s="1"/>
    </row>
    <row r="134" spans="1:10" ht="6" customHeight="1" thickBot="1">
      <c r="A134" s="17"/>
      <c r="B134" s="11"/>
      <c r="C134" s="11"/>
      <c r="D134" s="11"/>
      <c r="E134" s="11"/>
      <c r="F134" s="11"/>
      <c r="G134" s="11"/>
      <c r="H134" s="11"/>
      <c r="I134" s="11"/>
      <c r="J134" s="1"/>
    </row>
    <row r="135" s="1" customFormat="1" ht="13.5" customHeight="1"/>
  </sheetData>
  <sheetProtection/>
  <mergeCells count="21">
    <mergeCell ref="F72:F74"/>
    <mergeCell ref="F5:F7"/>
    <mergeCell ref="A70:I70"/>
    <mergeCell ref="I5:I7"/>
    <mergeCell ref="A68:I68"/>
    <mergeCell ref="H72:H74"/>
    <mergeCell ref="B73:B74"/>
    <mergeCell ref="C73:E73"/>
    <mergeCell ref="G72:G74"/>
    <mergeCell ref="A72:A74"/>
    <mergeCell ref="B72:E72"/>
    <mergeCell ref="H5:H7"/>
    <mergeCell ref="A69:I69"/>
    <mergeCell ref="G5:G7"/>
    <mergeCell ref="I72:I74"/>
    <mergeCell ref="A1:I1"/>
    <mergeCell ref="A2:I2"/>
    <mergeCell ref="A5:A7"/>
    <mergeCell ref="B6:B7"/>
    <mergeCell ref="C6:E6"/>
    <mergeCell ref="B5:E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X47"/>
  <sheetViews>
    <sheetView zoomScaleSheetLayoutView="100" zoomScalePageLayoutView="0" workbookViewId="0" topLeftCell="A1">
      <selection activeCell="A1" sqref="A1:CL1"/>
    </sheetView>
  </sheetViews>
  <sheetFormatPr defaultColWidth="9.00390625" defaultRowHeight="12"/>
  <cols>
    <col min="1" max="1" width="2.375" style="0" customWidth="1"/>
    <col min="2" max="14" width="1.12109375" style="0" customWidth="1"/>
    <col min="15" max="18" width="1.37890625" style="0" customWidth="1"/>
    <col min="19" max="20" width="1.12109375" style="0" customWidth="1"/>
    <col min="21" max="21" width="1.37890625" style="0" customWidth="1"/>
    <col min="22" max="90" width="1.12109375" style="0" customWidth="1"/>
    <col min="91" max="91" width="1.625" style="0" customWidth="1"/>
    <col min="92" max="102" width="1.12109375" style="0" customWidth="1"/>
  </cols>
  <sheetData>
    <row r="1" spans="1:90" ht="24" customHeight="1">
      <c r="A1" s="273" t="s">
        <v>343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</row>
    <row r="2" spans="1:90" ht="24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</row>
    <row r="3" spans="1:90" ht="30" customHeight="1">
      <c r="A3" s="252" t="s">
        <v>508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</row>
    <row r="4" spans="1:90" ht="17.25" customHeight="1" thickBot="1">
      <c r="A4" s="42" t="s">
        <v>698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</row>
    <row r="5" spans="1:90" ht="12.75" customHeight="1">
      <c r="A5" s="329" t="s">
        <v>360</v>
      </c>
      <c r="B5" s="329"/>
      <c r="C5" s="329"/>
      <c r="D5" s="329"/>
      <c r="E5" s="329"/>
      <c r="F5" s="329"/>
      <c r="G5" s="329"/>
      <c r="H5" s="329"/>
      <c r="I5" s="329"/>
      <c r="J5" s="330"/>
      <c r="K5" s="335" t="s">
        <v>361</v>
      </c>
      <c r="L5" s="329"/>
      <c r="M5" s="329"/>
      <c r="N5" s="329"/>
      <c r="O5" s="329"/>
      <c r="P5" s="329"/>
      <c r="Q5" s="329"/>
      <c r="R5" s="329"/>
      <c r="S5" s="329"/>
      <c r="T5" s="329"/>
      <c r="U5" s="330"/>
      <c r="V5" s="309" t="s">
        <v>362</v>
      </c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282" t="s">
        <v>363</v>
      </c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4"/>
      <c r="CA5" s="309" t="s">
        <v>364</v>
      </c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</row>
    <row r="6" spans="1:90" ht="14.25" customHeight="1">
      <c r="A6" s="331"/>
      <c r="B6" s="331"/>
      <c r="C6" s="331"/>
      <c r="D6" s="331"/>
      <c r="E6" s="331"/>
      <c r="F6" s="331"/>
      <c r="G6" s="331"/>
      <c r="H6" s="331"/>
      <c r="I6" s="331"/>
      <c r="J6" s="332"/>
      <c r="K6" s="336"/>
      <c r="L6" s="331"/>
      <c r="M6" s="331"/>
      <c r="N6" s="331"/>
      <c r="O6" s="331"/>
      <c r="P6" s="331"/>
      <c r="Q6" s="331"/>
      <c r="R6" s="331"/>
      <c r="S6" s="331"/>
      <c r="T6" s="331"/>
      <c r="U6" s="332"/>
      <c r="V6" s="325" t="s">
        <v>365</v>
      </c>
      <c r="W6" s="326"/>
      <c r="X6" s="326"/>
      <c r="Y6" s="326"/>
      <c r="Z6" s="326"/>
      <c r="AA6" s="326"/>
      <c r="AB6" s="326"/>
      <c r="AC6" s="326"/>
      <c r="AD6" s="326"/>
      <c r="AE6" s="326"/>
      <c r="AF6" s="338"/>
      <c r="AG6" s="295" t="s">
        <v>366</v>
      </c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6"/>
      <c r="AS6" s="319" t="s">
        <v>367</v>
      </c>
      <c r="AT6" s="320"/>
      <c r="AU6" s="320"/>
      <c r="AV6" s="320"/>
      <c r="AW6" s="320"/>
      <c r="AX6" s="320"/>
      <c r="AY6" s="320"/>
      <c r="AZ6" s="320"/>
      <c r="BA6" s="320"/>
      <c r="BB6" s="321"/>
      <c r="BC6" s="325" t="s">
        <v>368</v>
      </c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285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7"/>
      <c r="CA6" s="339" t="s">
        <v>369</v>
      </c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</row>
    <row r="7" spans="1:90" ht="20.25" customHeight="1">
      <c r="A7" s="333"/>
      <c r="B7" s="333"/>
      <c r="C7" s="333"/>
      <c r="D7" s="333"/>
      <c r="E7" s="333"/>
      <c r="F7" s="333"/>
      <c r="G7" s="333"/>
      <c r="H7" s="333"/>
      <c r="I7" s="333"/>
      <c r="J7" s="334"/>
      <c r="K7" s="297"/>
      <c r="L7" s="298"/>
      <c r="M7" s="298"/>
      <c r="N7" s="298"/>
      <c r="O7" s="298"/>
      <c r="P7" s="298"/>
      <c r="Q7" s="298"/>
      <c r="R7" s="298"/>
      <c r="S7" s="298"/>
      <c r="T7" s="298"/>
      <c r="U7" s="299"/>
      <c r="V7" s="288"/>
      <c r="W7" s="289"/>
      <c r="X7" s="289"/>
      <c r="Y7" s="289"/>
      <c r="Z7" s="289"/>
      <c r="AA7" s="289"/>
      <c r="AB7" s="289"/>
      <c r="AC7" s="289"/>
      <c r="AD7" s="289"/>
      <c r="AE7" s="289"/>
      <c r="AF7" s="290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9"/>
      <c r="AS7" s="322"/>
      <c r="AT7" s="323"/>
      <c r="AU7" s="323"/>
      <c r="AV7" s="323"/>
      <c r="AW7" s="323"/>
      <c r="AX7" s="323"/>
      <c r="AY7" s="323"/>
      <c r="AZ7" s="323"/>
      <c r="BA7" s="323"/>
      <c r="BB7" s="324"/>
      <c r="BC7" s="288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8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90"/>
      <c r="CA7" s="322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</row>
    <row r="8" spans="1:90" ht="6" customHeight="1">
      <c r="A8" s="356"/>
      <c r="B8" s="357"/>
      <c r="C8" s="357"/>
      <c r="D8" s="357"/>
      <c r="E8" s="357"/>
      <c r="F8" s="357"/>
      <c r="G8" s="357"/>
      <c r="H8" s="357"/>
      <c r="I8" s="357"/>
      <c r="J8" s="358"/>
      <c r="K8" s="93"/>
      <c r="L8" s="94"/>
      <c r="M8" s="94"/>
      <c r="N8" s="94"/>
      <c r="O8" s="94"/>
      <c r="P8" s="94"/>
      <c r="Q8" s="94"/>
      <c r="R8" s="94"/>
      <c r="V8" s="94"/>
      <c r="W8" s="94"/>
      <c r="X8" s="94"/>
      <c r="Y8" s="94"/>
      <c r="Z8" s="94"/>
      <c r="AB8" s="94"/>
      <c r="AC8" s="94"/>
      <c r="AD8" s="94"/>
      <c r="AE8" s="94"/>
      <c r="AF8" s="94"/>
      <c r="AG8" s="94"/>
      <c r="AH8" s="94"/>
      <c r="AJ8" s="94"/>
      <c r="AK8" s="94"/>
      <c r="AL8" s="94"/>
      <c r="AM8" s="94"/>
      <c r="AN8" s="94"/>
      <c r="AP8" s="94"/>
      <c r="AR8" s="94"/>
      <c r="AS8" s="94"/>
      <c r="AU8" s="94"/>
      <c r="AV8" s="94"/>
      <c r="AW8" s="94"/>
      <c r="AX8" s="94"/>
      <c r="AZ8" s="94"/>
      <c r="BA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N8" s="94"/>
      <c r="BO8" s="94"/>
      <c r="BP8" s="94"/>
      <c r="BQ8" s="94"/>
      <c r="BR8" s="94"/>
      <c r="BS8" s="94"/>
      <c r="BT8" s="94"/>
      <c r="BU8" s="58"/>
      <c r="BV8" s="94"/>
      <c r="BW8" s="94"/>
      <c r="BX8" s="94"/>
      <c r="BY8" s="94"/>
      <c r="BZ8" s="94"/>
      <c r="CA8" s="94"/>
      <c r="CB8" s="94"/>
      <c r="CC8" s="94"/>
      <c r="CE8" s="94"/>
      <c r="CF8" s="94"/>
      <c r="CG8" s="94"/>
      <c r="CH8" s="94"/>
      <c r="CI8" s="94"/>
      <c r="CJ8" s="94"/>
      <c r="CK8" s="94"/>
      <c r="CL8" s="94"/>
    </row>
    <row r="9" spans="1:90" s="55" customFormat="1" ht="15" customHeight="1">
      <c r="A9" s="260" t="s">
        <v>314</v>
      </c>
      <c r="B9" s="345"/>
      <c r="C9" s="345"/>
      <c r="D9" s="345"/>
      <c r="E9" s="345"/>
      <c r="F9" s="345"/>
      <c r="G9" s="345"/>
      <c r="H9" s="345"/>
      <c r="I9" s="345"/>
      <c r="J9" s="346"/>
      <c r="K9" s="359">
        <f>V9+AG9+AS9+BC9+BO9+CA9</f>
        <v>146</v>
      </c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328" t="s">
        <v>370</v>
      </c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 t="s">
        <v>371</v>
      </c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 t="s">
        <v>372</v>
      </c>
      <c r="AT9" s="328"/>
      <c r="AU9" s="328"/>
      <c r="AV9" s="328"/>
      <c r="AW9" s="328"/>
      <c r="AX9" s="328"/>
      <c r="AY9" s="328"/>
      <c r="AZ9" s="328"/>
      <c r="BA9" s="328"/>
      <c r="BB9" s="328"/>
      <c r="BC9" s="328" t="s">
        <v>373</v>
      </c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 t="s">
        <v>374</v>
      </c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 t="s">
        <v>375</v>
      </c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</row>
    <row r="10" spans="1:90" s="48" customFormat="1" ht="15" customHeight="1">
      <c r="A10" s="345" t="s">
        <v>293</v>
      </c>
      <c r="B10" s="345"/>
      <c r="C10" s="345"/>
      <c r="D10" s="345"/>
      <c r="E10" s="345"/>
      <c r="F10" s="345"/>
      <c r="G10" s="345"/>
      <c r="H10" s="345"/>
      <c r="I10" s="345"/>
      <c r="J10" s="346"/>
      <c r="K10" s="347">
        <f>V10+AG10+AS10+BC10+BO10+CA10</f>
        <v>153</v>
      </c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327" t="s">
        <v>376</v>
      </c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 t="s">
        <v>377</v>
      </c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 t="s">
        <v>378</v>
      </c>
      <c r="AT10" s="327"/>
      <c r="AU10" s="327"/>
      <c r="AV10" s="327"/>
      <c r="AW10" s="327"/>
      <c r="AX10" s="327"/>
      <c r="AY10" s="327"/>
      <c r="AZ10" s="327"/>
      <c r="BA10" s="327"/>
      <c r="BB10" s="327"/>
      <c r="BC10" s="327" t="s">
        <v>372</v>
      </c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 t="s">
        <v>374</v>
      </c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 t="s">
        <v>379</v>
      </c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</row>
    <row r="11" spans="1:90" ht="6" customHeight="1" thickBot="1">
      <c r="A11" s="205"/>
      <c r="B11" s="205"/>
      <c r="C11" s="205"/>
      <c r="D11" s="205"/>
      <c r="E11" s="205"/>
      <c r="F11" s="205"/>
      <c r="G11" s="205"/>
      <c r="H11" s="205"/>
      <c r="I11" s="205"/>
      <c r="J11" s="318"/>
      <c r="K11" s="6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205"/>
      <c r="CF11" s="205"/>
      <c r="CG11" s="205"/>
      <c r="CH11" s="205"/>
      <c r="CI11" s="205"/>
      <c r="CJ11" s="205"/>
      <c r="CK11" s="205"/>
      <c r="CL11" s="205"/>
    </row>
    <row r="12" spans="1:90" s="1" customFormat="1" ht="13.5" customHeight="1">
      <c r="A12" s="114" t="s">
        <v>696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15" t="s">
        <v>299</v>
      </c>
    </row>
    <row r="13" spans="1:90" s="116" customFormat="1" ht="13.5" customHeight="1">
      <c r="A13" s="110" t="s">
        <v>403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10"/>
    </row>
    <row r="14" spans="1:90" ht="36" customHeight="1">
      <c r="A14" s="30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</row>
    <row r="15" spans="1:96" ht="30" customHeight="1">
      <c r="A15" s="252" t="s">
        <v>507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58"/>
      <c r="CN15" s="58"/>
      <c r="CO15" s="58"/>
      <c r="CP15" s="58"/>
      <c r="CQ15" s="58"/>
      <c r="CR15" s="58"/>
    </row>
    <row r="16" spans="1:96" ht="17.25" customHeight="1" thickBot="1">
      <c r="A16" s="42" t="s">
        <v>699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58"/>
      <c r="CN16" s="58"/>
      <c r="CO16" s="58"/>
      <c r="CP16" s="58"/>
      <c r="CQ16" s="58"/>
      <c r="CR16" s="58"/>
    </row>
    <row r="17" spans="1:96" s="42" customFormat="1" ht="11.25">
      <c r="A17" s="329" t="s">
        <v>300</v>
      </c>
      <c r="B17" s="329"/>
      <c r="C17" s="329"/>
      <c r="D17" s="329"/>
      <c r="E17" s="329"/>
      <c r="F17" s="335" t="s">
        <v>301</v>
      </c>
      <c r="G17" s="351"/>
      <c r="H17" s="351"/>
      <c r="I17" s="351"/>
      <c r="J17" s="351"/>
      <c r="K17" s="351"/>
      <c r="L17" s="351"/>
      <c r="M17" s="35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282" t="s">
        <v>302</v>
      </c>
      <c r="AE17" s="342"/>
      <c r="AF17" s="342"/>
      <c r="AG17" s="342"/>
      <c r="AH17" s="342"/>
      <c r="AI17" s="342"/>
      <c r="AJ17" s="342"/>
      <c r="AK17" s="342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95"/>
      <c r="CN17" s="95"/>
      <c r="CO17" s="95"/>
      <c r="CP17" s="95"/>
      <c r="CQ17" s="95"/>
      <c r="CR17" s="96"/>
    </row>
    <row r="18" spans="1:96" s="42" customFormat="1" ht="32.25" customHeight="1">
      <c r="A18" s="298"/>
      <c r="B18" s="298"/>
      <c r="C18" s="298"/>
      <c r="D18" s="298"/>
      <c r="E18" s="298"/>
      <c r="F18" s="352"/>
      <c r="G18" s="353"/>
      <c r="H18" s="353"/>
      <c r="I18" s="353"/>
      <c r="J18" s="353"/>
      <c r="K18" s="353"/>
      <c r="L18" s="353"/>
      <c r="M18" s="353"/>
      <c r="N18" s="341" t="s">
        <v>303</v>
      </c>
      <c r="O18" s="310"/>
      <c r="P18" s="310"/>
      <c r="Q18" s="310"/>
      <c r="R18" s="310"/>
      <c r="S18" s="310"/>
      <c r="T18" s="310"/>
      <c r="U18" s="310"/>
      <c r="V18" s="341" t="s">
        <v>304</v>
      </c>
      <c r="W18" s="310"/>
      <c r="X18" s="310"/>
      <c r="Y18" s="310"/>
      <c r="Z18" s="310"/>
      <c r="AA18" s="310"/>
      <c r="AB18" s="310"/>
      <c r="AC18" s="264"/>
      <c r="AD18" s="343"/>
      <c r="AE18" s="344"/>
      <c r="AF18" s="344"/>
      <c r="AG18" s="344"/>
      <c r="AH18" s="344"/>
      <c r="AI18" s="344"/>
      <c r="AJ18" s="344"/>
      <c r="AK18" s="344"/>
      <c r="AL18" s="266" t="s">
        <v>305</v>
      </c>
      <c r="AM18" s="310"/>
      <c r="AN18" s="310"/>
      <c r="AO18" s="310"/>
      <c r="AP18" s="310"/>
      <c r="AQ18" s="264"/>
      <c r="AR18" s="266" t="s">
        <v>306</v>
      </c>
      <c r="AS18" s="310"/>
      <c r="AT18" s="310"/>
      <c r="AU18" s="310"/>
      <c r="AV18" s="310"/>
      <c r="AW18" s="264"/>
      <c r="AX18" s="341" t="s">
        <v>307</v>
      </c>
      <c r="AY18" s="310"/>
      <c r="AZ18" s="310"/>
      <c r="BA18" s="310"/>
      <c r="BB18" s="310"/>
      <c r="BC18" s="264"/>
      <c r="BD18" s="360" t="s">
        <v>308</v>
      </c>
      <c r="BE18" s="361"/>
      <c r="BF18" s="361"/>
      <c r="BG18" s="361"/>
      <c r="BH18" s="361"/>
      <c r="BI18" s="362"/>
      <c r="BJ18" s="341" t="s">
        <v>309</v>
      </c>
      <c r="BK18" s="310"/>
      <c r="BL18" s="310"/>
      <c r="BM18" s="310"/>
      <c r="BN18" s="310"/>
      <c r="BO18" s="264"/>
      <c r="BP18" s="266" t="s">
        <v>310</v>
      </c>
      <c r="BQ18" s="310"/>
      <c r="BR18" s="310"/>
      <c r="BS18" s="310"/>
      <c r="BT18" s="310"/>
      <c r="BU18" s="264"/>
      <c r="BV18" s="266" t="s">
        <v>311</v>
      </c>
      <c r="BW18" s="310"/>
      <c r="BX18" s="310"/>
      <c r="BY18" s="310"/>
      <c r="BZ18" s="310"/>
      <c r="CA18" s="264"/>
      <c r="CB18" s="348" t="s">
        <v>312</v>
      </c>
      <c r="CC18" s="349"/>
      <c r="CD18" s="349"/>
      <c r="CE18" s="349"/>
      <c r="CF18" s="349"/>
      <c r="CG18" s="350"/>
      <c r="CH18" s="266" t="s">
        <v>313</v>
      </c>
      <c r="CI18" s="310"/>
      <c r="CJ18" s="310"/>
      <c r="CK18" s="310"/>
      <c r="CL18" s="310"/>
      <c r="CM18" s="96"/>
      <c r="CN18" s="96"/>
      <c r="CO18" s="96"/>
      <c r="CP18" s="96"/>
      <c r="CQ18" s="96"/>
      <c r="CR18" s="96"/>
    </row>
    <row r="19" spans="1:71" ht="6" customHeight="1">
      <c r="A19" s="178"/>
      <c r="B19" s="178"/>
      <c r="C19" s="178"/>
      <c r="D19" s="178"/>
      <c r="E19" s="229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</row>
    <row r="20" spans="1:90" s="65" customFormat="1" ht="15" customHeight="1">
      <c r="A20" s="260" t="s">
        <v>315</v>
      </c>
      <c r="B20" s="345"/>
      <c r="C20" s="345"/>
      <c r="D20" s="345"/>
      <c r="E20" s="346"/>
      <c r="F20" s="191">
        <v>39199</v>
      </c>
      <c r="G20" s="191"/>
      <c r="H20" s="191"/>
      <c r="I20" s="191"/>
      <c r="J20" s="191"/>
      <c r="K20" s="191"/>
      <c r="L20" s="191"/>
      <c r="M20" s="191"/>
      <c r="N20" s="191">
        <v>32447</v>
      </c>
      <c r="O20" s="191"/>
      <c r="P20" s="191"/>
      <c r="Q20" s="191"/>
      <c r="R20" s="191"/>
      <c r="S20" s="191"/>
      <c r="T20" s="191"/>
      <c r="U20" s="191"/>
      <c r="V20" s="191">
        <v>6752</v>
      </c>
      <c r="W20" s="191"/>
      <c r="X20" s="191"/>
      <c r="Y20" s="191"/>
      <c r="Z20" s="191"/>
      <c r="AA20" s="191"/>
      <c r="AB20" s="191"/>
      <c r="AC20" s="191"/>
      <c r="AD20" s="191">
        <v>6814</v>
      </c>
      <c r="AE20" s="191"/>
      <c r="AF20" s="191"/>
      <c r="AG20" s="191"/>
      <c r="AH20" s="191"/>
      <c r="AI20" s="191"/>
      <c r="AJ20" s="191"/>
      <c r="AK20" s="191"/>
      <c r="AL20" s="191">
        <v>283</v>
      </c>
      <c r="AM20" s="191"/>
      <c r="AN20" s="191"/>
      <c r="AO20" s="191"/>
      <c r="AP20" s="191"/>
      <c r="AQ20" s="191"/>
      <c r="AR20" s="191">
        <v>766</v>
      </c>
      <c r="AS20" s="191"/>
      <c r="AT20" s="191"/>
      <c r="AU20" s="191"/>
      <c r="AV20" s="191"/>
      <c r="AW20" s="191"/>
      <c r="AX20" s="191">
        <v>3532</v>
      </c>
      <c r="AY20" s="191"/>
      <c r="AZ20" s="191"/>
      <c r="BA20" s="191"/>
      <c r="BB20" s="191"/>
      <c r="BC20" s="191"/>
      <c r="BD20" s="191">
        <v>131</v>
      </c>
      <c r="BE20" s="191"/>
      <c r="BF20" s="191"/>
      <c r="BG20" s="191"/>
      <c r="BH20" s="191"/>
      <c r="BI20" s="191"/>
      <c r="BJ20" s="191">
        <v>2010</v>
      </c>
      <c r="BK20" s="191"/>
      <c r="BL20" s="191"/>
      <c r="BM20" s="191"/>
      <c r="BN20" s="191"/>
      <c r="BO20" s="191"/>
      <c r="BP20" s="191">
        <v>22</v>
      </c>
      <c r="BQ20" s="191"/>
      <c r="BR20" s="191"/>
      <c r="BS20" s="191"/>
      <c r="BT20" s="191"/>
      <c r="BU20" s="191"/>
      <c r="BV20" s="191">
        <v>66</v>
      </c>
      <c r="BW20" s="191"/>
      <c r="BX20" s="191"/>
      <c r="BY20" s="191"/>
      <c r="BZ20" s="191"/>
      <c r="CA20" s="191"/>
      <c r="CB20" s="191">
        <v>3</v>
      </c>
      <c r="CC20" s="191"/>
      <c r="CD20" s="191"/>
      <c r="CE20" s="191"/>
      <c r="CF20" s="191"/>
      <c r="CG20" s="191"/>
      <c r="CH20" s="191">
        <v>1</v>
      </c>
      <c r="CI20" s="191"/>
      <c r="CJ20" s="191"/>
      <c r="CK20" s="191"/>
      <c r="CL20" s="191"/>
    </row>
    <row r="21" spans="1:90" s="66" customFormat="1" ht="15" customHeight="1">
      <c r="A21" s="272">
        <v>12</v>
      </c>
      <c r="B21" s="272"/>
      <c r="C21" s="272"/>
      <c r="D21" s="272"/>
      <c r="E21" s="354"/>
      <c r="F21" s="191">
        <v>37282</v>
      </c>
      <c r="G21" s="191"/>
      <c r="H21" s="191"/>
      <c r="I21" s="191"/>
      <c r="J21" s="191"/>
      <c r="K21" s="191"/>
      <c r="L21" s="191"/>
      <c r="M21" s="191"/>
      <c r="N21" s="272">
        <v>26805</v>
      </c>
      <c r="O21" s="272"/>
      <c r="P21" s="272"/>
      <c r="Q21" s="272"/>
      <c r="R21" s="272"/>
      <c r="S21" s="272"/>
      <c r="T21" s="272"/>
      <c r="U21" s="272"/>
      <c r="V21" s="272">
        <v>10477</v>
      </c>
      <c r="W21" s="272"/>
      <c r="X21" s="272"/>
      <c r="Y21" s="272"/>
      <c r="Z21" s="272"/>
      <c r="AA21" s="272"/>
      <c r="AB21" s="272"/>
      <c r="AC21" s="272"/>
      <c r="AD21" s="191">
        <v>6208</v>
      </c>
      <c r="AE21" s="191"/>
      <c r="AF21" s="191"/>
      <c r="AG21" s="191"/>
      <c r="AH21" s="191"/>
      <c r="AI21" s="191"/>
      <c r="AJ21" s="191"/>
      <c r="AK21" s="191"/>
      <c r="AL21" s="191">
        <v>382</v>
      </c>
      <c r="AM21" s="191"/>
      <c r="AN21" s="191"/>
      <c r="AO21" s="191"/>
      <c r="AP21" s="191"/>
      <c r="AQ21" s="191"/>
      <c r="AR21" s="191">
        <v>597</v>
      </c>
      <c r="AS21" s="191"/>
      <c r="AT21" s="191"/>
      <c r="AU21" s="191"/>
      <c r="AV21" s="191"/>
      <c r="AW21" s="191"/>
      <c r="AX21" s="191">
        <v>3180</v>
      </c>
      <c r="AY21" s="191"/>
      <c r="AZ21" s="191"/>
      <c r="BA21" s="191"/>
      <c r="BB21" s="191"/>
      <c r="BC21" s="191"/>
      <c r="BD21" s="191">
        <v>81</v>
      </c>
      <c r="BE21" s="191"/>
      <c r="BF21" s="191"/>
      <c r="BG21" s="191"/>
      <c r="BH21" s="191"/>
      <c r="BI21" s="191"/>
      <c r="BJ21" s="272">
        <v>1853</v>
      </c>
      <c r="BK21" s="272"/>
      <c r="BL21" s="272"/>
      <c r="BM21" s="272"/>
      <c r="BN21" s="272"/>
      <c r="BO21" s="272"/>
      <c r="BP21" s="191">
        <v>37</v>
      </c>
      <c r="BQ21" s="191"/>
      <c r="BR21" s="191"/>
      <c r="BS21" s="191"/>
      <c r="BT21" s="191"/>
      <c r="BU21" s="191"/>
      <c r="BV21" s="191">
        <v>68</v>
      </c>
      <c r="BW21" s="191"/>
      <c r="BX21" s="191"/>
      <c r="BY21" s="191"/>
      <c r="BZ21" s="191"/>
      <c r="CA21" s="191"/>
      <c r="CB21" s="191">
        <v>9</v>
      </c>
      <c r="CC21" s="191"/>
      <c r="CD21" s="191"/>
      <c r="CE21" s="191"/>
      <c r="CF21" s="191"/>
      <c r="CG21" s="191"/>
      <c r="CH21" s="191">
        <v>1</v>
      </c>
      <c r="CI21" s="191"/>
      <c r="CJ21" s="191"/>
      <c r="CK21" s="191"/>
      <c r="CL21" s="191"/>
    </row>
    <row r="22" spans="1:90" s="66" customFormat="1" ht="6" customHeight="1" thickBot="1">
      <c r="A22" s="384"/>
      <c r="B22" s="384"/>
      <c r="C22" s="384"/>
      <c r="D22" s="384"/>
      <c r="E22" s="385"/>
      <c r="F22" s="386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</row>
    <row r="23" spans="1:90" s="1" customFormat="1" ht="12.75" customHeight="1">
      <c r="A23" s="114" t="s">
        <v>697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115" t="s">
        <v>299</v>
      </c>
    </row>
    <row r="24" spans="1:90" ht="50.25" customHeight="1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</row>
    <row r="25" spans="1:101" ht="30" customHeight="1">
      <c r="A25" s="252" t="s">
        <v>509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</row>
    <row r="26" spans="1:102" ht="17.25" customHeight="1">
      <c r="A26" s="42" t="s">
        <v>602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X26" s="145" t="s">
        <v>111</v>
      </c>
    </row>
    <row r="27" ht="3.75" customHeight="1" thickBot="1"/>
    <row r="28" spans="1:102" ht="11.25">
      <c r="A28" s="329" t="s">
        <v>128</v>
      </c>
      <c r="B28" s="368"/>
      <c r="C28" s="368"/>
      <c r="D28" s="368"/>
      <c r="E28" s="368"/>
      <c r="F28" s="369"/>
      <c r="G28" s="263" t="s">
        <v>123</v>
      </c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 t="s">
        <v>117</v>
      </c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 t="s">
        <v>118</v>
      </c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363" t="s">
        <v>119</v>
      </c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5"/>
      <c r="BO28" s="263" t="s">
        <v>120</v>
      </c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 t="s">
        <v>121</v>
      </c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 t="s">
        <v>122</v>
      </c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309"/>
    </row>
    <row r="29" spans="1:102" ht="11.25">
      <c r="A29" s="298"/>
      <c r="B29" s="370"/>
      <c r="C29" s="370"/>
      <c r="D29" s="370"/>
      <c r="E29" s="370"/>
      <c r="F29" s="371"/>
      <c r="G29" s="258" t="s">
        <v>126</v>
      </c>
      <c r="H29" s="258"/>
      <c r="I29" s="258"/>
      <c r="J29" s="258"/>
      <c r="K29" s="258"/>
      <c r="L29" s="258"/>
      <c r="M29" s="258"/>
      <c r="N29" s="258"/>
      <c r="O29" s="258" t="s">
        <v>127</v>
      </c>
      <c r="P29" s="258"/>
      <c r="Q29" s="258"/>
      <c r="R29" s="258"/>
      <c r="S29" s="258"/>
      <c r="T29" s="258"/>
      <c r="U29" s="258"/>
      <c r="V29" s="258"/>
      <c r="W29" s="258" t="s">
        <v>126</v>
      </c>
      <c r="X29" s="258"/>
      <c r="Y29" s="258"/>
      <c r="Z29" s="258"/>
      <c r="AA29" s="258"/>
      <c r="AB29" s="258"/>
      <c r="AC29" s="258"/>
      <c r="AD29" s="258"/>
      <c r="AE29" s="258" t="s">
        <v>127</v>
      </c>
      <c r="AF29" s="258"/>
      <c r="AG29" s="258"/>
      <c r="AH29" s="258"/>
      <c r="AI29" s="258"/>
      <c r="AJ29" s="258"/>
      <c r="AK29" s="258"/>
      <c r="AL29" s="258"/>
      <c r="AM29" s="258" t="s">
        <v>126</v>
      </c>
      <c r="AN29" s="258"/>
      <c r="AO29" s="258"/>
      <c r="AP29" s="258"/>
      <c r="AQ29" s="258"/>
      <c r="AR29" s="258"/>
      <c r="AS29" s="258"/>
      <c r="AT29" s="258"/>
      <c r="AU29" s="258" t="s">
        <v>127</v>
      </c>
      <c r="AV29" s="258"/>
      <c r="AW29" s="258"/>
      <c r="AX29" s="258"/>
      <c r="AY29" s="258"/>
      <c r="AZ29" s="258"/>
      <c r="BA29" s="258"/>
      <c r="BB29" s="258"/>
      <c r="BC29" s="258" t="s">
        <v>124</v>
      </c>
      <c r="BD29" s="258"/>
      <c r="BE29" s="258"/>
      <c r="BF29" s="258"/>
      <c r="BG29" s="258"/>
      <c r="BH29" s="258"/>
      <c r="BI29" s="258" t="s">
        <v>125</v>
      </c>
      <c r="BJ29" s="258"/>
      <c r="BK29" s="258"/>
      <c r="BL29" s="258"/>
      <c r="BM29" s="258"/>
      <c r="BN29" s="258"/>
      <c r="BO29" s="258" t="s">
        <v>124</v>
      </c>
      <c r="BP29" s="258"/>
      <c r="BQ29" s="258"/>
      <c r="BR29" s="258"/>
      <c r="BS29" s="258"/>
      <c r="BT29" s="258"/>
      <c r="BU29" s="258" t="s">
        <v>125</v>
      </c>
      <c r="BV29" s="258"/>
      <c r="BW29" s="258"/>
      <c r="BX29" s="258"/>
      <c r="BY29" s="258"/>
      <c r="BZ29" s="258"/>
      <c r="CA29" s="258" t="s">
        <v>124</v>
      </c>
      <c r="CB29" s="258"/>
      <c r="CC29" s="258"/>
      <c r="CD29" s="258"/>
      <c r="CE29" s="258"/>
      <c r="CF29" s="258"/>
      <c r="CG29" s="258" t="s">
        <v>125</v>
      </c>
      <c r="CH29" s="258"/>
      <c r="CI29" s="258"/>
      <c r="CJ29" s="258"/>
      <c r="CK29" s="258"/>
      <c r="CL29" s="258"/>
      <c r="CM29" s="258" t="s">
        <v>124</v>
      </c>
      <c r="CN29" s="258"/>
      <c r="CO29" s="258"/>
      <c r="CP29" s="258"/>
      <c r="CQ29" s="258"/>
      <c r="CR29" s="258"/>
      <c r="CS29" s="258" t="s">
        <v>125</v>
      </c>
      <c r="CT29" s="258"/>
      <c r="CU29" s="258"/>
      <c r="CV29" s="258"/>
      <c r="CW29" s="258"/>
      <c r="CX29" s="266"/>
    </row>
    <row r="30" spans="1:23" ht="3.75" customHeight="1">
      <c r="A30" s="376"/>
      <c r="B30" s="178"/>
      <c r="C30" s="178"/>
      <c r="D30" s="178"/>
      <c r="E30" s="178"/>
      <c r="F30" s="2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102" ht="11.25">
      <c r="A31" s="261" t="s">
        <v>547</v>
      </c>
      <c r="B31" s="355"/>
      <c r="C31" s="355"/>
      <c r="D31" s="355"/>
      <c r="E31" s="355"/>
      <c r="F31" s="372"/>
      <c r="G31" s="272">
        <v>9311</v>
      </c>
      <c r="H31" s="272"/>
      <c r="I31" s="272"/>
      <c r="J31" s="272"/>
      <c r="K31" s="272"/>
      <c r="L31" s="272"/>
      <c r="M31" s="272"/>
      <c r="N31" s="272"/>
      <c r="O31" s="191">
        <v>130777</v>
      </c>
      <c r="P31" s="191"/>
      <c r="Q31" s="191"/>
      <c r="R31" s="191"/>
      <c r="S31" s="191"/>
      <c r="T31" s="191"/>
      <c r="U31" s="191"/>
      <c r="V31" s="191"/>
      <c r="W31" s="191">
        <v>4004</v>
      </c>
      <c r="X31" s="191"/>
      <c r="Y31" s="191"/>
      <c r="Z31" s="191"/>
      <c r="AA31" s="191"/>
      <c r="AB31" s="191"/>
      <c r="AC31" s="191"/>
      <c r="AD31" s="191"/>
      <c r="AE31" s="191">
        <v>84764</v>
      </c>
      <c r="AF31" s="191"/>
      <c r="AG31" s="191"/>
      <c r="AH31" s="191"/>
      <c r="AI31" s="191"/>
      <c r="AJ31" s="191"/>
      <c r="AK31" s="191"/>
      <c r="AL31" s="191"/>
      <c r="AM31" s="191">
        <v>4641</v>
      </c>
      <c r="AN31" s="191"/>
      <c r="AO31" s="191"/>
      <c r="AP31" s="191"/>
      <c r="AQ31" s="191"/>
      <c r="AR31" s="191"/>
      <c r="AS31" s="191"/>
      <c r="AT31" s="191"/>
      <c r="AU31" s="191">
        <v>42754</v>
      </c>
      <c r="AV31" s="191"/>
      <c r="AW31" s="191"/>
      <c r="AX31" s="191"/>
      <c r="AY31" s="191"/>
      <c r="AZ31" s="191"/>
      <c r="BA31" s="191"/>
      <c r="BB31" s="191"/>
      <c r="BC31" s="191">
        <v>197</v>
      </c>
      <c r="BD31" s="191"/>
      <c r="BE31" s="191"/>
      <c r="BF31" s="191"/>
      <c r="BG31" s="191"/>
      <c r="BH31" s="191"/>
      <c r="BI31" s="191">
        <v>317</v>
      </c>
      <c r="BJ31" s="191"/>
      <c r="BK31" s="191"/>
      <c r="BL31" s="191"/>
      <c r="BM31" s="191"/>
      <c r="BN31" s="191"/>
      <c r="BO31" s="191">
        <v>4</v>
      </c>
      <c r="BP31" s="191"/>
      <c r="BQ31" s="191"/>
      <c r="BR31" s="191"/>
      <c r="BS31" s="191"/>
      <c r="BT31" s="191"/>
      <c r="BU31" s="191">
        <v>21</v>
      </c>
      <c r="BV31" s="191"/>
      <c r="BW31" s="191"/>
      <c r="BX31" s="191"/>
      <c r="BY31" s="191"/>
      <c r="BZ31" s="191"/>
      <c r="CA31" s="191">
        <v>7</v>
      </c>
      <c r="CB31" s="191"/>
      <c r="CC31" s="191"/>
      <c r="CD31" s="191"/>
      <c r="CE31" s="191"/>
      <c r="CF31" s="191"/>
      <c r="CG31" s="191">
        <v>42</v>
      </c>
      <c r="CH31" s="191"/>
      <c r="CI31" s="191"/>
      <c r="CJ31" s="191"/>
      <c r="CK31" s="191"/>
      <c r="CL31" s="191"/>
      <c r="CM31" s="191">
        <v>43</v>
      </c>
      <c r="CN31" s="191"/>
      <c r="CO31" s="191"/>
      <c r="CP31" s="191"/>
      <c r="CQ31" s="191"/>
      <c r="CR31" s="191"/>
      <c r="CS31" s="191">
        <v>140</v>
      </c>
      <c r="CT31" s="191"/>
      <c r="CU31" s="191"/>
      <c r="CV31" s="191"/>
      <c r="CW31" s="191"/>
      <c r="CX31" s="191"/>
    </row>
    <row r="32" spans="1:102" ht="11.25">
      <c r="A32" s="189" t="s">
        <v>424</v>
      </c>
      <c r="B32" s="355"/>
      <c r="C32" s="355"/>
      <c r="D32" s="355"/>
      <c r="E32" s="355"/>
      <c r="F32" s="372"/>
      <c r="G32" s="272">
        <v>9447</v>
      </c>
      <c r="H32" s="191"/>
      <c r="I32" s="191"/>
      <c r="J32" s="191"/>
      <c r="K32" s="191"/>
      <c r="L32" s="191"/>
      <c r="M32" s="191"/>
      <c r="N32" s="191"/>
      <c r="O32" s="191">
        <v>131706</v>
      </c>
      <c r="P32" s="191"/>
      <c r="Q32" s="191"/>
      <c r="R32" s="191"/>
      <c r="S32" s="191"/>
      <c r="T32" s="191"/>
      <c r="U32" s="191"/>
      <c r="V32" s="191"/>
      <c r="W32" s="191">
        <v>4051</v>
      </c>
      <c r="X32" s="191"/>
      <c r="Y32" s="191"/>
      <c r="Z32" s="191"/>
      <c r="AA32" s="191"/>
      <c r="AB32" s="191"/>
      <c r="AC32" s="191"/>
      <c r="AD32" s="191"/>
      <c r="AE32" s="191">
        <v>85244</v>
      </c>
      <c r="AF32" s="191"/>
      <c r="AG32" s="191"/>
      <c r="AH32" s="191"/>
      <c r="AI32" s="191"/>
      <c r="AJ32" s="191"/>
      <c r="AK32" s="191"/>
      <c r="AL32" s="191"/>
      <c r="AM32" s="191">
        <v>4724</v>
      </c>
      <c r="AN32" s="191"/>
      <c r="AO32" s="191"/>
      <c r="AP32" s="191"/>
      <c r="AQ32" s="191"/>
      <c r="AR32" s="191"/>
      <c r="AS32" s="191"/>
      <c r="AT32" s="191"/>
      <c r="AU32" s="191">
        <v>43179</v>
      </c>
      <c r="AV32" s="191"/>
      <c r="AW32" s="191"/>
      <c r="AX32" s="191"/>
      <c r="AY32" s="191"/>
      <c r="AZ32" s="191"/>
      <c r="BA32" s="191"/>
      <c r="BB32" s="191"/>
      <c r="BC32" s="191">
        <v>199</v>
      </c>
      <c r="BD32" s="191"/>
      <c r="BE32" s="191"/>
      <c r="BF32" s="191"/>
      <c r="BG32" s="191"/>
      <c r="BH32" s="191"/>
      <c r="BI32" s="191">
        <v>321</v>
      </c>
      <c r="BJ32" s="191"/>
      <c r="BK32" s="191"/>
      <c r="BL32" s="191"/>
      <c r="BM32" s="191"/>
      <c r="BN32" s="191"/>
      <c r="BO32" s="191">
        <v>4</v>
      </c>
      <c r="BP32" s="191"/>
      <c r="BQ32" s="191"/>
      <c r="BR32" s="191"/>
      <c r="BS32" s="191"/>
      <c r="BT32" s="191"/>
      <c r="BU32" s="191">
        <v>21</v>
      </c>
      <c r="BV32" s="191"/>
      <c r="BW32" s="191"/>
      <c r="BX32" s="191"/>
      <c r="BY32" s="191"/>
      <c r="BZ32" s="191"/>
      <c r="CA32" s="191">
        <v>7</v>
      </c>
      <c r="CB32" s="191"/>
      <c r="CC32" s="191"/>
      <c r="CD32" s="191"/>
      <c r="CE32" s="191"/>
      <c r="CF32" s="191"/>
      <c r="CG32" s="191">
        <v>42</v>
      </c>
      <c r="CH32" s="191"/>
      <c r="CI32" s="191"/>
      <c r="CJ32" s="191"/>
      <c r="CK32" s="191"/>
      <c r="CL32" s="191"/>
      <c r="CM32" s="191">
        <v>43</v>
      </c>
      <c r="CN32" s="191"/>
      <c r="CO32" s="191"/>
      <c r="CP32" s="191"/>
      <c r="CQ32" s="191"/>
      <c r="CR32" s="191"/>
      <c r="CS32" s="191">
        <v>140</v>
      </c>
      <c r="CT32" s="191"/>
      <c r="CU32" s="191"/>
      <c r="CV32" s="191"/>
      <c r="CW32" s="191"/>
      <c r="CX32" s="191"/>
    </row>
    <row r="33" spans="1:102" ht="11.25">
      <c r="A33" s="189" t="s">
        <v>425</v>
      </c>
      <c r="B33" s="355"/>
      <c r="C33" s="355"/>
      <c r="D33" s="355"/>
      <c r="E33" s="355"/>
      <c r="F33" s="372"/>
      <c r="G33" s="272">
        <v>9410</v>
      </c>
      <c r="H33" s="191"/>
      <c r="I33" s="191"/>
      <c r="J33" s="191"/>
      <c r="K33" s="191"/>
      <c r="L33" s="191"/>
      <c r="M33" s="191"/>
      <c r="N33" s="191"/>
      <c r="O33" s="191">
        <v>131749</v>
      </c>
      <c r="P33" s="191"/>
      <c r="Q33" s="191"/>
      <c r="R33" s="191"/>
      <c r="S33" s="191"/>
      <c r="T33" s="191"/>
      <c r="U33" s="191"/>
      <c r="V33" s="191"/>
      <c r="W33" s="191">
        <v>4033</v>
      </c>
      <c r="X33" s="191"/>
      <c r="Y33" s="191"/>
      <c r="Z33" s="191"/>
      <c r="AA33" s="191"/>
      <c r="AB33" s="191"/>
      <c r="AC33" s="191"/>
      <c r="AD33" s="191"/>
      <c r="AE33" s="191">
        <v>85246</v>
      </c>
      <c r="AF33" s="191"/>
      <c r="AG33" s="191"/>
      <c r="AH33" s="191"/>
      <c r="AI33" s="191"/>
      <c r="AJ33" s="191"/>
      <c r="AK33" s="191"/>
      <c r="AL33" s="191"/>
      <c r="AM33" s="191">
        <v>4702</v>
      </c>
      <c r="AN33" s="191"/>
      <c r="AO33" s="191"/>
      <c r="AP33" s="191"/>
      <c r="AQ33" s="191"/>
      <c r="AR33" s="191"/>
      <c r="AS33" s="191"/>
      <c r="AT33" s="191"/>
      <c r="AU33" s="191">
        <v>43193</v>
      </c>
      <c r="AV33" s="191"/>
      <c r="AW33" s="191"/>
      <c r="AX33" s="191"/>
      <c r="AY33" s="191"/>
      <c r="AZ33" s="191"/>
      <c r="BA33" s="191"/>
      <c r="BB33" s="191"/>
      <c r="BC33" s="191">
        <v>199</v>
      </c>
      <c r="BD33" s="191"/>
      <c r="BE33" s="191"/>
      <c r="BF33" s="191"/>
      <c r="BG33" s="191"/>
      <c r="BH33" s="191"/>
      <c r="BI33" s="191">
        <v>321</v>
      </c>
      <c r="BJ33" s="191"/>
      <c r="BK33" s="191"/>
      <c r="BL33" s="191"/>
      <c r="BM33" s="191"/>
      <c r="BN33" s="191"/>
      <c r="BO33" s="191">
        <v>4</v>
      </c>
      <c r="BP33" s="191"/>
      <c r="BQ33" s="191"/>
      <c r="BR33" s="191"/>
      <c r="BS33" s="191"/>
      <c r="BT33" s="191"/>
      <c r="BU33" s="191">
        <v>21</v>
      </c>
      <c r="BV33" s="191"/>
      <c r="BW33" s="191"/>
      <c r="BX33" s="191"/>
      <c r="BY33" s="191"/>
      <c r="BZ33" s="191"/>
      <c r="CA33" s="191">
        <v>7</v>
      </c>
      <c r="CB33" s="191"/>
      <c r="CC33" s="191"/>
      <c r="CD33" s="191"/>
      <c r="CE33" s="191"/>
      <c r="CF33" s="191"/>
      <c r="CG33" s="191">
        <v>42</v>
      </c>
      <c r="CH33" s="191"/>
      <c r="CI33" s="191"/>
      <c r="CJ33" s="191"/>
      <c r="CK33" s="191"/>
      <c r="CL33" s="191"/>
      <c r="CM33" s="191">
        <v>43</v>
      </c>
      <c r="CN33" s="191"/>
      <c r="CO33" s="191"/>
      <c r="CP33" s="191"/>
      <c r="CQ33" s="191"/>
      <c r="CR33" s="191"/>
      <c r="CS33" s="191">
        <v>140</v>
      </c>
      <c r="CT33" s="191"/>
      <c r="CU33" s="191"/>
      <c r="CV33" s="191"/>
      <c r="CW33" s="191"/>
      <c r="CX33" s="191"/>
    </row>
    <row r="34" spans="1:102" ht="11.25">
      <c r="A34" s="189" t="s">
        <v>506</v>
      </c>
      <c r="B34" s="355"/>
      <c r="C34" s="355"/>
      <c r="D34" s="355"/>
      <c r="E34" s="355"/>
      <c r="F34" s="372"/>
      <c r="G34" s="301">
        <v>9463</v>
      </c>
      <c r="H34" s="235"/>
      <c r="I34" s="235"/>
      <c r="J34" s="235"/>
      <c r="K34" s="235"/>
      <c r="L34" s="235"/>
      <c r="M34" s="235"/>
      <c r="N34" s="235"/>
      <c r="O34" s="235">
        <v>132274</v>
      </c>
      <c r="P34" s="235"/>
      <c r="Q34" s="235"/>
      <c r="R34" s="235"/>
      <c r="S34" s="235"/>
      <c r="T34" s="235"/>
      <c r="U34" s="235"/>
      <c r="V34" s="235"/>
      <c r="W34" s="235">
        <v>4056</v>
      </c>
      <c r="X34" s="235"/>
      <c r="Y34" s="235"/>
      <c r="Z34" s="235"/>
      <c r="AA34" s="235"/>
      <c r="AB34" s="235"/>
      <c r="AC34" s="235"/>
      <c r="AD34" s="235"/>
      <c r="AE34" s="235">
        <v>85515</v>
      </c>
      <c r="AF34" s="235"/>
      <c r="AG34" s="235"/>
      <c r="AH34" s="235"/>
      <c r="AI34" s="235"/>
      <c r="AJ34" s="235"/>
      <c r="AK34" s="235"/>
      <c r="AL34" s="235"/>
      <c r="AM34" s="235">
        <v>4727</v>
      </c>
      <c r="AN34" s="235"/>
      <c r="AO34" s="235"/>
      <c r="AP34" s="235"/>
      <c r="AQ34" s="235"/>
      <c r="AR34" s="235"/>
      <c r="AS34" s="235"/>
      <c r="AT34" s="235"/>
      <c r="AU34" s="235">
        <v>43443</v>
      </c>
      <c r="AV34" s="235"/>
      <c r="AW34" s="235"/>
      <c r="AX34" s="235"/>
      <c r="AY34" s="235"/>
      <c r="AZ34" s="235"/>
      <c r="BA34" s="235"/>
      <c r="BB34" s="235"/>
      <c r="BC34" s="235">
        <v>203</v>
      </c>
      <c r="BD34" s="235"/>
      <c r="BE34" s="235"/>
      <c r="BF34" s="235"/>
      <c r="BG34" s="235"/>
      <c r="BH34" s="235"/>
      <c r="BI34" s="235">
        <v>325</v>
      </c>
      <c r="BJ34" s="235"/>
      <c r="BK34" s="235"/>
      <c r="BL34" s="235"/>
      <c r="BM34" s="235"/>
      <c r="BN34" s="235"/>
      <c r="BO34" s="235">
        <v>4</v>
      </c>
      <c r="BP34" s="235"/>
      <c r="BQ34" s="235"/>
      <c r="BR34" s="235"/>
      <c r="BS34" s="235"/>
      <c r="BT34" s="235"/>
      <c r="BU34" s="235">
        <v>21</v>
      </c>
      <c r="BV34" s="235"/>
      <c r="BW34" s="235"/>
      <c r="BX34" s="235"/>
      <c r="BY34" s="235"/>
      <c r="BZ34" s="235"/>
      <c r="CA34" s="235">
        <v>7</v>
      </c>
      <c r="CB34" s="235"/>
      <c r="CC34" s="235"/>
      <c r="CD34" s="235"/>
      <c r="CE34" s="235"/>
      <c r="CF34" s="235"/>
      <c r="CG34" s="235">
        <v>42</v>
      </c>
      <c r="CH34" s="235"/>
      <c r="CI34" s="235"/>
      <c r="CJ34" s="235"/>
      <c r="CK34" s="235"/>
      <c r="CL34" s="235"/>
      <c r="CM34" s="235">
        <v>43</v>
      </c>
      <c r="CN34" s="235"/>
      <c r="CO34" s="235"/>
      <c r="CP34" s="235"/>
      <c r="CQ34" s="235"/>
      <c r="CR34" s="235"/>
      <c r="CS34" s="235">
        <v>140</v>
      </c>
      <c r="CT34" s="235"/>
      <c r="CU34" s="235"/>
      <c r="CV34" s="235"/>
      <c r="CW34" s="235"/>
      <c r="CX34" s="235"/>
    </row>
    <row r="35" spans="1:102" ht="11.25">
      <c r="A35" s="237" t="s">
        <v>545</v>
      </c>
      <c r="B35" s="373"/>
      <c r="C35" s="373"/>
      <c r="D35" s="373"/>
      <c r="E35" s="373"/>
      <c r="F35" s="374"/>
      <c r="G35" s="195">
        <v>9475</v>
      </c>
      <c r="H35" s="196"/>
      <c r="I35" s="196"/>
      <c r="J35" s="196"/>
      <c r="K35" s="196"/>
      <c r="L35" s="196"/>
      <c r="M35" s="196"/>
      <c r="N35" s="196"/>
      <c r="O35" s="196">
        <v>133299</v>
      </c>
      <c r="P35" s="196"/>
      <c r="Q35" s="196"/>
      <c r="R35" s="196"/>
      <c r="S35" s="196"/>
      <c r="T35" s="196"/>
      <c r="U35" s="196"/>
      <c r="V35" s="196"/>
      <c r="W35" s="196">
        <v>4058</v>
      </c>
      <c r="X35" s="196"/>
      <c r="Y35" s="196"/>
      <c r="Z35" s="196"/>
      <c r="AA35" s="196"/>
      <c r="AB35" s="196"/>
      <c r="AC35" s="196"/>
      <c r="AD35" s="196"/>
      <c r="AE35" s="196">
        <v>86350</v>
      </c>
      <c r="AF35" s="196"/>
      <c r="AG35" s="196"/>
      <c r="AH35" s="196"/>
      <c r="AI35" s="196"/>
      <c r="AJ35" s="196"/>
      <c r="AK35" s="196"/>
      <c r="AL35" s="196"/>
      <c r="AM35" s="196">
        <v>4735</v>
      </c>
      <c r="AN35" s="196"/>
      <c r="AO35" s="196"/>
      <c r="AP35" s="196"/>
      <c r="AQ35" s="196"/>
      <c r="AR35" s="196"/>
      <c r="AS35" s="196"/>
      <c r="AT35" s="196"/>
      <c r="AU35" s="196">
        <v>43617</v>
      </c>
      <c r="AV35" s="196"/>
      <c r="AW35" s="196"/>
      <c r="AX35" s="196"/>
      <c r="AY35" s="196"/>
      <c r="AZ35" s="196"/>
      <c r="BA35" s="196"/>
      <c r="BB35" s="196"/>
      <c r="BC35" s="196">
        <v>205</v>
      </c>
      <c r="BD35" s="196"/>
      <c r="BE35" s="196"/>
      <c r="BF35" s="196"/>
      <c r="BG35" s="196"/>
      <c r="BH35" s="196"/>
      <c r="BI35" s="196">
        <v>336</v>
      </c>
      <c r="BJ35" s="196"/>
      <c r="BK35" s="196"/>
      <c r="BL35" s="196"/>
      <c r="BM35" s="196"/>
      <c r="BN35" s="196"/>
      <c r="BO35" s="196">
        <v>4</v>
      </c>
      <c r="BP35" s="196"/>
      <c r="BQ35" s="196"/>
      <c r="BR35" s="196"/>
      <c r="BS35" s="196"/>
      <c r="BT35" s="196"/>
      <c r="BU35" s="196">
        <v>21</v>
      </c>
      <c r="BV35" s="196"/>
      <c r="BW35" s="196"/>
      <c r="BX35" s="196"/>
      <c r="BY35" s="196"/>
      <c r="BZ35" s="196"/>
      <c r="CA35" s="196">
        <v>7</v>
      </c>
      <c r="CB35" s="196"/>
      <c r="CC35" s="196"/>
      <c r="CD35" s="196"/>
      <c r="CE35" s="196"/>
      <c r="CF35" s="196"/>
      <c r="CG35" s="196">
        <v>42</v>
      </c>
      <c r="CH35" s="196"/>
      <c r="CI35" s="196"/>
      <c r="CJ35" s="196"/>
      <c r="CK35" s="196"/>
      <c r="CL35" s="196"/>
      <c r="CM35" s="196">
        <v>43</v>
      </c>
      <c r="CN35" s="196"/>
      <c r="CO35" s="196"/>
      <c r="CP35" s="196"/>
      <c r="CQ35" s="196"/>
      <c r="CR35" s="196"/>
      <c r="CS35" s="196">
        <v>140</v>
      </c>
      <c r="CT35" s="196"/>
      <c r="CU35" s="196"/>
      <c r="CV35" s="196"/>
      <c r="CW35" s="196"/>
      <c r="CX35" s="196"/>
    </row>
    <row r="36" spans="1:102" ht="3.75" customHeight="1" thickBot="1">
      <c r="A36" s="375"/>
      <c r="B36" s="206"/>
      <c r="C36" s="206"/>
      <c r="D36" s="206"/>
      <c r="E36" s="206"/>
      <c r="F36" s="208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</row>
    <row r="37" spans="1:102" ht="5.25" customHeight="1" thickBot="1">
      <c r="A37" s="11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</row>
    <row r="38" spans="1:102" ht="11.25">
      <c r="A38" s="329" t="s">
        <v>128</v>
      </c>
      <c r="B38" s="368"/>
      <c r="C38" s="368"/>
      <c r="D38" s="368"/>
      <c r="E38" s="368"/>
      <c r="F38" s="369"/>
      <c r="G38" s="377" t="s">
        <v>129</v>
      </c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9"/>
      <c r="S38" s="380" t="s">
        <v>131</v>
      </c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77" t="s">
        <v>132</v>
      </c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9"/>
      <c r="AQ38" s="380" t="s">
        <v>135</v>
      </c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 t="s">
        <v>241</v>
      </c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 t="s">
        <v>133</v>
      </c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 t="s">
        <v>130</v>
      </c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 t="s">
        <v>134</v>
      </c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77"/>
    </row>
    <row r="39" spans="1:102" ht="11.25">
      <c r="A39" s="298"/>
      <c r="B39" s="370"/>
      <c r="C39" s="370"/>
      <c r="D39" s="370"/>
      <c r="E39" s="370"/>
      <c r="F39" s="371"/>
      <c r="G39" s="367" t="s">
        <v>124</v>
      </c>
      <c r="H39" s="381"/>
      <c r="I39" s="381"/>
      <c r="J39" s="381"/>
      <c r="K39" s="381"/>
      <c r="L39" s="382"/>
      <c r="M39" s="366" t="s">
        <v>125</v>
      </c>
      <c r="N39" s="366"/>
      <c r="O39" s="366"/>
      <c r="P39" s="366"/>
      <c r="Q39" s="366"/>
      <c r="R39" s="367"/>
      <c r="S39" s="366" t="s">
        <v>124</v>
      </c>
      <c r="T39" s="366"/>
      <c r="U39" s="366"/>
      <c r="V39" s="366"/>
      <c r="W39" s="366"/>
      <c r="X39" s="366"/>
      <c r="Y39" s="366" t="s">
        <v>125</v>
      </c>
      <c r="Z39" s="366"/>
      <c r="AA39" s="366"/>
      <c r="AB39" s="366"/>
      <c r="AC39" s="366"/>
      <c r="AD39" s="367"/>
      <c r="AE39" s="366" t="s">
        <v>124</v>
      </c>
      <c r="AF39" s="366"/>
      <c r="AG39" s="366"/>
      <c r="AH39" s="366"/>
      <c r="AI39" s="366"/>
      <c r="AJ39" s="366"/>
      <c r="AK39" s="367" t="s">
        <v>125</v>
      </c>
      <c r="AL39" s="381"/>
      <c r="AM39" s="381"/>
      <c r="AN39" s="381"/>
      <c r="AO39" s="381"/>
      <c r="AP39" s="382"/>
      <c r="AQ39" s="366" t="s">
        <v>124</v>
      </c>
      <c r="AR39" s="366"/>
      <c r="AS39" s="366"/>
      <c r="AT39" s="366"/>
      <c r="AU39" s="366"/>
      <c r="AV39" s="366"/>
      <c r="AW39" s="366" t="s">
        <v>125</v>
      </c>
      <c r="AX39" s="366"/>
      <c r="AY39" s="366"/>
      <c r="AZ39" s="366"/>
      <c r="BA39" s="366"/>
      <c r="BB39" s="367"/>
      <c r="BC39" s="366" t="s">
        <v>124</v>
      </c>
      <c r="BD39" s="366"/>
      <c r="BE39" s="366"/>
      <c r="BF39" s="366"/>
      <c r="BG39" s="366"/>
      <c r="BH39" s="366"/>
      <c r="BI39" s="366" t="s">
        <v>125</v>
      </c>
      <c r="BJ39" s="366"/>
      <c r="BK39" s="366"/>
      <c r="BL39" s="366"/>
      <c r="BM39" s="366"/>
      <c r="BN39" s="367"/>
      <c r="BO39" s="366" t="s">
        <v>124</v>
      </c>
      <c r="BP39" s="366"/>
      <c r="BQ39" s="366"/>
      <c r="BR39" s="366"/>
      <c r="BS39" s="366"/>
      <c r="BT39" s="366"/>
      <c r="BU39" s="366" t="s">
        <v>125</v>
      </c>
      <c r="BV39" s="366"/>
      <c r="BW39" s="366"/>
      <c r="BX39" s="366"/>
      <c r="BY39" s="366"/>
      <c r="BZ39" s="367"/>
      <c r="CA39" s="366" t="s">
        <v>124</v>
      </c>
      <c r="CB39" s="366"/>
      <c r="CC39" s="366"/>
      <c r="CD39" s="366"/>
      <c r="CE39" s="366"/>
      <c r="CF39" s="366"/>
      <c r="CG39" s="366" t="s">
        <v>125</v>
      </c>
      <c r="CH39" s="366"/>
      <c r="CI39" s="366"/>
      <c r="CJ39" s="366"/>
      <c r="CK39" s="366"/>
      <c r="CL39" s="367"/>
      <c r="CM39" s="367" t="s">
        <v>124</v>
      </c>
      <c r="CN39" s="381"/>
      <c r="CO39" s="381"/>
      <c r="CP39" s="381"/>
      <c r="CQ39" s="382"/>
      <c r="CR39" s="367" t="s">
        <v>125</v>
      </c>
      <c r="CS39" s="381"/>
      <c r="CT39" s="381"/>
      <c r="CU39" s="381"/>
      <c r="CV39" s="381"/>
      <c r="CW39" s="381"/>
      <c r="CX39" s="381"/>
    </row>
    <row r="40" spans="1:102" ht="3.75" customHeight="1">
      <c r="A40" s="376"/>
      <c r="B40" s="178"/>
      <c r="C40" s="178"/>
      <c r="D40" s="178"/>
      <c r="E40" s="178"/>
      <c r="F40" s="229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</row>
    <row r="41" spans="1:102" ht="11.25">
      <c r="A41" s="261" t="s">
        <v>547</v>
      </c>
      <c r="B41" s="355"/>
      <c r="C41" s="355"/>
      <c r="D41" s="355"/>
      <c r="E41" s="355"/>
      <c r="F41" s="372"/>
      <c r="G41" s="300">
        <v>150</v>
      </c>
      <c r="H41" s="301"/>
      <c r="I41" s="301"/>
      <c r="J41" s="301"/>
      <c r="K41" s="301"/>
      <c r="L41" s="301"/>
      <c r="M41" s="235">
        <v>258</v>
      </c>
      <c r="N41" s="235"/>
      <c r="O41" s="235"/>
      <c r="P41" s="235"/>
      <c r="Q41" s="235"/>
      <c r="R41" s="235"/>
      <c r="S41" s="235">
        <v>16</v>
      </c>
      <c r="T41" s="235"/>
      <c r="U41" s="235"/>
      <c r="V41" s="235"/>
      <c r="W41" s="235"/>
      <c r="X41" s="235"/>
      <c r="Y41" s="235">
        <v>19</v>
      </c>
      <c r="Z41" s="235"/>
      <c r="AA41" s="235"/>
      <c r="AB41" s="235"/>
      <c r="AC41" s="235"/>
      <c r="AD41" s="235"/>
      <c r="AE41" s="235">
        <v>3</v>
      </c>
      <c r="AF41" s="235"/>
      <c r="AG41" s="235"/>
      <c r="AH41" s="235"/>
      <c r="AI41" s="235"/>
      <c r="AJ41" s="235"/>
      <c r="AK41" s="235">
        <v>83</v>
      </c>
      <c r="AL41" s="235"/>
      <c r="AM41" s="235"/>
      <c r="AN41" s="235"/>
      <c r="AO41" s="235"/>
      <c r="AP41" s="235"/>
      <c r="AQ41" s="235">
        <v>154</v>
      </c>
      <c r="AR41" s="235"/>
      <c r="AS41" s="235"/>
      <c r="AT41" s="235"/>
      <c r="AU41" s="235"/>
      <c r="AV41" s="235"/>
      <c r="AW41" s="235">
        <v>658</v>
      </c>
      <c r="AX41" s="235"/>
      <c r="AY41" s="235"/>
      <c r="AZ41" s="235"/>
      <c r="BA41" s="235"/>
      <c r="BB41" s="235"/>
      <c r="BC41" s="235">
        <v>10</v>
      </c>
      <c r="BD41" s="235"/>
      <c r="BE41" s="235"/>
      <c r="BF41" s="235"/>
      <c r="BG41" s="235"/>
      <c r="BH41" s="235"/>
      <c r="BI41" s="235">
        <v>77</v>
      </c>
      <c r="BJ41" s="235"/>
      <c r="BK41" s="235"/>
      <c r="BL41" s="235"/>
      <c r="BM41" s="235"/>
      <c r="BN41" s="235"/>
      <c r="BO41" s="235">
        <v>6</v>
      </c>
      <c r="BP41" s="235"/>
      <c r="BQ41" s="235"/>
      <c r="BR41" s="235"/>
      <c r="BS41" s="235"/>
      <c r="BT41" s="235"/>
      <c r="BU41" s="235">
        <v>8</v>
      </c>
      <c r="BV41" s="235"/>
      <c r="BW41" s="235"/>
      <c r="BX41" s="235"/>
      <c r="BY41" s="235"/>
      <c r="BZ41" s="235"/>
      <c r="CA41" s="235">
        <v>1</v>
      </c>
      <c r="CB41" s="235"/>
      <c r="CC41" s="235"/>
      <c r="CD41" s="235"/>
      <c r="CE41" s="235"/>
      <c r="CF41" s="235"/>
      <c r="CG41" s="235">
        <v>1</v>
      </c>
      <c r="CH41" s="235"/>
      <c r="CI41" s="235"/>
      <c r="CJ41" s="235"/>
      <c r="CK41" s="235"/>
      <c r="CL41" s="235"/>
      <c r="CM41" s="235">
        <v>75</v>
      </c>
      <c r="CN41" s="235"/>
      <c r="CO41" s="235"/>
      <c r="CP41" s="235"/>
      <c r="CQ41" s="235"/>
      <c r="CR41" s="235">
        <v>1635</v>
      </c>
      <c r="CS41" s="235"/>
      <c r="CT41" s="235"/>
      <c r="CU41" s="235"/>
      <c r="CV41" s="235"/>
      <c r="CW41" s="235"/>
      <c r="CX41" s="235"/>
    </row>
    <row r="42" spans="1:102" ht="11.25">
      <c r="A42" s="189" t="s">
        <v>424</v>
      </c>
      <c r="B42" s="355"/>
      <c r="C42" s="355"/>
      <c r="D42" s="355"/>
      <c r="E42" s="355"/>
      <c r="F42" s="372"/>
      <c r="G42" s="300">
        <v>158</v>
      </c>
      <c r="H42" s="301"/>
      <c r="I42" s="301"/>
      <c r="J42" s="301"/>
      <c r="K42" s="301"/>
      <c r="L42" s="301"/>
      <c r="M42" s="235">
        <v>272</v>
      </c>
      <c r="N42" s="235"/>
      <c r="O42" s="235"/>
      <c r="P42" s="235"/>
      <c r="Q42" s="235"/>
      <c r="R42" s="235"/>
      <c r="S42" s="235">
        <v>15</v>
      </c>
      <c r="T42" s="235"/>
      <c r="U42" s="235"/>
      <c r="V42" s="235"/>
      <c r="W42" s="235"/>
      <c r="X42" s="235"/>
      <c r="Y42" s="235">
        <v>19</v>
      </c>
      <c r="Z42" s="235"/>
      <c r="AA42" s="235"/>
      <c r="AB42" s="235"/>
      <c r="AC42" s="235"/>
      <c r="AD42" s="235"/>
      <c r="AE42" s="235">
        <v>3</v>
      </c>
      <c r="AF42" s="235"/>
      <c r="AG42" s="235"/>
      <c r="AH42" s="235"/>
      <c r="AI42" s="235"/>
      <c r="AJ42" s="235"/>
      <c r="AK42" s="235">
        <v>83</v>
      </c>
      <c r="AL42" s="235"/>
      <c r="AM42" s="235"/>
      <c r="AN42" s="235"/>
      <c r="AO42" s="235"/>
      <c r="AP42" s="235"/>
      <c r="AQ42" s="235">
        <v>153</v>
      </c>
      <c r="AR42" s="235"/>
      <c r="AS42" s="235"/>
      <c r="AT42" s="235"/>
      <c r="AU42" s="235"/>
      <c r="AV42" s="235"/>
      <c r="AW42" s="235">
        <v>658</v>
      </c>
      <c r="AX42" s="235"/>
      <c r="AY42" s="235"/>
      <c r="AZ42" s="235"/>
      <c r="BA42" s="235"/>
      <c r="BB42" s="235"/>
      <c r="BC42" s="235">
        <v>10</v>
      </c>
      <c r="BD42" s="235"/>
      <c r="BE42" s="235"/>
      <c r="BF42" s="235"/>
      <c r="BG42" s="235"/>
      <c r="BH42" s="235"/>
      <c r="BI42" s="235">
        <v>77</v>
      </c>
      <c r="BJ42" s="235"/>
      <c r="BK42" s="235"/>
      <c r="BL42" s="235"/>
      <c r="BM42" s="235"/>
      <c r="BN42" s="235"/>
      <c r="BO42" s="235">
        <v>6</v>
      </c>
      <c r="BP42" s="235"/>
      <c r="BQ42" s="235"/>
      <c r="BR42" s="235"/>
      <c r="BS42" s="235"/>
      <c r="BT42" s="235"/>
      <c r="BU42" s="235">
        <v>8</v>
      </c>
      <c r="BV42" s="235"/>
      <c r="BW42" s="235"/>
      <c r="BX42" s="235"/>
      <c r="BY42" s="235"/>
      <c r="BZ42" s="235"/>
      <c r="CA42" s="235">
        <v>1</v>
      </c>
      <c r="CB42" s="235"/>
      <c r="CC42" s="235"/>
      <c r="CD42" s="235"/>
      <c r="CE42" s="235"/>
      <c r="CF42" s="235"/>
      <c r="CG42" s="235">
        <v>1</v>
      </c>
      <c r="CH42" s="235"/>
      <c r="CI42" s="235"/>
      <c r="CJ42" s="235"/>
      <c r="CK42" s="235"/>
      <c r="CL42" s="235"/>
      <c r="CM42" s="235">
        <v>73</v>
      </c>
      <c r="CN42" s="235"/>
      <c r="CO42" s="235"/>
      <c r="CP42" s="235"/>
      <c r="CQ42" s="235"/>
      <c r="CR42" s="235">
        <v>1641</v>
      </c>
      <c r="CS42" s="235"/>
      <c r="CT42" s="235"/>
      <c r="CU42" s="235"/>
      <c r="CV42" s="235"/>
      <c r="CW42" s="235"/>
      <c r="CX42" s="235"/>
    </row>
    <row r="43" spans="1:102" ht="11.25">
      <c r="A43" s="189" t="s">
        <v>425</v>
      </c>
      <c r="B43" s="355"/>
      <c r="C43" s="355"/>
      <c r="D43" s="355"/>
      <c r="E43" s="355"/>
      <c r="F43" s="372"/>
      <c r="G43" s="300">
        <v>160</v>
      </c>
      <c r="H43" s="301"/>
      <c r="I43" s="301"/>
      <c r="J43" s="301"/>
      <c r="K43" s="301"/>
      <c r="L43" s="301"/>
      <c r="M43" s="235">
        <v>273</v>
      </c>
      <c r="N43" s="235"/>
      <c r="O43" s="235"/>
      <c r="P43" s="235"/>
      <c r="Q43" s="235"/>
      <c r="R43" s="235"/>
      <c r="S43" s="235">
        <v>15</v>
      </c>
      <c r="T43" s="235"/>
      <c r="U43" s="235"/>
      <c r="V43" s="235"/>
      <c r="W43" s="235"/>
      <c r="X43" s="235"/>
      <c r="Y43" s="235">
        <v>19</v>
      </c>
      <c r="Z43" s="235"/>
      <c r="AA43" s="235"/>
      <c r="AB43" s="235"/>
      <c r="AC43" s="235"/>
      <c r="AD43" s="235"/>
      <c r="AE43" s="235">
        <v>3</v>
      </c>
      <c r="AF43" s="235"/>
      <c r="AG43" s="235"/>
      <c r="AH43" s="235"/>
      <c r="AI43" s="235"/>
      <c r="AJ43" s="235"/>
      <c r="AK43" s="235">
        <v>83</v>
      </c>
      <c r="AL43" s="235"/>
      <c r="AM43" s="235"/>
      <c r="AN43" s="235"/>
      <c r="AO43" s="235"/>
      <c r="AP43" s="235"/>
      <c r="AQ43" s="235">
        <v>153</v>
      </c>
      <c r="AR43" s="235"/>
      <c r="AS43" s="235"/>
      <c r="AT43" s="235"/>
      <c r="AU43" s="235"/>
      <c r="AV43" s="235"/>
      <c r="AW43" s="235">
        <v>658</v>
      </c>
      <c r="AX43" s="235"/>
      <c r="AY43" s="235"/>
      <c r="AZ43" s="235"/>
      <c r="BA43" s="235"/>
      <c r="BB43" s="235"/>
      <c r="BC43" s="235">
        <v>12</v>
      </c>
      <c r="BD43" s="235"/>
      <c r="BE43" s="235"/>
      <c r="BF43" s="235"/>
      <c r="BG43" s="235"/>
      <c r="BH43" s="235"/>
      <c r="BI43" s="235">
        <v>103</v>
      </c>
      <c r="BJ43" s="235"/>
      <c r="BK43" s="235"/>
      <c r="BL43" s="235"/>
      <c r="BM43" s="235"/>
      <c r="BN43" s="235"/>
      <c r="BO43" s="235">
        <v>6</v>
      </c>
      <c r="BP43" s="235"/>
      <c r="BQ43" s="235"/>
      <c r="BR43" s="235"/>
      <c r="BS43" s="235"/>
      <c r="BT43" s="235"/>
      <c r="BU43" s="235">
        <v>8</v>
      </c>
      <c r="BV43" s="235"/>
      <c r="BW43" s="235"/>
      <c r="BX43" s="235"/>
      <c r="BY43" s="235"/>
      <c r="BZ43" s="235"/>
      <c r="CA43" s="235">
        <v>1</v>
      </c>
      <c r="CB43" s="235"/>
      <c r="CC43" s="235"/>
      <c r="CD43" s="235"/>
      <c r="CE43" s="235"/>
      <c r="CF43" s="235"/>
      <c r="CG43" s="235">
        <v>1</v>
      </c>
      <c r="CH43" s="235"/>
      <c r="CI43" s="235"/>
      <c r="CJ43" s="235"/>
      <c r="CK43" s="235"/>
      <c r="CL43" s="235"/>
      <c r="CM43" s="235">
        <v>72</v>
      </c>
      <c r="CN43" s="235"/>
      <c r="CO43" s="235"/>
      <c r="CP43" s="235"/>
      <c r="CQ43" s="235"/>
      <c r="CR43" s="235">
        <v>1641</v>
      </c>
      <c r="CS43" s="235"/>
      <c r="CT43" s="235"/>
      <c r="CU43" s="235"/>
      <c r="CV43" s="235"/>
      <c r="CW43" s="235"/>
      <c r="CX43" s="235"/>
    </row>
    <row r="44" spans="1:102" ht="11.25">
      <c r="A44" s="189" t="s">
        <v>506</v>
      </c>
      <c r="B44" s="355"/>
      <c r="C44" s="355"/>
      <c r="D44" s="355"/>
      <c r="E44" s="355"/>
      <c r="F44" s="372"/>
      <c r="G44" s="300">
        <v>162</v>
      </c>
      <c r="H44" s="301"/>
      <c r="I44" s="301"/>
      <c r="J44" s="301"/>
      <c r="K44" s="301"/>
      <c r="L44" s="301"/>
      <c r="M44" s="235">
        <v>275</v>
      </c>
      <c r="N44" s="235"/>
      <c r="O44" s="235"/>
      <c r="P44" s="235"/>
      <c r="Q44" s="235"/>
      <c r="R44" s="235"/>
      <c r="S44" s="235">
        <v>15</v>
      </c>
      <c r="T44" s="235"/>
      <c r="U44" s="235"/>
      <c r="V44" s="235"/>
      <c r="W44" s="235"/>
      <c r="X44" s="235"/>
      <c r="Y44" s="235">
        <v>19</v>
      </c>
      <c r="Z44" s="235"/>
      <c r="AA44" s="235"/>
      <c r="AB44" s="235"/>
      <c r="AC44" s="235"/>
      <c r="AD44" s="235"/>
      <c r="AE44" s="235">
        <v>3</v>
      </c>
      <c r="AF44" s="235"/>
      <c r="AG44" s="235"/>
      <c r="AH44" s="235"/>
      <c r="AI44" s="235"/>
      <c r="AJ44" s="235"/>
      <c r="AK44" s="235">
        <v>83</v>
      </c>
      <c r="AL44" s="235"/>
      <c r="AM44" s="235"/>
      <c r="AN44" s="235"/>
      <c r="AO44" s="235"/>
      <c r="AP44" s="235"/>
      <c r="AQ44" s="235">
        <v>152</v>
      </c>
      <c r="AR44" s="235"/>
      <c r="AS44" s="235"/>
      <c r="AT44" s="235"/>
      <c r="AU44" s="235"/>
      <c r="AV44" s="235"/>
      <c r="AW44" s="235">
        <v>658</v>
      </c>
      <c r="AX44" s="235"/>
      <c r="AY44" s="235"/>
      <c r="AZ44" s="235"/>
      <c r="BA44" s="235"/>
      <c r="BB44" s="235"/>
      <c r="BC44" s="235">
        <v>12</v>
      </c>
      <c r="BD44" s="235"/>
      <c r="BE44" s="235"/>
      <c r="BF44" s="235"/>
      <c r="BG44" s="235"/>
      <c r="BH44" s="235"/>
      <c r="BI44" s="235">
        <v>103</v>
      </c>
      <c r="BJ44" s="235"/>
      <c r="BK44" s="235"/>
      <c r="BL44" s="235"/>
      <c r="BM44" s="235"/>
      <c r="BN44" s="235"/>
      <c r="BO44" s="235">
        <v>6</v>
      </c>
      <c r="BP44" s="235"/>
      <c r="BQ44" s="235"/>
      <c r="BR44" s="235"/>
      <c r="BS44" s="235"/>
      <c r="BT44" s="235"/>
      <c r="BU44" s="235">
        <v>8</v>
      </c>
      <c r="BV44" s="235"/>
      <c r="BW44" s="235"/>
      <c r="BX44" s="235"/>
      <c r="BY44" s="235"/>
      <c r="BZ44" s="235"/>
      <c r="CA44" s="235">
        <v>1</v>
      </c>
      <c r="CB44" s="235"/>
      <c r="CC44" s="235"/>
      <c r="CD44" s="235"/>
      <c r="CE44" s="235"/>
      <c r="CF44" s="235"/>
      <c r="CG44" s="235">
        <v>1</v>
      </c>
      <c r="CH44" s="235"/>
      <c r="CI44" s="235"/>
      <c r="CJ44" s="235"/>
      <c r="CK44" s="235"/>
      <c r="CL44" s="235"/>
      <c r="CM44" s="235">
        <v>72</v>
      </c>
      <c r="CN44" s="235"/>
      <c r="CO44" s="235"/>
      <c r="CP44" s="235"/>
      <c r="CQ44" s="235"/>
      <c r="CR44" s="235">
        <v>1641</v>
      </c>
      <c r="CS44" s="235"/>
      <c r="CT44" s="235"/>
      <c r="CU44" s="235"/>
      <c r="CV44" s="235"/>
      <c r="CW44" s="235"/>
      <c r="CX44" s="235"/>
    </row>
    <row r="45" spans="1:102" ht="11.25">
      <c r="A45" s="237" t="s">
        <v>545</v>
      </c>
      <c r="B45" s="373"/>
      <c r="C45" s="373"/>
      <c r="D45" s="373"/>
      <c r="E45" s="373"/>
      <c r="F45" s="374"/>
      <c r="G45" s="194">
        <v>162</v>
      </c>
      <c r="H45" s="195"/>
      <c r="I45" s="195"/>
      <c r="J45" s="195"/>
      <c r="K45" s="195"/>
      <c r="L45" s="195"/>
      <c r="M45" s="196">
        <v>281</v>
      </c>
      <c r="N45" s="196"/>
      <c r="O45" s="196"/>
      <c r="P45" s="196"/>
      <c r="Q45" s="196"/>
      <c r="R45" s="196"/>
      <c r="S45" s="196">
        <v>15</v>
      </c>
      <c r="T45" s="196"/>
      <c r="U45" s="196"/>
      <c r="V45" s="196"/>
      <c r="W45" s="196"/>
      <c r="X45" s="196"/>
      <c r="Y45" s="196">
        <v>19</v>
      </c>
      <c r="Z45" s="196"/>
      <c r="AA45" s="196"/>
      <c r="AB45" s="196"/>
      <c r="AC45" s="196"/>
      <c r="AD45" s="196"/>
      <c r="AE45" s="196">
        <v>3</v>
      </c>
      <c r="AF45" s="196"/>
      <c r="AG45" s="196"/>
      <c r="AH45" s="196"/>
      <c r="AI45" s="196"/>
      <c r="AJ45" s="196"/>
      <c r="AK45" s="196">
        <v>82</v>
      </c>
      <c r="AL45" s="196"/>
      <c r="AM45" s="196"/>
      <c r="AN45" s="196"/>
      <c r="AO45" s="196"/>
      <c r="AP45" s="196"/>
      <c r="AQ45" s="196">
        <v>152</v>
      </c>
      <c r="AR45" s="196"/>
      <c r="AS45" s="196"/>
      <c r="AT45" s="196"/>
      <c r="AU45" s="196"/>
      <c r="AV45" s="196"/>
      <c r="AW45" s="196">
        <v>658</v>
      </c>
      <c r="AX45" s="196"/>
      <c r="AY45" s="196"/>
      <c r="AZ45" s="196"/>
      <c r="BA45" s="196"/>
      <c r="BB45" s="196"/>
      <c r="BC45" s="196">
        <v>12</v>
      </c>
      <c r="BD45" s="196"/>
      <c r="BE45" s="196"/>
      <c r="BF45" s="196"/>
      <c r="BG45" s="196"/>
      <c r="BH45" s="196"/>
      <c r="BI45" s="196">
        <v>103</v>
      </c>
      <c r="BJ45" s="196"/>
      <c r="BK45" s="196"/>
      <c r="BL45" s="196"/>
      <c r="BM45" s="196"/>
      <c r="BN45" s="196"/>
      <c r="BO45" s="196">
        <v>6</v>
      </c>
      <c r="BP45" s="196"/>
      <c r="BQ45" s="196"/>
      <c r="BR45" s="196"/>
      <c r="BS45" s="196"/>
      <c r="BT45" s="196"/>
      <c r="BU45" s="196">
        <v>8</v>
      </c>
      <c r="BV45" s="196"/>
      <c r="BW45" s="196"/>
      <c r="BX45" s="196"/>
      <c r="BY45" s="196"/>
      <c r="BZ45" s="196"/>
      <c r="CA45" s="196">
        <v>1</v>
      </c>
      <c r="CB45" s="196"/>
      <c r="CC45" s="196"/>
      <c r="CD45" s="196"/>
      <c r="CE45" s="196"/>
      <c r="CF45" s="196"/>
      <c r="CG45" s="196">
        <v>1</v>
      </c>
      <c r="CH45" s="196"/>
      <c r="CI45" s="196"/>
      <c r="CJ45" s="196"/>
      <c r="CK45" s="196"/>
      <c r="CL45" s="196"/>
      <c r="CM45" s="196">
        <v>72</v>
      </c>
      <c r="CN45" s="196"/>
      <c r="CO45" s="196"/>
      <c r="CP45" s="196"/>
      <c r="CQ45" s="196"/>
      <c r="CR45" s="196">
        <v>1641</v>
      </c>
      <c r="CS45" s="196"/>
      <c r="CT45" s="196"/>
      <c r="CU45" s="196"/>
      <c r="CV45" s="196"/>
      <c r="CW45" s="196"/>
      <c r="CX45" s="196"/>
    </row>
    <row r="46" spans="1:102" ht="3.75" customHeight="1" thickBot="1">
      <c r="A46" s="375"/>
      <c r="B46" s="206"/>
      <c r="C46" s="206"/>
      <c r="D46" s="206"/>
      <c r="E46" s="206"/>
      <c r="F46" s="20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</row>
    <row r="47" spans="1:102" ht="12.75" customHeight="1">
      <c r="A47" s="114" t="s">
        <v>116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113" t="s">
        <v>115</v>
      </c>
    </row>
  </sheetData>
  <sheetProtection/>
  <mergeCells count="315">
    <mergeCell ref="CB22:CG22"/>
    <mergeCell ref="CH22:CL22"/>
    <mergeCell ref="BD22:BI22"/>
    <mergeCell ref="BJ22:BO22"/>
    <mergeCell ref="BP22:BU22"/>
    <mergeCell ref="BV22:CA22"/>
    <mergeCell ref="A45:F45"/>
    <mergeCell ref="A22:E22"/>
    <mergeCell ref="F22:M22"/>
    <mergeCell ref="N22:U22"/>
    <mergeCell ref="V22:AC22"/>
    <mergeCell ref="AD22:AK22"/>
    <mergeCell ref="AQ45:AV45"/>
    <mergeCell ref="A46:F46"/>
    <mergeCell ref="A25:CW25"/>
    <mergeCell ref="CR45:CX45"/>
    <mergeCell ref="A38:F39"/>
    <mergeCell ref="A40:F40"/>
    <mergeCell ref="A41:F41"/>
    <mergeCell ref="A42:F42"/>
    <mergeCell ref="A43:F43"/>
    <mergeCell ref="A44:F44"/>
    <mergeCell ref="G45:L45"/>
    <mergeCell ref="M45:R45"/>
    <mergeCell ref="S45:X45"/>
    <mergeCell ref="Y45:AD45"/>
    <mergeCell ref="AE45:AJ45"/>
    <mergeCell ref="AK45:AP45"/>
    <mergeCell ref="AQ44:AV44"/>
    <mergeCell ref="AW44:BB44"/>
    <mergeCell ref="BC44:BH44"/>
    <mergeCell ref="CG44:CL44"/>
    <mergeCell ref="CM44:CQ44"/>
    <mergeCell ref="CR44:CX44"/>
    <mergeCell ref="G44:L44"/>
    <mergeCell ref="M44:R44"/>
    <mergeCell ref="S44:X44"/>
    <mergeCell ref="Y44:AD44"/>
    <mergeCell ref="AE44:AJ44"/>
    <mergeCell ref="AK44:AP44"/>
    <mergeCell ref="CM42:CQ42"/>
    <mergeCell ref="CR42:CX42"/>
    <mergeCell ref="G43:L43"/>
    <mergeCell ref="M43:R43"/>
    <mergeCell ref="S43:X43"/>
    <mergeCell ref="Y43:AD43"/>
    <mergeCell ref="AE43:AJ43"/>
    <mergeCell ref="AK43:AP43"/>
    <mergeCell ref="AQ43:AV43"/>
    <mergeCell ref="CR43:CX43"/>
    <mergeCell ref="CR41:CX41"/>
    <mergeCell ref="G42:L42"/>
    <mergeCell ref="M42:R42"/>
    <mergeCell ref="S42:X42"/>
    <mergeCell ref="Y42:AD42"/>
    <mergeCell ref="AE42:AJ42"/>
    <mergeCell ref="AK42:AP42"/>
    <mergeCell ref="AQ42:AV42"/>
    <mergeCell ref="AW42:BB42"/>
    <mergeCell ref="BC42:BH42"/>
    <mergeCell ref="CG39:CL39"/>
    <mergeCell ref="CM39:CQ39"/>
    <mergeCell ref="CR39:CX39"/>
    <mergeCell ref="G41:L41"/>
    <mergeCell ref="M41:R41"/>
    <mergeCell ref="S41:X41"/>
    <mergeCell ref="Y41:AD41"/>
    <mergeCell ref="AE41:AJ41"/>
    <mergeCell ref="AK41:AP41"/>
    <mergeCell ref="AQ41:AV41"/>
    <mergeCell ref="CM38:CX38"/>
    <mergeCell ref="G39:L39"/>
    <mergeCell ref="M39:R39"/>
    <mergeCell ref="S39:X39"/>
    <mergeCell ref="Y39:AD39"/>
    <mergeCell ref="AE39:AJ39"/>
    <mergeCell ref="AK39:AP39"/>
    <mergeCell ref="AQ39:AV39"/>
    <mergeCell ref="AW39:BB39"/>
    <mergeCell ref="BC39:BH39"/>
    <mergeCell ref="CG35:CL35"/>
    <mergeCell ref="CM35:CR35"/>
    <mergeCell ref="CS35:CX35"/>
    <mergeCell ref="G38:R38"/>
    <mergeCell ref="S38:AD38"/>
    <mergeCell ref="AE38:AP38"/>
    <mergeCell ref="AQ38:BB38"/>
    <mergeCell ref="BC38:BN38"/>
    <mergeCell ref="BO38:BZ38"/>
    <mergeCell ref="CA38:CL38"/>
    <mergeCell ref="CG34:CL34"/>
    <mergeCell ref="CM34:CR34"/>
    <mergeCell ref="CS34:CX34"/>
    <mergeCell ref="G35:N35"/>
    <mergeCell ref="O35:V35"/>
    <mergeCell ref="W35:AD35"/>
    <mergeCell ref="AE35:AL35"/>
    <mergeCell ref="AM35:AT35"/>
    <mergeCell ref="AU35:BB35"/>
    <mergeCell ref="BC35:BH35"/>
    <mergeCell ref="CG33:CL33"/>
    <mergeCell ref="CM33:CR33"/>
    <mergeCell ref="CS33:CX33"/>
    <mergeCell ref="G34:N34"/>
    <mergeCell ref="O34:V34"/>
    <mergeCell ref="W34:AD34"/>
    <mergeCell ref="AE34:AL34"/>
    <mergeCell ref="AM34:AT34"/>
    <mergeCell ref="AU34:BB34"/>
    <mergeCell ref="BC34:BH34"/>
    <mergeCell ref="CG32:CL32"/>
    <mergeCell ref="CM32:CR32"/>
    <mergeCell ref="CS32:CX32"/>
    <mergeCell ref="G33:N33"/>
    <mergeCell ref="O33:V33"/>
    <mergeCell ref="W33:AD33"/>
    <mergeCell ref="AE33:AL33"/>
    <mergeCell ref="AM33:AT33"/>
    <mergeCell ref="AU33:BB33"/>
    <mergeCell ref="BC33:BH33"/>
    <mergeCell ref="CG31:CL31"/>
    <mergeCell ref="CM31:CR31"/>
    <mergeCell ref="CS31:CX31"/>
    <mergeCell ref="G32:N32"/>
    <mergeCell ref="O32:V32"/>
    <mergeCell ref="W32:AD32"/>
    <mergeCell ref="AE32:AL32"/>
    <mergeCell ref="AM32:AT32"/>
    <mergeCell ref="AU32:BB32"/>
    <mergeCell ref="BC32:BH32"/>
    <mergeCell ref="CG29:CL29"/>
    <mergeCell ref="CM29:CR29"/>
    <mergeCell ref="CS29:CX29"/>
    <mergeCell ref="G31:N31"/>
    <mergeCell ref="O31:V31"/>
    <mergeCell ref="W31:AD31"/>
    <mergeCell ref="AE31:AL31"/>
    <mergeCell ref="AM31:AT31"/>
    <mergeCell ref="AU31:BB31"/>
    <mergeCell ref="BC31:BH31"/>
    <mergeCell ref="BO28:BZ28"/>
    <mergeCell ref="CA28:CL28"/>
    <mergeCell ref="CM28:CX28"/>
    <mergeCell ref="G29:N29"/>
    <mergeCell ref="O29:V29"/>
    <mergeCell ref="W29:AD29"/>
    <mergeCell ref="AE29:AL29"/>
    <mergeCell ref="AM29:AT29"/>
    <mergeCell ref="AU29:BB29"/>
    <mergeCell ref="BC29:BH29"/>
    <mergeCell ref="CA45:CF45"/>
    <mergeCell ref="CG45:CL45"/>
    <mergeCell ref="A28:F29"/>
    <mergeCell ref="A31:F31"/>
    <mergeCell ref="A32:F32"/>
    <mergeCell ref="A33:F33"/>
    <mergeCell ref="A34:F34"/>
    <mergeCell ref="A35:F35"/>
    <mergeCell ref="A36:F36"/>
    <mergeCell ref="A30:F30"/>
    <mergeCell ref="BI44:BN44"/>
    <mergeCell ref="BO44:BT44"/>
    <mergeCell ref="BU44:BZ44"/>
    <mergeCell ref="CA44:CF44"/>
    <mergeCell ref="CM45:CQ45"/>
    <mergeCell ref="AW45:BB45"/>
    <mergeCell ref="BC45:BH45"/>
    <mergeCell ref="BI45:BN45"/>
    <mergeCell ref="BO45:BT45"/>
    <mergeCell ref="BU45:BZ45"/>
    <mergeCell ref="CM43:CQ43"/>
    <mergeCell ref="AW43:BB43"/>
    <mergeCell ref="BC43:BH43"/>
    <mergeCell ref="BI43:BN43"/>
    <mergeCell ref="BO43:BT43"/>
    <mergeCell ref="BU43:BZ43"/>
    <mergeCell ref="CA43:CF43"/>
    <mergeCell ref="CG43:CL43"/>
    <mergeCell ref="CA41:CF41"/>
    <mergeCell ref="CG41:CL41"/>
    <mergeCell ref="BI42:BN42"/>
    <mergeCell ref="BO42:BT42"/>
    <mergeCell ref="BU42:BZ42"/>
    <mergeCell ref="CA42:CF42"/>
    <mergeCell ref="CG42:CL42"/>
    <mergeCell ref="BI39:BN39"/>
    <mergeCell ref="BO39:BT39"/>
    <mergeCell ref="BU39:BZ39"/>
    <mergeCell ref="CA39:CF39"/>
    <mergeCell ref="CM41:CQ41"/>
    <mergeCell ref="AW41:BB41"/>
    <mergeCell ref="BC41:BH41"/>
    <mergeCell ref="BI41:BN41"/>
    <mergeCell ref="BO41:BT41"/>
    <mergeCell ref="BU41:BZ41"/>
    <mergeCell ref="BI34:BN34"/>
    <mergeCell ref="BO34:BT34"/>
    <mergeCell ref="BU34:BZ34"/>
    <mergeCell ref="CA34:CF34"/>
    <mergeCell ref="BI35:BN35"/>
    <mergeCell ref="BO35:BT35"/>
    <mergeCell ref="BU35:BZ35"/>
    <mergeCell ref="CA35:CF35"/>
    <mergeCell ref="BI32:BN32"/>
    <mergeCell ref="BO32:BT32"/>
    <mergeCell ref="BU32:BZ32"/>
    <mergeCell ref="CA32:CF32"/>
    <mergeCell ref="BI33:BN33"/>
    <mergeCell ref="BO33:BT33"/>
    <mergeCell ref="BU33:BZ33"/>
    <mergeCell ref="CA33:CF33"/>
    <mergeCell ref="BO29:BT29"/>
    <mergeCell ref="BU29:BZ29"/>
    <mergeCell ref="CA29:CF29"/>
    <mergeCell ref="BI31:BN31"/>
    <mergeCell ref="BO31:BT31"/>
    <mergeCell ref="BU31:BZ31"/>
    <mergeCell ref="CA31:CF31"/>
    <mergeCell ref="BD18:BI18"/>
    <mergeCell ref="G28:V28"/>
    <mergeCell ref="W28:AL28"/>
    <mergeCell ref="AM28:BB28"/>
    <mergeCell ref="BC28:BN28"/>
    <mergeCell ref="BI29:BN29"/>
    <mergeCell ref="AL22:AQ22"/>
    <mergeCell ref="AR22:AW22"/>
    <mergeCell ref="AX22:BC22"/>
    <mergeCell ref="BD21:BI21"/>
    <mergeCell ref="A24:CL24"/>
    <mergeCell ref="CB21:CG21"/>
    <mergeCell ref="CH21:CL21"/>
    <mergeCell ref="A8:J8"/>
    <mergeCell ref="K9:U9"/>
    <mergeCell ref="V9:AF9"/>
    <mergeCell ref="AG9:AR9"/>
    <mergeCell ref="AS9:BB9"/>
    <mergeCell ref="BC9:BN9"/>
    <mergeCell ref="AX20:BC20"/>
    <mergeCell ref="CB20:CG20"/>
    <mergeCell ref="CH20:CL20"/>
    <mergeCell ref="A21:E21"/>
    <mergeCell ref="F21:M21"/>
    <mergeCell ref="N21:U21"/>
    <mergeCell ref="V21:AC21"/>
    <mergeCell ref="AD21:AK21"/>
    <mergeCell ref="AL21:AQ21"/>
    <mergeCell ref="AR21:AW21"/>
    <mergeCell ref="AX19:BB19"/>
    <mergeCell ref="AX21:BC21"/>
    <mergeCell ref="BV20:CA20"/>
    <mergeCell ref="BI19:BN19"/>
    <mergeCell ref="BO19:BS19"/>
    <mergeCell ref="BC19:BH19"/>
    <mergeCell ref="BJ20:BO20"/>
    <mergeCell ref="BV21:CA21"/>
    <mergeCell ref="BJ21:BO21"/>
    <mergeCell ref="BP21:BU21"/>
    <mergeCell ref="A20:E20"/>
    <mergeCell ref="BP20:BU20"/>
    <mergeCell ref="A19:E19"/>
    <mergeCell ref="F19:J19"/>
    <mergeCell ref="K19:P19"/>
    <mergeCell ref="Q19:V19"/>
    <mergeCell ref="W19:AA19"/>
    <mergeCell ref="AB19:AG19"/>
    <mergeCell ref="AL20:AQ20"/>
    <mergeCell ref="AR20:AW20"/>
    <mergeCell ref="N18:U18"/>
    <mergeCell ref="BD20:BI20"/>
    <mergeCell ref="F20:M20"/>
    <mergeCell ref="N20:U20"/>
    <mergeCell ref="V20:AC20"/>
    <mergeCell ref="AD20:AK20"/>
    <mergeCell ref="AX18:BC18"/>
    <mergeCell ref="AH19:AM19"/>
    <mergeCell ref="AN19:AR19"/>
    <mergeCell ref="AS19:AW19"/>
    <mergeCell ref="CE11:CL11"/>
    <mergeCell ref="CB18:CG18"/>
    <mergeCell ref="BV18:CA18"/>
    <mergeCell ref="BP18:BU18"/>
    <mergeCell ref="A15:CL15"/>
    <mergeCell ref="CH18:CL18"/>
    <mergeCell ref="BJ18:BO18"/>
    <mergeCell ref="A17:E18"/>
    <mergeCell ref="F17:M18"/>
    <mergeCell ref="AR18:AW18"/>
    <mergeCell ref="CA6:CL7"/>
    <mergeCell ref="V18:AC18"/>
    <mergeCell ref="AL18:AQ18"/>
    <mergeCell ref="AD17:AK18"/>
    <mergeCell ref="A2:CL2"/>
    <mergeCell ref="A9:J9"/>
    <mergeCell ref="A10:J10"/>
    <mergeCell ref="K10:U10"/>
    <mergeCell ref="V10:AF10"/>
    <mergeCell ref="AG10:AR10"/>
    <mergeCell ref="CA10:CL10"/>
    <mergeCell ref="BO9:BZ9"/>
    <mergeCell ref="CA9:CL9"/>
    <mergeCell ref="A1:CL1"/>
    <mergeCell ref="A3:CL3"/>
    <mergeCell ref="A5:J7"/>
    <mergeCell ref="K5:U7"/>
    <mergeCell ref="V5:BN5"/>
    <mergeCell ref="BO5:BZ7"/>
    <mergeCell ref="CA5:CL5"/>
    <mergeCell ref="A11:J11"/>
    <mergeCell ref="AS6:BB7"/>
    <mergeCell ref="BC6:BN7"/>
    <mergeCell ref="AS10:BB10"/>
    <mergeCell ref="BC10:BN10"/>
    <mergeCell ref="BO10:BZ10"/>
    <mergeCell ref="V6:AF7"/>
    <mergeCell ref="AG6:AR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1">
      <selection activeCell="A2" sqref="A2:L2"/>
    </sheetView>
  </sheetViews>
  <sheetFormatPr defaultColWidth="9.00390625" defaultRowHeight="12"/>
  <cols>
    <col min="1" max="1" width="10.375" style="0" customWidth="1"/>
    <col min="2" max="2" width="10.125" style="0" customWidth="1"/>
    <col min="3" max="3" width="9.00390625" style="0" customWidth="1"/>
    <col min="4" max="4" width="8.375" style="0" customWidth="1"/>
    <col min="6" max="6" width="10.125" style="0" customWidth="1"/>
    <col min="7" max="7" width="9.625" style="0" customWidth="1"/>
    <col min="8" max="8" width="9.875" style="0" customWidth="1"/>
    <col min="9" max="9" width="9.625" style="0" customWidth="1"/>
    <col min="10" max="12" width="8.375" style="0" customWidth="1"/>
  </cols>
  <sheetData>
    <row r="1" spans="1:12" ht="24" customHeight="1">
      <c r="A1" s="274" t="s">
        <v>599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3" ht="30" customHeight="1">
      <c r="A2" s="275" t="s">
        <v>388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"/>
    </row>
    <row r="3" spans="2:13" ht="11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"/>
    </row>
    <row r="4" spans="1:13" ht="12" thickBot="1">
      <c r="A4" s="42" t="s">
        <v>548</v>
      </c>
      <c r="B4" s="4"/>
      <c r="C4" s="4"/>
      <c r="D4" s="4"/>
      <c r="E4" s="4"/>
      <c r="G4" s="85"/>
      <c r="H4" s="85"/>
      <c r="I4" s="85"/>
      <c r="J4" s="85"/>
      <c r="K4" s="85"/>
      <c r="L4" s="85" t="s">
        <v>318</v>
      </c>
      <c r="M4" s="1"/>
    </row>
    <row r="5" spans="1:13" ht="12" customHeight="1">
      <c r="A5" s="262" t="s">
        <v>319</v>
      </c>
      <c r="B5" s="263" t="s">
        <v>320</v>
      </c>
      <c r="C5" s="265" t="s">
        <v>321</v>
      </c>
      <c r="D5" s="265"/>
      <c r="E5" s="265"/>
      <c r="F5" s="265"/>
      <c r="G5" s="263" t="s">
        <v>322</v>
      </c>
      <c r="H5" s="263"/>
      <c r="I5" s="263"/>
      <c r="J5" s="263"/>
      <c r="K5" s="263"/>
      <c r="L5" s="309"/>
      <c r="M5" s="1"/>
    </row>
    <row r="6" spans="1:13" ht="12" customHeight="1">
      <c r="A6" s="264"/>
      <c r="B6" s="258"/>
      <c r="C6" s="258" t="s">
        <v>323</v>
      </c>
      <c r="D6" s="259" t="s">
        <v>324</v>
      </c>
      <c r="E6" s="259"/>
      <c r="F6" s="259"/>
      <c r="G6" s="258" t="s">
        <v>320</v>
      </c>
      <c r="H6" s="258" t="s">
        <v>325</v>
      </c>
      <c r="I6" s="258"/>
      <c r="J6" s="258" t="s">
        <v>326</v>
      </c>
      <c r="K6" s="308" t="s">
        <v>327</v>
      </c>
      <c r="L6" s="341" t="s">
        <v>328</v>
      </c>
      <c r="M6" s="1"/>
    </row>
    <row r="7" spans="1:13" ht="21.75" customHeight="1">
      <c r="A7" s="264"/>
      <c r="B7" s="258"/>
      <c r="C7" s="258"/>
      <c r="D7" s="20" t="s">
        <v>295</v>
      </c>
      <c r="E7" s="6" t="s">
        <v>329</v>
      </c>
      <c r="F7" s="6" t="s">
        <v>330</v>
      </c>
      <c r="G7" s="258"/>
      <c r="H7" s="6" t="s">
        <v>331</v>
      </c>
      <c r="I7" s="6" t="s">
        <v>332</v>
      </c>
      <c r="J7" s="258"/>
      <c r="K7" s="258"/>
      <c r="L7" s="266"/>
      <c r="M7" s="1"/>
    </row>
    <row r="8" spans="1:13" ht="3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80" customFormat="1" ht="12.75" customHeight="1">
      <c r="A9" s="49" t="s">
        <v>112</v>
      </c>
      <c r="B9" s="83">
        <f>B11+B13</f>
        <v>489875</v>
      </c>
      <c r="C9" s="83">
        <f>C11+C13</f>
        <v>38140</v>
      </c>
      <c r="D9" s="83">
        <f>D11+D13</f>
        <v>6385</v>
      </c>
      <c r="E9" s="83">
        <f>E11+E13</f>
        <v>78465</v>
      </c>
      <c r="F9" s="83">
        <f>F11+F13</f>
        <v>366885</v>
      </c>
      <c r="G9" s="157" t="s">
        <v>438</v>
      </c>
      <c r="H9" s="157" t="s">
        <v>438</v>
      </c>
      <c r="I9" s="157" t="s">
        <v>438</v>
      </c>
      <c r="J9" s="157" t="s">
        <v>438</v>
      </c>
      <c r="K9" s="157" t="s">
        <v>438</v>
      </c>
      <c r="L9" s="157" t="s">
        <v>438</v>
      </c>
      <c r="M9" s="79"/>
    </row>
    <row r="10" spans="1:13" s="80" customFormat="1" ht="12.75" customHeight="1">
      <c r="A10" s="34"/>
      <c r="B10" s="84"/>
      <c r="C10" s="84"/>
      <c r="D10" s="84"/>
      <c r="E10" s="84"/>
      <c r="F10" s="84"/>
      <c r="G10" s="158"/>
      <c r="H10" s="158"/>
      <c r="I10" s="158"/>
      <c r="J10" s="158"/>
      <c r="K10" s="158"/>
      <c r="L10" s="158"/>
      <c r="M10" s="79"/>
    </row>
    <row r="11" spans="1:13" s="80" customFormat="1" ht="12.75" customHeight="1">
      <c r="A11" s="49" t="s">
        <v>113</v>
      </c>
      <c r="B11" s="83">
        <f>SUM(B16:B27)</f>
        <v>152440</v>
      </c>
      <c r="C11" s="83">
        <f>SUM(C16:C27)</f>
        <v>6475</v>
      </c>
      <c r="D11" s="83">
        <f>SUM(D16:D27)</f>
        <v>1043</v>
      </c>
      <c r="E11" s="83">
        <f>SUM(E16:E27)</f>
        <v>19390</v>
      </c>
      <c r="F11" s="83">
        <f>SUM(F16:F27)</f>
        <v>125532</v>
      </c>
      <c r="G11" s="157" t="s">
        <v>438</v>
      </c>
      <c r="H11" s="157" t="s">
        <v>438</v>
      </c>
      <c r="I11" s="157" t="s">
        <v>438</v>
      </c>
      <c r="J11" s="157" t="s">
        <v>438</v>
      </c>
      <c r="K11" s="157" t="s">
        <v>438</v>
      </c>
      <c r="L11" s="157" t="s">
        <v>438</v>
      </c>
      <c r="M11" s="79"/>
    </row>
    <row r="12" spans="1:13" s="80" customFormat="1" ht="12.75" customHeight="1">
      <c r="A12" s="34"/>
      <c r="B12" s="84"/>
      <c r="C12" s="84"/>
      <c r="D12" s="84"/>
      <c r="E12" s="84"/>
      <c r="F12" s="84"/>
      <c r="G12" s="158"/>
      <c r="H12" s="158"/>
      <c r="I12" s="158"/>
      <c r="J12" s="158"/>
      <c r="K12" s="158"/>
      <c r="L12" s="158"/>
      <c r="M12" s="79"/>
    </row>
    <row r="13" spans="1:13" s="80" customFormat="1" ht="12.75" customHeight="1">
      <c r="A13" s="49" t="s">
        <v>114</v>
      </c>
      <c r="B13" s="83">
        <f>SUM(B30:B63,B76:B132)</f>
        <v>337435</v>
      </c>
      <c r="C13" s="83">
        <f>SUM(C30:C63,C76:C132)</f>
        <v>31665</v>
      </c>
      <c r="D13" s="83">
        <f>SUM(D30:D63,D76:D132)</f>
        <v>5342</v>
      </c>
      <c r="E13" s="83">
        <f>SUM(E30:E63,E76:E132)</f>
        <v>59075</v>
      </c>
      <c r="F13" s="83">
        <f>SUM(F30:F63,F76:F132)</f>
        <v>241353</v>
      </c>
      <c r="G13" s="157" t="s">
        <v>438</v>
      </c>
      <c r="H13" s="157" t="s">
        <v>438</v>
      </c>
      <c r="I13" s="157" t="s">
        <v>438</v>
      </c>
      <c r="J13" s="157" t="s">
        <v>438</v>
      </c>
      <c r="K13" s="157" t="s">
        <v>438</v>
      </c>
      <c r="L13" s="157" t="s">
        <v>438</v>
      </c>
      <c r="M13" s="79"/>
    </row>
    <row r="14" spans="1:13" s="80" customFormat="1" ht="12.75" customHeight="1">
      <c r="A14" s="49"/>
      <c r="B14" s="83"/>
      <c r="C14" s="83"/>
      <c r="D14" s="83"/>
      <c r="E14" s="83"/>
      <c r="F14" s="83"/>
      <c r="G14" s="157"/>
      <c r="H14" s="157"/>
      <c r="I14" s="157"/>
      <c r="J14" s="157"/>
      <c r="K14" s="157"/>
      <c r="L14" s="157"/>
      <c r="M14" s="79"/>
    </row>
    <row r="15" spans="1:13" ht="12.75" customHeight="1">
      <c r="A15" s="31"/>
      <c r="B15" s="22"/>
      <c r="C15" s="22"/>
      <c r="D15" s="22"/>
      <c r="E15" s="22"/>
      <c r="F15" s="22"/>
      <c r="G15" s="2"/>
      <c r="H15" s="2"/>
      <c r="I15" s="2"/>
      <c r="J15" s="2"/>
      <c r="K15" s="2"/>
      <c r="L15" s="2"/>
      <c r="M15" s="1"/>
    </row>
    <row r="16" spans="1:13" ht="12.75" customHeight="1">
      <c r="A16" s="35" t="s">
        <v>0</v>
      </c>
      <c r="B16" s="22">
        <f>SUM(C16:F16)</f>
        <v>16956</v>
      </c>
      <c r="C16" s="22">
        <v>854</v>
      </c>
      <c r="D16" s="22">
        <v>25</v>
      </c>
      <c r="E16" s="22">
        <v>879</v>
      </c>
      <c r="F16" s="22">
        <v>15198</v>
      </c>
      <c r="G16" s="2" t="s">
        <v>438</v>
      </c>
      <c r="H16" s="2" t="s">
        <v>438</v>
      </c>
      <c r="I16" s="2" t="s">
        <v>438</v>
      </c>
      <c r="J16" s="2" t="s">
        <v>438</v>
      </c>
      <c r="K16" s="2" t="s">
        <v>438</v>
      </c>
      <c r="L16" s="2" t="s">
        <v>438</v>
      </c>
      <c r="M16" s="1"/>
    </row>
    <row r="17" spans="1:13" ht="12.75" customHeight="1">
      <c r="A17" s="35" t="s">
        <v>1</v>
      </c>
      <c r="B17" s="22">
        <f aca="true" t="shared" si="0" ref="B17:B63">SUM(C17:F17)</f>
        <v>8083</v>
      </c>
      <c r="C17" s="22">
        <v>82</v>
      </c>
      <c r="D17" s="22">
        <v>0</v>
      </c>
      <c r="E17" s="22">
        <v>1262</v>
      </c>
      <c r="F17" s="22">
        <v>6739</v>
      </c>
      <c r="G17" s="2" t="s">
        <v>438</v>
      </c>
      <c r="H17" s="2" t="s">
        <v>438</v>
      </c>
      <c r="I17" s="2" t="s">
        <v>438</v>
      </c>
      <c r="J17" s="2" t="s">
        <v>438</v>
      </c>
      <c r="K17" s="2" t="s">
        <v>438</v>
      </c>
      <c r="L17" s="2" t="s">
        <v>438</v>
      </c>
      <c r="M17" s="1"/>
    </row>
    <row r="18" spans="1:13" ht="12.75" customHeight="1">
      <c r="A18" s="35" t="s">
        <v>2</v>
      </c>
      <c r="B18" s="22">
        <f t="shared" si="0"/>
        <v>9847</v>
      </c>
      <c r="C18" s="22">
        <v>73</v>
      </c>
      <c r="D18" s="22">
        <v>142</v>
      </c>
      <c r="E18" s="22">
        <v>1814</v>
      </c>
      <c r="F18" s="22">
        <v>7818</v>
      </c>
      <c r="G18" s="2" t="s">
        <v>438</v>
      </c>
      <c r="H18" s="2" t="s">
        <v>438</v>
      </c>
      <c r="I18" s="2" t="s">
        <v>438</v>
      </c>
      <c r="J18" s="2" t="s">
        <v>438</v>
      </c>
      <c r="K18" s="2" t="s">
        <v>438</v>
      </c>
      <c r="L18" s="2" t="s">
        <v>438</v>
      </c>
      <c r="M18" s="1"/>
    </row>
    <row r="19" spans="1:13" ht="12.75" customHeight="1">
      <c r="A19" s="35" t="s">
        <v>3</v>
      </c>
      <c r="B19" s="22">
        <f t="shared" si="0"/>
        <v>6002</v>
      </c>
      <c r="C19" s="22">
        <v>0</v>
      </c>
      <c r="D19" s="22">
        <v>0</v>
      </c>
      <c r="E19" s="22">
        <v>1227</v>
      </c>
      <c r="F19" s="22">
        <v>4775</v>
      </c>
      <c r="G19" s="2" t="s">
        <v>438</v>
      </c>
      <c r="H19" s="2" t="s">
        <v>438</v>
      </c>
      <c r="I19" s="2" t="s">
        <v>438</v>
      </c>
      <c r="J19" s="2" t="s">
        <v>438</v>
      </c>
      <c r="K19" s="2" t="s">
        <v>438</v>
      </c>
      <c r="L19" s="2" t="s">
        <v>438</v>
      </c>
      <c r="M19" s="1"/>
    </row>
    <row r="20" spans="1:13" ht="12.75" customHeight="1">
      <c r="A20" s="35" t="s">
        <v>4</v>
      </c>
      <c r="B20" s="22">
        <f t="shared" si="0"/>
        <v>5084</v>
      </c>
      <c r="C20" s="22">
        <v>54</v>
      </c>
      <c r="D20" s="22">
        <v>0</v>
      </c>
      <c r="E20" s="22">
        <v>730</v>
      </c>
      <c r="F20" s="22">
        <v>4300</v>
      </c>
      <c r="G20" s="2" t="s">
        <v>438</v>
      </c>
      <c r="H20" s="2" t="s">
        <v>438</v>
      </c>
      <c r="I20" s="2" t="s">
        <v>438</v>
      </c>
      <c r="J20" s="2" t="s">
        <v>438</v>
      </c>
      <c r="K20" s="2" t="s">
        <v>438</v>
      </c>
      <c r="L20" s="2" t="s">
        <v>438</v>
      </c>
      <c r="M20" s="1"/>
    </row>
    <row r="21" spans="1:13" ht="12.75" customHeight="1">
      <c r="A21" s="35"/>
      <c r="B21" s="22"/>
      <c r="C21" s="22"/>
      <c r="D21" s="22"/>
      <c r="E21" s="22"/>
      <c r="F21" s="22"/>
      <c r="G21" s="2"/>
      <c r="H21" s="2"/>
      <c r="I21" s="2"/>
      <c r="J21" s="2"/>
      <c r="K21" s="2"/>
      <c r="L21" s="2"/>
      <c r="M21" s="1"/>
    </row>
    <row r="22" spans="1:13" ht="12.75" customHeight="1">
      <c r="A22" s="35" t="s">
        <v>5</v>
      </c>
      <c r="B22" s="22">
        <f t="shared" si="0"/>
        <v>4706</v>
      </c>
      <c r="C22" s="22">
        <v>0</v>
      </c>
      <c r="D22" s="22">
        <v>0</v>
      </c>
      <c r="E22" s="22">
        <v>1137</v>
      </c>
      <c r="F22" s="22">
        <v>3569</v>
      </c>
      <c r="G22" s="2" t="s">
        <v>438</v>
      </c>
      <c r="H22" s="2" t="s">
        <v>438</v>
      </c>
      <c r="I22" s="2" t="s">
        <v>438</v>
      </c>
      <c r="J22" s="2" t="s">
        <v>438</v>
      </c>
      <c r="K22" s="2" t="s">
        <v>438</v>
      </c>
      <c r="L22" s="2" t="s">
        <v>438</v>
      </c>
      <c r="M22" s="1"/>
    </row>
    <row r="23" spans="1:13" ht="12.75" customHeight="1">
      <c r="A23" s="35" t="s">
        <v>6</v>
      </c>
      <c r="B23" s="22">
        <f t="shared" si="0"/>
        <v>12456</v>
      </c>
      <c r="C23" s="22">
        <v>69</v>
      </c>
      <c r="D23" s="22">
        <v>8</v>
      </c>
      <c r="E23" s="22">
        <v>1699</v>
      </c>
      <c r="F23" s="22">
        <v>10680</v>
      </c>
      <c r="G23" s="2" t="s">
        <v>438</v>
      </c>
      <c r="H23" s="2" t="s">
        <v>438</v>
      </c>
      <c r="I23" s="2" t="s">
        <v>438</v>
      </c>
      <c r="J23" s="2" t="s">
        <v>438</v>
      </c>
      <c r="K23" s="2" t="s">
        <v>438</v>
      </c>
      <c r="L23" s="2" t="s">
        <v>438</v>
      </c>
      <c r="M23" s="1"/>
    </row>
    <row r="24" spans="1:13" ht="12.75" customHeight="1">
      <c r="A24" s="35" t="s">
        <v>7</v>
      </c>
      <c r="B24" s="22">
        <f t="shared" si="0"/>
        <v>43392</v>
      </c>
      <c r="C24" s="22">
        <v>1047</v>
      </c>
      <c r="D24" s="22">
        <v>58</v>
      </c>
      <c r="E24" s="22">
        <v>5605</v>
      </c>
      <c r="F24" s="22">
        <v>36682</v>
      </c>
      <c r="G24" s="2" t="s">
        <v>438</v>
      </c>
      <c r="H24" s="2" t="s">
        <v>438</v>
      </c>
      <c r="I24" s="2" t="s">
        <v>438</v>
      </c>
      <c r="J24" s="2" t="s">
        <v>438</v>
      </c>
      <c r="K24" s="2" t="s">
        <v>438</v>
      </c>
      <c r="L24" s="2" t="s">
        <v>438</v>
      </c>
      <c r="M24" s="1"/>
    </row>
    <row r="25" spans="1:13" ht="12.75" customHeight="1">
      <c r="A25" s="35" t="s">
        <v>8</v>
      </c>
      <c r="B25" s="22">
        <f t="shared" si="0"/>
        <v>30280</v>
      </c>
      <c r="C25" s="22">
        <v>3382</v>
      </c>
      <c r="D25" s="22">
        <v>808</v>
      </c>
      <c r="E25" s="22">
        <v>3702</v>
      </c>
      <c r="F25" s="22">
        <v>22388</v>
      </c>
      <c r="G25" s="2" t="s">
        <v>438</v>
      </c>
      <c r="H25" s="2" t="s">
        <v>438</v>
      </c>
      <c r="I25" s="2" t="s">
        <v>438</v>
      </c>
      <c r="J25" s="2" t="s">
        <v>438</v>
      </c>
      <c r="K25" s="2" t="s">
        <v>438</v>
      </c>
      <c r="L25" s="2" t="s">
        <v>438</v>
      </c>
      <c r="M25" s="1"/>
    </row>
    <row r="26" spans="1:13" ht="12.75" customHeight="1">
      <c r="A26" s="35" t="s">
        <v>9</v>
      </c>
      <c r="B26" s="22">
        <f t="shared" si="0"/>
        <v>10074</v>
      </c>
      <c r="C26" s="22">
        <v>601</v>
      </c>
      <c r="D26" s="22">
        <v>2</v>
      </c>
      <c r="E26" s="22">
        <v>1244</v>
      </c>
      <c r="F26" s="22">
        <v>8227</v>
      </c>
      <c r="G26" s="2" t="s">
        <v>438</v>
      </c>
      <c r="H26" s="2" t="s">
        <v>438</v>
      </c>
      <c r="I26" s="2" t="s">
        <v>438</v>
      </c>
      <c r="J26" s="2" t="s">
        <v>438</v>
      </c>
      <c r="K26" s="2" t="s">
        <v>438</v>
      </c>
      <c r="L26" s="2" t="s">
        <v>438</v>
      </c>
      <c r="M26" s="1"/>
    </row>
    <row r="27" spans="1:13" ht="12.75" customHeight="1">
      <c r="A27" s="153" t="s">
        <v>590</v>
      </c>
      <c r="B27" s="22">
        <f t="shared" si="0"/>
        <v>5560</v>
      </c>
      <c r="C27" s="22">
        <v>313</v>
      </c>
      <c r="D27" s="22">
        <v>0</v>
      </c>
      <c r="E27" s="22">
        <v>91</v>
      </c>
      <c r="F27" s="22">
        <v>5156</v>
      </c>
      <c r="G27" s="2" t="s">
        <v>438</v>
      </c>
      <c r="H27" s="2" t="s">
        <v>438</v>
      </c>
      <c r="I27" s="2" t="s">
        <v>438</v>
      </c>
      <c r="J27" s="2" t="s">
        <v>438</v>
      </c>
      <c r="K27" s="2" t="s">
        <v>438</v>
      </c>
      <c r="L27" s="2" t="s">
        <v>438</v>
      </c>
      <c r="M27" s="1"/>
    </row>
    <row r="28" spans="1:13" ht="12.75" customHeight="1">
      <c r="A28" s="35"/>
      <c r="B28" s="22"/>
      <c r="C28" s="22"/>
      <c r="G28" s="2"/>
      <c r="H28" s="159"/>
      <c r="I28" s="159"/>
      <c r="J28" s="159"/>
      <c r="K28" s="159"/>
      <c r="L28" s="159"/>
      <c r="M28" s="1"/>
    </row>
    <row r="29" spans="1:13" ht="12.75" customHeight="1">
      <c r="A29" s="34" t="s">
        <v>10</v>
      </c>
      <c r="B29" s="22"/>
      <c r="C29" s="22"/>
      <c r="G29" s="2"/>
      <c r="H29" s="159"/>
      <c r="I29" s="159"/>
      <c r="J29" s="159"/>
      <c r="K29" s="159"/>
      <c r="L29" s="159"/>
      <c r="M29" s="1"/>
    </row>
    <row r="30" spans="1:13" ht="12.75" customHeight="1">
      <c r="A30" s="35" t="s">
        <v>11</v>
      </c>
      <c r="B30" s="22">
        <f t="shared" si="0"/>
        <v>8668</v>
      </c>
      <c r="C30" s="22">
        <v>1207</v>
      </c>
      <c r="D30" s="22">
        <v>167</v>
      </c>
      <c r="E30" s="22">
        <v>881</v>
      </c>
      <c r="F30" s="22">
        <v>6413</v>
      </c>
      <c r="G30" s="2" t="s">
        <v>438</v>
      </c>
      <c r="H30" s="2" t="s">
        <v>438</v>
      </c>
      <c r="I30" s="2" t="s">
        <v>438</v>
      </c>
      <c r="J30" s="2" t="s">
        <v>438</v>
      </c>
      <c r="K30" s="2" t="s">
        <v>438</v>
      </c>
      <c r="L30" s="2" t="s">
        <v>438</v>
      </c>
      <c r="M30" s="1"/>
    </row>
    <row r="31" spans="1:13" ht="12.75" customHeight="1">
      <c r="A31" s="35" t="s">
        <v>12</v>
      </c>
      <c r="B31" s="22">
        <f t="shared" si="0"/>
        <v>6501</v>
      </c>
      <c r="C31" s="22">
        <v>408</v>
      </c>
      <c r="D31" s="22">
        <v>74</v>
      </c>
      <c r="E31" s="22">
        <v>1250</v>
      </c>
      <c r="F31" s="22">
        <v>4769</v>
      </c>
      <c r="G31" s="2" t="s">
        <v>438</v>
      </c>
      <c r="H31" s="2" t="s">
        <v>438</v>
      </c>
      <c r="I31" s="2" t="s">
        <v>438</v>
      </c>
      <c r="J31" s="2" t="s">
        <v>438</v>
      </c>
      <c r="K31" s="2" t="s">
        <v>438</v>
      </c>
      <c r="L31" s="2" t="s">
        <v>438</v>
      </c>
      <c r="M31" s="1"/>
    </row>
    <row r="32" spans="1:13" ht="12.75" customHeight="1">
      <c r="A32" s="35"/>
      <c r="B32" s="22"/>
      <c r="C32" s="22"/>
      <c r="G32" s="2"/>
      <c r="H32" s="159"/>
      <c r="I32" s="159"/>
      <c r="J32" s="159"/>
      <c r="K32" s="159"/>
      <c r="L32" s="159"/>
      <c r="M32" s="1"/>
    </row>
    <row r="33" spans="1:13" ht="12.75" customHeight="1">
      <c r="A33" s="34" t="s">
        <v>13</v>
      </c>
      <c r="B33" s="22"/>
      <c r="C33" s="22"/>
      <c r="G33" s="2"/>
      <c r="H33" s="159"/>
      <c r="I33" s="159"/>
      <c r="J33" s="159"/>
      <c r="K33" s="159"/>
      <c r="L33" s="159"/>
      <c r="M33" s="1"/>
    </row>
    <row r="34" spans="1:13" ht="12.75" customHeight="1">
      <c r="A34" s="35" t="s">
        <v>14</v>
      </c>
      <c r="B34" s="22">
        <f t="shared" si="0"/>
        <v>2360</v>
      </c>
      <c r="C34" s="22">
        <v>152</v>
      </c>
      <c r="D34" s="22">
        <v>0</v>
      </c>
      <c r="E34" s="22">
        <v>116</v>
      </c>
      <c r="F34" s="22">
        <v>2092</v>
      </c>
      <c r="G34" s="2" t="s">
        <v>438</v>
      </c>
      <c r="H34" s="2" t="s">
        <v>438</v>
      </c>
      <c r="I34" s="2" t="s">
        <v>438</v>
      </c>
      <c r="J34" s="2" t="s">
        <v>438</v>
      </c>
      <c r="K34" s="2" t="s">
        <v>438</v>
      </c>
      <c r="L34" s="2" t="s">
        <v>438</v>
      </c>
      <c r="M34" s="1"/>
    </row>
    <row r="35" spans="1:13" ht="12.75" customHeight="1">
      <c r="A35" s="35" t="s">
        <v>15</v>
      </c>
      <c r="B35" s="22">
        <f t="shared" si="0"/>
        <v>1339</v>
      </c>
      <c r="C35" s="22">
        <v>11</v>
      </c>
      <c r="D35" s="22">
        <v>95</v>
      </c>
      <c r="E35" s="22">
        <v>137</v>
      </c>
      <c r="F35" s="22">
        <v>1096</v>
      </c>
      <c r="G35" s="2" t="s">
        <v>438</v>
      </c>
      <c r="H35" s="2" t="s">
        <v>438</v>
      </c>
      <c r="I35" s="2" t="s">
        <v>438</v>
      </c>
      <c r="J35" s="2" t="s">
        <v>438</v>
      </c>
      <c r="K35" s="2" t="s">
        <v>438</v>
      </c>
      <c r="L35" s="2" t="s">
        <v>438</v>
      </c>
      <c r="M35" s="1"/>
    </row>
    <row r="36" spans="1:13" ht="12.75" customHeight="1">
      <c r="A36" s="35" t="s">
        <v>16</v>
      </c>
      <c r="B36" s="22">
        <f t="shared" si="0"/>
        <v>2631</v>
      </c>
      <c r="C36" s="22">
        <v>0</v>
      </c>
      <c r="D36" s="22">
        <v>14</v>
      </c>
      <c r="E36" s="22">
        <v>72</v>
      </c>
      <c r="F36" s="22">
        <v>2545</v>
      </c>
      <c r="G36" s="2" t="s">
        <v>438</v>
      </c>
      <c r="H36" s="2" t="s">
        <v>438</v>
      </c>
      <c r="I36" s="2" t="s">
        <v>438</v>
      </c>
      <c r="J36" s="2" t="s">
        <v>438</v>
      </c>
      <c r="K36" s="2" t="s">
        <v>438</v>
      </c>
      <c r="L36" s="2" t="s">
        <v>438</v>
      </c>
      <c r="M36" s="1"/>
    </row>
    <row r="37" spans="1:13" ht="12.75" customHeight="1">
      <c r="A37" s="35" t="s">
        <v>17</v>
      </c>
      <c r="B37" s="22">
        <f t="shared" si="0"/>
        <v>2880</v>
      </c>
      <c r="C37" s="22">
        <v>369</v>
      </c>
      <c r="D37" s="22">
        <v>0</v>
      </c>
      <c r="E37" s="22">
        <v>77</v>
      </c>
      <c r="F37" s="22">
        <v>2434</v>
      </c>
      <c r="G37" s="2" t="s">
        <v>438</v>
      </c>
      <c r="H37" s="2" t="s">
        <v>438</v>
      </c>
      <c r="I37" s="2" t="s">
        <v>438</v>
      </c>
      <c r="J37" s="2" t="s">
        <v>438</v>
      </c>
      <c r="K37" s="2" t="s">
        <v>438</v>
      </c>
      <c r="L37" s="2" t="s">
        <v>438</v>
      </c>
      <c r="M37" s="1"/>
    </row>
    <row r="38" spans="1:13" ht="12.75" customHeight="1">
      <c r="A38" s="35" t="s">
        <v>18</v>
      </c>
      <c r="B38" s="22">
        <f t="shared" si="0"/>
        <v>6359</v>
      </c>
      <c r="C38" s="22">
        <v>113</v>
      </c>
      <c r="D38" s="22">
        <v>189</v>
      </c>
      <c r="E38" s="22">
        <v>1113</v>
      </c>
      <c r="F38" s="22">
        <v>4944</v>
      </c>
      <c r="G38" s="2" t="s">
        <v>438</v>
      </c>
      <c r="H38" s="2" t="s">
        <v>438</v>
      </c>
      <c r="I38" s="2" t="s">
        <v>438</v>
      </c>
      <c r="J38" s="2" t="s">
        <v>438</v>
      </c>
      <c r="K38" s="2" t="s">
        <v>438</v>
      </c>
      <c r="L38" s="2" t="s">
        <v>438</v>
      </c>
      <c r="M38" s="1"/>
    </row>
    <row r="39" spans="1:13" ht="12.75" customHeight="1">
      <c r="A39" s="35"/>
      <c r="B39" s="22"/>
      <c r="C39" s="22"/>
      <c r="G39" s="2"/>
      <c r="H39" s="159"/>
      <c r="I39" s="159"/>
      <c r="J39" s="159"/>
      <c r="K39" s="159"/>
      <c r="L39" s="159"/>
      <c r="M39" s="1"/>
    </row>
    <row r="40" spans="1:13" ht="12.75" customHeight="1">
      <c r="A40" s="34" t="s">
        <v>19</v>
      </c>
      <c r="B40" s="22"/>
      <c r="C40" s="22"/>
      <c r="G40" s="2"/>
      <c r="H40" s="159"/>
      <c r="I40" s="159"/>
      <c r="J40" s="159"/>
      <c r="K40" s="159"/>
      <c r="L40" s="159"/>
      <c r="M40" s="1"/>
    </row>
    <row r="41" spans="1:13" ht="12.75" customHeight="1">
      <c r="A41" s="35" t="s">
        <v>20</v>
      </c>
      <c r="B41" s="22">
        <f t="shared" si="0"/>
        <v>2844</v>
      </c>
      <c r="C41" s="22">
        <v>809</v>
      </c>
      <c r="D41" s="22">
        <v>0</v>
      </c>
      <c r="E41" s="22">
        <v>310</v>
      </c>
      <c r="F41" s="22">
        <v>1725</v>
      </c>
      <c r="G41" s="2" t="s">
        <v>438</v>
      </c>
      <c r="H41" s="2" t="s">
        <v>438</v>
      </c>
      <c r="I41" s="2" t="s">
        <v>438</v>
      </c>
      <c r="J41" s="2" t="s">
        <v>438</v>
      </c>
      <c r="K41" s="2" t="s">
        <v>438</v>
      </c>
      <c r="L41" s="2" t="s">
        <v>438</v>
      </c>
      <c r="M41" s="1"/>
    </row>
    <row r="42" spans="1:13" ht="12.75" customHeight="1">
      <c r="A42" s="35" t="s">
        <v>21</v>
      </c>
      <c r="B42" s="22">
        <f t="shared" si="0"/>
        <v>7746</v>
      </c>
      <c r="C42" s="22">
        <v>586</v>
      </c>
      <c r="D42" s="22">
        <v>120</v>
      </c>
      <c r="E42" s="22">
        <v>2371</v>
      </c>
      <c r="F42" s="22">
        <v>4669</v>
      </c>
      <c r="G42" s="2" t="s">
        <v>438</v>
      </c>
      <c r="H42" s="2" t="s">
        <v>438</v>
      </c>
      <c r="I42" s="2" t="s">
        <v>438</v>
      </c>
      <c r="J42" s="2" t="s">
        <v>438</v>
      </c>
      <c r="K42" s="2" t="s">
        <v>438</v>
      </c>
      <c r="L42" s="2" t="s">
        <v>438</v>
      </c>
      <c r="M42" s="1"/>
    </row>
    <row r="43" spans="1:13" ht="12.75" customHeight="1">
      <c r="A43" s="35" t="s">
        <v>22</v>
      </c>
      <c r="B43" s="22">
        <f t="shared" si="0"/>
        <v>4433</v>
      </c>
      <c r="C43" s="22">
        <v>429</v>
      </c>
      <c r="D43" s="22">
        <v>45</v>
      </c>
      <c r="E43" s="22">
        <v>733</v>
      </c>
      <c r="F43" s="22">
        <v>3226</v>
      </c>
      <c r="G43" s="2" t="s">
        <v>438</v>
      </c>
      <c r="H43" s="2" t="s">
        <v>438</v>
      </c>
      <c r="I43" s="2" t="s">
        <v>438</v>
      </c>
      <c r="J43" s="2" t="s">
        <v>438</v>
      </c>
      <c r="K43" s="2" t="s">
        <v>438</v>
      </c>
      <c r="L43" s="2" t="s">
        <v>438</v>
      </c>
      <c r="M43" s="1"/>
    </row>
    <row r="44" spans="1:13" ht="12.75" customHeight="1">
      <c r="A44" s="35" t="s">
        <v>23</v>
      </c>
      <c r="B44" s="22">
        <f t="shared" si="0"/>
        <v>6369</v>
      </c>
      <c r="C44" s="22">
        <v>878</v>
      </c>
      <c r="D44" s="22">
        <v>0</v>
      </c>
      <c r="E44" s="22">
        <v>992</v>
      </c>
      <c r="F44" s="22">
        <v>4499</v>
      </c>
      <c r="G44" s="2" t="s">
        <v>438</v>
      </c>
      <c r="H44" s="2" t="s">
        <v>438</v>
      </c>
      <c r="I44" s="2" t="s">
        <v>438</v>
      </c>
      <c r="J44" s="2" t="s">
        <v>438</v>
      </c>
      <c r="K44" s="2" t="s">
        <v>438</v>
      </c>
      <c r="L44" s="2" t="s">
        <v>438</v>
      </c>
      <c r="M44" s="1"/>
    </row>
    <row r="45" spans="1:13" ht="12.75" customHeight="1">
      <c r="A45" s="35"/>
      <c r="B45" s="22"/>
      <c r="C45" s="22"/>
      <c r="G45" s="2"/>
      <c r="H45" s="159"/>
      <c r="I45" s="159"/>
      <c r="J45" s="159"/>
      <c r="K45" s="159"/>
      <c r="L45" s="159"/>
      <c r="M45" s="1"/>
    </row>
    <row r="46" spans="1:13" ht="12.75" customHeight="1">
      <c r="A46" s="34" t="s">
        <v>26</v>
      </c>
      <c r="B46" s="22"/>
      <c r="C46" s="22"/>
      <c r="D46" s="22"/>
      <c r="E46" s="22"/>
      <c r="F46" s="22"/>
      <c r="G46" s="2"/>
      <c r="H46" s="2"/>
      <c r="I46" s="2"/>
      <c r="J46" s="2"/>
      <c r="K46" s="2"/>
      <c r="L46" s="2"/>
      <c r="M46" s="1"/>
    </row>
    <row r="47" spans="1:13" ht="12.75" customHeight="1">
      <c r="A47" s="35" t="s">
        <v>27</v>
      </c>
      <c r="B47" s="22">
        <f t="shared" si="0"/>
        <v>874</v>
      </c>
      <c r="C47" s="22">
        <v>0</v>
      </c>
      <c r="D47" s="22">
        <v>0</v>
      </c>
      <c r="E47" s="22">
        <v>20</v>
      </c>
      <c r="F47" s="22">
        <v>854</v>
      </c>
      <c r="G47" s="2" t="s">
        <v>438</v>
      </c>
      <c r="H47" s="2" t="s">
        <v>438</v>
      </c>
      <c r="I47" s="2" t="s">
        <v>438</v>
      </c>
      <c r="J47" s="2" t="s">
        <v>438</v>
      </c>
      <c r="K47" s="2" t="s">
        <v>438</v>
      </c>
      <c r="L47" s="2" t="s">
        <v>438</v>
      </c>
      <c r="M47" s="1"/>
    </row>
    <row r="48" spans="1:13" ht="12.75" customHeight="1">
      <c r="A48" s="35"/>
      <c r="B48" s="22"/>
      <c r="C48" s="22"/>
      <c r="D48" s="22"/>
      <c r="E48" s="22"/>
      <c r="F48" s="22"/>
      <c r="G48" s="2"/>
      <c r="H48" s="2"/>
      <c r="I48" s="2"/>
      <c r="J48" s="2"/>
      <c r="K48" s="2"/>
      <c r="L48" s="2"/>
      <c r="M48" s="1"/>
    </row>
    <row r="49" spans="1:13" ht="12.75" customHeight="1">
      <c r="A49" s="34" t="s">
        <v>28</v>
      </c>
      <c r="B49" s="22"/>
      <c r="C49" s="22"/>
      <c r="D49" s="22"/>
      <c r="E49" s="22"/>
      <c r="F49" s="22"/>
      <c r="G49" s="2"/>
      <c r="H49" s="2"/>
      <c r="I49" s="2"/>
      <c r="J49" s="2"/>
      <c r="K49" s="2"/>
      <c r="L49" s="2"/>
      <c r="M49" s="1"/>
    </row>
    <row r="50" spans="1:13" ht="12.75" customHeight="1">
      <c r="A50" s="35" t="s">
        <v>29</v>
      </c>
      <c r="B50" s="22">
        <f t="shared" si="0"/>
        <v>119</v>
      </c>
      <c r="C50" s="22">
        <v>15</v>
      </c>
      <c r="D50" s="22">
        <v>0</v>
      </c>
      <c r="E50" s="22">
        <v>17</v>
      </c>
      <c r="F50" s="22">
        <v>87</v>
      </c>
      <c r="G50" s="2" t="s">
        <v>438</v>
      </c>
      <c r="H50" s="2" t="s">
        <v>438</v>
      </c>
      <c r="I50" s="2" t="s">
        <v>438</v>
      </c>
      <c r="J50" s="2" t="s">
        <v>438</v>
      </c>
      <c r="K50" s="2" t="s">
        <v>438</v>
      </c>
      <c r="L50" s="2" t="s">
        <v>438</v>
      </c>
      <c r="M50" s="1"/>
    </row>
    <row r="51" spans="1:13" ht="12.75" customHeight="1">
      <c r="A51" s="35" t="s">
        <v>30</v>
      </c>
      <c r="B51" s="22">
        <f t="shared" si="0"/>
        <v>526</v>
      </c>
      <c r="C51" s="22">
        <v>0</v>
      </c>
      <c r="D51" s="22">
        <v>0</v>
      </c>
      <c r="E51" s="22">
        <v>1</v>
      </c>
      <c r="F51" s="22">
        <v>525</v>
      </c>
      <c r="G51" s="2" t="s">
        <v>438</v>
      </c>
      <c r="H51" s="2" t="s">
        <v>438</v>
      </c>
      <c r="I51" s="2" t="s">
        <v>438</v>
      </c>
      <c r="J51" s="2" t="s">
        <v>438</v>
      </c>
      <c r="K51" s="2" t="s">
        <v>438</v>
      </c>
      <c r="L51" s="2" t="s">
        <v>438</v>
      </c>
      <c r="M51" s="1"/>
    </row>
    <row r="52" spans="1:13" ht="12.75" customHeight="1">
      <c r="A52" s="35" t="s">
        <v>31</v>
      </c>
      <c r="B52" s="22">
        <f t="shared" si="0"/>
        <v>478</v>
      </c>
      <c r="C52" s="22">
        <v>0</v>
      </c>
      <c r="D52" s="22">
        <v>0</v>
      </c>
      <c r="E52" s="22">
        <v>2</v>
      </c>
      <c r="F52" s="22">
        <v>476</v>
      </c>
      <c r="G52" s="2" t="s">
        <v>438</v>
      </c>
      <c r="H52" s="2" t="s">
        <v>438</v>
      </c>
      <c r="I52" s="2" t="s">
        <v>438</v>
      </c>
      <c r="J52" s="2" t="s">
        <v>438</v>
      </c>
      <c r="K52" s="2" t="s">
        <v>438</v>
      </c>
      <c r="L52" s="2" t="s">
        <v>438</v>
      </c>
      <c r="M52" s="1"/>
    </row>
    <row r="53" spans="1:13" ht="12.75" customHeight="1">
      <c r="A53" s="35"/>
      <c r="B53" s="22"/>
      <c r="C53" s="22"/>
      <c r="D53" s="22"/>
      <c r="E53" s="22"/>
      <c r="F53" s="22"/>
      <c r="G53" s="2"/>
      <c r="H53" s="2"/>
      <c r="I53" s="2"/>
      <c r="J53" s="2"/>
      <c r="K53" s="2"/>
      <c r="L53" s="2"/>
      <c r="M53" s="1"/>
    </row>
    <row r="54" spans="1:13" ht="12.75" customHeight="1">
      <c r="A54" s="34" t="s">
        <v>32</v>
      </c>
      <c r="B54" s="22"/>
      <c r="C54" s="22"/>
      <c r="D54" s="22"/>
      <c r="E54" s="22"/>
      <c r="F54" s="22"/>
      <c r="G54" s="2"/>
      <c r="H54" s="2"/>
      <c r="I54" s="2"/>
      <c r="J54" s="2"/>
      <c r="K54" s="2"/>
      <c r="L54" s="2"/>
      <c r="M54" s="1"/>
    </row>
    <row r="55" spans="1:13" ht="12.75" customHeight="1">
      <c r="A55" s="35" t="s">
        <v>33</v>
      </c>
      <c r="B55" s="22">
        <f t="shared" si="0"/>
        <v>100</v>
      </c>
      <c r="C55" s="22">
        <v>0</v>
      </c>
      <c r="D55" s="22">
        <v>0</v>
      </c>
      <c r="E55" s="22">
        <v>0</v>
      </c>
      <c r="F55" s="22">
        <v>100</v>
      </c>
      <c r="G55" s="2" t="s">
        <v>438</v>
      </c>
      <c r="H55" s="2" t="s">
        <v>438</v>
      </c>
      <c r="I55" s="2" t="s">
        <v>438</v>
      </c>
      <c r="J55" s="2" t="s">
        <v>438</v>
      </c>
      <c r="K55" s="2" t="s">
        <v>438</v>
      </c>
      <c r="L55" s="2" t="s">
        <v>438</v>
      </c>
      <c r="M55" s="1"/>
    </row>
    <row r="56" spans="1:13" ht="12.75" customHeight="1">
      <c r="A56" s="35" t="s">
        <v>34</v>
      </c>
      <c r="B56" s="22">
        <f t="shared" si="0"/>
        <v>825</v>
      </c>
      <c r="C56" s="22">
        <v>32</v>
      </c>
      <c r="D56" s="22">
        <v>0</v>
      </c>
      <c r="E56" s="22">
        <v>144</v>
      </c>
      <c r="F56" s="22">
        <v>649</v>
      </c>
      <c r="G56" s="2" t="s">
        <v>438</v>
      </c>
      <c r="H56" s="2" t="s">
        <v>438</v>
      </c>
      <c r="I56" s="2" t="s">
        <v>438</v>
      </c>
      <c r="J56" s="2" t="s">
        <v>438</v>
      </c>
      <c r="K56" s="2" t="s">
        <v>438</v>
      </c>
      <c r="L56" s="2" t="s">
        <v>438</v>
      </c>
      <c r="M56" s="1"/>
    </row>
    <row r="57" spans="1:13" ht="12.75" customHeight="1">
      <c r="A57" s="35" t="s">
        <v>35</v>
      </c>
      <c r="B57" s="22">
        <f t="shared" si="0"/>
        <v>1849</v>
      </c>
      <c r="C57" s="22">
        <v>24</v>
      </c>
      <c r="D57" s="22">
        <v>0</v>
      </c>
      <c r="E57" s="22">
        <v>158</v>
      </c>
      <c r="F57" s="22">
        <v>1667</v>
      </c>
      <c r="G57" s="2" t="s">
        <v>438</v>
      </c>
      <c r="H57" s="2" t="s">
        <v>438</v>
      </c>
      <c r="I57" s="2" t="s">
        <v>438</v>
      </c>
      <c r="J57" s="2" t="s">
        <v>438</v>
      </c>
      <c r="K57" s="2" t="s">
        <v>438</v>
      </c>
      <c r="L57" s="2" t="s">
        <v>438</v>
      </c>
      <c r="M57" s="1"/>
    </row>
    <row r="58" spans="1:13" ht="12.75" customHeight="1">
      <c r="A58" s="35" t="s">
        <v>36</v>
      </c>
      <c r="B58" s="22">
        <f t="shared" si="0"/>
        <v>246</v>
      </c>
      <c r="C58" s="22">
        <v>12</v>
      </c>
      <c r="D58" s="22">
        <v>0</v>
      </c>
      <c r="E58" s="22">
        <v>0</v>
      </c>
      <c r="F58" s="22">
        <v>234</v>
      </c>
      <c r="G58" s="2" t="s">
        <v>438</v>
      </c>
      <c r="H58" s="2" t="s">
        <v>438</v>
      </c>
      <c r="I58" s="2" t="s">
        <v>438</v>
      </c>
      <c r="J58" s="2" t="s">
        <v>438</v>
      </c>
      <c r="K58" s="2" t="s">
        <v>438</v>
      </c>
      <c r="L58" s="2" t="s">
        <v>438</v>
      </c>
      <c r="M58" s="1"/>
    </row>
    <row r="59" spans="1:13" ht="12.75" customHeight="1">
      <c r="A59" s="35" t="s">
        <v>37</v>
      </c>
      <c r="B59" s="22">
        <f t="shared" si="0"/>
        <v>389</v>
      </c>
      <c r="C59" s="22">
        <v>0</v>
      </c>
      <c r="D59" s="22">
        <v>0</v>
      </c>
      <c r="E59" s="22">
        <v>14</v>
      </c>
      <c r="F59" s="22">
        <v>375</v>
      </c>
      <c r="G59" s="2" t="s">
        <v>438</v>
      </c>
      <c r="H59" s="2" t="s">
        <v>438</v>
      </c>
      <c r="I59" s="2" t="s">
        <v>438</v>
      </c>
      <c r="J59" s="2" t="s">
        <v>438</v>
      </c>
      <c r="K59" s="2" t="s">
        <v>438</v>
      </c>
      <c r="L59" s="2" t="s">
        <v>438</v>
      </c>
      <c r="M59" s="1"/>
    </row>
    <row r="60" spans="1:13" ht="12.75" customHeight="1">
      <c r="A60" s="35"/>
      <c r="B60" s="22"/>
      <c r="C60" s="22"/>
      <c r="D60" s="22"/>
      <c r="E60" s="22"/>
      <c r="F60" s="22"/>
      <c r="G60" s="2"/>
      <c r="H60" s="2"/>
      <c r="I60" s="2"/>
      <c r="J60" s="2"/>
      <c r="K60" s="2"/>
      <c r="L60" s="2"/>
      <c r="M60" s="1"/>
    </row>
    <row r="61" spans="1:13" ht="12.75" customHeight="1">
      <c r="A61" s="34" t="s">
        <v>38</v>
      </c>
      <c r="B61" s="22"/>
      <c r="C61" s="22"/>
      <c r="D61" s="22"/>
      <c r="E61" s="22"/>
      <c r="F61" s="22"/>
      <c r="G61" s="2"/>
      <c r="H61" s="2"/>
      <c r="I61" s="2"/>
      <c r="J61" s="2"/>
      <c r="K61" s="2"/>
      <c r="L61" s="2"/>
      <c r="M61" s="1"/>
    </row>
    <row r="62" spans="1:13" ht="12.75" customHeight="1">
      <c r="A62" s="35" t="s">
        <v>39</v>
      </c>
      <c r="B62" s="22">
        <f t="shared" si="0"/>
        <v>5823</v>
      </c>
      <c r="C62" s="22">
        <v>76</v>
      </c>
      <c r="D62" s="22">
        <v>0</v>
      </c>
      <c r="E62" s="22">
        <v>1181</v>
      </c>
      <c r="F62" s="22">
        <v>4566</v>
      </c>
      <c r="G62" s="2" t="s">
        <v>438</v>
      </c>
      <c r="H62" s="2" t="s">
        <v>438</v>
      </c>
      <c r="I62" s="2" t="s">
        <v>438</v>
      </c>
      <c r="J62" s="2" t="s">
        <v>438</v>
      </c>
      <c r="K62" s="2" t="s">
        <v>438</v>
      </c>
      <c r="L62" s="2" t="s">
        <v>438</v>
      </c>
      <c r="M62" s="1"/>
    </row>
    <row r="63" spans="1:13" ht="12.75" customHeight="1">
      <c r="A63" s="35" t="s">
        <v>40</v>
      </c>
      <c r="B63" s="22">
        <f t="shared" si="0"/>
        <v>4665</v>
      </c>
      <c r="C63" s="22">
        <v>3</v>
      </c>
      <c r="D63" s="22">
        <v>0</v>
      </c>
      <c r="E63" s="22">
        <v>969</v>
      </c>
      <c r="F63" s="22">
        <v>3693</v>
      </c>
      <c r="G63" s="2" t="s">
        <v>438</v>
      </c>
      <c r="H63" s="2" t="s">
        <v>438</v>
      </c>
      <c r="I63" s="2" t="s">
        <v>438</v>
      </c>
      <c r="J63" s="2" t="s">
        <v>438</v>
      </c>
      <c r="K63" s="2" t="s">
        <v>438</v>
      </c>
      <c r="L63" s="2" t="s">
        <v>438</v>
      </c>
      <c r="M63" s="1"/>
    </row>
    <row r="64" spans="1:13" ht="3" customHeight="1" thickBot="1">
      <c r="A64" s="10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1"/>
    </row>
    <row r="65" spans="1:12" s="1" customFormat="1" ht="13.5" customHeight="1">
      <c r="A65" s="103" t="s">
        <v>701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13" t="s">
        <v>411</v>
      </c>
    </row>
    <row r="66" spans="1:13" ht="11.25">
      <c r="A66" s="8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"/>
    </row>
    <row r="67" spans="1:12" ht="24" customHeight="1">
      <c r="A67" s="273" t="s">
        <v>344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</row>
    <row r="68" spans="1:13" ht="30" customHeight="1">
      <c r="A68" s="275" t="s">
        <v>389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1"/>
    </row>
    <row r="69" spans="1:13" ht="11.25">
      <c r="A69" s="388"/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1"/>
    </row>
    <row r="70" spans="1:13" ht="12" thickBot="1">
      <c r="A70" s="389"/>
      <c r="B70" s="389"/>
      <c r="C70" s="389"/>
      <c r="D70" s="389"/>
      <c r="E70" s="389"/>
      <c r="F70" s="390"/>
      <c r="G70" s="390"/>
      <c r="H70" s="390"/>
      <c r="I70" s="390"/>
      <c r="J70" s="390"/>
      <c r="K70" s="390"/>
      <c r="L70" s="390"/>
      <c r="M70" s="1"/>
    </row>
    <row r="71" spans="1:13" ht="13.5" customHeight="1">
      <c r="A71" s="262" t="s">
        <v>319</v>
      </c>
      <c r="B71" s="263" t="s">
        <v>320</v>
      </c>
      <c r="C71" s="265" t="s">
        <v>321</v>
      </c>
      <c r="D71" s="265"/>
      <c r="E71" s="265"/>
      <c r="F71" s="265"/>
      <c r="G71" s="263" t="s">
        <v>322</v>
      </c>
      <c r="H71" s="263"/>
      <c r="I71" s="263"/>
      <c r="J71" s="263"/>
      <c r="K71" s="263"/>
      <c r="L71" s="309"/>
      <c r="M71" s="1"/>
    </row>
    <row r="72" spans="1:13" ht="13.5" customHeight="1">
      <c r="A72" s="264"/>
      <c r="B72" s="258"/>
      <c r="C72" s="258" t="s">
        <v>323</v>
      </c>
      <c r="D72" s="259" t="s">
        <v>324</v>
      </c>
      <c r="E72" s="259"/>
      <c r="F72" s="259"/>
      <c r="G72" s="258" t="s">
        <v>320</v>
      </c>
      <c r="H72" s="258" t="s">
        <v>325</v>
      </c>
      <c r="I72" s="258"/>
      <c r="J72" s="258" t="s">
        <v>326</v>
      </c>
      <c r="K72" s="308" t="s">
        <v>327</v>
      </c>
      <c r="L72" s="341" t="s">
        <v>328</v>
      </c>
      <c r="M72" s="1"/>
    </row>
    <row r="73" spans="1:13" ht="21.75" customHeight="1">
      <c r="A73" s="264"/>
      <c r="B73" s="258"/>
      <c r="C73" s="258"/>
      <c r="D73" s="20" t="s">
        <v>295</v>
      </c>
      <c r="E73" s="6" t="s">
        <v>329</v>
      </c>
      <c r="F73" s="6" t="s">
        <v>330</v>
      </c>
      <c r="G73" s="258"/>
      <c r="H73" s="6" t="s">
        <v>331</v>
      </c>
      <c r="I73" s="6" t="s">
        <v>332</v>
      </c>
      <c r="J73" s="258"/>
      <c r="K73" s="258"/>
      <c r="L73" s="266"/>
      <c r="M73" s="1"/>
    </row>
    <row r="74" spans="1:13" ht="3" customHeight="1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34" t="s">
        <v>41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"/>
    </row>
    <row r="76" spans="1:13" ht="12.75" customHeight="1">
      <c r="A76" s="35" t="s">
        <v>42</v>
      </c>
      <c r="B76" s="22">
        <f>SUM(C76:F76)</f>
        <v>6186</v>
      </c>
      <c r="C76" s="22">
        <v>0</v>
      </c>
      <c r="D76" s="22">
        <v>0</v>
      </c>
      <c r="E76" s="22">
        <v>213</v>
      </c>
      <c r="F76" s="22">
        <v>5973</v>
      </c>
      <c r="G76" s="2" t="s">
        <v>438</v>
      </c>
      <c r="H76" s="2" t="s">
        <v>438</v>
      </c>
      <c r="I76" s="2" t="s">
        <v>438</v>
      </c>
      <c r="J76" s="2" t="s">
        <v>438</v>
      </c>
      <c r="K76" s="2" t="s">
        <v>438</v>
      </c>
      <c r="L76" s="2" t="s">
        <v>438</v>
      </c>
      <c r="M76" s="1"/>
    </row>
    <row r="77" spans="1:13" ht="12.75" customHeight="1">
      <c r="A77" s="35"/>
      <c r="B77" s="22"/>
      <c r="C77" s="22"/>
      <c r="G77" s="2"/>
      <c r="H77" s="159"/>
      <c r="I77" s="159"/>
      <c r="J77" s="159"/>
      <c r="K77" s="159"/>
      <c r="L77" s="159"/>
      <c r="M77" s="1"/>
    </row>
    <row r="78" spans="1:13" ht="12.75" customHeight="1">
      <c r="A78" s="34" t="s">
        <v>43</v>
      </c>
      <c r="B78" s="22"/>
      <c r="C78" s="22"/>
      <c r="G78" s="2"/>
      <c r="H78" s="159"/>
      <c r="I78" s="159"/>
      <c r="J78" s="159"/>
      <c r="K78" s="159"/>
      <c r="L78" s="159"/>
      <c r="M78" s="1"/>
    </row>
    <row r="79" spans="1:13" ht="12.75" customHeight="1">
      <c r="A79" s="35" t="s">
        <v>44</v>
      </c>
      <c r="B79" s="22">
        <f>SUM(C79:F79)</f>
        <v>1883</v>
      </c>
      <c r="C79" s="22">
        <v>0</v>
      </c>
      <c r="D79" s="22">
        <v>0</v>
      </c>
      <c r="E79" s="22">
        <v>99</v>
      </c>
      <c r="F79" s="22">
        <v>1784</v>
      </c>
      <c r="G79" s="2" t="s">
        <v>438</v>
      </c>
      <c r="H79" s="2" t="s">
        <v>438</v>
      </c>
      <c r="I79" s="2" t="s">
        <v>438</v>
      </c>
      <c r="J79" s="2" t="s">
        <v>438</v>
      </c>
      <c r="K79" s="2" t="s">
        <v>438</v>
      </c>
      <c r="L79" s="2" t="s">
        <v>438</v>
      </c>
      <c r="M79" s="1"/>
    </row>
    <row r="80" spans="1:13" ht="12.75" customHeight="1">
      <c r="A80" s="35"/>
      <c r="B80" s="22"/>
      <c r="C80" s="22"/>
      <c r="G80" s="2"/>
      <c r="H80" s="159"/>
      <c r="I80" s="159"/>
      <c r="J80" s="159"/>
      <c r="K80" s="159"/>
      <c r="L80" s="159"/>
      <c r="M80" s="1"/>
    </row>
    <row r="81" spans="1:13" ht="12.75" customHeight="1">
      <c r="A81" s="34" t="s">
        <v>45</v>
      </c>
      <c r="B81" s="22"/>
      <c r="C81" s="22"/>
      <c r="G81" s="2"/>
      <c r="H81" s="159"/>
      <c r="I81" s="159"/>
      <c r="J81" s="159"/>
      <c r="K81" s="159"/>
      <c r="L81" s="159"/>
      <c r="M81" s="1"/>
    </row>
    <row r="82" spans="1:13" ht="12.75" customHeight="1">
      <c r="A82" s="35" t="s">
        <v>46</v>
      </c>
      <c r="B82" s="22">
        <f>SUM(C82:F82)</f>
        <v>5395</v>
      </c>
      <c r="C82" s="22">
        <v>211</v>
      </c>
      <c r="D82" s="22">
        <v>0</v>
      </c>
      <c r="E82" s="22">
        <v>314</v>
      </c>
      <c r="F82" s="22">
        <v>4870</v>
      </c>
      <c r="G82" s="2" t="s">
        <v>438</v>
      </c>
      <c r="H82" s="2" t="s">
        <v>438</v>
      </c>
      <c r="I82" s="2" t="s">
        <v>438</v>
      </c>
      <c r="J82" s="2" t="s">
        <v>438</v>
      </c>
      <c r="K82" s="2" t="s">
        <v>438</v>
      </c>
      <c r="L82" s="2" t="s">
        <v>438</v>
      </c>
      <c r="M82" s="1"/>
    </row>
    <row r="83" spans="1:13" ht="12.75" customHeight="1">
      <c r="A83" s="35"/>
      <c r="B83" s="22"/>
      <c r="C83" s="22"/>
      <c r="D83" s="22"/>
      <c r="E83" s="22"/>
      <c r="F83" s="22"/>
      <c r="G83" s="2"/>
      <c r="H83" s="2"/>
      <c r="I83" s="2"/>
      <c r="J83" s="2"/>
      <c r="K83" s="2"/>
      <c r="L83" s="2"/>
      <c r="M83" s="1"/>
    </row>
    <row r="84" spans="1:13" ht="12.75" customHeight="1">
      <c r="A84" s="34" t="s">
        <v>50</v>
      </c>
      <c r="B84" s="22"/>
      <c r="C84" s="22"/>
      <c r="D84" s="22"/>
      <c r="E84" s="22"/>
      <c r="F84" s="22"/>
      <c r="G84" s="2"/>
      <c r="H84" s="2"/>
      <c r="I84" s="2"/>
      <c r="J84" s="2"/>
      <c r="K84" s="2"/>
      <c r="L84" s="2"/>
      <c r="M84" s="1"/>
    </row>
    <row r="85" spans="1:13" ht="12.75" customHeight="1">
      <c r="A85" s="35" t="s">
        <v>51</v>
      </c>
      <c r="B85" s="22">
        <f>SUM(C85:F85)</f>
        <v>10802</v>
      </c>
      <c r="C85" s="22">
        <v>2127</v>
      </c>
      <c r="D85" s="22">
        <v>383</v>
      </c>
      <c r="E85" s="22">
        <v>1263</v>
      </c>
      <c r="F85" s="22">
        <v>7029</v>
      </c>
      <c r="G85" s="2" t="s">
        <v>438</v>
      </c>
      <c r="H85" s="2" t="s">
        <v>438</v>
      </c>
      <c r="I85" s="2" t="s">
        <v>438</v>
      </c>
      <c r="J85" s="2" t="s">
        <v>438</v>
      </c>
      <c r="K85" s="2" t="s">
        <v>438</v>
      </c>
      <c r="L85" s="2" t="s">
        <v>438</v>
      </c>
      <c r="M85" s="1"/>
    </row>
    <row r="86" spans="1:13" ht="12.75" customHeight="1">
      <c r="A86" s="35" t="s">
        <v>52</v>
      </c>
      <c r="B86" s="22">
        <f>SUM(C86:F86)</f>
        <v>12640</v>
      </c>
      <c r="C86" s="22">
        <v>2328</v>
      </c>
      <c r="D86" s="22">
        <v>545</v>
      </c>
      <c r="E86" s="22">
        <v>1637</v>
      </c>
      <c r="F86" s="22">
        <v>8130</v>
      </c>
      <c r="G86" s="2" t="s">
        <v>438</v>
      </c>
      <c r="H86" s="2" t="s">
        <v>438</v>
      </c>
      <c r="I86" s="2" t="s">
        <v>438</v>
      </c>
      <c r="J86" s="2" t="s">
        <v>438</v>
      </c>
      <c r="K86" s="2" t="s">
        <v>438</v>
      </c>
      <c r="L86" s="2" t="s">
        <v>438</v>
      </c>
      <c r="M86" s="1"/>
    </row>
    <row r="87" spans="1:13" ht="12.75" customHeight="1">
      <c r="A87" s="35" t="s">
        <v>53</v>
      </c>
      <c r="B87" s="22">
        <f>SUM(C87:F87)</f>
        <v>9403</v>
      </c>
      <c r="C87" s="22">
        <v>600</v>
      </c>
      <c r="D87" s="22">
        <v>217</v>
      </c>
      <c r="E87" s="22">
        <v>1319</v>
      </c>
      <c r="F87" s="22">
        <v>7267</v>
      </c>
      <c r="G87" s="2" t="s">
        <v>438</v>
      </c>
      <c r="H87" s="2" t="s">
        <v>438</v>
      </c>
      <c r="I87" s="2" t="s">
        <v>438</v>
      </c>
      <c r="J87" s="2" t="s">
        <v>438</v>
      </c>
      <c r="K87" s="2" t="s">
        <v>438</v>
      </c>
      <c r="L87" s="2" t="s">
        <v>438</v>
      </c>
      <c r="M87" s="1"/>
    </row>
    <row r="88" spans="1:13" ht="12.75" customHeight="1">
      <c r="A88" s="35" t="s">
        <v>54</v>
      </c>
      <c r="B88" s="22">
        <f>SUM(C88:F88)</f>
        <v>6377</v>
      </c>
      <c r="C88" s="22">
        <v>519</v>
      </c>
      <c r="D88" s="22">
        <v>10</v>
      </c>
      <c r="E88" s="22">
        <v>1109</v>
      </c>
      <c r="F88" s="22">
        <v>4739</v>
      </c>
      <c r="G88" s="2" t="s">
        <v>438</v>
      </c>
      <c r="H88" s="2" t="s">
        <v>438</v>
      </c>
      <c r="I88" s="2" t="s">
        <v>438</v>
      </c>
      <c r="J88" s="2" t="s">
        <v>438</v>
      </c>
      <c r="K88" s="2" t="s">
        <v>438</v>
      </c>
      <c r="L88" s="2" t="s">
        <v>438</v>
      </c>
      <c r="M88" s="1"/>
    </row>
    <row r="89" spans="1:13" ht="12.75" customHeight="1">
      <c r="A89" s="35"/>
      <c r="B89" s="22"/>
      <c r="C89" s="22"/>
      <c r="G89" s="2"/>
      <c r="H89" s="159"/>
      <c r="I89" s="159"/>
      <c r="J89" s="159"/>
      <c r="K89" s="159"/>
      <c r="L89" s="159"/>
      <c r="M89" s="1"/>
    </row>
    <row r="90" spans="1:13" ht="12.75" customHeight="1">
      <c r="A90" s="34" t="s">
        <v>55</v>
      </c>
      <c r="B90" s="22"/>
      <c r="C90" s="22"/>
      <c r="G90" s="2"/>
      <c r="H90" s="159"/>
      <c r="I90" s="159"/>
      <c r="J90" s="159"/>
      <c r="K90" s="159"/>
      <c r="L90" s="159"/>
      <c r="M90" s="1"/>
    </row>
    <row r="91" spans="1:13" ht="12.75" customHeight="1">
      <c r="A91" s="35" t="s">
        <v>56</v>
      </c>
      <c r="B91" s="22">
        <f>SUM(C91:F91)</f>
        <v>11853</v>
      </c>
      <c r="C91" s="22">
        <v>643</v>
      </c>
      <c r="D91" s="22">
        <v>4</v>
      </c>
      <c r="E91" s="22">
        <v>1534</v>
      </c>
      <c r="F91" s="22">
        <v>9672</v>
      </c>
      <c r="G91" s="2" t="s">
        <v>438</v>
      </c>
      <c r="H91" s="2" t="s">
        <v>438</v>
      </c>
      <c r="I91" s="2" t="s">
        <v>438</v>
      </c>
      <c r="J91" s="2" t="s">
        <v>438</v>
      </c>
      <c r="K91" s="2" t="s">
        <v>438</v>
      </c>
      <c r="L91" s="2" t="s">
        <v>438</v>
      </c>
      <c r="M91" s="1"/>
    </row>
    <row r="92" spans="1:13" ht="12.75" customHeight="1">
      <c r="A92" s="35" t="s">
        <v>57</v>
      </c>
      <c r="B92" s="22">
        <f>SUM(C92:F92)</f>
        <v>10954</v>
      </c>
      <c r="C92" s="22">
        <v>18</v>
      </c>
      <c r="D92" s="22">
        <v>23</v>
      </c>
      <c r="E92" s="22">
        <v>958</v>
      </c>
      <c r="F92" s="22">
        <v>9955</v>
      </c>
      <c r="G92" s="2" t="s">
        <v>438</v>
      </c>
      <c r="H92" s="2" t="s">
        <v>438</v>
      </c>
      <c r="I92" s="2" t="s">
        <v>438</v>
      </c>
      <c r="J92" s="2" t="s">
        <v>438</v>
      </c>
      <c r="K92" s="2" t="s">
        <v>438</v>
      </c>
      <c r="L92" s="2" t="s">
        <v>438</v>
      </c>
      <c r="M92" s="1"/>
    </row>
    <row r="93" spans="1:13" ht="12.75" customHeight="1">
      <c r="A93" s="35" t="s">
        <v>58</v>
      </c>
      <c r="B93" s="22">
        <f>SUM(C93:F93)</f>
        <v>12391</v>
      </c>
      <c r="C93" s="22">
        <v>2467</v>
      </c>
      <c r="D93" s="22">
        <v>239</v>
      </c>
      <c r="E93" s="22">
        <v>2369</v>
      </c>
      <c r="F93" s="22">
        <v>7316</v>
      </c>
      <c r="G93" s="2" t="s">
        <v>438</v>
      </c>
      <c r="H93" s="2" t="s">
        <v>438</v>
      </c>
      <c r="I93" s="2" t="s">
        <v>438</v>
      </c>
      <c r="J93" s="2" t="s">
        <v>438</v>
      </c>
      <c r="K93" s="2" t="s">
        <v>438</v>
      </c>
      <c r="L93" s="2" t="s">
        <v>438</v>
      </c>
      <c r="M93" s="1"/>
    </row>
    <row r="94" spans="1:13" ht="12.75" customHeight="1">
      <c r="A94" s="35" t="s">
        <v>59</v>
      </c>
      <c r="B94" s="22">
        <f>SUM(C94:F94)</f>
        <v>6070</v>
      </c>
      <c r="C94" s="22">
        <v>426</v>
      </c>
      <c r="D94" s="22">
        <v>31</v>
      </c>
      <c r="E94" s="22">
        <v>1126</v>
      </c>
      <c r="F94" s="22">
        <v>4487</v>
      </c>
      <c r="G94" s="2" t="s">
        <v>438</v>
      </c>
      <c r="H94" s="2" t="s">
        <v>438</v>
      </c>
      <c r="I94" s="2" t="s">
        <v>438</v>
      </c>
      <c r="J94" s="2" t="s">
        <v>438</v>
      </c>
      <c r="K94" s="2" t="s">
        <v>438</v>
      </c>
      <c r="L94" s="2" t="s">
        <v>438</v>
      </c>
      <c r="M94" s="1"/>
    </row>
    <row r="95" spans="1:13" ht="12.75" customHeight="1">
      <c r="A95" s="35"/>
      <c r="B95" s="22"/>
      <c r="C95" s="22"/>
      <c r="G95" s="2"/>
      <c r="H95" s="159"/>
      <c r="I95" s="159"/>
      <c r="J95" s="159"/>
      <c r="K95" s="159"/>
      <c r="L95" s="159"/>
      <c r="M95" s="1"/>
    </row>
    <row r="96" spans="1:13" ht="12.75" customHeight="1">
      <c r="A96" s="35" t="s">
        <v>60</v>
      </c>
      <c r="B96" s="22">
        <f>SUM(C96:F96)</f>
        <v>6120</v>
      </c>
      <c r="C96" s="22">
        <v>315</v>
      </c>
      <c r="D96" s="22">
        <v>0</v>
      </c>
      <c r="E96" s="22">
        <v>3369</v>
      </c>
      <c r="F96" s="22">
        <v>2436</v>
      </c>
      <c r="G96" s="2" t="s">
        <v>438</v>
      </c>
      <c r="H96" s="2" t="s">
        <v>438</v>
      </c>
      <c r="I96" s="2" t="s">
        <v>438</v>
      </c>
      <c r="J96" s="2" t="s">
        <v>438</v>
      </c>
      <c r="K96" s="2" t="s">
        <v>438</v>
      </c>
      <c r="L96" s="2" t="s">
        <v>438</v>
      </c>
      <c r="M96" s="1"/>
    </row>
    <row r="97" spans="1:13" ht="12.75" customHeight="1">
      <c r="A97" s="35" t="s">
        <v>61</v>
      </c>
      <c r="B97" s="22">
        <f>SUM(C97:F97)</f>
        <v>6100</v>
      </c>
      <c r="C97" s="22">
        <v>328</v>
      </c>
      <c r="D97" s="22">
        <v>229</v>
      </c>
      <c r="E97" s="22">
        <v>2338</v>
      </c>
      <c r="F97" s="22">
        <v>3205</v>
      </c>
      <c r="G97" s="2" t="s">
        <v>438</v>
      </c>
      <c r="H97" s="2" t="s">
        <v>438</v>
      </c>
      <c r="I97" s="2" t="s">
        <v>438</v>
      </c>
      <c r="J97" s="2" t="s">
        <v>438</v>
      </c>
      <c r="K97" s="2" t="s">
        <v>438</v>
      </c>
      <c r="L97" s="2" t="s">
        <v>438</v>
      </c>
      <c r="M97" s="1"/>
    </row>
    <row r="98" spans="1:13" ht="12.75" customHeight="1">
      <c r="A98" s="35" t="s">
        <v>62</v>
      </c>
      <c r="B98" s="22">
        <f>SUM(C98:F98)</f>
        <v>5892</v>
      </c>
      <c r="C98" s="22">
        <v>2145</v>
      </c>
      <c r="D98" s="22">
        <v>0</v>
      </c>
      <c r="E98" s="22">
        <v>1788</v>
      </c>
      <c r="F98" s="22">
        <v>1959</v>
      </c>
      <c r="G98" s="2" t="s">
        <v>438</v>
      </c>
      <c r="H98" s="2" t="s">
        <v>438</v>
      </c>
      <c r="I98" s="2" t="s">
        <v>438</v>
      </c>
      <c r="J98" s="2" t="s">
        <v>438</v>
      </c>
      <c r="K98" s="2" t="s">
        <v>438</v>
      </c>
      <c r="L98" s="2" t="s">
        <v>438</v>
      </c>
      <c r="M98" s="1"/>
    </row>
    <row r="99" spans="1:13" ht="12.75" customHeight="1">
      <c r="A99" s="35" t="s">
        <v>63</v>
      </c>
      <c r="B99" s="22">
        <f>SUM(C99:F99)</f>
        <v>3670</v>
      </c>
      <c r="C99" s="22">
        <v>134</v>
      </c>
      <c r="D99" s="22">
        <v>0</v>
      </c>
      <c r="E99" s="22">
        <v>1690</v>
      </c>
      <c r="F99" s="22">
        <v>1846</v>
      </c>
      <c r="G99" s="2" t="s">
        <v>438</v>
      </c>
      <c r="H99" s="2" t="s">
        <v>438</v>
      </c>
      <c r="I99" s="2" t="s">
        <v>438</v>
      </c>
      <c r="J99" s="2" t="s">
        <v>438</v>
      </c>
      <c r="K99" s="2" t="s">
        <v>438</v>
      </c>
      <c r="L99" s="2" t="s">
        <v>438</v>
      </c>
      <c r="M99" s="1"/>
    </row>
    <row r="100" spans="1:13" ht="12.75" customHeight="1">
      <c r="A100" s="35" t="s">
        <v>64</v>
      </c>
      <c r="B100" s="22">
        <f>SUM(C100:F100)</f>
        <v>4105</v>
      </c>
      <c r="C100" s="22">
        <v>1096</v>
      </c>
      <c r="D100" s="22">
        <v>24</v>
      </c>
      <c r="E100" s="22">
        <v>1224</v>
      </c>
      <c r="F100" s="22">
        <v>1761</v>
      </c>
      <c r="G100" s="2" t="s">
        <v>438</v>
      </c>
      <c r="H100" s="2" t="s">
        <v>438</v>
      </c>
      <c r="I100" s="2" t="s">
        <v>438</v>
      </c>
      <c r="J100" s="2" t="s">
        <v>438</v>
      </c>
      <c r="K100" s="2" t="s">
        <v>438</v>
      </c>
      <c r="L100" s="2" t="s">
        <v>438</v>
      </c>
      <c r="M100" s="1"/>
    </row>
    <row r="101" spans="1:13" ht="12.75" customHeight="1">
      <c r="A101" s="33"/>
      <c r="B101" s="22"/>
      <c r="C101" s="22"/>
      <c r="G101" s="2"/>
      <c r="H101" s="159"/>
      <c r="I101" s="159"/>
      <c r="J101" s="159"/>
      <c r="K101" s="159"/>
      <c r="L101" s="159"/>
      <c r="M101" s="1"/>
    </row>
    <row r="102" spans="1:13" ht="12.75" customHeight="1">
      <c r="A102" s="34" t="s">
        <v>65</v>
      </c>
      <c r="B102" s="22"/>
      <c r="C102" s="22"/>
      <c r="G102" s="2"/>
      <c r="H102" s="159"/>
      <c r="I102" s="159"/>
      <c r="J102" s="159"/>
      <c r="K102" s="159"/>
      <c r="L102" s="159"/>
      <c r="M102" s="1"/>
    </row>
    <row r="103" spans="1:13" ht="12.75" customHeight="1">
      <c r="A103" s="35" t="s">
        <v>66</v>
      </c>
      <c r="B103" s="22">
        <f aca="true" t="shared" si="1" ref="B103:B108">SUM(C103:F103)</f>
        <v>14178</v>
      </c>
      <c r="C103" s="22">
        <v>2613</v>
      </c>
      <c r="D103" s="22">
        <v>355</v>
      </c>
      <c r="E103" s="22">
        <v>2561</v>
      </c>
      <c r="F103" s="22">
        <v>8649</v>
      </c>
      <c r="G103" s="2" t="s">
        <v>438</v>
      </c>
      <c r="H103" s="2" t="s">
        <v>438</v>
      </c>
      <c r="I103" s="2" t="s">
        <v>438</v>
      </c>
      <c r="J103" s="2" t="s">
        <v>438</v>
      </c>
      <c r="K103" s="2" t="s">
        <v>438</v>
      </c>
      <c r="L103" s="2" t="s">
        <v>438</v>
      </c>
      <c r="M103" s="1"/>
    </row>
    <row r="104" spans="1:13" ht="12.75" customHeight="1">
      <c r="A104" s="35" t="s">
        <v>333</v>
      </c>
      <c r="B104" s="22">
        <f t="shared" si="1"/>
        <v>7235</v>
      </c>
      <c r="C104" s="22">
        <v>1303</v>
      </c>
      <c r="D104" s="22">
        <v>156</v>
      </c>
      <c r="E104" s="22">
        <v>2652</v>
      </c>
      <c r="F104" s="22">
        <v>3124</v>
      </c>
      <c r="G104" s="2" t="s">
        <v>438</v>
      </c>
      <c r="H104" s="2" t="s">
        <v>438</v>
      </c>
      <c r="I104" s="2" t="s">
        <v>438</v>
      </c>
      <c r="J104" s="2" t="s">
        <v>438</v>
      </c>
      <c r="K104" s="2" t="s">
        <v>438</v>
      </c>
      <c r="L104" s="2" t="s">
        <v>438</v>
      </c>
      <c r="M104" s="1"/>
    </row>
    <row r="105" spans="1:13" ht="12.75" customHeight="1">
      <c r="A105" s="35" t="s">
        <v>67</v>
      </c>
      <c r="B105" s="22">
        <f t="shared" si="1"/>
        <v>11986</v>
      </c>
      <c r="C105" s="22">
        <v>351</v>
      </c>
      <c r="D105" s="22">
        <v>886</v>
      </c>
      <c r="E105" s="22">
        <v>4220</v>
      </c>
      <c r="F105" s="22">
        <v>6529</v>
      </c>
      <c r="G105" s="2" t="s">
        <v>438</v>
      </c>
      <c r="H105" s="2" t="s">
        <v>438</v>
      </c>
      <c r="I105" s="2" t="s">
        <v>438</v>
      </c>
      <c r="J105" s="2" t="s">
        <v>438</v>
      </c>
      <c r="K105" s="2" t="s">
        <v>438</v>
      </c>
      <c r="L105" s="2" t="s">
        <v>438</v>
      </c>
      <c r="M105" s="1"/>
    </row>
    <row r="106" spans="1:13" ht="12.75" customHeight="1">
      <c r="A106" s="35" t="s">
        <v>334</v>
      </c>
      <c r="B106" s="22">
        <f t="shared" si="1"/>
        <v>8647</v>
      </c>
      <c r="C106" s="22">
        <v>1849</v>
      </c>
      <c r="D106" s="22">
        <v>530</v>
      </c>
      <c r="E106" s="22">
        <v>3567</v>
      </c>
      <c r="F106" s="22">
        <v>2701</v>
      </c>
      <c r="G106" s="2" t="s">
        <v>438</v>
      </c>
      <c r="H106" s="2" t="s">
        <v>438</v>
      </c>
      <c r="I106" s="2" t="s">
        <v>438</v>
      </c>
      <c r="J106" s="2" t="s">
        <v>438</v>
      </c>
      <c r="K106" s="2" t="s">
        <v>438</v>
      </c>
      <c r="L106" s="2" t="s">
        <v>438</v>
      </c>
      <c r="M106" s="1"/>
    </row>
    <row r="107" spans="1:13" ht="12.75" customHeight="1">
      <c r="A107" s="35" t="s">
        <v>68</v>
      </c>
      <c r="B107" s="22">
        <f t="shared" si="1"/>
        <v>3958</v>
      </c>
      <c r="C107" s="22">
        <v>131</v>
      </c>
      <c r="D107" s="22">
        <v>103</v>
      </c>
      <c r="E107" s="22">
        <v>1470</v>
      </c>
      <c r="F107" s="22">
        <v>2254</v>
      </c>
      <c r="G107" s="2" t="s">
        <v>438</v>
      </c>
      <c r="H107" s="2" t="s">
        <v>438</v>
      </c>
      <c r="I107" s="2" t="s">
        <v>438</v>
      </c>
      <c r="J107" s="2" t="s">
        <v>438</v>
      </c>
      <c r="K107" s="2" t="s">
        <v>438</v>
      </c>
      <c r="L107" s="2" t="s">
        <v>438</v>
      </c>
      <c r="M107" s="1"/>
    </row>
    <row r="108" spans="1:13" ht="12.75" customHeight="1">
      <c r="A108" s="35" t="s">
        <v>69</v>
      </c>
      <c r="B108" s="22">
        <f t="shared" si="1"/>
        <v>9426</v>
      </c>
      <c r="C108" s="22">
        <v>884</v>
      </c>
      <c r="D108" s="22">
        <v>72</v>
      </c>
      <c r="E108" s="22">
        <v>1387</v>
      </c>
      <c r="F108" s="22">
        <v>7083</v>
      </c>
      <c r="G108" s="2" t="s">
        <v>438</v>
      </c>
      <c r="H108" s="2" t="s">
        <v>438</v>
      </c>
      <c r="I108" s="2" t="s">
        <v>438</v>
      </c>
      <c r="J108" s="2" t="s">
        <v>438</v>
      </c>
      <c r="K108" s="2" t="s">
        <v>438</v>
      </c>
      <c r="L108" s="2" t="s">
        <v>438</v>
      </c>
      <c r="M108" s="1"/>
    </row>
    <row r="109" spans="1:13" ht="12.75" customHeight="1">
      <c r="A109" s="33"/>
      <c r="B109" s="22"/>
      <c r="C109" s="22"/>
      <c r="G109" s="2"/>
      <c r="H109" s="159"/>
      <c r="I109" s="159"/>
      <c r="J109" s="159"/>
      <c r="K109" s="159"/>
      <c r="L109" s="159"/>
      <c r="M109" s="1"/>
    </row>
    <row r="110" spans="1:13" ht="12.75" customHeight="1">
      <c r="A110" s="34" t="s">
        <v>70</v>
      </c>
      <c r="B110" s="22"/>
      <c r="C110" s="22"/>
      <c r="G110" s="2"/>
      <c r="H110" s="159"/>
      <c r="I110" s="159"/>
      <c r="J110" s="159"/>
      <c r="K110" s="159"/>
      <c r="L110" s="159"/>
      <c r="M110" s="1"/>
    </row>
    <row r="111" spans="1:13" ht="12.75" customHeight="1">
      <c r="A111" s="35" t="s">
        <v>71</v>
      </c>
      <c r="B111" s="22">
        <f>SUM(C111:F111)</f>
        <v>7152</v>
      </c>
      <c r="C111" s="22">
        <v>575</v>
      </c>
      <c r="D111" s="22">
        <v>138</v>
      </c>
      <c r="E111" s="22">
        <v>649</v>
      </c>
      <c r="F111" s="22">
        <v>5790</v>
      </c>
      <c r="G111" s="2" t="s">
        <v>438</v>
      </c>
      <c r="H111" s="2" t="s">
        <v>438</v>
      </c>
      <c r="I111" s="2" t="s">
        <v>438</v>
      </c>
      <c r="J111" s="2" t="s">
        <v>438</v>
      </c>
      <c r="K111" s="2" t="s">
        <v>438</v>
      </c>
      <c r="L111" s="2" t="s">
        <v>438</v>
      </c>
      <c r="M111" s="1"/>
    </row>
    <row r="112" spans="1:13" ht="12.75" customHeight="1">
      <c r="A112" s="35" t="s">
        <v>72</v>
      </c>
      <c r="B112" s="22">
        <f>SUM(C112:F112)</f>
        <v>2325</v>
      </c>
      <c r="C112" s="22">
        <v>0</v>
      </c>
      <c r="D112" s="22">
        <v>0</v>
      </c>
      <c r="E112" s="22">
        <v>48</v>
      </c>
      <c r="F112" s="22">
        <v>2277</v>
      </c>
      <c r="G112" s="2" t="s">
        <v>438</v>
      </c>
      <c r="H112" s="2" t="s">
        <v>438</v>
      </c>
      <c r="I112" s="2" t="s">
        <v>438</v>
      </c>
      <c r="J112" s="2" t="s">
        <v>438</v>
      </c>
      <c r="K112" s="2" t="s">
        <v>438</v>
      </c>
      <c r="L112" s="2" t="s">
        <v>438</v>
      </c>
      <c r="M112" s="1"/>
    </row>
    <row r="113" spans="1:13" ht="12.75" customHeight="1">
      <c r="A113" s="35" t="s">
        <v>73</v>
      </c>
      <c r="B113" s="22">
        <f>SUM(C113:F113)</f>
        <v>4968</v>
      </c>
      <c r="C113" s="22">
        <v>1846</v>
      </c>
      <c r="D113" s="22">
        <v>51</v>
      </c>
      <c r="E113" s="22">
        <v>704</v>
      </c>
      <c r="F113" s="22">
        <v>2367</v>
      </c>
      <c r="G113" s="2" t="s">
        <v>438</v>
      </c>
      <c r="H113" s="2" t="s">
        <v>438</v>
      </c>
      <c r="I113" s="2" t="s">
        <v>438</v>
      </c>
      <c r="J113" s="2" t="s">
        <v>438</v>
      </c>
      <c r="K113" s="2" t="s">
        <v>438</v>
      </c>
      <c r="L113" s="2" t="s">
        <v>438</v>
      </c>
      <c r="M113" s="1"/>
    </row>
    <row r="114" spans="1:13" ht="12.75" customHeight="1">
      <c r="A114" s="35" t="s">
        <v>74</v>
      </c>
      <c r="B114" s="22">
        <f>SUM(C114:F114)</f>
        <v>2695</v>
      </c>
      <c r="C114" s="22">
        <v>1037</v>
      </c>
      <c r="D114" s="22">
        <v>0</v>
      </c>
      <c r="E114" s="22">
        <v>627</v>
      </c>
      <c r="F114" s="22">
        <v>1031</v>
      </c>
      <c r="G114" s="2" t="s">
        <v>438</v>
      </c>
      <c r="H114" s="2" t="s">
        <v>438</v>
      </c>
      <c r="I114" s="2" t="s">
        <v>438</v>
      </c>
      <c r="J114" s="2" t="s">
        <v>438</v>
      </c>
      <c r="K114" s="2" t="s">
        <v>438</v>
      </c>
      <c r="L114" s="2" t="s">
        <v>438</v>
      </c>
      <c r="M114" s="1"/>
    </row>
    <row r="115" spans="1:13" ht="12.75" customHeight="1">
      <c r="A115" s="33"/>
      <c r="B115" s="22"/>
      <c r="C115" s="22"/>
      <c r="D115" s="22"/>
      <c r="E115" s="22"/>
      <c r="F115" s="22"/>
      <c r="G115" s="2"/>
      <c r="H115" s="2"/>
      <c r="I115" s="2"/>
      <c r="J115" s="2"/>
      <c r="K115" s="2"/>
      <c r="L115" s="2"/>
      <c r="M115" s="1"/>
    </row>
    <row r="116" spans="1:13" ht="12.75" customHeight="1">
      <c r="A116" s="34" t="s">
        <v>75</v>
      </c>
      <c r="B116" s="22"/>
      <c r="C116" s="22"/>
      <c r="D116" s="22"/>
      <c r="E116" s="22"/>
      <c r="F116" s="22"/>
      <c r="G116" s="2"/>
      <c r="H116" s="2"/>
      <c r="I116" s="2"/>
      <c r="J116" s="2"/>
      <c r="K116" s="2"/>
      <c r="L116" s="2"/>
      <c r="M116" s="1"/>
    </row>
    <row r="117" spans="1:13" ht="12.75" customHeight="1">
      <c r="A117" s="35" t="s">
        <v>76</v>
      </c>
      <c r="B117" s="22">
        <f aca="true" t="shared" si="2" ref="B117:B122">SUM(C117:F117)</f>
        <v>4175</v>
      </c>
      <c r="C117" s="22">
        <v>67</v>
      </c>
      <c r="D117" s="22">
        <v>14</v>
      </c>
      <c r="E117" s="22">
        <v>475</v>
      </c>
      <c r="F117" s="22">
        <v>3619</v>
      </c>
      <c r="G117" s="2" t="s">
        <v>438</v>
      </c>
      <c r="H117" s="2" t="s">
        <v>438</v>
      </c>
      <c r="I117" s="2" t="s">
        <v>438</v>
      </c>
      <c r="J117" s="2" t="s">
        <v>438</v>
      </c>
      <c r="K117" s="2" t="s">
        <v>438</v>
      </c>
      <c r="L117" s="2" t="s">
        <v>438</v>
      </c>
      <c r="M117" s="1"/>
    </row>
    <row r="118" spans="1:13" ht="12.75" customHeight="1">
      <c r="A118" s="35" t="s">
        <v>335</v>
      </c>
      <c r="B118" s="22">
        <f t="shared" si="2"/>
        <v>2395</v>
      </c>
      <c r="C118" s="22">
        <v>13</v>
      </c>
      <c r="D118" s="22">
        <v>67</v>
      </c>
      <c r="E118" s="22">
        <v>557</v>
      </c>
      <c r="F118" s="22">
        <v>1758</v>
      </c>
      <c r="G118" s="2" t="s">
        <v>438</v>
      </c>
      <c r="H118" s="2" t="s">
        <v>438</v>
      </c>
      <c r="I118" s="2" t="s">
        <v>438</v>
      </c>
      <c r="J118" s="2" t="s">
        <v>438</v>
      </c>
      <c r="K118" s="2" t="s">
        <v>438</v>
      </c>
      <c r="L118" s="2" t="s">
        <v>438</v>
      </c>
      <c r="M118" s="1"/>
    </row>
    <row r="119" spans="1:13" ht="12.75" customHeight="1">
      <c r="A119" s="35" t="s">
        <v>336</v>
      </c>
      <c r="B119" s="22">
        <f t="shared" si="2"/>
        <v>5498</v>
      </c>
      <c r="C119" s="22">
        <v>0</v>
      </c>
      <c r="D119" s="22">
        <v>210</v>
      </c>
      <c r="E119" s="22">
        <v>1556</v>
      </c>
      <c r="F119" s="22">
        <v>3732</v>
      </c>
      <c r="G119" s="2" t="s">
        <v>438</v>
      </c>
      <c r="H119" s="2" t="s">
        <v>438</v>
      </c>
      <c r="I119" s="2" t="s">
        <v>438</v>
      </c>
      <c r="J119" s="2" t="s">
        <v>438</v>
      </c>
      <c r="K119" s="2" t="s">
        <v>438</v>
      </c>
      <c r="L119" s="2" t="s">
        <v>438</v>
      </c>
      <c r="M119" s="1"/>
    </row>
    <row r="120" spans="1:13" ht="12.75" customHeight="1">
      <c r="A120" s="35" t="s">
        <v>77</v>
      </c>
      <c r="B120" s="22">
        <f t="shared" si="2"/>
        <v>5818</v>
      </c>
      <c r="C120" s="22">
        <v>194</v>
      </c>
      <c r="D120" s="22">
        <v>68</v>
      </c>
      <c r="E120" s="22">
        <v>453</v>
      </c>
      <c r="F120" s="22">
        <v>5103</v>
      </c>
      <c r="G120" s="2" t="s">
        <v>438</v>
      </c>
      <c r="H120" s="2" t="s">
        <v>438</v>
      </c>
      <c r="I120" s="2" t="s">
        <v>438</v>
      </c>
      <c r="J120" s="2" t="s">
        <v>438</v>
      </c>
      <c r="K120" s="2" t="s">
        <v>438</v>
      </c>
      <c r="L120" s="2" t="s">
        <v>438</v>
      </c>
      <c r="M120" s="1"/>
    </row>
    <row r="121" spans="1:13" ht="12.75" customHeight="1">
      <c r="A121" s="35" t="s">
        <v>78</v>
      </c>
      <c r="B121" s="22">
        <f t="shared" si="2"/>
        <v>8227</v>
      </c>
      <c r="C121" s="22">
        <v>241</v>
      </c>
      <c r="D121" s="22">
        <v>197</v>
      </c>
      <c r="E121" s="22">
        <v>235</v>
      </c>
      <c r="F121" s="22">
        <v>7554</v>
      </c>
      <c r="G121" s="2" t="s">
        <v>438</v>
      </c>
      <c r="H121" s="2" t="s">
        <v>438</v>
      </c>
      <c r="I121" s="2" t="s">
        <v>438</v>
      </c>
      <c r="J121" s="2" t="s">
        <v>438</v>
      </c>
      <c r="K121" s="2" t="s">
        <v>438</v>
      </c>
      <c r="L121" s="2" t="s">
        <v>438</v>
      </c>
      <c r="M121" s="1"/>
    </row>
    <row r="122" spans="1:13" ht="12.75" customHeight="1">
      <c r="A122" s="35" t="s">
        <v>79</v>
      </c>
      <c r="B122" s="22">
        <f t="shared" si="2"/>
        <v>5306</v>
      </c>
      <c r="C122" s="22">
        <v>0</v>
      </c>
      <c r="D122" s="22">
        <v>38</v>
      </c>
      <c r="E122" s="22">
        <v>623</v>
      </c>
      <c r="F122" s="22">
        <v>4645</v>
      </c>
      <c r="G122" s="2" t="s">
        <v>438</v>
      </c>
      <c r="H122" s="2" t="s">
        <v>438</v>
      </c>
      <c r="I122" s="2" t="s">
        <v>438</v>
      </c>
      <c r="J122" s="2" t="s">
        <v>438</v>
      </c>
      <c r="K122" s="2" t="s">
        <v>438</v>
      </c>
      <c r="L122" s="2" t="s">
        <v>438</v>
      </c>
      <c r="M122" s="1"/>
    </row>
    <row r="123" spans="1:13" ht="12.75" customHeight="1">
      <c r="A123" s="35"/>
      <c r="B123" s="22"/>
      <c r="C123" s="22"/>
      <c r="D123" s="22"/>
      <c r="E123" s="22"/>
      <c r="F123" s="22"/>
      <c r="G123" s="2"/>
      <c r="H123" s="2"/>
      <c r="I123" s="2"/>
      <c r="J123" s="2"/>
      <c r="K123" s="2"/>
      <c r="L123" s="2"/>
      <c r="M123" s="1"/>
    </row>
    <row r="124" spans="1:13" ht="12.75" customHeight="1">
      <c r="A124" s="34" t="s">
        <v>80</v>
      </c>
      <c r="B124" s="22"/>
      <c r="C124" s="22"/>
      <c r="D124" s="22"/>
      <c r="E124" s="22"/>
      <c r="F124" s="22"/>
      <c r="G124" s="2"/>
      <c r="H124" s="2"/>
      <c r="I124" s="2"/>
      <c r="J124" s="2"/>
      <c r="K124" s="2"/>
      <c r="L124" s="2"/>
      <c r="M124" s="1"/>
    </row>
    <row r="125" spans="1:13" ht="12.75" customHeight="1">
      <c r="A125" s="35" t="s">
        <v>81</v>
      </c>
      <c r="B125" s="22">
        <f>SUM(C125:F125)</f>
        <v>4550</v>
      </c>
      <c r="C125" s="22">
        <v>200</v>
      </c>
      <c r="D125" s="22">
        <v>0</v>
      </c>
      <c r="E125" s="22">
        <v>212</v>
      </c>
      <c r="F125" s="22">
        <v>4138</v>
      </c>
      <c r="G125" s="2" t="s">
        <v>438</v>
      </c>
      <c r="H125" s="2" t="s">
        <v>438</v>
      </c>
      <c r="I125" s="2" t="s">
        <v>438</v>
      </c>
      <c r="J125" s="2" t="s">
        <v>438</v>
      </c>
      <c r="K125" s="2" t="s">
        <v>438</v>
      </c>
      <c r="L125" s="2" t="s">
        <v>438</v>
      </c>
      <c r="M125" s="1"/>
    </row>
    <row r="126" spans="1:13" ht="12.75" customHeight="1">
      <c r="A126" s="35" t="s">
        <v>337</v>
      </c>
      <c r="B126" s="22">
        <f>SUM(C126:F126)</f>
        <v>6275</v>
      </c>
      <c r="C126" s="22">
        <v>42</v>
      </c>
      <c r="D126" s="22">
        <v>0</v>
      </c>
      <c r="E126" s="22">
        <v>471</v>
      </c>
      <c r="F126" s="22">
        <v>5762</v>
      </c>
      <c r="G126" s="2" t="s">
        <v>438</v>
      </c>
      <c r="H126" s="2" t="s">
        <v>438</v>
      </c>
      <c r="I126" s="2" t="s">
        <v>438</v>
      </c>
      <c r="J126" s="2" t="s">
        <v>438</v>
      </c>
      <c r="K126" s="2" t="s">
        <v>438</v>
      </c>
      <c r="L126" s="2" t="s">
        <v>438</v>
      </c>
      <c r="M126" s="1"/>
    </row>
    <row r="127" spans="1:13" ht="12.75" customHeight="1">
      <c r="A127" s="35" t="s">
        <v>338</v>
      </c>
      <c r="B127" s="22">
        <f>SUM(C127:F127)</f>
        <v>5211</v>
      </c>
      <c r="C127" s="22">
        <v>91</v>
      </c>
      <c r="D127" s="22">
        <v>0</v>
      </c>
      <c r="E127" s="22">
        <v>237</v>
      </c>
      <c r="F127" s="22">
        <v>4883</v>
      </c>
      <c r="G127" s="2" t="s">
        <v>438</v>
      </c>
      <c r="H127" s="2" t="s">
        <v>438</v>
      </c>
      <c r="I127" s="2" t="s">
        <v>438</v>
      </c>
      <c r="J127" s="2" t="s">
        <v>438</v>
      </c>
      <c r="K127" s="2" t="s">
        <v>438</v>
      </c>
      <c r="L127" s="2" t="s">
        <v>438</v>
      </c>
      <c r="M127" s="1"/>
    </row>
    <row r="128" spans="1:13" ht="12.75" customHeight="1">
      <c r="A128" s="35" t="s">
        <v>82</v>
      </c>
      <c r="B128" s="22">
        <f>SUM(C128:F128)</f>
        <v>4970</v>
      </c>
      <c r="C128" s="22">
        <v>14</v>
      </c>
      <c r="D128" s="22">
        <v>15</v>
      </c>
      <c r="E128" s="22">
        <v>643</v>
      </c>
      <c r="F128" s="22">
        <v>4298</v>
      </c>
      <c r="G128" s="2" t="s">
        <v>438</v>
      </c>
      <c r="H128" s="2" t="s">
        <v>438</v>
      </c>
      <c r="I128" s="2" t="s">
        <v>438</v>
      </c>
      <c r="J128" s="2" t="s">
        <v>438</v>
      </c>
      <c r="K128" s="2" t="s">
        <v>438</v>
      </c>
      <c r="L128" s="2" t="s">
        <v>438</v>
      </c>
      <c r="M128" s="1"/>
    </row>
    <row r="129" spans="1:13" ht="12.75" customHeight="1">
      <c r="A129" s="35" t="s">
        <v>83</v>
      </c>
      <c r="B129" s="22">
        <f>SUM(C129:F129)</f>
        <v>5455</v>
      </c>
      <c r="C129" s="22">
        <v>525</v>
      </c>
      <c r="D129" s="22">
        <v>33</v>
      </c>
      <c r="E129" s="22">
        <v>584</v>
      </c>
      <c r="F129" s="22">
        <v>4313</v>
      </c>
      <c r="G129" s="2" t="s">
        <v>438</v>
      </c>
      <c r="H129" s="2" t="s">
        <v>438</v>
      </c>
      <c r="I129" s="2" t="s">
        <v>438</v>
      </c>
      <c r="J129" s="2" t="s">
        <v>438</v>
      </c>
      <c r="K129" s="2" t="s">
        <v>438</v>
      </c>
      <c r="L129" s="2" t="s">
        <v>438</v>
      </c>
      <c r="M129" s="1"/>
    </row>
    <row r="130" spans="1:13" ht="12.75" customHeight="1">
      <c r="A130" s="33"/>
      <c r="B130" s="22"/>
      <c r="C130" s="22"/>
      <c r="D130" s="22"/>
      <c r="E130" s="22"/>
      <c r="F130" s="22"/>
      <c r="G130" s="2"/>
      <c r="H130" s="2"/>
      <c r="I130" s="2"/>
      <c r="J130" s="2"/>
      <c r="K130" s="2"/>
      <c r="L130" s="2"/>
      <c r="M130" s="1"/>
    </row>
    <row r="131" spans="1:13" ht="12.75" customHeight="1">
      <c r="A131" s="34" t="s">
        <v>591</v>
      </c>
      <c r="B131" s="22"/>
      <c r="C131" s="22"/>
      <c r="D131" s="22"/>
      <c r="E131" s="22"/>
      <c r="F131" s="22"/>
      <c r="G131" s="2"/>
      <c r="H131" s="2"/>
      <c r="I131" s="2"/>
      <c r="J131" s="2"/>
      <c r="K131" s="2"/>
      <c r="L131" s="2"/>
      <c r="M131" s="1"/>
    </row>
    <row r="132" spans="1:13" ht="12.75" customHeight="1">
      <c r="A132" s="156" t="s">
        <v>592</v>
      </c>
      <c r="B132" s="22">
        <f>SUM(C132:F132)</f>
        <v>19120</v>
      </c>
      <c r="C132" s="22">
        <v>1208</v>
      </c>
      <c r="D132" s="22">
        <v>0</v>
      </c>
      <c r="E132" s="22">
        <v>2236</v>
      </c>
      <c r="F132" s="22">
        <v>15676</v>
      </c>
      <c r="G132" s="2" t="s">
        <v>438</v>
      </c>
      <c r="H132" s="2" t="s">
        <v>438</v>
      </c>
      <c r="I132" s="2" t="s">
        <v>438</v>
      </c>
      <c r="J132" s="2" t="s">
        <v>438</v>
      </c>
      <c r="K132" s="2" t="s">
        <v>438</v>
      </c>
      <c r="L132" s="2" t="s">
        <v>438</v>
      </c>
      <c r="M132" s="1"/>
    </row>
    <row r="133" spans="1:13" ht="3" customHeight="1" thickBot="1">
      <c r="A133" s="17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"/>
    </row>
  </sheetData>
  <sheetProtection/>
  <mergeCells count="29">
    <mergeCell ref="H72:I72"/>
    <mergeCell ref="J72:J73"/>
    <mergeCell ref="K72:K73"/>
    <mergeCell ref="L72:L73"/>
    <mergeCell ref="A69:L69"/>
    <mergeCell ref="A70:E70"/>
    <mergeCell ref="F70:L70"/>
    <mergeCell ref="A71:A73"/>
    <mergeCell ref="B71:B73"/>
    <mergeCell ref="C71:F71"/>
    <mergeCell ref="G71:L71"/>
    <mergeCell ref="C72:C73"/>
    <mergeCell ref="D72:F72"/>
    <mergeCell ref="G72:G73"/>
    <mergeCell ref="A68:L68"/>
    <mergeCell ref="G6:G7"/>
    <mergeCell ref="H6:I6"/>
    <mergeCell ref="J6:J7"/>
    <mergeCell ref="K6:K7"/>
    <mergeCell ref="A5:A7"/>
    <mergeCell ref="B5:B7"/>
    <mergeCell ref="C6:C7"/>
    <mergeCell ref="D6:F6"/>
    <mergeCell ref="L6:L7"/>
    <mergeCell ref="G5:L5"/>
    <mergeCell ref="C5:F5"/>
    <mergeCell ref="A1:L1"/>
    <mergeCell ref="A2:L2"/>
    <mergeCell ref="A67:L67"/>
  </mergeCells>
  <printOptions/>
  <pageMargins left="0.6" right="0.45" top="0.07874015748031496" bottom="0.1968503937007874" header="0" footer="0"/>
  <pageSetup horizontalDpi="300" verticalDpi="300" orientation="portrait" pageOrder="overThenDown" paperSize="9" scale="95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8"/>
  <sheetViews>
    <sheetView zoomScalePageLayoutView="0" workbookViewId="0" topLeftCell="A1">
      <selection activeCell="A2" sqref="A2:CS2"/>
    </sheetView>
  </sheetViews>
  <sheetFormatPr defaultColWidth="9.00390625" defaultRowHeight="12"/>
  <cols>
    <col min="1" max="1" width="10.875" style="0" customWidth="1"/>
    <col min="2" max="9" width="1.00390625" style="0" customWidth="1"/>
    <col min="10" max="17" width="1.12109375" style="0" customWidth="1"/>
    <col min="18" max="31" width="1.00390625" style="0" customWidth="1"/>
    <col min="32" max="32" width="1.625" style="0" customWidth="1"/>
    <col min="33" max="48" width="1.00390625" style="0" customWidth="1"/>
    <col min="49" max="49" width="1.625" style="0" customWidth="1"/>
    <col min="50" max="97" width="1.00390625" style="0" customWidth="1"/>
  </cols>
  <sheetData>
    <row r="1" spans="1:97" ht="24" customHeight="1">
      <c r="A1" s="274" t="s">
        <v>345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</row>
    <row r="2" spans="1:97" ht="31.5" customHeight="1">
      <c r="A2" s="275" t="s">
        <v>521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</row>
    <row r="3" spans="2:97" ht="11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</row>
    <row r="4" spans="1:96" ht="12.75" customHeight="1" thickBot="1">
      <c r="A4" s="42" t="s">
        <v>549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9" t="s">
        <v>412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</row>
    <row r="5" spans="1:97" ht="15" customHeight="1">
      <c r="A5" s="337" t="s">
        <v>242</v>
      </c>
      <c r="B5" s="262"/>
      <c r="C5" s="309" t="s">
        <v>136</v>
      </c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262"/>
      <c r="V5" s="309" t="s">
        <v>137</v>
      </c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262"/>
      <c r="AO5" s="309" t="s">
        <v>138</v>
      </c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262"/>
      <c r="BH5" s="263" t="s">
        <v>139</v>
      </c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</row>
    <row r="6" spans="1:78" ht="15" customHeight="1">
      <c r="A6" s="310"/>
      <c r="B6" s="264"/>
      <c r="C6" s="266" t="s">
        <v>140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264"/>
      <c r="V6" s="266" t="s">
        <v>140</v>
      </c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264"/>
      <c r="AO6" s="266" t="s">
        <v>140</v>
      </c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264"/>
      <c r="BH6" s="258" t="s">
        <v>141</v>
      </c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</row>
    <row r="7" spans="1:78" ht="36.75" customHeight="1">
      <c r="A7" s="310"/>
      <c r="B7" s="264"/>
      <c r="C7" s="341" t="s">
        <v>413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4"/>
      <c r="V7" s="341" t="s">
        <v>414</v>
      </c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4"/>
      <c r="AO7" s="341" t="s">
        <v>414</v>
      </c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4"/>
      <c r="BH7" s="308" t="s">
        <v>415</v>
      </c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</row>
    <row r="8" spans="1:78" ht="3" customHeight="1">
      <c r="A8" s="70"/>
      <c r="B8" s="71"/>
      <c r="C8" s="39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</row>
    <row r="9" spans="1:78" ht="13.5" customHeight="1">
      <c r="A9" s="260" t="s">
        <v>423</v>
      </c>
      <c r="B9" s="261"/>
      <c r="C9" s="271">
        <v>23200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>
        <v>21800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>
        <v>48900</v>
      </c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>
        <v>25100</v>
      </c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</row>
    <row r="10" spans="1:78" ht="13.5" customHeight="1">
      <c r="A10" s="188" t="s">
        <v>427</v>
      </c>
      <c r="B10" s="189"/>
      <c r="C10" s="271">
        <v>23900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>
        <v>18800</v>
      </c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>
        <v>48000</v>
      </c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>
        <v>25000</v>
      </c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</row>
    <row r="11" spans="1:78" ht="13.5" customHeight="1">
      <c r="A11" s="188" t="s">
        <v>424</v>
      </c>
      <c r="B11" s="189"/>
      <c r="C11" s="271">
        <v>23500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>
        <v>15500</v>
      </c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>
        <v>44500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>
        <v>24200</v>
      </c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</row>
    <row r="12" spans="1:78" s="55" customFormat="1" ht="13.5" customHeight="1">
      <c r="A12" s="188" t="s">
        <v>425</v>
      </c>
      <c r="B12" s="189"/>
      <c r="C12" s="271">
        <v>20700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>
        <v>13800</v>
      </c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>
        <v>34500</v>
      </c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>
        <v>26000</v>
      </c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</row>
    <row r="13" spans="1:78" s="48" customFormat="1" ht="13.5" customHeight="1">
      <c r="A13" s="345" t="s">
        <v>426</v>
      </c>
      <c r="B13" s="346"/>
      <c r="C13" s="271">
        <v>20700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>
        <v>14500</v>
      </c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>
        <v>31300</v>
      </c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>
        <v>22200</v>
      </c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</row>
    <row r="14" spans="1:78" s="48" customFormat="1" ht="13.5" customHeight="1">
      <c r="A14" s="236" t="s">
        <v>545</v>
      </c>
      <c r="B14" s="237"/>
      <c r="C14" s="399">
        <v>19000</v>
      </c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>
        <v>13100</v>
      </c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>
        <v>28700</v>
      </c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>
        <v>24100</v>
      </c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</row>
    <row r="15" spans="1:78" s="48" customFormat="1" ht="13.5" customHeight="1">
      <c r="A15" s="236"/>
      <c r="B15" s="237"/>
      <c r="C15" s="399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</row>
    <row r="16" spans="1:78" s="48" customFormat="1" ht="13.5" customHeight="1">
      <c r="A16" s="345" t="s">
        <v>510</v>
      </c>
      <c r="B16" s="346"/>
      <c r="C16" s="392">
        <v>22100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>
        <v>14900</v>
      </c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191">
        <v>42400</v>
      </c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391">
        <v>25900</v>
      </c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</row>
    <row r="17" spans="1:78" s="48" customFormat="1" ht="13.5" customHeight="1">
      <c r="A17" s="345" t="s">
        <v>511</v>
      </c>
      <c r="B17" s="346"/>
      <c r="C17" s="392">
        <v>20800</v>
      </c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>
        <v>13900</v>
      </c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191">
        <v>37600</v>
      </c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391">
        <v>25900</v>
      </c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</row>
    <row r="18" spans="1:78" s="48" customFormat="1" ht="13.5" customHeight="1">
      <c r="A18" s="345" t="s">
        <v>512</v>
      </c>
      <c r="B18" s="346"/>
      <c r="C18" s="392">
        <v>20300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>
        <v>12900</v>
      </c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191">
        <v>35600</v>
      </c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391">
        <v>25900</v>
      </c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</row>
    <row r="19" spans="1:78" s="48" customFormat="1" ht="13.5" customHeight="1">
      <c r="A19" s="345" t="s">
        <v>513</v>
      </c>
      <c r="B19" s="346"/>
      <c r="C19" s="392">
        <v>19900</v>
      </c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>
        <v>12900</v>
      </c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191">
        <v>34900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391">
        <v>26500</v>
      </c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</row>
    <row r="20" spans="1:78" s="48" customFormat="1" ht="13.5" customHeight="1">
      <c r="A20" s="345" t="s">
        <v>514</v>
      </c>
      <c r="B20" s="346"/>
      <c r="C20" s="392">
        <v>20800</v>
      </c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>
        <v>13400</v>
      </c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191">
        <v>36500</v>
      </c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391">
        <v>25800</v>
      </c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</row>
    <row r="21" spans="1:78" s="48" customFormat="1" ht="13.5" customHeight="1">
      <c r="A21" s="345" t="s">
        <v>515</v>
      </c>
      <c r="B21" s="346"/>
      <c r="C21" s="392">
        <v>20800</v>
      </c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>
        <v>13900</v>
      </c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191">
        <v>35800</v>
      </c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391">
        <v>25100</v>
      </c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</row>
    <row r="22" spans="1:78" s="48" customFormat="1" ht="13.5" customHeight="1">
      <c r="A22" s="345"/>
      <c r="B22" s="346"/>
      <c r="C22" s="392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</row>
    <row r="23" spans="1:78" s="48" customFormat="1" ht="13.5" customHeight="1">
      <c r="A23" s="345" t="s">
        <v>516</v>
      </c>
      <c r="B23" s="346"/>
      <c r="C23" s="392">
        <v>20800</v>
      </c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268">
        <v>13400</v>
      </c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191">
        <v>37400</v>
      </c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391">
        <v>25800</v>
      </c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</row>
    <row r="24" spans="1:78" s="48" customFormat="1" ht="13.5" customHeight="1">
      <c r="A24" s="345" t="s">
        <v>517</v>
      </c>
      <c r="B24" s="346"/>
      <c r="C24" s="392">
        <v>20800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>
        <v>13400</v>
      </c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191">
        <v>33500</v>
      </c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391">
        <v>27900</v>
      </c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</row>
    <row r="25" spans="1:78" s="48" customFormat="1" ht="13.5" customHeight="1">
      <c r="A25" s="345" t="s">
        <v>518</v>
      </c>
      <c r="B25" s="346"/>
      <c r="C25" s="392">
        <v>20800</v>
      </c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268">
        <v>13400</v>
      </c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191">
        <v>30400</v>
      </c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391">
        <v>25900</v>
      </c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</row>
    <row r="26" spans="1:78" s="48" customFormat="1" ht="13.5" customHeight="1">
      <c r="A26" s="345" t="s">
        <v>519</v>
      </c>
      <c r="B26" s="346"/>
      <c r="C26" s="392">
        <v>20300</v>
      </c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>
        <v>14700</v>
      </c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191">
        <v>30400</v>
      </c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391">
        <v>26100</v>
      </c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</row>
    <row r="27" spans="1:78" s="48" customFormat="1" ht="13.5" customHeight="1">
      <c r="A27" s="345" t="s">
        <v>291</v>
      </c>
      <c r="B27" s="346"/>
      <c r="C27" s="392">
        <v>20300</v>
      </c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>
        <v>13900</v>
      </c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191">
        <v>29500</v>
      </c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391">
        <v>26600</v>
      </c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</row>
    <row r="28" spans="1:78" s="48" customFormat="1" ht="13.5" customHeight="1">
      <c r="A28" s="345" t="s">
        <v>293</v>
      </c>
      <c r="B28" s="346"/>
      <c r="C28" s="392">
        <v>20300</v>
      </c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>
        <v>14400</v>
      </c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191">
        <v>29700</v>
      </c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391">
        <v>24700</v>
      </c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</row>
    <row r="29" spans="1:78" s="48" customFormat="1" ht="13.5" customHeight="1">
      <c r="A29" s="135"/>
      <c r="B29" s="43"/>
      <c r="C29" s="143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</row>
    <row r="30" spans="1:78" ht="13.5" customHeight="1">
      <c r="A30" s="395" t="s">
        <v>520</v>
      </c>
      <c r="B30" s="254"/>
      <c r="C30" s="392">
        <v>20300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>
        <v>15500</v>
      </c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191">
        <v>30500</v>
      </c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391">
        <v>22300</v>
      </c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</row>
    <row r="31" spans="1:78" ht="13.5" customHeight="1">
      <c r="A31" s="395" t="s">
        <v>511</v>
      </c>
      <c r="B31" s="254"/>
      <c r="C31" s="392">
        <v>20300</v>
      </c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>
        <v>17000</v>
      </c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191">
        <v>31000</v>
      </c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391">
        <v>22300</v>
      </c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</row>
    <row r="32" spans="1:78" ht="13.5" customHeight="1">
      <c r="A32" s="395" t="s">
        <v>512</v>
      </c>
      <c r="B32" s="254"/>
      <c r="C32" s="392">
        <v>20300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>
        <v>16500</v>
      </c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191">
        <v>30200</v>
      </c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391">
        <v>22200</v>
      </c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91"/>
    </row>
    <row r="33" spans="1:78" ht="13.5" customHeight="1">
      <c r="A33" s="395" t="s">
        <v>513</v>
      </c>
      <c r="B33" s="254"/>
      <c r="C33" s="392">
        <v>20300</v>
      </c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>
        <v>16800</v>
      </c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191">
        <v>29100</v>
      </c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391">
        <v>22900</v>
      </c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</row>
    <row r="34" spans="1:78" ht="13.5" customHeight="1">
      <c r="A34" s="395" t="s">
        <v>514</v>
      </c>
      <c r="B34" s="254"/>
      <c r="C34" s="392">
        <v>20300</v>
      </c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>
        <v>14400</v>
      </c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191">
        <v>29100</v>
      </c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391">
        <v>22500</v>
      </c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</row>
    <row r="35" spans="1:78" ht="13.5" customHeight="1">
      <c r="A35" s="395" t="s">
        <v>515</v>
      </c>
      <c r="B35" s="254"/>
      <c r="C35" s="392">
        <v>20300</v>
      </c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>
        <v>13400</v>
      </c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191">
        <v>29100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391">
        <v>22200</v>
      </c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</row>
    <row r="36" spans="1:78" ht="13.5" customHeight="1">
      <c r="A36" s="395"/>
      <c r="B36" s="254"/>
      <c r="C36" s="392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</row>
    <row r="37" spans="1:78" ht="13.5" customHeight="1">
      <c r="A37" s="395" t="s">
        <v>516</v>
      </c>
      <c r="B37" s="254"/>
      <c r="C37" s="392">
        <v>20300</v>
      </c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268">
        <v>13900</v>
      </c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191">
        <v>31000</v>
      </c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391">
        <v>22400</v>
      </c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391"/>
      <c r="BW37" s="391"/>
      <c r="BX37" s="391"/>
      <c r="BY37" s="391"/>
      <c r="BZ37" s="391"/>
    </row>
    <row r="38" spans="1:78" ht="13.5" customHeight="1">
      <c r="A38" s="395" t="s">
        <v>517</v>
      </c>
      <c r="B38" s="254"/>
      <c r="C38" s="392">
        <v>20300</v>
      </c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>
        <v>13400</v>
      </c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191">
        <v>32300</v>
      </c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391">
        <v>22100</v>
      </c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391"/>
      <c r="BW38" s="391"/>
      <c r="BX38" s="391"/>
      <c r="BY38" s="391"/>
      <c r="BZ38" s="391"/>
    </row>
    <row r="39" spans="1:78" ht="13.5" customHeight="1">
      <c r="A39" s="395" t="s">
        <v>518</v>
      </c>
      <c r="B39" s="254"/>
      <c r="C39" s="392">
        <v>20300</v>
      </c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>
        <v>13100</v>
      </c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191">
        <v>33900</v>
      </c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391">
        <v>22000</v>
      </c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</row>
    <row r="40" spans="1:78" ht="13.5" customHeight="1">
      <c r="A40" s="395" t="s">
        <v>519</v>
      </c>
      <c r="B40" s="254"/>
      <c r="C40" s="392">
        <v>22000</v>
      </c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>
        <v>13100</v>
      </c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191">
        <v>33600</v>
      </c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391">
        <v>22000</v>
      </c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1"/>
      <c r="BU40" s="391"/>
      <c r="BV40" s="391"/>
      <c r="BW40" s="391"/>
      <c r="BX40" s="391"/>
      <c r="BY40" s="391"/>
      <c r="BZ40" s="391"/>
    </row>
    <row r="41" spans="1:78" ht="13.5" customHeight="1">
      <c r="A41" s="395" t="s">
        <v>291</v>
      </c>
      <c r="B41" s="254"/>
      <c r="C41" s="392">
        <v>22000</v>
      </c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>
        <v>13400</v>
      </c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191">
        <v>33000</v>
      </c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391">
        <v>22000</v>
      </c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</row>
    <row r="42" spans="1:78" ht="13.5" customHeight="1">
      <c r="A42" s="395" t="s">
        <v>293</v>
      </c>
      <c r="B42" s="254"/>
      <c r="C42" s="392">
        <v>22000</v>
      </c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>
        <v>13400</v>
      </c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191">
        <v>33000</v>
      </c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391">
        <v>22000</v>
      </c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</row>
    <row r="43" spans="1:78" ht="13.5" customHeight="1">
      <c r="A43" s="148"/>
      <c r="B43" s="54"/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</row>
    <row r="44" spans="1:78" ht="13.5" customHeight="1">
      <c r="A44" s="395" t="s">
        <v>550</v>
      </c>
      <c r="B44" s="254"/>
      <c r="C44" s="392">
        <v>22000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>
        <v>14400</v>
      </c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191">
        <v>33000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391">
        <v>22000</v>
      </c>
      <c r="BI44" s="391"/>
      <c r="BJ44" s="391"/>
      <c r="BK44" s="391"/>
      <c r="BL44" s="391"/>
      <c r="BM44" s="391"/>
      <c r="BN44" s="391"/>
      <c r="BO44" s="391"/>
      <c r="BP44" s="391"/>
      <c r="BQ44" s="391"/>
      <c r="BR44" s="391"/>
      <c r="BS44" s="391"/>
      <c r="BT44" s="391"/>
      <c r="BU44" s="391"/>
      <c r="BV44" s="391"/>
      <c r="BW44" s="391"/>
      <c r="BX44" s="391"/>
      <c r="BY44" s="391"/>
      <c r="BZ44" s="391"/>
    </row>
    <row r="45" spans="1:78" ht="13.5" customHeight="1">
      <c r="A45" s="395" t="s">
        <v>511</v>
      </c>
      <c r="B45" s="254"/>
      <c r="C45" s="392">
        <v>21000</v>
      </c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>
        <v>14700</v>
      </c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191">
        <v>32000</v>
      </c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391">
        <v>22000</v>
      </c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</row>
    <row r="46" spans="1:78" ht="13.5" customHeight="1">
      <c r="A46" s="395" t="s">
        <v>512</v>
      </c>
      <c r="B46" s="254"/>
      <c r="C46" s="392">
        <v>20000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>
        <v>13400</v>
      </c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191">
        <v>29900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391">
        <v>23000</v>
      </c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1"/>
      <c r="BT46" s="391"/>
      <c r="BU46" s="391"/>
      <c r="BV46" s="391"/>
      <c r="BW46" s="391"/>
      <c r="BX46" s="391"/>
      <c r="BY46" s="391"/>
      <c r="BZ46" s="391"/>
    </row>
    <row r="47" spans="1:78" ht="13.5" customHeight="1">
      <c r="A47" s="395" t="s">
        <v>513</v>
      </c>
      <c r="B47" s="254"/>
      <c r="C47" s="392">
        <v>20000</v>
      </c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>
        <v>13000</v>
      </c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191">
        <v>29500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391">
        <v>23000</v>
      </c>
      <c r="BI47" s="391"/>
      <c r="BJ47" s="391"/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  <c r="BZ47" s="391"/>
    </row>
    <row r="48" spans="1:78" ht="13.5" customHeight="1">
      <c r="A48" s="395" t="s">
        <v>514</v>
      </c>
      <c r="B48" s="254"/>
      <c r="C48" s="392">
        <v>20000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>
        <v>11800</v>
      </c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191">
        <v>29400</v>
      </c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391">
        <v>24000</v>
      </c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1"/>
      <c r="BT48" s="391"/>
      <c r="BU48" s="391"/>
      <c r="BV48" s="391"/>
      <c r="BW48" s="391"/>
      <c r="BX48" s="391"/>
      <c r="BY48" s="391"/>
      <c r="BZ48" s="391"/>
    </row>
    <row r="49" spans="1:78" ht="13.5" customHeight="1">
      <c r="A49" s="395" t="s">
        <v>515</v>
      </c>
      <c r="B49" s="254"/>
      <c r="C49" s="392">
        <v>18000</v>
      </c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>
        <v>11800</v>
      </c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191">
        <v>29400</v>
      </c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391">
        <v>24000</v>
      </c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  <c r="BW49" s="391"/>
      <c r="BX49" s="391"/>
      <c r="BY49" s="391"/>
      <c r="BZ49" s="391"/>
    </row>
    <row r="50" spans="1:78" ht="13.5" customHeight="1">
      <c r="A50" s="395"/>
      <c r="B50" s="254"/>
      <c r="C50" s="392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  <c r="BT50" s="391"/>
      <c r="BU50" s="391"/>
      <c r="BV50" s="391"/>
      <c r="BW50" s="391"/>
      <c r="BX50" s="391"/>
      <c r="BY50" s="391"/>
      <c r="BZ50" s="391"/>
    </row>
    <row r="51" spans="1:78" ht="13.5" customHeight="1">
      <c r="A51" s="395" t="s">
        <v>516</v>
      </c>
      <c r="B51" s="254"/>
      <c r="C51" s="392">
        <v>17000</v>
      </c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268">
        <v>12000</v>
      </c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191">
        <v>29500</v>
      </c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391">
        <v>24000</v>
      </c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  <c r="BW51" s="391"/>
      <c r="BX51" s="391"/>
      <c r="BY51" s="391"/>
      <c r="BZ51" s="391"/>
    </row>
    <row r="52" spans="1:78" ht="13.5" customHeight="1">
      <c r="A52" s="395" t="s">
        <v>517</v>
      </c>
      <c r="B52" s="254"/>
      <c r="C52" s="392">
        <v>18000</v>
      </c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>
        <v>11800</v>
      </c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191">
        <v>28700</v>
      </c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391">
        <v>25500</v>
      </c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</row>
    <row r="53" spans="1:78" ht="13.5" customHeight="1">
      <c r="A53" s="395" t="s">
        <v>518</v>
      </c>
      <c r="B53" s="254"/>
      <c r="C53" s="392">
        <v>18000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>
        <v>13100</v>
      </c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191">
        <v>26300</v>
      </c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391">
        <v>25500</v>
      </c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</row>
    <row r="54" spans="1:78" ht="13.5" customHeight="1">
      <c r="A54" s="395" t="s">
        <v>519</v>
      </c>
      <c r="B54" s="254"/>
      <c r="C54" s="392">
        <v>18000</v>
      </c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>
        <v>14400</v>
      </c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191">
        <v>26700</v>
      </c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391">
        <v>25500</v>
      </c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  <c r="BZ54" s="391"/>
    </row>
    <row r="55" spans="1:78" ht="13.5" customHeight="1">
      <c r="A55" s="395" t="s">
        <v>291</v>
      </c>
      <c r="B55" s="254"/>
      <c r="C55" s="392">
        <v>18000</v>
      </c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>
        <v>14000</v>
      </c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191">
        <v>26000</v>
      </c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391">
        <v>25500</v>
      </c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  <c r="BZ55" s="391"/>
    </row>
    <row r="56" spans="1:78" ht="13.5" customHeight="1">
      <c r="A56" s="395" t="s">
        <v>293</v>
      </c>
      <c r="B56" s="254"/>
      <c r="C56" s="392">
        <v>18000</v>
      </c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>
        <v>13000</v>
      </c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191">
        <v>24000</v>
      </c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391">
        <v>25500</v>
      </c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1"/>
      <c r="BY56" s="391"/>
      <c r="BZ56" s="391"/>
    </row>
    <row r="57" spans="1:96" ht="3" customHeight="1" thickBot="1">
      <c r="A57" s="72"/>
      <c r="B57" s="72"/>
      <c r="C57" s="398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>
        <v>41000</v>
      </c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</row>
    <row r="58" spans="1:96" ht="3" customHeight="1">
      <c r="A58" s="76"/>
      <c r="B58" s="73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6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</row>
    <row r="59" spans="1:96" s="116" customFormat="1" ht="11.25">
      <c r="A59" s="108" t="s">
        <v>390</v>
      </c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09" t="s">
        <v>411</v>
      </c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</row>
    <row r="60" spans="1:97" ht="11.25">
      <c r="A60" s="76"/>
      <c r="B60" s="7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76"/>
    </row>
    <row r="61" spans="1:97" ht="11.25">
      <c r="A61" s="76"/>
      <c r="B61" s="7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</row>
    <row r="62" spans="1:97" ht="11.25">
      <c r="A62" s="76"/>
      <c r="B62" s="7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</row>
    <row r="63" spans="1:97" ht="11.25">
      <c r="A63" s="76"/>
      <c r="B63" s="7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</row>
    <row r="64" spans="1:97" ht="11.25">
      <c r="A64" s="76"/>
      <c r="B64" s="7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</row>
    <row r="65" spans="1:97" ht="11.25">
      <c r="A65" s="76"/>
      <c r="B65" s="7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</row>
    <row r="66" spans="1:97" ht="11.25">
      <c r="A66" s="76"/>
      <c r="B66" s="7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</row>
    <row r="67" spans="1:97" ht="11.25">
      <c r="A67" s="76"/>
      <c r="B67" s="7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</row>
    <row r="68" spans="1:97" ht="11.25">
      <c r="A68" s="76"/>
      <c r="B68" s="7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</row>
  </sheetData>
  <sheetProtection/>
  <mergeCells count="254">
    <mergeCell ref="BH56:BZ56"/>
    <mergeCell ref="A56:B56"/>
    <mergeCell ref="C56:U56"/>
    <mergeCell ref="V56:AN56"/>
    <mergeCell ref="AO56:BG56"/>
    <mergeCell ref="C14:U14"/>
    <mergeCell ref="V14:AN14"/>
    <mergeCell ref="AO14:BG14"/>
    <mergeCell ref="BH14:BZ14"/>
    <mergeCell ref="BH54:BZ54"/>
    <mergeCell ref="A55:B55"/>
    <mergeCell ref="C55:U55"/>
    <mergeCell ref="V55:AN55"/>
    <mergeCell ref="AO55:BG55"/>
    <mergeCell ref="BH55:BZ55"/>
    <mergeCell ref="A54:B54"/>
    <mergeCell ref="C54:U54"/>
    <mergeCell ref="V54:AN54"/>
    <mergeCell ref="AO54:BG54"/>
    <mergeCell ref="BH52:BZ52"/>
    <mergeCell ref="A53:B53"/>
    <mergeCell ref="C53:U53"/>
    <mergeCell ref="V53:AN53"/>
    <mergeCell ref="AO53:BG53"/>
    <mergeCell ref="BH53:BZ53"/>
    <mergeCell ref="A52:B52"/>
    <mergeCell ref="C52:U52"/>
    <mergeCell ref="V52:AN52"/>
    <mergeCell ref="AO52:BG52"/>
    <mergeCell ref="BH50:BZ50"/>
    <mergeCell ref="A51:B51"/>
    <mergeCell ref="C51:U51"/>
    <mergeCell ref="V51:AN51"/>
    <mergeCell ref="AO51:BG51"/>
    <mergeCell ref="BH51:BZ51"/>
    <mergeCell ref="A50:B50"/>
    <mergeCell ref="C50:U50"/>
    <mergeCell ref="V50:AN50"/>
    <mergeCell ref="AO50:BG50"/>
    <mergeCell ref="BH48:BZ48"/>
    <mergeCell ref="A49:B49"/>
    <mergeCell ref="C49:U49"/>
    <mergeCell ref="V49:AN49"/>
    <mergeCell ref="AO49:BG49"/>
    <mergeCell ref="BH49:BZ49"/>
    <mergeCell ref="A48:B48"/>
    <mergeCell ref="C48:U48"/>
    <mergeCell ref="V48:AN48"/>
    <mergeCell ref="AO48:BG48"/>
    <mergeCell ref="BH46:BZ46"/>
    <mergeCell ref="A47:B47"/>
    <mergeCell ref="C47:U47"/>
    <mergeCell ref="V47:AN47"/>
    <mergeCell ref="AO47:BG47"/>
    <mergeCell ref="BH47:BZ47"/>
    <mergeCell ref="A46:B46"/>
    <mergeCell ref="C46:U46"/>
    <mergeCell ref="V46:AN46"/>
    <mergeCell ref="AO46:BG46"/>
    <mergeCell ref="BH44:BZ44"/>
    <mergeCell ref="A45:B45"/>
    <mergeCell ref="C45:U45"/>
    <mergeCell ref="V45:AN45"/>
    <mergeCell ref="AO45:BG45"/>
    <mergeCell ref="BH45:BZ45"/>
    <mergeCell ref="A14:B14"/>
    <mergeCell ref="A44:B44"/>
    <mergeCell ref="C44:U44"/>
    <mergeCell ref="V44:AN44"/>
    <mergeCell ref="C32:U32"/>
    <mergeCell ref="C15:U15"/>
    <mergeCell ref="C25:U25"/>
    <mergeCell ref="V25:AN25"/>
    <mergeCell ref="C27:U27"/>
    <mergeCell ref="V27:AN27"/>
    <mergeCell ref="V32:AN32"/>
    <mergeCell ref="C24:U24"/>
    <mergeCell ref="V24:AN24"/>
    <mergeCell ref="C28:U28"/>
    <mergeCell ref="C26:U26"/>
    <mergeCell ref="V26:AN26"/>
    <mergeCell ref="V28:AN28"/>
    <mergeCell ref="C13:U13"/>
    <mergeCell ref="C30:U30"/>
    <mergeCell ref="C31:U31"/>
    <mergeCell ref="BH37:BZ37"/>
    <mergeCell ref="C33:U33"/>
    <mergeCell ref="BH36:BZ36"/>
    <mergeCell ref="BH34:BZ34"/>
    <mergeCell ref="BH33:BZ33"/>
    <mergeCell ref="BH35:BZ35"/>
    <mergeCell ref="V36:AN36"/>
    <mergeCell ref="AO57:BG57"/>
    <mergeCell ref="AO41:BG41"/>
    <mergeCell ref="C57:U57"/>
    <mergeCell ref="C42:U42"/>
    <mergeCell ref="C41:U41"/>
    <mergeCell ref="C36:U36"/>
    <mergeCell ref="AO38:BG38"/>
    <mergeCell ref="AO37:BG37"/>
    <mergeCell ref="AO40:BG40"/>
    <mergeCell ref="AO44:BG44"/>
    <mergeCell ref="C34:U34"/>
    <mergeCell ref="C35:U35"/>
    <mergeCell ref="BH57:BZ57"/>
    <mergeCell ref="BH38:BZ38"/>
    <mergeCell ref="BH41:BZ41"/>
    <mergeCell ref="AO39:BG39"/>
    <mergeCell ref="BH42:BZ42"/>
    <mergeCell ref="AO42:BG42"/>
    <mergeCell ref="BH39:BZ39"/>
    <mergeCell ref="BH40:BZ40"/>
    <mergeCell ref="BH12:BZ12"/>
    <mergeCell ref="BH16:BZ16"/>
    <mergeCell ref="BH17:BZ17"/>
    <mergeCell ref="V35:AN35"/>
    <mergeCell ref="AO35:BG35"/>
    <mergeCell ref="V34:AN34"/>
    <mergeCell ref="V13:AN13"/>
    <mergeCell ref="V15:AN15"/>
    <mergeCell ref="V21:AN21"/>
    <mergeCell ref="BH32:BZ32"/>
    <mergeCell ref="BH31:BZ31"/>
    <mergeCell ref="BH30:BZ30"/>
    <mergeCell ref="BH15:BZ15"/>
    <mergeCell ref="BH18:BZ18"/>
    <mergeCell ref="BH19:BZ19"/>
    <mergeCell ref="BH20:BZ20"/>
    <mergeCell ref="BH21:BZ21"/>
    <mergeCell ref="BH22:BZ22"/>
    <mergeCell ref="BH23:BZ23"/>
    <mergeCell ref="BH27:BZ27"/>
    <mergeCell ref="C38:U38"/>
    <mergeCell ref="C39:U39"/>
    <mergeCell ref="C37:U37"/>
    <mergeCell ref="A31:B31"/>
    <mergeCell ref="A41:B41"/>
    <mergeCell ref="A40:B40"/>
    <mergeCell ref="A32:B32"/>
    <mergeCell ref="A33:B33"/>
    <mergeCell ref="A34:B34"/>
    <mergeCell ref="A35:B35"/>
    <mergeCell ref="V23:AN23"/>
    <mergeCell ref="AO23:BG23"/>
    <mergeCell ref="AO18:BG18"/>
    <mergeCell ref="AO17:BG17"/>
    <mergeCell ref="A42:B42"/>
    <mergeCell ref="C40:U40"/>
    <mergeCell ref="A39:B39"/>
    <mergeCell ref="A36:B36"/>
    <mergeCell ref="A37:B37"/>
    <mergeCell ref="A38:B38"/>
    <mergeCell ref="V33:AN33"/>
    <mergeCell ref="AO19:BG19"/>
    <mergeCell ref="AO25:BG25"/>
    <mergeCell ref="AO27:BG27"/>
    <mergeCell ref="V31:AN31"/>
    <mergeCell ref="V30:AN30"/>
    <mergeCell ref="V20:AN20"/>
    <mergeCell ref="AO20:BG20"/>
    <mergeCell ref="V22:AN22"/>
    <mergeCell ref="AO22:BG22"/>
    <mergeCell ref="A1:CS1"/>
    <mergeCell ref="A12:B12"/>
    <mergeCell ref="C8:U8"/>
    <mergeCell ref="A13:B13"/>
    <mergeCell ref="BH11:BZ11"/>
    <mergeCell ref="BH9:BZ9"/>
    <mergeCell ref="BH10:BZ10"/>
    <mergeCell ref="AO5:BG5"/>
    <mergeCell ref="BH8:BZ8"/>
    <mergeCell ref="BH7:BZ7"/>
    <mergeCell ref="A30:B30"/>
    <mergeCell ref="A10:B10"/>
    <mergeCell ref="A11:B11"/>
    <mergeCell ref="A16:B16"/>
    <mergeCell ref="A17:B17"/>
    <mergeCell ref="A18:B18"/>
    <mergeCell ref="A19:B19"/>
    <mergeCell ref="A23:B23"/>
    <mergeCell ref="A24:B24"/>
    <mergeCell ref="A25:B25"/>
    <mergeCell ref="AO12:BG12"/>
    <mergeCell ref="A20:B20"/>
    <mergeCell ref="A21:B21"/>
    <mergeCell ref="A22:B22"/>
    <mergeCell ref="A15:B15"/>
    <mergeCell ref="V16:AN16"/>
    <mergeCell ref="V17:AN17"/>
    <mergeCell ref="V18:AN18"/>
    <mergeCell ref="V19:AN19"/>
    <mergeCell ref="C21:U21"/>
    <mergeCell ref="C5:U5"/>
    <mergeCell ref="V5:AN5"/>
    <mergeCell ref="V12:AN12"/>
    <mergeCell ref="C10:U10"/>
    <mergeCell ref="C12:U12"/>
    <mergeCell ref="C7:U7"/>
    <mergeCell ref="V10:AN10"/>
    <mergeCell ref="V11:AN11"/>
    <mergeCell ref="V8:AN8"/>
    <mergeCell ref="C11:U11"/>
    <mergeCell ref="V57:AN57"/>
    <mergeCell ref="V42:AN42"/>
    <mergeCell ref="V38:AN38"/>
    <mergeCell ref="V37:AN37"/>
    <mergeCell ref="V39:AN39"/>
    <mergeCell ref="V41:AN41"/>
    <mergeCell ref="V40:AN40"/>
    <mergeCell ref="BH13:BZ13"/>
    <mergeCell ref="A2:CS2"/>
    <mergeCell ref="C6:U6"/>
    <mergeCell ref="BH5:BZ5"/>
    <mergeCell ref="A5:B5"/>
    <mergeCell ref="BH6:BZ6"/>
    <mergeCell ref="AO10:BG10"/>
    <mergeCell ref="A7:B7"/>
    <mergeCell ref="A9:B9"/>
    <mergeCell ref="A6:B6"/>
    <mergeCell ref="AO36:BG36"/>
    <mergeCell ref="AO15:BG15"/>
    <mergeCell ref="AO30:BG30"/>
    <mergeCell ref="AO13:BG13"/>
    <mergeCell ref="AO31:BG31"/>
    <mergeCell ref="AO32:BG32"/>
    <mergeCell ref="AO33:BG33"/>
    <mergeCell ref="AO34:BG34"/>
    <mergeCell ref="AO16:BG16"/>
    <mergeCell ref="AO21:BG21"/>
    <mergeCell ref="AO6:BG6"/>
    <mergeCell ref="AO11:BG11"/>
    <mergeCell ref="AO7:BG7"/>
    <mergeCell ref="AO9:BG9"/>
    <mergeCell ref="V9:AN9"/>
    <mergeCell ref="C9:U9"/>
    <mergeCell ref="V7:AN7"/>
    <mergeCell ref="V6:AN6"/>
    <mergeCell ref="A26:B26"/>
    <mergeCell ref="A27:B27"/>
    <mergeCell ref="A28:B28"/>
    <mergeCell ref="C16:U16"/>
    <mergeCell ref="C17:U17"/>
    <mergeCell ref="C18:U18"/>
    <mergeCell ref="C19:U19"/>
    <mergeCell ref="C23:U23"/>
    <mergeCell ref="C20:U20"/>
    <mergeCell ref="C22:U22"/>
    <mergeCell ref="AO24:BG24"/>
    <mergeCell ref="BH24:BZ24"/>
    <mergeCell ref="BH25:BZ25"/>
    <mergeCell ref="AO26:BG26"/>
    <mergeCell ref="BH26:BZ26"/>
    <mergeCell ref="AO28:BG28"/>
    <mergeCell ref="BH28:BZ28"/>
  </mergeCells>
  <printOptions/>
  <pageMargins left="0.7874015748031497" right="0.7874015748031497" top="0.07874015748031496" bottom="0.1968503937007874" header="0" footer="0"/>
  <pageSetup fitToHeight="1" fitToWidth="1" horizontalDpi="300" verticalDpi="300" orientation="portrait" pageOrder="overThenDown" paperSize="9" scale="96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V62"/>
  <sheetViews>
    <sheetView zoomScalePageLayoutView="0" workbookViewId="0" topLeftCell="A1">
      <selection activeCell="A2" sqref="A2:BU2"/>
    </sheetView>
  </sheetViews>
  <sheetFormatPr defaultColWidth="9.00390625" defaultRowHeight="12"/>
  <cols>
    <col min="1" max="1" width="10.625" style="0" customWidth="1"/>
    <col min="2" max="37" width="1.37890625" style="0" customWidth="1"/>
    <col min="38" max="43" width="1.4921875" style="0" customWidth="1"/>
    <col min="44" max="73" width="1.37890625" style="0" customWidth="1"/>
  </cols>
  <sheetData>
    <row r="1" spans="1:73" ht="24" customHeight="1">
      <c r="A1" s="273" t="s">
        <v>346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</row>
    <row r="2" spans="1:73" ht="30" customHeight="1">
      <c r="A2" s="275" t="s">
        <v>522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</row>
    <row r="3" spans="2:74" ht="11.2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</row>
    <row r="4" spans="1:73" ht="15" customHeight="1">
      <c r="A4" s="406" t="s">
        <v>143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</row>
    <row r="5" spans="1:73" ht="12" thickBot="1">
      <c r="A5" s="42" t="s">
        <v>553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 t="s">
        <v>391</v>
      </c>
    </row>
    <row r="6" spans="1:73" ht="25.5" customHeight="1">
      <c r="A6" s="5" t="s">
        <v>108</v>
      </c>
      <c r="B6" s="263" t="s">
        <v>123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 t="s">
        <v>144</v>
      </c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 t="s">
        <v>146</v>
      </c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302" t="s">
        <v>147</v>
      </c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 t="s">
        <v>145</v>
      </c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 t="s">
        <v>148</v>
      </c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309"/>
    </row>
    <row r="7" spans="1:73" ht="3" customHeight="1">
      <c r="A7" s="16"/>
      <c r="B7" s="39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</row>
    <row r="8" spans="1:73" ht="15" customHeight="1">
      <c r="A8" s="13" t="s">
        <v>551</v>
      </c>
      <c r="B8" s="408">
        <v>381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>
        <v>323</v>
      </c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>
        <v>1</v>
      </c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>
        <v>48</v>
      </c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4" t="s">
        <v>158</v>
      </c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7">
        <v>9</v>
      </c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</row>
    <row r="9" spans="1:73" ht="15" customHeight="1">
      <c r="A9" s="44" t="s">
        <v>428</v>
      </c>
      <c r="B9" s="408">
        <v>359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>
        <v>299</v>
      </c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 t="s">
        <v>382</v>
      </c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>
        <v>60</v>
      </c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4" t="s">
        <v>383</v>
      </c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7" t="s">
        <v>382</v>
      </c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</row>
    <row r="10" spans="1:73" ht="15" customHeight="1">
      <c r="A10" s="44" t="s">
        <v>429</v>
      </c>
      <c r="B10" s="408">
        <v>355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>
        <v>284</v>
      </c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 t="s">
        <v>292</v>
      </c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>
        <v>71</v>
      </c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4" t="s">
        <v>431</v>
      </c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7" t="s">
        <v>292</v>
      </c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</row>
    <row r="11" spans="1:73" s="18" customFormat="1" ht="15" customHeight="1">
      <c r="A11" s="44" t="s">
        <v>430</v>
      </c>
      <c r="B11" s="408">
        <v>331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>
        <v>281</v>
      </c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 t="s">
        <v>296</v>
      </c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>
        <v>50</v>
      </c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4" t="s">
        <v>158</v>
      </c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7" t="s">
        <v>296</v>
      </c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</row>
    <row r="12" spans="1:73" s="56" customFormat="1" ht="15" customHeight="1">
      <c r="A12" s="43" t="s">
        <v>552</v>
      </c>
      <c r="B12" s="424">
        <v>346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>
        <v>288</v>
      </c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 t="s">
        <v>296</v>
      </c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>
        <v>58</v>
      </c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10" t="s">
        <v>158</v>
      </c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09" t="s">
        <v>296</v>
      </c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</row>
    <row r="13" spans="1:73" ht="3" customHeight="1" thickBot="1">
      <c r="A13" s="17"/>
      <c r="B13" s="243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411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</row>
    <row r="14" spans="1:73" s="1" customFormat="1" ht="13.5" customHeight="1">
      <c r="A14" s="103" t="s">
        <v>416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113" t="s">
        <v>339</v>
      </c>
    </row>
    <row r="15" spans="1:73" ht="18" customHeight="1">
      <c r="A15" s="30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</row>
    <row r="16" spans="1:73" ht="15" customHeight="1">
      <c r="A16" s="406" t="s">
        <v>149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</row>
    <row r="17" spans="2:73" ht="12.75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 t="s">
        <v>391</v>
      </c>
    </row>
    <row r="18" spans="1:73" ht="15" customHeight="1">
      <c r="A18" s="262" t="s">
        <v>108</v>
      </c>
      <c r="B18" s="263" t="s">
        <v>157</v>
      </c>
      <c r="C18" s="263"/>
      <c r="D18" s="263"/>
      <c r="E18" s="263"/>
      <c r="F18" s="263"/>
      <c r="G18" s="263"/>
      <c r="H18" s="265" t="s">
        <v>150</v>
      </c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 t="s">
        <v>151</v>
      </c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49"/>
    </row>
    <row r="19" spans="1:73" ht="33.75" customHeight="1">
      <c r="A19" s="264"/>
      <c r="B19" s="258"/>
      <c r="C19" s="258"/>
      <c r="D19" s="258"/>
      <c r="E19" s="258"/>
      <c r="F19" s="258"/>
      <c r="G19" s="258"/>
      <c r="H19" s="258" t="s">
        <v>110</v>
      </c>
      <c r="I19" s="258"/>
      <c r="J19" s="258"/>
      <c r="K19" s="258"/>
      <c r="L19" s="258"/>
      <c r="M19" s="258"/>
      <c r="N19" s="413" t="s">
        <v>156</v>
      </c>
      <c r="O19" s="414"/>
      <c r="P19" s="414"/>
      <c r="Q19" s="414"/>
      <c r="R19" s="414"/>
      <c r="S19" s="414"/>
      <c r="T19" s="258" t="s">
        <v>137</v>
      </c>
      <c r="U19" s="258"/>
      <c r="V19" s="258"/>
      <c r="W19" s="258"/>
      <c r="X19" s="258"/>
      <c r="Y19" s="258"/>
      <c r="Z19" s="258" t="s">
        <v>138</v>
      </c>
      <c r="AA19" s="258"/>
      <c r="AB19" s="258"/>
      <c r="AC19" s="258"/>
      <c r="AD19" s="258"/>
      <c r="AE19" s="258"/>
      <c r="AF19" s="308" t="s">
        <v>152</v>
      </c>
      <c r="AG19" s="258"/>
      <c r="AH19" s="258"/>
      <c r="AI19" s="258"/>
      <c r="AJ19" s="258"/>
      <c r="AK19" s="258"/>
      <c r="AL19" s="413" t="s">
        <v>153</v>
      </c>
      <c r="AM19" s="414"/>
      <c r="AN19" s="414"/>
      <c r="AO19" s="414"/>
      <c r="AP19" s="414"/>
      <c r="AQ19" s="414"/>
      <c r="AR19" s="258" t="s">
        <v>90</v>
      </c>
      <c r="AS19" s="258"/>
      <c r="AT19" s="258"/>
      <c r="AU19" s="258"/>
      <c r="AV19" s="258"/>
      <c r="AW19" s="258"/>
      <c r="AX19" s="258" t="s">
        <v>110</v>
      </c>
      <c r="AY19" s="258"/>
      <c r="AZ19" s="258"/>
      <c r="BA19" s="258"/>
      <c r="BB19" s="258"/>
      <c r="BC19" s="258"/>
      <c r="BD19" s="258" t="s">
        <v>154</v>
      </c>
      <c r="BE19" s="258"/>
      <c r="BF19" s="258"/>
      <c r="BG19" s="258"/>
      <c r="BH19" s="258"/>
      <c r="BI19" s="258"/>
      <c r="BJ19" s="258" t="s">
        <v>155</v>
      </c>
      <c r="BK19" s="258"/>
      <c r="BL19" s="258"/>
      <c r="BM19" s="258"/>
      <c r="BN19" s="258"/>
      <c r="BO19" s="258"/>
      <c r="BP19" s="258" t="s">
        <v>90</v>
      </c>
      <c r="BQ19" s="258"/>
      <c r="BR19" s="258"/>
      <c r="BS19" s="258"/>
      <c r="BT19" s="258"/>
      <c r="BU19" s="266"/>
    </row>
    <row r="20" spans="1:73" ht="3" customHeight="1">
      <c r="A20" s="21"/>
      <c r="B20" s="39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</row>
    <row r="21" spans="1:73" ht="15" customHeight="1">
      <c r="A21" s="13" t="s">
        <v>551</v>
      </c>
      <c r="B21" s="271">
        <v>381</v>
      </c>
      <c r="C21" s="191"/>
      <c r="D21" s="191"/>
      <c r="E21" s="191"/>
      <c r="F21" s="191"/>
      <c r="G21" s="191"/>
      <c r="H21" s="191">
        <v>354</v>
      </c>
      <c r="I21" s="191"/>
      <c r="J21" s="191"/>
      <c r="K21" s="191"/>
      <c r="L21" s="191"/>
      <c r="M21" s="191"/>
      <c r="N21" s="191">
        <v>54</v>
      </c>
      <c r="O21" s="191"/>
      <c r="P21" s="191"/>
      <c r="Q21" s="191"/>
      <c r="R21" s="191"/>
      <c r="S21" s="191"/>
      <c r="T21" s="191">
        <v>131</v>
      </c>
      <c r="U21" s="191"/>
      <c r="V21" s="191"/>
      <c r="W21" s="191"/>
      <c r="X21" s="191"/>
      <c r="Y21" s="191"/>
      <c r="Z21" s="191">
        <v>169</v>
      </c>
      <c r="AA21" s="191"/>
      <c r="AB21" s="191"/>
      <c r="AC21" s="191"/>
      <c r="AD21" s="191"/>
      <c r="AE21" s="191"/>
      <c r="AF21" s="405" t="s">
        <v>340</v>
      </c>
      <c r="AG21" s="405"/>
      <c r="AH21" s="405"/>
      <c r="AI21" s="405"/>
      <c r="AJ21" s="405"/>
      <c r="AK21" s="405"/>
      <c r="AL21" s="404" t="s">
        <v>158</v>
      </c>
      <c r="AM21" s="404"/>
      <c r="AN21" s="404"/>
      <c r="AO21" s="404"/>
      <c r="AP21" s="404"/>
      <c r="AQ21" s="404"/>
      <c r="AR21" s="402">
        <v>0</v>
      </c>
      <c r="AS21" s="402"/>
      <c r="AT21" s="402"/>
      <c r="AU21" s="402"/>
      <c r="AV21" s="402"/>
      <c r="AW21" s="402"/>
      <c r="AX21" s="191">
        <v>27</v>
      </c>
      <c r="AY21" s="191"/>
      <c r="AZ21" s="191"/>
      <c r="BA21" s="191"/>
      <c r="BB21" s="191"/>
      <c r="BC21" s="191"/>
      <c r="BD21" s="404">
        <v>1</v>
      </c>
      <c r="BE21" s="404"/>
      <c r="BF21" s="404"/>
      <c r="BG21" s="404"/>
      <c r="BH21" s="404"/>
      <c r="BI21" s="404"/>
      <c r="BJ21" s="404" t="s">
        <v>158</v>
      </c>
      <c r="BK21" s="404"/>
      <c r="BL21" s="404"/>
      <c r="BM21" s="404"/>
      <c r="BN21" s="404"/>
      <c r="BO21" s="404"/>
      <c r="BP21" s="191">
        <v>26</v>
      </c>
      <c r="BQ21" s="191"/>
      <c r="BR21" s="191"/>
      <c r="BS21" s="191"/>
      <c r="BT21" s="191"/>
      <c r="BU21" s="191"/>
    </row>
    <row r="22" spans="1:73" ht="15" customHeight="1">
      <c r="A22" s="44" t="s">
        <v>428</v>
      </c>
      <c r="B22" s="271">
        <v>359</v>
      </c>
      <c r="C22" s="191"/>
      <c r="D22" s="191"/>
      <c r="E22" s="191"/>
      <c r="F22" s="191"/>
      <c r="G22" s="191"/>
      <c r="H22" s="191">
        <v>321</v>
      </c>
      <c r="I22" s="191"/>
      <c r="J22" s="191"/>
      <c r="K22" s="191"/>
      <c r="L22" s="191"/>
      <c r="M22" s="191"/>
      <c r="N22" s="191">
        <v>39</v>
      </c>
      <c r="O22" s="191"/>
      <c r="P22" s="191"/>
      <c r="Q22" s="191"/>
      <c r="R22" s="191"/>
      <c r="S22" s="191"/>
      <c r="T22" s="191">
        <v>115</v>
      </c>
      <c r="U22" s="191"/>
      <c r="V22" s="191"/>
      <c r="W22" s="191"/>
      <c r="X22" s="191"/>
      <c r="Y22" s="191"/>
      <c r="Z22" s="191">
        <v>163</v>
      </c>
      <c r="AA22" s="191"/>
      <c r="AB22" s="191"/>
      <c r="AC22" s="191"/>
      <c r="AD22" s="191"/>
      <c r="AE22" s="191"/>
      <c r="AF22" s="405" t="s">
        <v>296</v>
      </c>
      <c r="AG22" s="405"/>
      <c r="AH22" s="405"/>
      <c r="AI22" s="405"/>
      <c r="AJ22" s="405"/>
      <c r="AK22" s="405"/>
      <c r="AL22" s="404">
        <v>0</v>
      </c>
      <c r="AM22" s="404"/>
      <c r="AN22" s="404"/>
      <c r="AO22" s="404"/>
      <c r="AP22" s="404"/>
      <c r="AQ22" s="404"/>
      <c r="AR22" s="402">
        <v>4</v>
      </c>
      <c r="AS22" s="402"/>
      <c r="AT22" s="402"/>
      <c r="AU22" s="402"/>
      <c r="AV22" s="402"/>
      <c r="AW22" s="402"/>
      <c r="AX22" s="191">
        <v>38</v>
      </c>
      <c r="AY22" s="191"/>
      <c r="AZ22" s="191"/>
      <c r="BA22" s="191"/>
      <c r="BB22" s="191"/>
      <c r="BC22" s="191"/>
      <c r="BD22" s="404">
        <v>2</v>
      </c>
      <c r="BE22" s="404"/>
      <c r="BF22" s="404"/>
      <c r="BG22" s="404"/>
      <c r="BH22" s="404"/>
      <c r="BI22" s="404"/>
      <c r="BJ22" s="404" t="s">
        <v>158</v>
      </c>
      <c r="BK22" s="404"/>
      <c r="BL22" s="404"/>
      <c r="BM22" s="404"/>
      <c r="BN22" s="404"/>
      <c r="BO22" s="404"/>
      <c r="BP22" s="191">
        <v>36</v>
      </c>
      <c r="BQ22" s="191"/>
      <c r="BR22" s="191"/>
      <c r="BS22" s="191"/>
      <c r="BT22" s="191"/>
      <c r="BU22" s="191"/>
    </row>
    <row r="23" spans="1:73" ht="15" customHeight="1">
      <c r="A23" s="44" t="s">
        <v>429</v>
      </c>
      <c r="B23" s="271">
        <v>355</v>
      </c>
      <c r="C23" s="191"/>
      <c r="D23" s="191"/>
      <c r="E23" s="191"/>
      <c r="F23" s="191"/>
      <c r="G23" s="191"/>
      <c r="H23" s="191">
        <v>311</v>
      </c>
      <c r="I23" s="191"/>
      <c r="J23" s="191"/>
      <c r="K23" s="191"/>
      <c r="L23" s="191"/>
      <c r="M23" s="191"/>
      <c r="N23" s="191">
        <v>38</v>
      </c>
      <c r="O23" s="191"/>
      <c r="P23" s="191"/>
      <c r="Q23" s="191"/>
      <c r="R23" s="191"/>
      <c r="S23" s="191"/>
      <c r="T23" s="191">
        <v>108</v>
      </c>
      <c r="U23" s="191"/>
      <c r="V23" s="191"/>
      <c r="W23" s="191"/>
      <c r="X23" s="191"/>
      <c r="Y23" s="191"/>
      <c r="Z23" s="191">
        <v>162</v>
      </c>
      <c r="AA23" s="191"/>
      <c r="AB23" s="191"/>
      <c r="AC23" s="191"/>
      <c r="AD23" s="191"/>
      <c r="AE23" s="191"/>
      <c r="AF23" s="405" t="s">
        <v>432</v>
      </c>
      <c r="AG23" s="405"/>
      <c r="AH23" s="405"/>
      <c r="AI23" s="405"/>
      <c r="AJ23" s="405"/>
      <c r="AK23" s="405"/>
      <c r="AL23" s="404">
        <v>0</v>
      </c>
      <c r="AM23" s="404"/>
      <c r="AN23" s="404"/>
      <c r="AO23" s="404"/>
      <c r="AP23" s="404"/>
      <c r="AQ23" s="404"/>
      <c r="AR23" s="402">
        <v>3</v>
      </c>
      <c r="AS23" s="402"/>
      <c r="AT23" s="402"/>
      <c r="AU23" s="402"/>
      <c r="AV23" s="402"/>
      <c r="AW23" s="402"/>
      <c r="AX23" s="191">
        <v>44</v>
      </c>
      <c r="AY23" s="191"/>
      <c r="AZ23" s="191"/>
      <c r="BA23" s="191"/>
      <c r="BB23" s="191"/>
      <c r="BC23" s="191"/>
      <c r="BD23" s="404">
        <v>2</v>
      </c>
      <c r="BE23" s="404"/>
      <c r="BF23" s="404"/>
      <c r="BG23" s="404"/>
      <c r="BH23" s="404"/>
      <c r="BI23" s="404"/>
      <c r="BJ23" s="404" t="s">
        <v>297</v>
      </c>
      <c r="BK23" s="404"/>
      <c r="BL23" s="404"/>
      <c r="BM23" s="404"/>
      <c r="BN23" s="404"/>
      <c r="BO23" s="404"/>
      <c r="BP23" s="191">
        <v>42</v>
      </c>
      <c r="BQ23" s="191"/>
      <c r="BR23" s="191"/>
      <c r="BS23" s="191"/>
      <c r="BT23" s="191"/>
      <c r="BU23" s="191"/>
    </row>
    <row r="24" spans="1:73" s="18" customFormat="1" ht="15" customHeight="1">
      <c r="A24" s="44" t="s">
        <v>430</v>
      </c>
      <c r="B24" s="271">
        <v>331</v>
      </c>
      <c r="C24" s="272"/>
      <c r="D24" s="272"/>
      <c r="E24" s="272"/>
      <c r="F24" s="272"/>
      <c r="G24" s="272"/>
      <c r="H24" s="191">
        <v>295</v>
      </c>
      <c r="I24" s="191"/>
      <c r="J24" s="191"/>
      <c r="K24" s="191"/>
      <c r="L24" s="191"/>
      <c r="M24" s="191"/>
      <c r="N24" s="191">
        <v>27</v>
      </c>
      <c r="O24" s="191"/>
      <c r="P24" s="191"/>
      <c r="Q24" s="191"/>
      <c r="R24" s="191"/>
      <c r="S24" s="191"/>
      <c r="T24" s="191">
        <v>102</v>
      </c>
      <c r="U24" s="191"/>
      <c r="V24" s="191"/>
      <c r="W24" s="191"/>
      <c r="X24" s="191"/>
      <c r="Y24" s="191"/>
      <c r="Z24" s="191">
        <v>166</v>
      </c>
      <c r="AA24" s="191"/>
      <c r="AB24" s="191"/>
      <c r="AC24" s="191"/>
      <c r="AD24" s="191"/>
      <c r="AE24" s="191"/>
      <c r="AF24" s="405" t="s">
        <v>296</v>
      </c>
      <c r="AG24" s="405"/>
      <c r="AH24" s="405"/>
      <c r="AI24" s="405"/>
      <c r="AJ24" s="405"/>
      <c r="AK24" s="405"/>
      <c r="AL24" s="404">
        <v>0</v>
      </c>
      <c r="AM24" s="404"/>
      <c r="AN24" s="404"/>
      <c r="AO24" s="404"/>
      <c r="AP24" s="404"/>
      <c r="AQ24" s="404"/>
      <c r="AR24" s="402">
        <v>0</v>
      </c>
      <c r="AS24" s="402"/>
      <c r="AT24" s="402"/>
      <c r="AU24" s="402"/>
      <c r="AV24" s="402"/>
      <c r="AW24" s="402"/>
      <c r="AX24" s="191">
        <v>36</v>
      </c>
      <c r="AY24" s="191"/>
      <c r="AZ24" s="191"/>
      <c r="BA24" s="191"/>
      <c r="BB24" s="191"/>
      <c r="BC24" s="191"/>
      <c r="BD24" s="404">
        <v>1</v>
      </c>
      <c r="BE24" s="404"/>
      <c r="BF24" s="404"/>
      <c r="BG24" s="404"/>
      <c r="BH24" s="404"/>
      <c r="BI24" s="404"/>
      <c r="BJ24" s="404" t="s">
        <v>158</v>
      </c>
      <c r="BK24" s="404"/>
      <c r="BL24" s="404"/>
      <c r="BM24" s="404"/>
      <c r="BN24" s="404"/>
      <c r="BO24" s="404"/>
      <c r="BP24" s="191">
        <v>35</v>
      </c>
      <c r="BQ24" s="191"/>
      <c r="BR24" s="191"/>
      <c r="BS24" s="191"/>
      <c r="BT24" s="191"/>
      <c r="BU24" s="191"/>
    </row>
    <row r="25" spans="1:73" s="56" customFormat="1" ht="15" customHeight="1">
      <c r="A25" s="43" t="s">
        <v>552</v>
      </c>
      <c r="B25" s="399">
        <v>346</v>
      </c>
      <c r="C25" s="401"/>
      <c r="D25" s="401"/>
      <c r="E25" s="401"/>
      <c r="F25" s="401"/>
      <c r="G25" s="401"/>
      <c r="H25" s="397">
        <v>304</v>
      </c>
      <c r="I25" s="397"/>
      <c r="J25" s="397"/>
      <c r="K25" s="397"/>
      <c r="L25" s="397"/>
      <c r="M25" s="397"/>
      <c r="N25" s="397">
        <v>26</v>
      </c>
      <c r="O25" s="397"/>
      <c r="P25" s="397"/>
      <c r="Q25" s="397"/>
      <c r="R25" s="397"/>
      <c r="S25" s="397"/>
      <c r="T25" s="397">
        <v>106</v>
      </c>
      <c r="U25" s="397"/>
      <c r="V25" s="397"/>
      <c r="W25" s="397"/>
      <c r="X25" s="397"/>
      <c r="Y25" s="397"/>
      <c r="Z25" s="397">
        <v>171</v>
      </c>
      <c r="AA25" s="397"/>
      <c r="AB25" s="397"/>
      <c r="AC25" s="397"/>
      <c r="AD25" s="397"/>
      <c r="AE25" s="397"/>
      <c r="AF25" s="415" t="s">
        <v>296</v>
      </c>
      <c r="AG25" s="415"/>
      <c r="AH25" s="415"/>
      <c r="AI25" s="415"/>
      <c r="AJ25" s="415"/>
      <c r="AK25" s="415"/>
      <c r="AL25" s="410">
        <v>0</v>
      </c>
      <c r="AM25" s="410"/>
      <c r="AN25" s="410"/>
      <c r="AO25" s="410"/>
      <c r="AP25" s="410"/>
      <c r="AQ25" s="410"/>
      <c r="AR25" s="400">
        <v>1</v>
      </c>
      <c r="AS25" s="400"/>
      <c r="AT25" s="400"/>
      <c r="AU25" s="400"/>
      <c r="AV25" s="400"/>
      <c r="AW25" s="400"/>
      <c r="AX25" s="397">
        <v>42</v>
      </c>
      <c r="AY25" s="397"/>
      <c r="AZ25" s="397"/>
      <c r="BA25" s="397"/>
      <c r="BB25" s="397"/>
      <c r="BC25" s="397"/>
      <c r="BD25" s="403" t="s">
        <v>603</v>
      </c>
      <c r="BE25" s="403"/>
      <c r="BF25" s="403"/>
      <c r="BG25" s="403"/>
      <c r="BH25" s="403"/>
      <c r="BI25" s="403"/>
      <c r="BJ25" s="403" t="s">
        <v>603</v>
      </c>
      <c r="BK25" s="403"/>
      <c r="BL25" s="403"/>
      <c r="BM25" s="403"/>
      <c r="BN25" s="403"/>
      <c r="BO25" s="403"/>
      <c r="BP25" s="403" t="s">
        <v>603</v>
      </c>
      <c r="BQ25" s="403"/>
      <c r="BR25" s="403"/>
      <c r="BS25" s="403"/>
      <c r="BT25" s="403"/>
      <c r="BU25" s="403"/>
    </row>
    <row r="26" spans="1:73" ht="3" customHeight="1" thickBot="1">
      <c r="A26" s="17"/>
      <c r="B26" s="243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</row>
    <row r="27" spans="1:73" ht="3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</row>
    <row r="28" spans="1:73" ht="18" customHeight="1">
      <c r="A28" s="30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85" t="s">
        <v>339</v>
      </c>
    </row>
    <row r="29" spans="1:73" ht="40.5" customHeight="1">
      <c r="A29" s="30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</row>
    <row r="30" spans="1:73" ht="30" customHeight="1">
      <c r="A30" s="275" t="s">
        <v>523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</row>
    <row r="31" spans="1:73" ht="12" thickBot="1">
      <c r="A31" s="42" t="s">
        <v>553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100" t="s">
        <v>86</v>
      </c>
    </row>
    <row r="32" spans="1:73" ht="18" customHeight="1">
      <c r="A32" s="262" t="s">
        <v>108</v>
      </c>
      <c r="B32" s="265" t="s">
        <v>159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302" t="s">
        <v>439</v>
      </c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302" t="s">
        <v>440</v>
      </c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5" t="s">
        <v>160</v>
      </c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49"/>
    </row>
    <row r="33" spans="1:73" ht="18" customHeight="1">
      <c r="A33" s="264"/>
      <c r="B33" s="258" t="s">
        <v>110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 t="s">
        <v>161</v>
      </c>
      <c r="M33" s="258"/>
      <c r="N33" s="258"/>
      <c r="O33" s="258"/>
      <c r="P33" s="258"/>
      <c r="Q33" s="258"/>
      <c r="R33" s="258"/>
      <c r="S33" s="258"/>
      <c r="T33" s="258"/>
      <c r="U33" s="258"/>
      <c r="V33" s="258" t="s">
        <v>162</v>
      </c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 t="s">
        <v>164</v>
      </c>
      <c r="BC33" s="258"/>
      <c r="BD33" s="258"/>
      <c r="BE33" s="258"/>
      <c r="BF33" s="258"/>
      <c r="BG33" s="258"/>
      <c r="BH33" s="258"/>
      <c r="BI33" s="258"/>
      <c r="BJ33" s="258"/>
      <c r="BK33" s="258"/>
      <c r="BL33" s="258" t="s">
        <v>163</v>
      </c>
      <c r="BM33" s="258"/>
      <c r="BN33" s="258"/>
      <c r="BO33" s="258"/>
      <c r="BP33" s="258"/>
      <c r="BQ33" s="258"/>
      <c r="BR33" s="258"/>
      <c r="BS33" s="258"/>
      <c r="BT33" s="258"/>
      <c r="BU33" s="266"/>
    </row>
    <row r="34" spans="1:73" ht="3" customHeight="1">
      <c r="A34" s="21"/>
      <c r="B34" s="39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</row>
    <row r="35" spans="1:73" ht="15" customHeight="1">
      <c r="A35" s="13" t="s">
        <v>551</v>
      </c>
      <c r="B35" s="271">
        <v>340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>
        <v>340</v>
      </c>
      <c r="M35" s="191"/>
      <c r="N35" s="191"/>
      <c r="O35" s="191"/>
      <c r="P35" s="191"/>
      <c r="Q35" s="191"/>
      <c r="R35" s="191"/>
      <c r="S35" s="191"/>
      <c r="T35" s="191"/>
      <c r="U35" s="191"/>
      <c r="V35" s="191">
        <v>0</v>
      </c>
      <c r="W35" s="191"/>
      <c r="X35" s="191"/>
      <c r="Y35" s="191"/>
      <c r="Z35" s="191"/>
      <c r="AA35" s="191"/>
      <c r="AB35" s="191"/>
      <c r="AC35" s="191"/>
      <c r="AD35" s="191"/>
      <c r="AE35" s="191"/>
      <c r="AF35" s="191">
        <v>9629</v>
      </c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>
        <v>200</v>
      </c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>
        <v>137</v>
      </c>
      <c r="BC35" s="191"/>
      <c r="BD35" s="191"/>
      <c r="BE35" s="191"/>
      <c r="BF35" s="191"/>
      <c r="BG35" s="191"/>
      <c r="BH35" s="191"/>
      <c r="BI35" s="191"/>
      <c r="BJ35" s="191"/>
      <c r="BK35" s="191"/>
      <c r="BL35" s="191">
        <v>869</v>
      </c>
      <c r="BM35" s="191"/>
      <c r="BN35" s="191"/>
      <c r="BO35" s="191"/>
      <c r="BP35" s="191"/>
      <c r="BQ35" s="191"/>
      <c r="BR35" s="191"/>
      <c r="BS35" s="191"/>
      <c r="BT35" s="191"/>
      <c r="BU35" s="191"/>
    </row>
    <row r="36" spans="1:73" ht="15" customHeight="1">
      <c r="A36" s="44" t="s">
        <v>428</v>
      </c>
      <c r="B36" s="271">
        <v>276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>
        <v>276</v>
      </c>
      <c r="M36" s="191"/>
      <c r="N36" s="191"/>
      <c r="O36" s="191"/>
      <c r="P36" s="191"/>
      <c r="Q36" s="191"/>
      <c r="R36" s="191"/>
      <c r="S36" s="191"/>
      <c r="T36" s="191"/>
      <c r="U36" s="191"/>
      <c r="V36" s="191">
        <v>0</v>
      </c>
      <c r="W36" s="191"/>
      <c r="X36" s="191"/>
      <c r="Y36" s="191"/>
      <c r="Z36" s="191"/>
      <c r="AA36" s="191"/>
      <c r="AB36" s="191"/>
      <c r="AC36" s="191"/>
      <c r="AD36" s="191"/>
      <c r="AE36" s="191"/>
      <c r="AF36" s="191">
        <v>5006</v>
      </c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>
        <v>196</v>
      </c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>
        <v>121</v>
      </c>
      <c r="BC36" s="191"/>
      <c r="BD36" s="191"/>
      <c r="BE36" s="191"/>
      <c r="BF36" s="191"/>
      <c r="BG36" s="191"/>
      <c r="BH36" s="191"/>
      <c r="BI36" s="191"/>
      <c r="BJ36" s="191"/>
      <c r="BK36" s="191"/>
      <c r="BL36" s="191">
        <v>756</v>
      </c>
      <c r="BM36" s="191"/>
      <c r="BN36" s="191"/>
      <c r="BO36" s="191"/>
      <c r="BP36" s="191"/>
      <c r="BQ36" s="191"/>
      <c r="BR36" s="191"/>
      <c r="BS36" s="191"/>
      <c r="BT36" s="191"/>
      <c r="BU36" s="191"/>
    </row>
    <row r="37" spans="1:73" ht="15" customHeight="1">
      <c r="A37" s="44" t="s">
        <v>429</v>
      </c>
      <c r="B37" s="271">
        <v>280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>
        <v>280</v>
      </c>
      <c r="M37" s="191"/>
      <c r="N37" s="191"/>
      <c r="O37" s="191"/>
      <c r="P37" s="191"/>
      <c r="Q37" s="191"/>
      <c r="R37" s="191"/>
      <c r="S37" s="191"/>
      <c r="T37" s="191"/>
      <c r="U37" s="191"/>
      <c r="V37" s="191">
        <v>0</v>
      </c>
      <c r="W37" s="191"/>
      <c r="X37" s="191"/>
      <c r="Y37" s="191"/>
      <c r="Z37" s="191"/>
      <c r="AA37" s="191"/>
      <c r="AB37" s="191"/>
      <c r="AC37" s="191"/>
      <c r="AD37" s="191"/>
      <c r="AE37" s="191"/>
      <c r="AF37" s="191">
        <v>3067</v>
      </c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>
        <v>157</v>
      </c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>
        <v>119</v>
      </c>
      <c r="BC37" s="191"/>
      <c r="BD37" s="191"/>
      <c r="BE37" s="191"/>
      <c r="BF37" s="191"/>
      <c r="BG37" s="191"/>
      <c r="BH37" s="191"/>
      <c r="BI37" s="191"/>
      <c r="BJ37" s="191"/>
      <c r="BK37" s="191"/>
      <c r="BL37" s="191">
        <v>692</v>
      </c>
      <c r="BM37" s="191"/>
      <c r="BN37" s="191"/>
      <c r="BO37" s="191"/>
      <c r="BP37" s="191"/>
      <c r="BQ37" s="191"/>
      <c r="BR37" s="191"/>
      <c r="BS37" s="191"/>
      <c r="BT37" s="191"/>
      <c r="BU37" s="191"/>
    </row>
    <row r="38" spans="1:73" s="55" customFormat="1" ht="15" customHeight="1">
      <c r="A38" s="44" t="s">
        <v>430</v>
      </c>
      <c r="B38" s="271">
        <v>269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>
        <v>269</v>
      </c>
      <c r="M38" s="191"/>
      <c r="N38" s="191"/>
      <c r="O38" s="191"/>
      <c r="P38" s="191"/>
      <c r="Q38" s="191"/>
      <c r="R38" s="191"/>
      <c r="S38" s="191"/>
      <c r="T38" s="191"/>
      <c r="U38" s="191"/>
      <c r="V38" s="191">
        <v>0</v>
      </c>
      <c r="W38" s="191"/>
      <c r="X38" s="191"/>
      <c r="Y38" s="191"/>
      <c r="Z38" s="191"/>
      <c r="AA38" s="191"/>
      <c r="AB38" s="191"/>
      <c r="AC38" s="191"/>
      <c r="AD38" s="191"/>
      <c r="AE38" s="191"/>
      <c r="AF38" s="191">
        <v>12080</v>
      </c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>
        <v>146</v>
      </c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>
        <v>106</v>
      </c>
      <c r="BC38" s="191"/>
      <c r="BD38" s="191"/>
      <c r="BE38" s="191"/>
      <c r="BF38" s="191"/>
      <c r="BG38" s="191"/>
      <c r="BH38" s="191"/>
      <c r="BI38" s="191"/>
      <c r="BJ38" s="191"/>
      <c r="BK38" s="191"/>
      <c r="BL38" s="191">
        <v>646</v>
      </c>
      <c r="BM38" s="191"/>
      <c r="BN38" s="191"/>
      <c r="BO38" s="191"/>
      <c r="BP38" s="191"/>
      <c r="BQ38" s="191"/>
      <c r="BR38" s="191"/>
      <c r="BS38" s="191"/>
      <c r="BT38" s="191"/>
      <c r="BU38" s="191"/>
    </row>
    <row r="39" spans="1:73" s="18" customFormat="1" ht="15" customHeight="1">
      <c r="A39" s="43" t="s">
        <v>552</v>
      </c>
      <c r="B39" s="399">
        <v>290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>
        <v>290</v>
      </c>
      <c r="M39" s="397"/>
      <c r="N39" s="397"/>
      <c r="O39" s="397"/>
      <c r="P39" s="397"/>
      <c r="Q39" s="397"/>
      <c r="R39" s="397"/>
      <c r="S39" s="397"/>
      <c r="T39" s="397"/>
      <c r="U39" s="397"/>
      <c r="V39" s="397">
        <v>0</v>
      </c>
      <c r="W39" s="397"/>
      <c r="X39" s="397"/>
      <c r="Y39" s="397"/>
      <c r="Z39" s="397"/>
      <c r="AA39" s="397"/>
      <c r="AB39" s="397"/>
      <c r="AC39" s="397"/>
      <c r="AD39" s="397"/>
      <c r="AE39" s="397"/>
      <c r="AF39" s="397">
        <v>19365</v>
      </c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>
        <v>121</v>
      </c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>
        <v>102</v>
      </c>
      <c r="BC39" s="397"/>
      <c r="BD39" s="397"/>
      <c r="BE39" s="397"/>
      <c r="BF39" s="397"/>
      <c r="BG39" s="397"/>
      <c r="BH39" s="397"/>
      <c r="BI39" s="397"/>
      <c r="BJ39" s="397"/>
      <c r="BK39" s="397"/>
      <c r="BL39" s="397">
        <v>584</v>
      </c>
      <c r="BM39" s="397"/>
      <c r="BN39" s="397"/>
      <c r="BO39" s="397"/>
      <c r="BP39" s="397"/>
      <c r="BQ39" s="397"/>
      <c r="BR39" s="397"/>
      <c r="BS39" s="397"/>
      <c r="BT39" s="397"/>
      <c r="BU39" s="397"/>
    </row>
    <row r="40" spans="1:73" ht="3" customHeight="1" thickBot="1">
      <c r="A40" s="17"/>
      <c r="B40" s="24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</row>
    <row r="41" spans="1:73" ht="20.25" customHeight="1">
      <c r="A41" s="75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85" t="s">
        <v>142</v>
      </c>
    </row>
    <row r="42" spans="1:73" ht="40.5" customHeight="1">
      <c r="A42" s="30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</row>
    <row r="43" spans="1:73" ht="30" customHeight="1">
      <c r="A43" s="275" t="s">
        <v>524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</row>
    <row r="44" spans="2:73" ht="11.2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</row>
    <row r="45" spans="1:73" ht="12" thickBot="1">
      <c r="A45" s="42" t="s">
        <v>553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100" t="s">
        <v>392</v>
      </c>
    </row>
    <row r="46" spans="1:73" ht="15" customHeight="1">
      <c r="A46" s="262" t="s">
        <v>175</v>
      </c>
      <c r="B46" s="265" t="s">
        <v>165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3" t="s">
        <v>166</v>
      </c>
      <c r="BP46" s="263"/>
      <c r="BQ46" s="263"/>
      <c r="BR46" s="263"/>
      <c r="BS46" s="263"/>
      <c r="BT46" s="263"/>
      <c r="BU46" s="309"/>
    </row>
    <row r="47" spans="1:73" ht="15" customHeight="1">
      <c r="A47" s="264"/>
      <c r="B47" s="258" t="s">
        <v>110</v>
      </c>
      <c r="C47" s="258"/>
      <c r="D47" s="258"/>
      <c r="E47" s="258"/>
      <c r="F47" s="258"/>
      <c r="G47" s="258"/>
      <c r="H47" s="258"/>
      <c r="I47" s="419" t="s">
        <v>173</v>
      </c>
      <c r="J47" s="419"/>
      <c r="K47" s="419"/>
      <c r="L47" s="419"/>
      <c r="M47" s="419"/>
      <c r="N47" s="419"/>
      <c r="O47" s="419"/>
      <c r="P47" s="258"/>
      <c r="Q47" s="258"/>
      <c r="R47" s="258"/>
      <c r="S47" s="258"/>
      <c r="T47" s="258"/>
      <c r="U47" s="258"/>
      <c r="V47" s="258"/>
      <c r="W47" s="259" t="s">
        <v>167</v>
      </c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8"/>
      <c r="BP47" s="258"/>
      <c r="BQ47" s="258"/>
      <c r="BR47" s="258"/>
      <c r="BS47" s="258"/>
      <c r="BT47" s="258"/>
      <c r="BU47" s="266"/>
    </row>
    <row r="48" spans="1:73" ht="6" customHeight="1">
      <c r="A48" s="264"/>
      <c r="B48" s="258"/>
      <c r="C48" s="258"/>
      <c r="D48" s="258"/>
      <c r="E48" s="258"/>
      <c r="F48" s="258"/>
      <c r="G48" s="258"/>
      <c r="H48" s="258"/>
      <c r="I48" s="336"/>
      <c r="J48" s="331"/>
      <c r="K48" s="331"/>
      <c r="L48" s="331"/>
      <c r="M48" s="331"/>
      <c r="N48" s="331"/>
      <c r="O48" s="332"/>
      <c r="P48" s="294" t="s">
        <v>150</v>
      </c>
      <c r="Q48" s="416"/>
      <c r="R48" s="416"/>
      <c r="S48" s="416"/>
      <c r="T48" s="416"/>
      <c r="U48" s="416"/>
      <c r="V48" s="417"/>
      <c r="W48" s="294" t="s">
        <v>172</v>
      </c>
      <c r="X48" s="416"/>
      <c r="Y48" s="416"/>
      <c r="Z48" s="416"/>
      <c r="AA48" s="416"/>
      <c r="AB48" s="416"/>
      <c r="AC48" s="417"/>
      <c r="AD48" s="294" t="s">
        <v>168</v>
      </c>
      <c r="AE48" s="416"/>
      <c r="AF48" s="416"/>
      <c r="AG48" s="416"/>
      <c r="AH48" s="416"/>
      <c r="AI48" s="416"/>
      <c r="AJ48" s="431"/>
      <c r="AK48" s="431"/>
      <c r="AL48" s="431"/>
      <c r="AM48" s="431"/>
      <c r="AN48" s="431"/>
      <c r="AO48" s="432"/>
      <c r="AP48" s="294" t="s">
        <v>170</v>
      </c>
      <c r="AQ48" s="416"/>
      <c r="AR48" s="416"/>
      <c r="AS48" s="416"/>
      <c r="AT48" s="416"/>
      <c r="AU48" s="416"/>
      <c r="AV48" s="417"/>
      <c r="AW48" s="294" t="s">
        <v>171</v>
      </c>
      <c r="AX48" s="416"/>
      <c r="AY48" s="416"/>
      <c r="AZ48" s="416"/>
      <c r="BA48" s="416"/>
      <c r="BB48" s="417"/>
      <c r="BC48" s="425" t="s">
        <v>174</v>
      </c>
      <c r="BD48" s="426"/>
      <c r="BE48" s="426"/>
      <c r="BF48" s="426"/>
      <c r="BG48" s="426"/>
      <c r="BH48" s="427"/>
      <c r="BI48" s="294" t="s">
        <v>90</v>
      </c>
      <c r="BJ48" s="416"/>
      <c r="BK48" s="416"/>
      <c r="BL48" s="416"/>
      <c r="BM48" s="416"/>
      <c r="BN48" s="417"/>
      <c r="BO48" s="258"/>
      <c r="BP48" s="258"/>
      <c r="BQ48" s="258"/>
      <c r="BR48" s="258"/>
      <c r="BS48" s="258"/>
      <c r="BT48" s="258"/>
      <c r="BU48" s="266"/>
    </row>
    <row r="49" spans="1:73" ht="12" customHeight="1">
      <c r="A49" s="264"/>
      <c r="B49" s="258"/>
      <c r="C49" s="258"/>
      <c r="D49" s="258"/>
      <c r="E49" s="258"/>
      <c r="F49" s="258"/>
      <c r="G49" s="258"/>
      <c r="H49" s="258"/>
      <c r="I49" s="420"/>
      <c r="J49" s="420"/>
      <c r="K49" s="420"/>
      <c r="L49" s="420"/>
      <c r="M49" s="420"/>
      <c r="N49" s="420"/>
      <c r="O49" s="420"/>
      <c r="P49" s="418"/>
      <c r="Q49" s="333"/>
      <c r="R49" s="333"/>
      <c r="S49" s="333"/>
      <c r="T49" s="333"/>
      <c r="U49" s="333"/>
      <c r="V49" s="334"/>
      <c r="W49" s="418"/>
      <c r="X49" s="333"/>
      <c r="Y49" s="333"/>
      <c r="Z49" s="333"/>
      <c r="AA49" s="333"/>
      <c r="AB49" s="333"/>
      <c r="AC49" s="334"/>
      <c r="AD49" s="418"/>
      <c r="AE49" s="333"/>
      <c r="AF49" s="333"/>
      <c r="AG49" s="333"/>
      <c r="AH49" s="333"/>
      <c r="AI49" s="334"/>
      <c r="AJ49" s="421" t="s">
        <v>169</v>
      </c>
      <c r="AK49" s="422"/>
      <c r="AL49" s="422"/>
      <c r="AM49" s="422"/>
      <c r="AN49" s="422"/>
      <c r="AO49" s="423"/>
      <c r="AP49" s="418"/>
      <c r="AQ49" s="333"/>
      <c r="AR49" s="333"/>
      <c r="AS49" s="333"/>
      <c r="AT49" s="333"/>
      <c r="AU49" s="333"/>
      <c r="AV49" s="334"/>
      <c r="AW49" s="418"/>
      <c r="AX49" s="333"/>
      <c r="AY49" s="333"/>
      <c r="AZ49" s="333"/>
      <c r="BA49" s="333"/>
      <c r="BB49" s="334"/>
      <c r="BC49" s="428"/>
      <c r="BD49" s="429"/>
      <c r="BE49" s="429"/>
      <c r="BF49" s="429"/>
      <c r="BG49" s="429"/>
      <c r="BH49" s="430"/>
      <c r="BI49" s="418"/>
      <c r="BJ49" s="333"/>
      <c r="BK49" s="333"/>
      <c r="BL49" s="333"/>
      <c r="BM49" s="333"/>
      <c r="BN49" s="334"/>
      <c r="BO49" s="258"/>
      <c r="BP49" s="258"/>
      <c r="BQ49" s="258"/>
      <c r="BR49" s="258"/>
      <c r="BS49" s="258"/>
      <c r="BT49" s="258"/>
      <c r="BU49" s="266"/>
    </row>
    <row r="50" spans="1:73" ht="3" customHeight="1">
      <c r="A50" s="16"/>
      <c r="B50" s="39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</row>
    <row r="51" spans="1:73" ht="15" customHeight="1">
      <c r="A51" s="13" t="s">
        <v>551</v>
      </c>
      <c r="B51" s="402">
        <v>530</v>
      </c>
      <c r="C51" s="402"/>
      <c r="D51" s="402"/>
      <c r="E51" s="402"/>
      <c r="F51" s="402"/>
      <c r="G51" s="402"/>
      <c r="H51" s="402"/>
      <c r="I51" s="402">
        <v>422</v>
      </c>
      <c r="J51" s="402"/>
      <c r="K51" s="402"/>
      <c r="L51" s="402"/>
      <c r="M51" s="402"/>
      <c r="N51" s="402"/>
      <c r="O51" s="402"/>
      <c r="P51" s="402">
        <v>421</v>
      </c>
      <c r="Q51" s="402"/>
      <c r="R51" s="402"/>
      <c r="S51" s="402"/>
      <c r="T51" s="402"/>
      <c r="U51" s="402"/>
      <c r="V51" s="402"/>
      <c r="W51" s="402">
        <v>108</v>
      </c>
      <c r="X51" s="402"/>
      <c r="Y51" s="402"/>
      <c r="Z51" s="402"/>
      <c r="AA51" s="402"/>
      <c r="AB51" s="402"/>
      <c r="AC51" s="402"/>
      <c r="AD51" s="402">
        <v>3</v>
      </c>
      <c r="AE51" s="402"/>
      <c r="AF51" s="402"/>
      <c r="AG51" s="402"/>
      <c r="AH51" s="402"/>
      <c r="AI51" s="402"/>
      <c r="AJ51" s="402">
        <v>0</v>
      </c>
      <c r="AK51" s="402"/>
      <c r="AL51" s="402"/>
      <c r="AM51" s="402"/>
      <c r="AN51" s="402"/>
      <c r="AO51" s="402"/>
      <c r="AP51" s="402">
        <v>98</v>
      </c>
      <c r="AQ51" s="402"/>
      <c r="AR51" s="402"/>
      <c r="AS51" s="402"/>
      <c r="AT51" s="402"/>
      <c r="AU51" s="402"/>
      <c r="AV51" s="402"/>
      <c r="AW51" s="402">
        <v>0</v>
      </c>
      <c r="AX51" s="402"/>
      <c r="AY51" s="402"/>
      <c r="AZ51" s="402"/>
      <c r="BA51" s="402"/>
      <c r="BB51" s="402"/>
      <c r="BC51" s="402">
        <v>7</v>
      </c>
      <c r="BD51" s="402"/>
      <c r="BE51" s="402"/>
      <c r="BF51" s="402"/>
      <c r="BG51" s="402"/>
      <c r="BH51" s="402"/>
      <c r="BI51" s="402">
        <v>0</v>
      </c>
      <c r="BJ51" s="402"/>
      <c r="BK51" s="402"/>
      <c r="BL51" s="402"/>
      <c r="BM51" s="402"/>
      <c r="BN51" s="402"/>
      <c r="BO51" s="402">
        <v>523</v>
      </c>
      <c r="BP51" s="402"/>
      <c r="BQ51" s="402"/>
      <c r="BR51" s="402"/>
      <c r="BS51" s="402"/>
      <c r="BT51" s="402"/>
      <c r="BU51" s="402"/>
    </row>
    <row r="52" spans="1:73" ht="15" customHeight="1">
      <c r="A52" s="44" t="s">
        <v>428</v>
      </c>
      <c r="B52" s="402">
        <v>488</v>
      </c>
      <c r="C52" s="402"/>
      <c r="D52" s="402"/>
      <c r="E52" s="402"/>
      <c r="F52" s="402"/>
      <c r="G52" s="402"/>
      <c r="H52" s="402"/>
      <c r="I52" s="402">
        <v>396</v>
      </c>
      <c r="J52" s="402"/>
      <c r="K52" s="402"/>
      <c r="L52" s="402"/>
      <c r="M52" s="402"/>
      <c r="N52" s="402"/>
      <c r="O52" s="402"/>
      <c r="P52" s="402">
        <v>396</v>
      </c>
      <c r="Q52" s="402"/>
      <c r="R52" s="402"/>
      <c r="S52" s="402"/>
      <c r="T52" s="402"/>
      <c r="U52" s="402"/>
      <c r="V52" s="402"/>
      <c r="W52" s="402">
        <v>92</v>
      </c>
      <c r="X52" s="402"/>
      <c r="Y52" s="402"/>
      <c r="Z52" s="402"/>
      <c r="AA52" s="402"/>
      <c r="AB52" s="402"/>
      <c r="AC52" s="402"/>
      <c r="AD52" s="402">
        <v>4</v>
      </c>
      <c r="AE52" s="402"/>
      <c r="AF52" s="402"/>
      <c r="AG52" s="402"/>
      <c r="AH52" s="402"/>
      <c r="AI52" s="402"/>
      <c r="AJ52" s="402">
        <v>0</v>
      </c>
      <c r="AK52" s="402"/>
      <c r="AL52" s="402"/>
      <c r="AM52" s="402"/>
      <c r="AN52" s="402"/>
      <c r="AO52" s="402"/>
      <c r="AP52" s="402">
        <v>86</v>
      </c>
      <c r="AQ52" s="402"/>
      <c r="AR52" s="402"/>
      <c r="AS52" s="402"/>
      <c r="AT52" s="402"/>
      <c r="AU52" s="402"/>
      <c r="AV52" s="402"/>
      <c r="AW52" s="402">
        <v>0</v>
      </c>
      <c r="AX52" s="402"/>
      <c r="AY52" s="402"/>
      <c r="AZ52" s="402"/>
      <c r="BA52" s="402"/>
      <c r="BB52" s="402"/>
      <c r="BC52" s="402">
        <v>2</v>
      </c>
      <c r="BD52" s="402"/>
      <c r="BE52" s="402"/>
      <c r="BF52" s="402"/>
      <c r="BG52" s="402"/>
      <c r="BH52" s="402"/>
      <c r="BI52" s="402">
        <v>0</v>
      </c>
      <c r="BJ52" s="402"/>
      <c r="BK52" s="402"/>
      <c r="BL52" s="402"/>
      <c r="BM52" s="402"/>
      <c r="BN52" s="402"/>
      <c r="BO52" s="402">
        <v>484</v>
      </c>
      <c r="BP52" s="402"/>
      <c r="BQ52" s="402"/>
      <c r="BR52" s="402"/>
      <c r="BS52" s="402"/>
      <c r="BT52" s="402"/>
      <c r="BU52" s="402"/>
    </row>
    <row r="53" spans="1:73" ht="15" customHeight="1">
      <c r="A53" s="44" t="s">
        <v>429</v>
      </c>
      <c r="B53" s="402">
        <v>445</v>
      </c>
      <c r="C53" s="402"/>
      <c r="D53" s="402"/>
      <c r="E53" s="402"/>
      <c r="F53" s="402"/>
      <c r="G53" s="402"/>
      <c r="H53" s="402"/>
      <c r="I53" s="402">
        <v>372</v>
      </c>
      <c r="J53" s="402"/>
      <c r="K53" s="402"/>
      <c r="L53" s="402"/>
      <c r="M53" s="402"/>
      <c r="N53" s="402"/>
      <c r="O53" s="402"/>
      <c r="P53" s="402">
        <v>371</v>
      </c>
      <c r="Q53" s="402"/>
      <c r="R53" s="402"/>
      <c r="S53" s="402"/>
      <c r="T53" s="402"/>
      <c r="U53" s="402"/>
      <c r="V53" s="402"/>
      <c r="W53" s="402">
        <v>73</v>
      </c>
      <c r="X53" s="402"/>
      <c r="Y53" s="402"/>
      <c r="Z53" s="402"/>
      <c r="AA53" s="402"/>
      <c r="AB53" s="402"/>
      <c r="AC53" s="402"/>
      <c r="AD53" s="402">
        <v>5</v>
      </c>
      <c r="AE53" s="402"/>
      <c r="AF53" s="402"/>
      <c r="AG53" s="402"/>
      <c r="AH53" s="402"/>
      <c r="AI53" s="402"/>
      <c r="AJ53" s="402">
        <v>0</v>
      </c>
      <c r="AK53" s="402"/>
      <c r="AL53" s="402"/>
      <c r="AM53" s="402"/>
      <c r="AN53" s="402"/>
      <c r="AO53" s="402"/>
      <c r="AP53" s="402">
        <v>66</v>
      </c>
      <c r="AQ53" s="402"/>
      <c r="AR53" s="402"/>
      <c r="AS53" s="402"/>
      <c r="AT53" s="402"/>
      <c r="AU53" s="402"/>
      <c r="AV53" s="402"/>
      <c r="AW53" s="402">
        <v>0</v>
      </c>
      <c r="AX53" s="402"/>
      <c r="AY53" s="402"/>
      <c r="AZ53" s="402"/>
      <c r="BA53" s="402"/>
      <c r="BB53" s="402"/>
      <c r="BC53" s="402">
        <v>2</v>
      </c>
      <c r="BD53" s="402"/>
      <c r="BE53" s="402"/>
      <c r="BF53" s="402"/>
      <c r="BG53" s="402"/>
      <c r="BH53" s="402"/>
      <c r="BI53" s="402">
        <v>0</v>
      </c>
      <c r="BJ53" s="402"/>
      <c r="BK53" s="402"/>
      <c r="BL53" s="402"/>
      <c r="BM53" s="402"/>
      <c r="BN53" s="402"/>
      <c r="BO53" s="402">
        <v>439</v>
      </c>
      <c r="BP53" s="402"/>
      <c r="BQ53" s="402"/>
      <c r="BR53" s="402"/>
      <c r="BS53" s="402"/>
      <c r="BT53" s="402"/>
      <c r="BU53" s="402"/>
    </row>
    <row r="54" spans="1:73" s="55" customFormat="1" ht="15" customHeight="1">
      <c r="A54" s="44" t="s">
        <v>430</v>
      </c>
      <c r="B54" s="402">
        <v>445</v>
      </c>
      <c r="C54" s="402"/>
      <c r="D54" s="402"/>
      <c r="E54" s="402"/>
      <c r="F54" s="402"/>
      <c r="G54" s="402"/>
      <c r="H54" s="402"/>
      <c r="I54" s="402">
        <v>379</v>
      </c>
      <c r="J54" s="402"/>
      <c r="K54" s="402"/>
      <c r="L54" s="402"/>
      <c r="M54" s="402"/>
      <c r="N54" s="402"/>
      <c r="O54" s="402"/>
      <c r="P54" s="402">
        <v>379</v>
      </c>
      <c r="Q54" s="402"/>
      <c r="R54" s="402"/>
      <c r="S54" s="402"/>
      <c r="T54" s="402"/>
      <c r="U54" s="402"/>
      <c r="V54" s="402"/>
      <c r="W54" s="402">
        <v>66</v>
      </c>
      <c r="X54" s="402"/>
      <c r="Y54" s="402"/>
      <c r="Z54" s="402"/>
      <c r="AA54" s="402"/>
      <c r="AB54" s="402"/>
      <c r="AC54" s="402"/>
      <c r="AD54" s="402">
        <v>3</v>
      </c>
      <c r="AE54" s="402"/>
      <c r="AF54" s="402"/>
      <c r="AG54" s="402"/>
      <c r="AH54" s="402"/>
      <c r="AI54" s="402"/>
      <c r="AJ54" s="402">
        <v>0</v>
      </c>
      <c r="AK54" s="402"/>
      <c r="AL54" s="402"/>
      <c r="AM54" s="402"/>
      <c r="AN54" s="402"/>
      <c r="AO54" s="402"/>
      <c r="AP54" s="402">
        <v>58</v>
      </c>
      <c r="AQ54" s="402"/>
      <c r="AR54" s="402"/>
      <c r="AS54" s="402"/>
      <c r="AT54" s="402"/>
      <c r="AU54" s="402"/>
      <c r="AV54" s="402"/>
      <c r="AW54" s="402">
        <v>2</v>
      </c>
      <c r="AX54" s="402"/>
      <c r="AY54" s="402"/>
      <c r="AZ54" s="402"/>
      <c r="BA54" s="402"/>
      <c r="BB54" s="402"/>
      <c r="BC54" s="402">
        <v>3</v>
      </c>
      <c r="BD54" s="402"/>
      <c r="BE54" s="402"/>
      <c r="BF54" s="402"/>
      <c r="BG54" s="402"/>
      <c r="BH54" s="402"/>
      <c r="BI54" s="402">
        <v>0</v>
      </c>
      <c r="BJ54" s="402"/>
      <c r="BK54" s="402"/>
      <c r="BL54" s="402"/>
      <c r="BM54" s="402"/>
      <c r="BN54" s="402"/>
      <c r="BO54" s="402">
        <v>439</v>
      </c>
      <c r="BP54" s="402"/>
      <c r="BQ54" s="402"/>
      <c r="BR54" s="402"/>
      <c r="BS54" s="402"/>
      <c r="BT54" s="402"/>
      <c r="BU54" s="402"/>
    </row>
    <row r="55" spans="1:73" s="48" customFormat="1" ht="15" customHeight="1">
      <c r="A55" s="43" t="s">
        <v>552</v>
      </c>
      <c r="B55" s="400">
        <v>423</v>
      </c>
      <c r="C55" s="400"/>
      <c r="D55" s="400"/>
      <c r="E55" s="400"/>
      <c r="F55" s="400"/>
      <c r="G55" s="400"/>
      <c r="H55" s="400"/>
      <c r="I55" s="400">
        <v>366</v>
      </c>
      <c r="J55" s="400"/>
      <c r="K55" s="400"/>
      <c r="L55" s="400"/>
      <c r="M55" s="400"/>
      <c r="N55" s="400"/>
      <c r="O55" s="400"/>
      <c r="P55" s="400">
        <v>366</v>
      </c>
      <c r="Q55" s="400"/>
      <c r="R55" s="400"/>
      <c r="S55" s="400"/>
      <c r="T55" s="400"/>
      <c r="U55" s="400"/>
      <c r="V55" s="400"/>
      <c r="W55" s="400">
        <v>57</v>
      </c>
      <c r="X55" s="400"/>
      <c r="Y55" s="400"/>
      <c r="Z55" s="400"/>
      <c r="AA55" s="400"/>
      <c r="AB55" s="400"/>
      <c r="AC55" s="400"/>
      <c r="AD55" s="400">
        <v>1</v>
      </c>
      <c r="AE55" s="400"/>
      <c r="AF55" s="400"/>
      <c r="AG55" s="400"/>
      <c r="AH55" s="400"/>
      <c r="AI55" s="400"/>
      <c r="AJ55" s="400">
        <v>0</v>
      </c>
      <c r="AK55" s="400"/>
      <c r="AL55" s="400"/>
      <c r="AM55" s="400"/>
      <c r="AN55" s="400"/>
      <c r="AO55" s="400"/>
      <c r="AP55" s="400">
        <v>54</v>
      </c>
      <c r="AQ55" s="400"/>
      <c r="AR55" s="400"/>
      <c r="AS55" s="400"/>
      <c r="AT55" s="400"/>
      <c r="AU55" s="400"/>
      <c r="AV55" s="400"/>
      <c r="AW55" s="400">
        <v>0</v>
      </c>
      <c r="AX55" s="400"/>
      <c r="AY55" s="400"/>
      <c r="AZ55" s="400"/>
      <c r="BA55" s="400"/>
      <c r="BB55" s="400"/>
      <c r="BC55" s="400">
        <v>2</v>
      </c>
      <c r="BD55" s="400"/>
      <c r="BE55" s="400"/>
      <c r="BF55" s="400"/>
      <c r="BG55" s="400"/>
      <c r="BH55" s="400"/>
      <c r="BI55" s="400">
        <v>0</v>
      </c>
      <c r="BJ55" s="400"/>
      <c r="BK55" s="400"/>
      <c r="BL55" s="400"/>
      <c r="BM55" s="400"/>
      <c r="BN55" s="400"/>
      <c r="BO55" s="400">
        <v>425</v>
      </c>
      <c r="BP55" s="400"/>
      <c r="BQ55" s="400"/>
      <c r="BR55" s="400"/>
      <c r="BS55" s="400"/>
      <c r="BT55" s="400"/>
      <c r="BU55" s="400"/>
    </row>
    <row r="56" spans="1:73" ht="3" customHeight="1" thickBot="1">
      <c r="A56" s="17"/>
      <c r="B56" s="24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</row>
    <row r="57" spans="1:73" s="1" customFormat="1" ht="13.5" customHeight="1">
      <c r="A57" s="103" t="s">
        <v>393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113" t="s">
        <v>411</v>
      </c>
    </row>
    <row r="58" spans="1:73" ht="11.25">
      <c r="A58" s="69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</row>
    <row r="59" spans="2:73" ht="11.25"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</row>
    <row r="60" spans="2:73" ht="11.25"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</row>
    <row r="61" spans="2:73" ht="11.25"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5"/>
      <c r="BE61" s="355"/>
      <c r="BF61" s="355"/>
      <c r="BG61" s="355"/>
      <c r="BH61" s="355"/>
      <c r="BI61" s="355"/>
      <c r="BJ61" s="355"/>
      <c r="BK61" s="355"/>
      <c r="BL61" s="355"/>
      <c r="BM61" s="355"/>
      <c r="BN61" s="355"/>
      <c r="BO61" s="355"/>
      <c r="BP61" s="355"/>
      <c r="BQ61" s="355"/>
      <c r="BR61" s="355"/>
      <c r="BS61" s="355"/>
      <c r="BT61" s="355"/>
      <c r="BU61" s="355"/>
    </row>
    <row r="62" spans="2:73" ht="11.25"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  <c r="BN62" s="355"/>
      <c r="BO62" s="355"/>
      <c r="BP62" s="355"/>
      <c r="BQ62" s="355"/>
      <c r="BR62" s="355"/>
      <c r="BS62" s="355"/>
      <c r="BT62" s="355"/>
      <c r="BU62" s="355"/>
    </row>
  </sheetData>
  <sheetProtection/>
  <mergeCells count="350">
    <mergeCell ref="BB34:BK34"/>
    <mergeCell ref="BC48:BH49"/>
    <mergeCell ref="BI48:BN49"/>
    <mergeCell ref="AJ48:AO48"/>
    <mergeCell ref="P48:V49"/>
    <mergeCell ref="W48:AC49"/>
    <mergeCell ref="AD48:AI49"/>
    <mergeCell ref="AP48:AV49"/>
    <mergeCell ref="AP61:AV61"/>
    <mergeCell ref="AW60:BB60"/>
    <mergeCell ref="I48:O48"/>
    <mergeCell ref="AF37:AP37"/>
    <mergeCell ref="BP26:BU26"/>
    <mergeCell ref="B34:K34"/>
    <mergeCell ref="L34:U34"/>
    <mergeCell ref="V34:AE34"/>
    <mergeCell ref="AF34:AP34"/>
    <mergeCell ref="AQ34:BA34"/>
    <mergeCell ref="BO62:BU62"/>
    <mergeCell ref="BC61:BH61"/>
    <mergeCell ref="BI61:BN61"/>
    <mergeCell ref="BO61:BU61"/>
    <mergeCell ref="AW62:BB62"/>
    <mergeCell ref="AD62:AI62"/>
    <mergeCell ref="AJ62:AO62"/>
    <mergeCell ref="AP62:AV62"/>
    <mergeCell ref="AW61:BB61"/>
    <mergeCell ref="AD61:AI61"/>
    <mergeCell ref="B62:H62"/>
    <mergeCell ref="I62:O62"/>
    <mergeCell ref="P62:V62"/>
    <mergeCell ref="W62:AC62"/>
    <mergeCell ref="BC62:BH62"/>
    <mergeCell ref="BI62:BN62"/>
    <mergeCell ref="BI60:BN60"/>
    <mergeCell ref="BO60:BU60"/>
    <mergeCell ref="BC59:BH59"/>
    <mergeCell ref="BI59:BN59"/>
    <mergeCell ref="BO59:BU59"/>
    <mergeCell ref="B61:H61"/>
    <mergeCell ref="I61:O61"/>
    <mergeCell ref="P61:V61"/>
    <mergeCell ref="W61:AC61"/>
    <mergeCell ref="AJ61:AO61"/>
    <mergeCell ref="AP59:AV59"/>
    <mergeCell ref="B60:H60"/>
    <mergeCell ref="I60:O60"/>
    <mergeCell ref="P60:V60"/>
    <mergeCell ref="W60:AC60"/>
    <mergeCell ref="BC60:BH60"/>
    <mergeCell ref="AW59:BB59"/>
    <mergeCell ref="B59:H59"/>
    <mergeCell ref="I59:O59"/>
    <mergeCell ref="P59:V59"/>
    <mergeCell ref="W59:AC59"/>
    <mergeCell ref="AD60:AI60"/>
    <mergeCell ref="AJ60:AO60"/>
    <mergeCell ref="AP60:AV60"/>
    <mergeCell ref="AD59:AI59"/>
    <mergeCell ref="AJ59:AO59"/>
    <mergeCell ref="BC56:BH56"/>
    <mergeCell ref="BI56:BN56"/>
    <mergeCell ref="BO56:BU56"/>
    <mergeCell ref="AD56:AI56"/>
    <mergeCell ref="AJ56:AO56"/>
    <mergeCell ref="AP56:AV56"/>
    <mergeCell ref="BI50:BN50"/>
    <mergeCell ref="BO54:BU54"/>
    <mergeCell ref="BI51:BN51"/>
    <mergeCell ref="B56:H56"/>
    <mergeCell ref="I56:O56"/>
    <mergeCell ref="P56:V56"/>
    <mergeCell ref="W56:AC56"/>
    <mergeCell ref="AW56:BB56"/>
    <mergeCell ref="BC54:BH54"/>
    <mergeCell ref="BI54:BN54"/>
    <mergeCell ref="AW50:BB50"/>
    <mergeCell ref="BC51:BH51"/>
    <mergeCell ref="BO50:BU50"/>
    <mergeCell ref="W50:AC50"/>
    <mergeCell ref="AD50:AI50"/>
    <mergeCell ref="AJ50:AO50"/>
    <mergeCell ref="AP50:AV50"/>
    <mergeCell ref="BO51:BU51"/>
    <mergeCell ref="AD51:AI51"/>
    <mergeCell ref="BC50:BH50"/>
    <mergeCell ref="AX20:BC20"/>
    <mergeCell ref="BP20:BU20"/>
    <mergeCell ref="BD20:BI20"/>
    <mergeCell ref="BJ20:BO20"/>
    <mergeCell ref="AX24:BC24"/>
    <mergeCell ref="AX25:BC25"/>
    <mergeCell ref="BD25:BI25"/>
    <mergeCell ref="BJ25:BO25"/>
    <mergeCell ref="BJ24:BO24"/>
    <mergeCell ref="BD24:BI24"/>
    <mergeCell ref="B12:M12"/>
    <mergeCell ref="Z7:AK7"/>
    <mergeCell ref="AL7:AW7"/>
    <mergeCell ref="N20:S20"/>
    <mergeCell ref="T20:Y20"/>
    <mergeCell ref="Z20:AE20"/>
    <mergeCell ref="AF20:AK20"/>
    <mergeCell ref="AL20:AQ20"/>
    <mergeCell ref="AR20:AW20"/>
    <mergeCell ref="H18:AW18"/>
    <mergeCell ref="AP54:AV54"/>
    <mergeCell ref="AW54:BB54"/>
    <mergeCell ref="N7:Y7"/>
    <mergeCell ref="B13:M13"/>
    <mergeCell ref="N13:Y13"/>
    <mergeCell ref="B10:M10"/>
    <mergeCell ref="N10:Y10"/>
    <mergeCell ref="B8:M8"/>
    <mergeCell ref="N8:Y8"/>
    <mergeCell ref="B11:M11"/>
    <mergeCell ref="B54:H54"/>
    <mergeCell ref="I54:O54"/>
    <mergeCell ref="P54:V54"/>
    <mergeCell ref="W54:AC54"/>
    <mergeCell ref="AD54:AI54"/>
    <mergeCell ref="AJ54:AO54"/>
    <mergeCell ref="BO52:BU52"/>
    <mergeCell ref="BC52:BH52"/>
    <mergeCell ref="BI52:BN52"/>
    <mergeCell ref="AW52:BB52"/>
    <mergeCell ref="B52:H52"/>
    <mergeCell ref="I52:O52"/>
    <mergeCell ref="P52:V52"/>
    <mergeCell ref="W52:AC52"/>
    <mergeCell ref="AW51:BB51"/>
    <mergeCell ref="B51:H51"/>
    <mergeCell ref="I51:O51"/>
    <mergeCell ref="P51:V51"/>
    <mergeCell ref="W51:AC51"/>
    <mergeCell ref="AD52:AI52"/>
    <mergeCell ref="AJ52:AO52"/>
    <mergeCell ref="AJ51:AO51"/>
    <mergeCell ref="AP52:AV52"/>
    <mergeCell ref="AP51:AV51"/>
    <mergeCell ref="B50:H50"/>
    <mergeCell ref="BO46:BU49"/>
    <mergeCell ref="W47:BN47"/>
    <mergeCell ref="I47:V47"/>
    <mergeCell ref="I49:O49"/>
    <mergeCell ref="AJ49:AO49"/>
    <mergeCell ref="B46:BN46"/>
    <mergeCell ref="B47:H49"/>
    <mergeCell ref="I50:O50"/>
    <mergeCell ref="P50:V50"/>
    <mergeCell ref="A46:A49"/>
    <mergeCell ref="AQ40:BA40"/>
    <mergeCell ref="B40:K40"/>
    <mergeCell ref="L40:U40"/>
    <mergeCell ref="V40:AE40"/>
    <mergeCell ref="AF40:AP40"/>
    <mergeCell ref="AW48:BB49"/>
    <mergeCell ref="B37:K37"/>
    <mergeCell ref="L37:U37"/>
    <mergeCell ref="V37:AE37"/>
    <mergeCell ref="BB40:BK40"/>
    <mergeCell ref="BL40:BU40"/>
    <mergeCell ref="A43:BU43"/>
    <mergeCell ref="BB38:BK38"/>
    <mergeCell ref="BL38:BU38"/>
    <mergeCell ref="AQ37:BA37"/>
    <mergeCell ref="BB37:BK37"/>
    <mergeCell ref="BL37:BU37"/>
    <mergeCell ref="AQ38:BA38"/>
    <mergeCell ref="L36:U36"/>
    <mergeCell ref="V36:AE36"/>
    <mergeCell ref="AF36:AP36"/>
    <mergeCell ref="AQ35:BA35"/>
    <mergeCell ref="AQ36:BA36"/>
    <mergeCell ref="B38:K38"/>
    <mergeCell ref="L38:U38"/>
    <mergeCell ref="V38:AE38"/>
    <mergeCell ref="AF38:AP38"/>
    <mergeCell ref="B36:K36"/>
    <mergeCell ref="BB35:BK35"/>
    <mergeCell ref="BL35:BU35"/>
    <mergeCell ref="B33:K33"/>
    <mergeCell ref="L33:U33"/>
    <mergeCell ref="V33:AE33"/>
    <mergeCell ref="B35:K35"/>
    <mergeCell ref="L35:U35"/>
    <mergeCell ref="V35:AE35"/>
    <mergeCell ref="BL33:BU33"/>
    <mergeCell ref="BL34:BU34"/>
    <mergeCell ref="AF32:AP33"/>
    <mergeCell ref="AQ32:BA33"/>
    <mergeCell ref="AF26:AK26"/>
    <mergeCell ref="AX26:BC26"/>
    <mergeCell ref="BD26:BI26"/>
    <mergeCell ref="BJ26:BO26"/>
    <mergeCell ref="AL26:AQ26"/>
    <mergeCell ref="AR26:AW26"/>
    <mergeCell ref="AF21:AK21"/>
    <mergeCell ref="T22:Y22"/>
    <mergeCell ref="Z25:AE25"/>
    <mergeCell ref="T25:Y25"/>
    <mergeCell ref="AF35:AP35"/>
    <mergeCell ref="B32:AE32"/>
    <mergeCell ref="H26:M26"/>
    <mergeCell ref="N26:S26"/>
    <mergeCell ref="T26:Y26"/>
    <mergeCell ref="Z26:AE26"/>
    <mergeCell ref="B21:G21"/>
    <mergeCell ref="H21:M21"/>
    <mergeCell ref="N21:S21"/>
    <mergeCell ref="T21:Y21"/>
    <mergeCell ref="N22:S22"/>
    <mergeCell ref="AX22:BC22"/>
    <mergeCell ref="Z22:AE22"/>
    <mergeCell ref="AF22:AK22"/>
    <mergeCell ref="AR22:AW22"/>
    <mergeCell ref="Z21:AE21"/>
    <mergeCell ref="AR25:AW25"/>
    <mergeCell ref="AF24:AK24"/>
    <mergeCell ref="AF25:AK25"/>
    <mergeCell ref="AL24:AQ24"/>
    <mergeCell ref="B22:G22"/>
    <mergeCell ref="H22:M22"/>
    <mergeCell ref="AL25:AQ25"/>
    <mergeCell ref="BO55:BU55"/>
    <mergeCell ref="AX21:BC21"/>
    <mergeCell ref="BP22:BU22"/>
    <mergeCell ref="BP21:BU21"/>
    <mergeCell ref="BD22:BI22"/>
    <mergeCell ref="BJ22:BO22"/>
    <mergeCell ref="BP24:BU24"/>
    <mergeCell ref="BB36:BK36"/>
    <mergeCell ref="BL36:BU36"/>
    <mergeCell ref="BB32:BU32"/>
    <mergeCell ref="AR19:AW19"/>
    <mergeCell ref="N19:S19"/>
    <mergeCell ref="T19:Y19"/>
    <mergeCell ref="Z19:AE19"/>
    <mergeCell ref="AF19:AK19"/>
    <mergeCell ref="A16:BU16"/>
    <mergeCell ref="Z13:AK13"/>
    <mergeCell ref="A18:A19"/>
    <mergeCell ref="AL19:AQ19"/>
    <mergeCell ref="B18:G19"/>
    <mergeCell ref="AX18:BU18"/>
    <mergeCell ref="BD19:BI19"/>
    <mergeCell ref="H19:M19"/>
    <mergeCell ref="BJ19:BO19"/>
    <mergeCell ref="BP19:BU19"/>
    <mergeCell ref="AX19:BC19"/>
    <mergeCell ref="AL13:AW13"/>
    <mergeCell ref="BJ11:BU11"/>
    <mergeCell ref="AX11:BI11"/>
    <mergeCell ref="BJ12:BU12"/>
    <mergeCell ref="AX13:BI13"/>
    <mergeCell ref="BJ13:BU13"/>
    <mergeCell ref="N12:Y12"/>
    <mergeCell ref="Z12:AK12"/>
    <mergeCell ref="AL12:AW12"/>
    <mergeCell ref="AX12:BI12"/>
    <mergeCell ref="Z11:AK11"/>
    <mergeCell ref="AL11:AW11"/>
    <mergeCell ref="N11:Y11"/>
    <mergeCell ref="BJ8:BU8"/>
    <mergeCell ref="BJ9:BU9"/>
    <mergeCell ref="BJ10:BU10"/>
    <mergeCell ref="BJ7:BU7"/>
    <mergeCell ref="B9:M9"/>
    <mergeCell ref="N9:Y9"/>
    <mergeCell ref="Z9:AK9"/>
    <mergeCell ref="AL9:AW9"/>
    <mergeCell ref="B7:M7"/>
    <mergeCell ref="AX9:BI9"/>
    <mergeCell ref="Z8:AK8"/>
    <mergeCell ref="AL8:AW8"/>
    <mergeCell ref="Z10:AK10"/>
    <mergeCell ref="AX8:BI8"/>
    <mergeCell ref="AX10:BI10"/>
    <mergeCell ref="AL10:AW10"/>
    <mergeCell ref="A1:BU1"/>
    <mergeCell ref="A2:BU2"/>
    <mergeCell ref="A4:BU4"/>
    <mergeCell ref="B6:M6"/>
    <mergeCell ref="N6:Y6"/>
    <mergeCell ref="Z6:AK6"/>
    <mergeCell ref="AL6:AW6"/>
    <mergeCell ref="AX6:BI6"/>
    <mergeCell ref="BJ6:BU6"/>
    <mergeCell ref="AX7:BI7"/>
    <mergeCell ref="AR23:AW23"/>
    <mergeCell ref="B23:G23"/>
    <mergeCell ref="H23:M23"/>
    <mergeCell ref="N23:S23"/>
    <mergeCell ref="T23:Y23"/>
    <mergeCell ref="AX23:BC23"/>
    <mergeCell ref="BD23:BI23"/>
    <mergeCell ref="B20:G20"/>
    <mergeCell ref="H20:M20"/>
    <mergeCell ref="BP23:BU23"/>
    <mergeCell ref="AF23:AK23"/>
    <mergeCell ref="AL23:AQ23"/>
    <mergeCell ref="Z23:AE23"/>
    <mergeCell ref="B24:G24"/>
    <mergeCell ref="H24:M24"/>
    <mergeCell ref="N24:S24"/>
    <mergeCell ref="T24:Y24"/>
    <mergeCell ref="Z24:AE24"/>
    <mergeCell ref="AR24:AW24"/>
    <mergeCell ref="BJ21:BO21"/>
    <mergeCell ref="BD21:BI21"/>
    <mergeCell ref="AL22:AQ22"/>
    <mergeCell ref="AR21:AW21"/>
    <mergeCell ref="AL21:AQ21"/>
    <mergeCell ref="BJ23:BO23"/>
    <mergeCell ref="BI53:BN53"/>
    <mergeCell ref="BO53:BU53"/>
    <mergeCell ref="W53:AC53"/>
    <mergeCell ref="AD53:AI53"/>
    <mergeCell ref="AJ53:AO53"/>
    <mergeCell ref="AP53:AV53"/>
    <mergeCell ref="AW53:BB53"/>
    <mergeCell ref="BC53:BH53"/>
    <mergeCell ref="P53:V53"/>
    <mergeCell ref="A32:A33"/>
    <mergeCell ref="BB33:BK33"/>
    <mergeCell ref="BP25:BU25"/>
    <mergeCell ref="B39:K39"/>
    <mergeCell ref="L39:U39"/>
    <mergeCell ref="V39:AE39"/>
    <mergeCell ref="AF39:AP39"/>
    <mergeCell ref="AQ39:BA39"/>
    <mergeCell ref="BB39:BK39"/>
    <mergeCell ref="BL39:BU39"/>
    <mergeCell ref="B25:G25"/>
    <mergeCell ref="H25:M25"/>
    <mergeCell ref="B55:H55"/>
    <mergeCell ref="I55:O55"/>
    <mergeCell ref="N25:S25"/>
    <mergeCell ref="B53:H53"/>
    <mergeCell ref="I53:O53"/>
    <mergeCell ref="A30:BU30"/>
    <mergeCell ref="B26:G26"/>
    <mergeCell ref="BI55:BN55"/>
    <mergeCell ref="P55:V55"/>
    <mergeCell ref="W55:AC55"/>
    <mergeCell ref="BC55:BH55"/>
    <mergeCell ref="AD55:AI55"/>
    <mergeCell ref="AJ55:AO55"/>
    <mergeCell ref="AP55:AV55"/>
    <mergeCell ref="AW55:BB5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60"/>
  <sheetViews>
    <sheetView zoomScaleSheetLayoutView="100" zoomScalePageLayoutView="0" workbookViewId="0" topLeftCell="A1">
      <selection activeCell="A1" sqref="A1:CM1"/>
    </sheetView>
  </sheetViews>
  <sheetFormatPr defaultColWidth="9.00390625" defaultRowHeight="12"/>
  <cols>
    <col min="1" max="1" width="15.375" style="0" customWidth="1"/>
    <col min="2" max="18" width="1.00390625" style="0" customWidth="1"/>
    <col min="19" max="19" width="6.625" style="0" customWidth="1"/>
    <col min="20" max="35" width="1.00390625" style="0" customWidth="1"/>
    <col min="36" max="36" width="1.625" style="0" customWidth="1"/>
    <col min="37" max="37" width="3.50390625" style="0" customWidth="1"/>
    <col min="38" max="69" width="1.00390625" style="0" customWidth="1"/>
    <col min="70" max="70" width="1.4921875" style="0" customWidth="1"/>
    <col min="71" max="87" width="1.00390625" style="0" customWidth="1"/>
    <col min="88" max="88" width="1.625" style="0" customWidth="1"/>
    <col min="89" max="91" width="1.00390625" style="0" customWidth="1"/>
  </cols>
  <sheetData>
    <row r="1" spans="1:91" ht="24" customHeight="1">
      <c r="A1" s="274" t="s">
        <v>531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</row>
    <row r="2" spans="1:91" ht="30" customHeight="1">
      <c r="A2" s="275" t="s">
        <v>525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</row>
    <row r="3" spans="2:91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ht="12" thickBot="1">
      <c r="A4" s="42" t="s">
        <v>553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 t="s">
        <v>176</v>
      </c>
    </row>
    <row r="5" spans="1:91" ht="15" customHeight="1">
      <c r="A5" s="437" t="s">
        <v>177</v>
      </c>
      <c r="B5" s="263" t="s">
        <v>109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302" t="s">
        <v>180</v>
      </c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309" t="s">
        <v>243</v>
      </c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</row>
    <row r="6" spans="1:91" ht="15" customHeight="1">
      <c r="A6" s="264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420" t="s">
        <v>178</v>
      </c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L6" s="420"/>
      <c r="BM6" s="420"/>
      <c r="BN6" s="420"/>
      <c r="BO6" s="420"/>
      <c r="BP6" s="420"/>
      <c r="BQ6" s="420" t="s">
        <v>179</v>
      </c>
      <c r="BR6" s="420"/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420"/>
      <c r="CJ6" s="420"/>
      <c r="CK6" s="420"/>
      <c r="CL6" s="420"/>
      <c r="CM6" s="297"/>
    </row>
    <row r="7" spans="1:91" ht="3" customHeight="1">
      <c r="A7" s="16"/>
      <c r="B7" s="396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</row>
    <row r="8" spans="1:91" ht="13.5" customHeight="1">
      <c r="A8" s="13" t="s">
        <v>551</v>
      </c>
      <c r="B8" s="359">
        <v>1520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>
        <v>730</v>
      </c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>
        <v>400</v>
      </c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>
        <v>390</v>
      </c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</row>
    <row r="9" spans="1:91" ht="13.5" customHeight="1">
      <c r="A9" s="44" t="s">
        <v>428</v>
      </c>
      <c r="B9" s="359">
        <v>1530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>
        <v>720</v>
      </c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>
        <v>400</v>
      </c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>
        <v>410</v>
      </c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</row>
    <row r="10" spans="1:91" ht="13.5" customHeight="1">
      <c r="A10" s="44" t="s">
        <v>429</v>
      </c>
      <c r="B10" s="359">
        <v>1520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>
        <v>700</v>
      </c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>
        <v>400</v>
      </c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>
        <v>420</v>
      </c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</row>
    <row r="11" spans="1:91" s="18" customFormat="1" ht="13.5" customHeight="1">
      <c r="A11" s="44" t="s">
        <v>430</v>
      </c>
      <c r="B11" s="436">
        <v>1646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>
        <v>813</v>
      </c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>
        <v>402</v>
      </c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>
        <v>431</v>
      </c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6"/>
      <c r="CI11" s="436"/>
      <c r="CJ11" s="436"/>
      <c r="CK11" s="436"/>
      <c r="CL11" s="436"/>
      <c r="CM11" s="436"/>
    </row>
    <row r="12" spans="1:91" s="56" customFormat="1" ht="13.5" customHeight="1">
      <c r="A12" s="43" t="s">
        <v>552</v>
      </c>
      <c r="B12" s="438" t="s">
        <v>296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 t="s">
        <v>296</v>
      </c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 t="s">
        <v>296</v>
      </c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 t="s">
        <v>296</v>
      </c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</row>
    <row r="13" spans="1:91" ht="3" customHeight="1" thickBot="1">
      <c r="A13" s="37"/>
      <c r="B13" s="440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2"/>
    </row>
    <row r="14" spans="1:91" ht="11.25">
      <c r="A14" s="3" t="s">
        <v>404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85" t="s">
        <v>339</v>
      </c>
    </row>
    <row r="15" spans="1:91" ht="11.25">
      <c r="A15" s="95" t="s">
        <v>535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85"/>
    </row>
    <row r="16" spans="1:91" ht="11.25">
      <c r="A16" s="95" t="s">
        <v>536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</row>
    <row r="17" spans="1:91" ht="30" customHeight="1">
      <c r="A17" s="439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</row>
    <row r="18" spans="1:91" ht="30" customHeight="1">
      <c r="A18" s="275" t="s">
        <v>526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</row>
    <row r="19" spans="2:91" ht="11.2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</row>
    <row r="20" spans="1:91" ht="12" thickBot="1">
      <c r="A20" s="42" t="s">
        <v>553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 t="s">
        <v>86</v>
      </c>
    </row>
    <row r="21" spans="1:91" ht="15" customHeight="1">
      <c r="A21" s="262" t="s">
        <v>184</v>
      </c>
      <c r="B21" s="263" t="s">
        <v>123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 t="s">
        <v>244</v>
      </c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309"/>
    </row>
    <row r="22" spans="1:91" ht="15" customHeight="1">
      <c r="A22" s="264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 t="s">
        <v>123</v>
      </c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 t="s">
        <v>181</v>
      </c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 t="s">
        <v>182</v>
      </c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 t="s">
        <v>183</v>
      </c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66"/>
    </row>
    <row r="23" spans="1:91" ht="15" customHeight="1">
      <c r="A23" s="264"/>
      <c r="B23" s="266" t="s">
        <v>186</v>
      </c>
      <c r="C23" s="310"/>
      <c r="D23" s="310"/>
      <c r="E23" s="310"/>
      <c r="F23" s="310"/>
      <c r="G23" s="310"/>
      <c r="H23" s="310"/>
      <c r="I23" s="264"/>
      <c r="J23" s="421" t="s">
        <v>185</v>
      </c>
      <c r="K23" s="422"/>
      <c r="L23" s="422"/>
      <c r="M23" s="422"/>
      <c r="N23" s="422"/>
      <c r="O23" s="422"/>
      <c r="P23" s="422"/>
      <c r="Q23" s="422"/>
      <c r="R23" s="422"/>
      <c r="S23" s="423"/>
      <c r="T23" s="266" t="s">
        <v>186</v>
      </c>
      <c r="U23" s="310"/>
      <c r="V23" s="310"/>
      <c r="W23" s="310"/>
      <c r="X23" s="310"/>
      <c r="Y23" s="310"/>
      <c r="Z23" s="310"/>
      <c r="AA23" s="264"/>
      <c r="AB23" s="421" t="s">
        <v>185</v>
      </c>
      <c r="AC23" s="422"/>
      <c r="AD23" s="422"/>
      <c r="AE23" s="422"/>
      <c r="AF23" s="422"/>
      <c r="AG23" s="422"/>
      <c r="AH23" s="422"/>
      <c r="AI23" s="422"/>
      <c r="AJ23" s="422"/>
      <c r="AK23" s="423"/>
      <c r="AL23" s="266" t="s">
        <v>186</v>
      </c>
      <c r="AM23" s="310"/>
      <c r="AN23" s="310"/>
      <c r="AO23" s="310"/>
      <c r="AP23" s="310"/>
      <c r="AQ23" s="310"/>
      <c r="AR23" s="310"/>
      <c r="AS23" s="264"/>
      <c r="AT23" s="421" t="s">
        <v>185</v>
      </c>
      <c r="AU23" s="422"/>
      <c r="AV23" s="422"/>
      <c r="AW23" s="422"/>
      <c r="AX23" s="422"/>
      <c r="AY23" s="422"/>
      <c r="AZ23" s="422"/>
      <c r="BA23" s="422"/>
      <c r="BB23" s="422"/>
      <c r="BC23" s="423"/>
      <c r="BD23" s="266" t="s">
        <v>186</v>
      </c>
      <c r="BE23" s="310"/>
      <c r="BF23" s="310"/>
      <c r="BG23" s="310"/>
      <c r="BH23" s="310"/>
      <c r="BI23" s="310"/>
      <c r="BJ23" s="310"/>
      <c r="BK23" s="264"/>
      <c r="BL23" s="421" t="s">
        <v>185</v>
      </c>
      <c r="BM23" s="422"/>
      <c r="BN23" s="422"/>
      <c r="BO23" s="422"/>
      <c r="BP23" s="422"/>
      <c r="BQ23" s="422"/>
      <c r="BR23" s="422"/>
      <c r="BS23" s="422"/>
      <c r="BT23" s="422"/>
      <c r="BU23" s="423"/>
      <c r="BV23" s="266" t="s">
        <v>186</v>
      </c>
      <c r="BW23" s="310"/>
      <c r="BX23" s="310"/>
      <c r="BY23" s="310"/>
      <c r="BZ23" s="310"/>
      <c r="CA23" s="310"/>
      <c r="CB23" s="310"/>
      <c r="CC23" s="264"/>
      <c r="CD23" s="421" t="s">
        <v>185</v>
      </c>
      <c r="CE23" s="422"/>
      <c r="CF23" s="422"/>
      <c r="CG23" s="422"/>
      <c r="CH23" s="422"/>
      <c r="CI23" s="422"/>
      <c r="CJ23" s="422"/>
      <c r="CK23" s="422"/>
      <c r="CL23" s="422"/>
      <c r="CM23" s="422"/>
    </row>
    <row r="24" spans="1:91" ht="3" customHeight="1">
      <c r="A24" s="16"/>
      <c r="B24" s="396"/>
      <c r="C24" s="376"/>
      <c r="D24" s="376"/>
      <c r="E24" s="376"/>
      <c r="F24" s="376"/>
      <c r="G24" s="376"/>
      <c r="H24" s="376"/>
      <c r="I24" s="376"/>
      <c r="J24" s="376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</row>
    <row r="25" spans="1:91" ht="24" customHeight="1">
      <c r="A25" s="13" t="s">
        <v>551</v>
      </c>
      <c r="B25" s="191">
        <v>4982</v>
      </c>
      <c r="C25" s="191"/>
      <c r="D25" s="191"/>
      <c r="E25" s="191"/>
      <c r="F25" s="191"/>
      <c r="G25" s="191"/>
      <c r="H25" s="191"/>
      <c r="I25" s="191"/>
      <c r="J25" s="443">
        <v>11230.7</v>
      </c>
      <c r="K25" s="443"/>
      <c r="L25" s="443"/>
      <c r="M25" s="443"/>
      <c r="N25" s="443"/>
      <c r="O25" s="443"/>
      <c r="P25" s="443"/>
      <c r="Q25" s="443"/>
      <c r="R25" s="443"/>
      <c r="S25" s="443"/>
      <c r="T25" s="191">
        <v>4951</v>
      </c>
      <c r="U25" s="191"/>
      <c r="V25" s="191"/>
      <c r="W25" s="191"/>
      <c r="X25" s="191"/>
      <c r="Y25" s="191"/>
      <c r="Z25" s="191"/>
      <c r="AA25" s="191"/>
      <c r="AB25" s="443">
        <v>11176.4</v>
      </c>
      <c r="AC25" s="443"/>
      <c r="AD25" s="443"/>
      <c r="AE25" s="443"/>
      <c r="AF25" s="443"/>
      <c r="AG25" s="443"/>
      <c r="AH25" s="443"/>
      <c r="AI25" s="443"/>
      <c r="AJ25" s="443"/>
      <c r="AK25" s="443"/>
      <c r="AL25" s="191">
        <v>1307</v>
      </c>
      <c r="AM25" s="191"/>
      <c r="AN25" s="191"/>
      <c r="AO25" s="191"/>
      <c r="AP25" s="191"/>
      <c r="AQ25" s="191"/>
      <c r="AR25" s="191"/>
      <c r="AS25" s="191"/>
      <c r="AT25" s="443">
        <v>869.9</v>
      </c>
      <c r="AU25" s="443"/>
      <c r="AV25" s="443"/>
      <c r="AW25" s="443"/>
      <c r="AX25" s="443"/>
      <c r="AY25" s="443"/>
      <c r="AZ25" s="443"/>
      <c r="BA25" s="443"/>
      <c r="BB25" s="443"/>
      <c r="BC25" s="443"/>
      <c r="BD25" s="191">
        <v>2452</v>
      </c>
      <c r="BE25" s="191"/>
      <c r="BF25" s="191"/>
      <c r="BG25" s="191"/>
      <c r="BH25" s="191"/>
      <c r="BI25" s="191"/>
      <c r="BJ25" s="191"/>
      <c r="BK25" s="191"/>
      <c r="BL25" s="443">
        <v>4003</v>
      </c>
      <c r="BM25" s="443"/>
      <c r="BN25" s="443"/>
      <c r="BO25" s="443"/>
      <c r="BP25" s="443"/>
      <c r="BQ25" s="443"/>
      <c r="BR25" s="443"/>
      <c r="BS25" s="443"/>
      <c r="BT25" s="443"/>
      <c r="BU25" s="443"/>
      <c r="BV25" s="191">
        <v>982</v>
      </c>
      <c r="BW25" s="191"/>
      <c r="BX25" s="191"/>
      <c r="BY25" s="191"/>
      <c r="BZ25" s="191"/>
      <c r="CA25" s="191"/>
      <c r="CB25" s="191"/>
      <c r="CC25" s="191"/>
      <c r="CD25" s="443">
        <v>4396.2</v>
      </c>
      <c r="CE25" s="443"/>
      <c r="CF25" s="443"/>
      <c r="CG25" s="443"/>
      <c r="CH25" s="443"/>
      <c r="CI25" s="443"/>
      <c r="CJ25" s="443"/>
      <c r="CK25" s="443"/>
      <c r="CL25" s="443"/>
      <c r="CM25" s="443"/>
    </row>
    <row r="26" spans="1:91" ht="24" customHeight="1">
      <c r="A26" s="44" t="s">
        <v>428</v>
      </c>
      <c r="B26" s="191">
        <v>4976</v>
      </c>
      <c r="C26" s="191"/>
      <c r="D26" s="191"/>
      <c r="E26" s="191"/>
      <c r="F26" s="191"/>
      <c r="G26" s="191"/>
      <c r="H26" s="191"/>
      <c r="I26" s="191"/>
      <c r="J26" s="443">
        <v>11267.5</v>
      </c>
      <c r="K26" s="443"/>
      <c r="L26" s="443"/>
      <c r="M26" s="443"/>
      <c r="N26" s="443"/>
      <c r="O26" s="443"/>
      <c r="P26" s="443"/>
      <c r="Q26" s="443"/>
      <c r="R26" s="443"/>
      <c r="S26" s="443"/>
      <c r="T26" s="191">
        <v>4945</v>
      </c>
      <c r="U26" s="191"/>
      <c r="V26" s="191"/>
      <c r="W26" s="191"/>
      <c r="X26" s="191"/>
      <c r="Y26" s="191"/>
      <c r="Z26" s="191"/>
      <c r="AA26" s="191"/>
      <c r="AB26" s="443">
        <v>11210.3</v>
      </c>
      <c r="AC26" s="443"/>
      <c r="AD26" s="443"/>
      <c r="AE26" s="443"/>
      <c r="AF26" s="443"/>
      <c r="AG26" s="443"/>
      <c r="AH26" s="443"/>
      <c r="AI26" s="443"/>
      <c r="AJ26" s="443"/>
      <c r="AK26" s="443"/>
      <c r="AL26" s="191">
        <v>1294</v>
      </c>
      <c r="AM26" s="191"/>
      <c r="AN26" s="191"/>
      <c r="AO26" s="191"/>
      <c r="AP26" s="191"/>
      <c r="AQ26" s="191"/>
      <c r="AR26" s="191"/>
      <c r="AS26" s="191"/>
      <c r="AT26" s="443">
        <v>861.2</v>
      </c>
      <c r="AU26" s="443"/>
      <c r="AV26" s="443"/>
      <c r="AW26" s="443"/>
      <c r="AX26" s="443"/>
      <c r="AY26" s="443"/>
      <c r="AZ26" s="443"/>
      <c r="BA26" s="443"/>
      <c r="BB26" s="443"/>
      <c r="BC26" s="443"/>
      <c r="BD26" s="191">
        <v>2454</v>
      </c>
      <c r="BE26" s="191"/>
      <c r="BF26" s="191"/>
      <c r="BG26" s="191"/>
      <c r="BH26" s="191"/>
      <c r="BI26" s="191"/>
      <c r="BJ26" s="191"/>
      <c r="BK26" s="191"/>
      <c r="BL26" s="443">
        <v>4012.7</v>
      </c>
      <c r="BM26" s="443"/>
      <c r="BN26" s="443"/>
      <c r="BO26" s="443"/>
      <c r="BP26" s="443"/>
      <c r="BQ26" s="443"/>
      <c r="BR26" s="443"/>
      <c r="BS26" s="443"/>
      <c r="BT26" s="443"/>
      <c r="BU26" s="443"/>
      <c r="BV26" s="191">
        <v>983</v>
      </c>
      <c r="BW26" s="191"/>
      <c r="BX26" s="191"/>
      <c r="BY26" s="191"/>
      <c r="BZ26" s="191"/>
      <c r="CA26" s="191"/>
      <c r="CB26" s="191"/>
      <c r="CC26" s="191"/>
      <c r="CD26" s="443">
        <v>4399.2</v>
      </c>
      <c r="CE26" s="443"/>
      <c r="CF26" s="443"/>
      <c r="CG26" s="443"/>
      <c r="CH26" s="443"/>
      <c r="CI26" s="443"/>
      <c r="CJ26" s="443"/>
      <c r="CK26" s="443"/>
      <c r="CL26" s="443"/>
      <c r="CM26" s="443"/>
    </row>
    <row r="27" spans="1:91" ht="24" customHeight="1">
      <c r="A27" s="44" t="s">
        <v>429</v>
      </c>
      <c r="B27" s="191">
        <v>4931</v>
      </c>
      <c r="C27" s="191"/>
      <c r="D27" s="191"/>
      <c r="E27" s="191"/>
      <c r="F27" s="191"/>
      <c r="G27" s="191"/>
      <c r="H27" s="191"/>
      <c r="I27" s="191"/>
      <c r="J27" s="443">
        <v>11272.2</v>
      </c>
      <c r="K27" s="443"/>
      <c r="L27" s="443"/>
      <c r="M27" s="443"/>
      <c r="N27" s="443"/>
      <c r="O27" s="443"/>
      <c r="P27" s="443"/>
      <c r="Q27" s="443"/>
      <c r="R27" s="443"/>
      <c r="S27" s="443"/>
      <c r="T27" s="191">
        <v>4899</v>
      </c>
      <c r="U27" s="191"/>
      <c r="V27" s="191"/>
      <c r="W27" s="191"/>
      <c r="X27" s="191"/>
      <c r="Y27" s="191"/>
      <c r="Z27" s="191"/>
      <c r="AA27" s="191"/>
      <c r="AB27" s="443">
        <v>11213.8</v>
      </c>
      <c r="AC27" s="443"/>
      <c r="AD27" s="443"/>
      <c r="AE27" s="443"/>
      <c r="AF27" s="443"/>
      <c r="AG27" s="443"/>
      <c r="AH27" s="443"/>
      <c r="AI27" s="443"/>
      <c r="AJ27" s="443"/>
      <c r="AK27" s="443"/>
      <c r="AL27" s="191">
        <v>1279</v>
      </c>
      <c r="AM27" s="191"/>
      <c r="AN27" s="191"/>
      <c r="AO27" s="191"/>
      <c r="AP27" s="191"/>
      <c r="AQ27" s="191"/>
      <c r="AR27" s="191"/>
      <c r="AS27" s="191"/>
      <c r="AT27" s="443">
        <v>852.2</v>
      </c>
      <c r="AU27" s="443"/>
      <c r="AV27" s="443"/>
      <c r="AW27" s="443"/>
      <c r="AX27" s="443"/>
      <c r="AY27" s="443"/>
      <c r="AZ27" s="443"/>
      <c r="BA27" s="443"/>
      <c r="BB27" s="443"/>
      <c r="BC27" s="443"/>
      <c r="BD27" s="191">
        <v>2409</v>
      </c>
      <c r="BE27" s="191"/>
      <c r="BF27" s="191"/>
      <c r="BG27" s="191"/>
      <c r="BH27" s="191"/>
      <c r="BI27" s="191"/>
      <c r="BJ27" s="191"/>
      <c r="BK27" s="191"/>
      <c r="BL27" s="443">
        <v>3936.7</v>
      </c>
      <c r="BM27" s="443"/>
      <c r="BN27" s="443"/>
      <c r="BO27" s="443"/>
      <c r="BP27" s="443"/>
      <c r="BQ27" s="443"/>
      <c r="BR27" s="443"/>
      <c r="BS27" s="443"/>
      <c r="BT27" s="443"/>
      <c r="BU27" s="443"/>
      <c r="BV27" s="191">
        <v>988</v>
      </c>
      <c r="BW27" s="191"/>
      <c r="BX27" s="191"/>
      <c r="BY27" s="191"/>
      <c r="BZ27" s="191"/>
      <c r="CA27" s="191"/>
      <c r="CB27" s="191"/>
      <c r="CC27" s="191"/>
      <c r="CD27" s="443">
        <v>4416.3</v>
      </c>
      <c r="CE27" s="443"/>
      <c r="CF27" s="443"/>
      <c r="CG27" s="443"/>
      <c r="CH27" s="443"/>
      <c r="CI27" s="443"/>
      <c r="CJ27" s="443"/>
      <c r="CK27" s="443"/>
      <c r="CL27" s="443"/>
      <c r="CM27" s="443"/>
    </row>
    <row r="28" spans="1:91" s="55" customFormat="1" ht="24" customHeight="1">
      <c r="A28" s="44" t="s">
        <v>430</v>
      </c>
      <c r="B28" s="191">
        <v>4867</v>
      </c>
      <c r="C28" s="191"/>
      <c r="D28" s="191"/>
      <c r="E28" s="191"/>
      <c r="F28" s="191"/>
      <c r="G28" s="191"/>
      <c r="H28" s="191"/>
      <c r="I28" s="191"/>
      <c r="J28" s="443">
        <v>11198.6</v>
      </c>
      <c r="K28" s="443"/>
      <c r="L28" s="443"/>
      <c r="M28" s="443"/>
      <c r="N28" s="443"/>
      <c r="O28" s="443"/>
      <c r="P28" s="443"/>
      <c r="Q28" s="443"/>
      <c r="R28" s="443"/>
      <c r="S28" s="443"/>
      <c r="T28" s="191">
        <v>4837</v>
      </c>
      <c r="U28" s="191"/>
      <c r="V28" s="191"/>
      <c r="W28" s="191"/>
      <c r="X28" s="191"/>
      <c r="Y28" s="191"/>
      <c r="Z28" s="191"/>
      <c r="AA28" s="191"/>
      <c r="AB28" s="443">
        <v>11142.7</v>
      </c>
      <c r="AC28" s="443"/>
      <c r="AD28" s="443"/>
      <c r="AE28" s="443"/>
      <c r="AF28" s="443"/>
      <c r="AG28" s="443"/>
      <c r="AH28" s="443"/>
      <c r="AI28" s="443"/>
      <c r="AJ28" s="443"/>
      <c r="AK28" s="443"/>
      <c r="AL28" s="191">
        <v>1268</v>
      </c>
      <c r="AM28" s="191"/>
      <c r="AN28" s="191"/>
      <c r="AO28" s="191"/>
      <c r="AP28" s="191"/>
      <c r="AQ28" s="191"/>
      <c r="AR28" s="191"/>
      <c r="AS28" s="191"/>
      <c r="AT28" s="443">
        <v>842.3</v>
      </c>
      <c r="AU28" s="443"/>
      <c r="AV28" s="443"/>
      <c r="AW28" s="443"/>
      <c r="AX28" s="443"/>
      <c r="AY28" s="443"/>
      <c r="AZ28" s="443"/>
      <c r="BA28" s="443"/>
      <c r="BB28" s="443"/>
      <c r="BC28" s="443"/>
      <c r="BD28" s="191">
        <v>2358</v>
      </c>
      <c r="BE28" s="191"/>
      <c r="BF28" s="191"/>
      <c r="BG28" s="191"/>
      <c r="BH28" s="191"/>
      <c r="BI28" s="191"/>
      <c r="BJ28" s="191"/>
      <c r="BK28" s="191"/>
      <c r="BL28" s="443">
        <v>3844.3</v>
      </c>
      <c r="BM28" s="443"/>
      <c r="BN28" s="443"/>
      <c r="BO28" s="443"/>
      <c r="BP28" s="443"/>
      <c r="BQ28" s="443"/>
      <c r="BR28" s="443"/>
      <c r="BS28" s="443"/>
      <c r="BT28" s="443"/>
      <c r="BU28" s="443"/>
      <c r="BV28" s="191">
        <v>983</v>
      </c>
      <c r="BW28" s="191"/>
      <c r="BX28" s="191"/>
      <c r="BY28" s="191"/>
      <c r="BZ28" s="191"/>
      <c r="CA28" s="191"/>
      <c r="CB28" s="191"/>
      <c r="CC28" s="191"/>
      <c r="CD28" s="443">
        <v>4396</v>
      </c>
      <c r="CE28" s="443"/>
      <c r="CF28" s="443"/>
      <c r="CG28" s="443"/>
      <c r="CH28" s="443"/>
      <c r="CI28" s="443"/>
      <c r="CJ28" s="443"/>
      <c r="CK28" s="443"/>
      <c r="CL28" s="443"/>
      <c r="CM28" s="443"/>
    </row>
    <row r="29" spans="1:91" s="48" customFormat="1" ht="24" customHeight="1">
      <c r="A29" s="43" t="s">
        <v>552</v>
      </c>
      <c r="B29" s="397">
        <v>4724</v>
      </c>
      <c r="C29" s="397"/>
      <c r="D29" s="397"/>
      <c r="E29" s="397"/>
      <c r="F29" s="397"/>
      <c r="G29" s="397"/>
      <c r="H29" s="397"/>
      <c r="I29" s="397"/>
      <c r="J29" s="434">
        <v>10895.54</v>
      </c>
      <c r="K29" s="434"/>
      <c r="L29" s="434"/>
      <c r="M29" s="434"/>
      <c r="N29" s="434"/>
      <c r="O29" s="434"/>
      <c r="P29" s="434"/>
      <c r="Q29" s="434"/>
      <c r="R29" s="434"/>
      <c r="S29" s="434"/>
      <c r="T29" s="397">
        <v>4698</v>
      </c>
      <c r="U29" s="397"/>
      <c r="V29" s="397"/>
      <c r="W29" s="397"/>
      <c r="X29" s="397"/>
      <c r="Y29" s="397"/>
      <c r="Z29" s="397"/>
      <c r="AA29" s="397"/>
      <c r="AB29" s="434">
        <v>10841.26</v>
      </c>
      <c r="AC29" s="434"/>
      <c r="AD29" s="434"/>
      <c r="AE29" s="434"/>
      <c r="AF29" s="434"/>
      <c r="AG29" s="434"/>
      <c r="AH29" s="434"/>
      <c r="AI29" s="434"/>
      <c r="AJ29" s="434"/>
      <c r="AK29" s="434"/>
      <c r="AL29" s="397">
        <v>1223</v>
      </c>
      <c r="AM29" s="397"/>
      <c r="AN29" s="397"/>
      <c r="AO29" s="397"/>
      <c r="AP29" s="397"/>
      <c r="AQ29" s="397"/>
      <c r="AR29" s="397"/>
      <c r="AS29" s="397"/>
      <c r="AT29" s="434">
        <v>815.7</v>
      </c>
      <c r="AU29" s="434"/>
      <c r="AV29" s="434"/>
      <c r="AW29" s="434"/>
      <c r="AX29" s="434"/>
      <c r="AY29" s="434"/>
      <c r="AZ29" s="434"/>
      <c r="BA29" s="434"/>
      <c r="BB29" s="434"/>
      <c r="BC29" s="434"/>
      <c r="BD29" s="397">
        <v>2295</v>
      </c>
      <c r="BE29" s="397"/>
      <c r="BF29" s="397"/>
      <c r="BG29" s="397"/>
      <c r="BH29" s="397"/>
      <c r="BI29" s="397"/>
      <c r="BJ29" s="397"/>
      <c r="BK29" s="397"/>
      <c r="BL29" s="434">
        <v>3743.59</v>
      </c>
      <c r="BM29" s="434"/>
      <c r="BN29" s="434"/>
      <c r="BO29" s="434"/>
      <c r="BP29" s="434"/>
      <c r="BQ29" s="434"/>
      <c r="BR29" s="434"/>
      <c r="BS29" s="434"/>
      <c r="BT29" s="434"/>
      <c r="BU29" s="434"/>
      <c r="BV29" s="397">
        <v>954</v>
      </c>
      <c r="BW29" s="397"/>
      <c r="BX29" s="397"/>
      <c r="BY29" s="397"/>
      <c r="BZ29" s="397"/>
      <c r="CA29" s="397"/>
      <c r="CB29" s="397"/>
      <c r="CC29" s="397"/>
      <c r="CD29" s="434">
        <v>4266.96</v>
      </c>
      <c r="CE29" s="434"/>
      <c r="CF29" s="434"/>
      <c r="CG29" s="434"/>
      <c r="CH29" s="434"/>
      <c r="CI29" s="434"/>
      <c r="CJ29" s="434"/>
      <c r="CK29" s="434"/>
      <c r="CL29" s="434"/>
      <c r="CM29" s="434"/>
    </row>
    <row r="30" spans="1:91" ht="3" customHeight="1" thickBot="1">
      <c r="A30" s="17"/>
      <c r="B30" s="243"/>
      <c r="C30" s="205"/>
      <c r="D30" s="205"/>
      <c r="E30" s="205"/>
      <c r="F30" s="205"/>
      <c r="G30" s="205"/>
      <c r="H30" s="205"/>
      <c r="I30" s="205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</row>
    <row r="31" spans="1:91" ht="3" customHeight="1" thickBot="1">
      <c r="A31" s="3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</row>
    <row r="32" spans="1:91" ht="15" customHeight="1">
      <c r="A32" s="262" t="s">
        <v>184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 t="s">
        <v>187</v>
      </c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309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</row>
    <row r="33" spans="1:91" ht="15" customHeight="1">
      <c r="A33" s="264"/>
      <c r="B33" s="258" t="s">
        <v>188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 t="s">
        <v>189</v>
      </c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66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</row>
    <row r="34" spans="1:91" ht="15" customHeight="1">
      <c r="A34" s="264"/>
      <c r="B34" s="258" t="s">
        <v>186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 t="s">
        <v>185</v>
      </c>
      <c r="M34" s="258"/>
      <c r="N34" s="258"/>
      <c r="O34" s="258"/>
      <c r="P34" s="258"/>
      <c r="Q34" s="258"/>
      <c r="R34" s="258"/>
      <c r="S34" s="258"/>
      <c r="T34" s="258"/>
      <c r="U34" s="258"/>
      <c r="V34" s="258" t="s">
        <v>186</v>
      </c>
      <c r="W34" s="258"/>
      <c r="X34" s="258"/>
      <c r="Y34" s="258"/>
      <c r="Z34" s="258"/>
      <c r="AA34" s="258"/>
      <c r="AB34" s="258"/>
      <c r="AC34" s="258"/>
      <c r="AD34" s="258"/>
      <c r="AE34" s="258"/>
      <c r="AF34" s="258" t="s">
        <v>185</v>
      </c>
      <c r="AG34" s="258"/>
      <c r="AH34" s="258"/>
      <c r="AI34" s="258"/>
      <c r="AJ34" s="258"/>
      <c r="AK34" s="258"/>
      <c r="AL34" s="258"/>
      <c r="AM34" s="258"/>
      <c r="AN34" s="258"/>
      <c r="AO34" s="266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</row>
    <row r="35" spans="1:91" ht="3" customHeight="1">
      <c r="A35" s="21"/>
      <c r="B35" s="39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</row>
    <row r="36" spans="1:91" ht="24" customHeight="1">
      <c r="A36" s="13" t="s">
        <v>551</v>
      </c>
      <c r="B36" s="272">
        <v>210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443">
        <v>1907.3</v>
      </c>
      <c r="M36" s="443"/>
      <c r="N36" s="443"/>
      <c r="O36" s="443"/>
      <c r="P36" s="443"/>
      <c r="Q36" s="443"/>
      <c r="R36" s="443"/>
      <c r="S36" s="443"/>
      <c r="T36" s="443"/>
      <c r="U36" s="443"/>
      <c r="V36" s="191">
        <v>31</v>
      </c>
      <c r="W36" s="191"/>
      <c r="X36" s="191"/>
      <c r="Y36" s="191"/>
      <c r="Z36" s="191"/>
      <c r="AA36" s="191"/>
      <c r="AB36" s="191"/>
      <c r="AC36" s="191"/>
      <c r="AD36" s="191"/>
      <c r="AE36" s="191"/>
      <c r="AF36" s="443">
        <v>54.3</v>
      </c>
      <c r="AG36" s="443"/>
      <c r="AH36" s="443"/>
      <c r="AI36" s="443"/>
      <c r="AJ36" s="443"/>
      <c r="AK36" s="443"/>
      <c r="AL36" s="443"/>
      <c r="AM36" s="443"/>
      <c r="AN36" s="443"/>
      <c r="AO36" s="44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</row>
    <row r="37" spans="1:91" ht="24" customHeight="1">
      <c r="A37" s="44" t="s">
        <v>428</v>
      </c>
      <c r="B37" s="272">
        <v>214</v>
      </c>
      <c r="C37" s="191"/>
      <c r="D37" s="191"/>
      <c r="E37" s="191"/>
      <c r="F37" s="191"/>
      <c r="G37" s="191"/>
      <c r="H37" s="191"/>
      <c r="I37" s="191"/>
      <c r="J37" s="191"/>
      <c r="K37" s="191"/>
      <c r="L37" s="443">
        <v>1937.2</v>
      </c>
      <c r="M37" s="443"/>
      <c r="N37" s="443"/>
      <c r="O37" s="443"/>
      <c r="P37" s="443"/>
      <c r="Q37" s="443"/>
      <c r="R37" s="443"/>
      <c r="S37" s="443"/>
      <c r="T37" s="443"/>
      <c r="U37" s="443"/>
      <c r="V37" s="191">
        <v>31</v>
      </c>
      <c r="W37" s="191"/>
      <c r="X37" s="191"/>
      <c r="Y37" s="191"/>
      <c r="Z37" s="191"/>
      <c r="AA37" s="191"/>
      <c r="AB37" s="191"/>
      <c r="AC37" s="191"/>
      <c r="AD37" s="191"/>
      <c r="AE37" s="191"/>
      <c r="AF37" s="443">
        <v>57.2</v>
      </c>
      <c r="AG37" s="443"/>
      <c r="AH37" s="443"/>
      <c r="AI37" s="443"/>
      <c r="AJ37" s="443"/>
      <c r="AK37" s="443"/>
      <c r="AL37" s="443"/>
      <c r="AM37" s="443"/>
      <c r="AN37" s="443"/>
      <c r="AO37" s="44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</row>
    <row r="38" spans="1:91" ht="24" customHeight="1">
      <c r="A38" s="44" t="s">
        <v>429</v>
      </c>
      <c r="B38" s="272">
        <v>223</v>
      </c>
      <c r="C38" s="191"/>
      <c r="D38" s="191"/>
      <c r="E38" s="191"/>
      <c r="F38" s="191"/>
      <c r="G38" s="191"/>
      <c r="H38" s="191"/>
      <c r="I38" s="191"/>
      <c r="J38" s="191"/>
      <c r="K38" s="191"/>
      <c r="L38" s="443">
        <v>2008.5</v>
      </c>
      <c r="M38" s="443"/>
      <c r="N38" s="443"/>
      <c r="O38" s="443"/>
      <c r="P38" s="443"/>
      <c r="Q38" s="443"/>
      <c r="R38" s="443"/>
      <c r="S38" s="443"/>
      <c r="T38" s="443"/>
      <c r="U38" s="443"/>
      <c r="V38" s="191">
        <v>32</v>
      </c>
      <c r="W38" s="191"/>
      <c r="X38" s="191"/>
      <c r="Y38" s="191"/>
      <c r="Z38" s="191"/>
      <c r="AA38" s="191"/>
      <c r="AB38" s="191"/>
      <c r="AC38" s="191"/>
      <c r="AD38" s="191"/>
      <c r="AE38" s="191"/>
      <c r="AF38" s="443">
        <v>58.5</v>
      </c>
      <c r="AG38" s="443"/>
      <c r="AH38" s="443"/>
      <c r="AI38" s="443"/>
      <c r="AJ38" s="443"/>
      <c r="AK38" s="443"/>
      <c r="AL38" s="443"/>
      <c r="AM38" s="443"/>
      <c r="AN38" s="443"/>
      <c r="AO38" s="44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</row>
    <row r="39" spans="1:91" s="55" customFormat="1" ht="24" customHeight="1">
      <c r="A39" s="44" t="s">
        <v>430</v>
      </c>
      <c r="B39" s="272">
        <v>228</v>
      </c>
      <c r="C39" s="191"/>
      <c r="D39" s="191"/>
      <c r="E39" s="191"/>
      <c r="F39" s="191"/>
      <c r="G39" s="191"/>
      <c r="H39" s="191"/>
      <c r="I39" s="191"/>
      <c r="J39" s="191"/>
      <c r="K39" s="191"/>
      <c r="L39" s="443">
        <v>2060.1</v>
      </c>
      <c r="M39" s="443"/>
      <c r="N39" s="443"/>
      <c r="O39" s="443"/>
      <c r="P39" s="443"/>
      <c r="Q39" s="443"/>
      <c r="R39" s="443"/>
      <c r="S39" s="443"/>
      <c r="T39" s="443"/>
      <c r="U39" s="443"/>
      <c r="V39" s="191">
        <v>30</v>
      </c>
      <c r="W39" s="191"/>
      <c r="X39" s="191"/>
      <c r="Y39" s="191"/>
      <c r="Z39" s="191"/>
      <c r="AA39" s="191"/>
      <c r="AB39" s="191"/>
      <c r="AC39" s="191"/>
      <c r="AD39" s="191"/>
      <c r="AE39" s="191"/>
      <c r="AF39" s="443">
        <v>55.9</v>
      </c>
      <c r="AG39" s="443"/>
      <c r="AH39" s="443"/>
      <c r="AI39" s="443"/>
      <c r="AJ39" s="443"/>
      <c r="AK39" s="443"/>
      <c r="AL39" s="443"/>
      <c r="AM39" s="443"/>
      <c r="AN39" s="443"/>
      <c r="AO39" s="443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444"/>
      <c r="BB39" s="444"/>
      <c r="BC39" s="444"/>
      <c r="BD39" s="444"/>
      <c r="BE39" s="444"/>
      <c r="BF39" s="444"/>
      <c r="BG39" s="444"/>
      <c r="BH39" s="444"/>
      <c r="BI39" s="444"/>
      <c r="BJ39" s="444"/>
      <c r="BK39" s="444"/>
      <c r="BL39" s="444"/>
      <c r="BM39" s="444"/>
      <c r="BN39" s="444"/>
      <c r="BO39" s="444"/>
      <c r="BP39" s="444"/>
      <c r="BQ39" s="444"/>
      <c r="BR39" s="444"/>
      <c r="BS39" s="444"/>
      <c r="BT39" s="444"/>
      <c r="BU39" s="444"/>
      <c r="BV39" s="444"/>
      <c r="BW39" s="444"/>
      <c r="BX39" s="444"/>
      <c r="BY39" s="444"/>
      <c r="BZ39" s="444"/>
      <c r="CA39" s="444"/>
      <c r="CB39" s="444"/>
      <c r="CC39" s="444"/>
      <c r="CD39" s="444"/>
      <c r="CE39" s="444"/>
      <c r="CF39" s="444"/>
      <c r="CG39" s="444"/>
      <c r="CH39" s="444"/>
      <c r="CI39" s="444"/>
      <c r="CJ39" s="444"/>
      <c r="CK39" s="444"/>
      <c r="CL39" s="444"/>
      <c r="CM39" s="444"/>
    </row>
    <row r="40" spans="1:91" ht="24" customHeight="1">
      <c r="A40" s="43" t="s">
        <v>552</v>
      </c>
      <c r="B40" s="401">
        <v>226</v>
      </c>
      <c r="C40" s="397"/>
      <c r="D40" s="397"/>
      <c r="E40" s="397"/>
      <c r="F40" s="397"/>
      <c r="G40" s="397"/>
      <c r="H40" s="397"/>
      <c r="I40" s="397"/>
      <c r="J40" s="397"/>
      <c r="K40" s="397"/>
      <c r="L40" s="434">
        <v>2015.01</v>
      </c>
      <c r="M40" s="434"/>
      <c r="N40" s="434"/>
      <c r="O40" s="434"/>
      <c r="P40" s="434"/>
      <c r="Q40" s="434"/>
      <c r="R40" s="434"/>
      <c r="S40" s="434"/>
      <c r="T40" s="434"/>
      <c r="U40" s="434"/>
      <c r="V40" s="397">
        <v>26</v>
      </c>
      <c r="W40" s="397"/>
      <c r="X40" s="397"/>
      <c r="Y40" s="397"/>
      <c r="Z40" s="397"/>
      <c r="AA40" s="397"/>
      <c r="AB40" s="397"/>
      <c r="AC40" s="397"/>
      <c r="AD40" s="397"/>
      <c r="AE40" s="397"/>
      <c r="AF40" s="434">
        <v>54.28</v>
      </c>
      <c r="AG40" s="434"/>
      <c r="AH40" s="434"/>
      <c r="AI40" s="434"/>
      <c r="AJ40" s="434"/>
      <c r="AK40" s="434"/>
      <c r="AL40" s="434"/>
      <c r="AM40" s="434"/>
      <c r="AN40" s="434"/>
      <c r="AO40" s="434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</row>
    <row r="41" spans="1:91" ht="3" customHeight="1" thickBot="1">
      <c r="A41" s="17"/>
      <c r="B41" s="243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</row>
    <row r="42" s="1" customFormat="1" ht="13.5" customHeight="1">
      <c r="AO42" s="113" t="s">
        <v>405</v>
      </c>
    </row>
    <row r="43" spans="1:91" ht="18" customHeight="1">
      <c r="A43" s="108" t="s">
        <v>394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</row>
    <row r="44" spans="1:91" ht="17.25" customHeight="1">
      <c r="A44" s="10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</row>
    <row r="45" spans="1:91" ht="17.25" customHeight="1">
      <c r="A45" s="10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</row>
    <row r="46" spans="1:91" ht="30" customHeight="1">
      <c r="A46" s="275" t="s">
        <v>527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</row>
    <row r="47" spans="1:91" ht="12" thickBot="1">
      <c r="A47" s="42" t="s">
        <v>553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</row>
    <row r="48" spans="1:91" ht="12.75" customHeight="1">
      <c r="A48" s="330" t="s">
        <v>107</v>
      </c>
      <c r="B48" s="445" t="s">
        <v>294</v>
      </c>
      <c r="C48" s="445"/>
      <c r="D48" s="445"/>
      <c r="E48" s="445"/>
      <c r="F48" s="445"/>
      <c r="G48" s="445"/>
      <c r="H48" s="445"/>
      <c r="I48" s="445"/>
      <c r="J48" s="445"/>
      <c r="K48" s="445"/>
      <c r="L48" s="445" t="s">
        <v>190</v>
      </c>
      <c r="M48" s="445"/>
      <c r="N48" s="445"/>
      <c r="O48" s="445"/>
      <c r="P48" s="445"/>
      <c r="Q48" s="445"/>
      <c r="R48" s="445"/>
      <c r="S48" s="445"/>
      <c r="T48" s="445"/>
      <c r="U48" s="445"/>
      <c r="V48" s="445" t="s">
        <v>195</v>
      </c>
      <c r="W48" s="445"/>
      <c r="X48" s="445"/>
      <c r="Y48" s="445"/>
      <c r="Z48" s="445"/>
      <c r="AA48" s="445"/>
      <c r="AB48" s="445"/>
      <c r="AC48" s="445"/>
      <c r="AD48" s="445"/>
      <c r="AE48" s="445"/>
      <c r="AF48" s="445" t="s">
        <v>191</v>
      </c>
      <c r="AG48" s="445"/>
      <c r="AH48" s="445"/>
      <c r="AI48" s="445"/>
      <c r="AJ48" s="445"/>
      <c r="AK48" s="445"/>
      <c r="AL48" s="445"/>
      <c r="AM48" s="445"/>
      <c r="AN48" s="445"/>
      <c r="AO48" s="445"/>
      <c r="AP48" s="445" t="s">
        <v>192</v>
      </c>
      <c r="AQ48" s="445"/>
      <c r="AR48" s="445"/>
      <c r="AS48" s="445"/>
      <c r="AT48" s="445"/>
      <c r="AU48" s="445"/>
      <c r="AV48" s="445"/>
      <c r="AW48" s="445"/>
      <c r="AX48" s="445"/>
      <c r="AY48" s="445"/>
      <c r="AZ48" s="445" t="s">
        <v>194</v>
      </c>
      <c r="BA48" s="445"/>
      <c r="BB48" s="445"/>
      <c r="BC48" s="445"/>
      <c r="BD48" s="445"/>
      <c r="BE48" s="445"/>
      <c r="BF48" s="445"/>
      <c r="BG48" s="445"/>
      <c r="BH48" s="445"/>
      <c r="BI48" s="282"/>
      <c r="BJ48" s="437"/>
      <c r="BK48" s="302"/>
      <c r="BL48" s="302"/>
      <c r="BM48" s="302"/>
      <c r="BN48" s="302"/>
      <c r="BO48" s="302"/>
      <c r="BP48" s="302"/>
      <c r="BQ48" s="302"/>
      <c r="BR48" s="302"/>
      <c r="BS48" s="302"/>
      <c r="BT48" s="445" t="s">
        <v>193</v>
      </c>
      <c r="BU48" s="445"/>
      <c r="BV48" s="445"/>
      <c r="BW48" s="445"/>
      <c r="BX48" s="445"/>
      <c r="BY48" s="445"/>
      <c r="BZ48" s="445"/>
      <c r="CA48" s="445"/>
      <c r="CB48" s="445"/>
      <c r="CC48" s="445"/>
      <c r="CD48" s="445" t="s">
        <v>245</v>
      </c>
      <c r="CE48" s="445"/>
      <c r="CF48" s="445"/>
      <c r="CG48" s="445"/>
      <c r="CH48" s="445"/>
      <c r="CI48" s="445"/>
      <c r="CJ48" s="445"/>
      <c r="CK48" s="445"/>
      <c r="CL48" s="445"/>
      <c r="CM48" s="282"/>
    </row>
    <row r="49" spans="1:91" ht="21" customHeight="1">
      <c r="A49" s="334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13" t="s">
        <v>417</v>
      </c>
      <c r="BK49" s="413"/>
      <c r="BL49" s="413"/>
      <c r="BM49" s="413"/>
      <c r="BN49" s="413"/>
      <c r="BO49" s="413"/>
      <c r="BP49" s="413"/>
      <c r="BQ49" s="413"/>
      <c r="BR49" s="413"/>
      <c r="BS49" s="413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28"/>
    </row>
    <row r="50" spans="1:91" ht="11.25">
      <c r="A50" s="16"/>
      <c r="B50" s="239" t="s">
        <v>196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 t="s">
        <v>196</v>
      </c>
      <c r="M50" s="239"/>
      <c r="N50" s="239"/>
      <c r="O50" s="239"/>
      <c r="P50" s="239"/>
      <c r="Q50" s="239"/>
      <c r="R50" s="239"/>
      <c r="S50" s="239"/>
      <c r="T50" s="239"/>
      <c r="U50" s="239"/>
      <c r="V50" s="239" t="s">
        <v>196</v>
      </c>
      <c r="W50" s="239"/>
      <c r="X50" s="239"/>
      <c r="Y50" s="239"/>
      <c r="Z50" s="239"/>
      <c r="AA50" s="239"/>
      <c r="AB50" s="239"/>
      <c r="AC50" s="239"/>
      <c r="AD50" s="239"/>
      <c r="AE50" s="239"/>
      <c r="AF50" s="239" t="s">
        <v>196</v>
      </c>
      <c r="AG50" s="239"/>
      <c r="AH50" s="239"/>
      <c r="AI50" s="239"/>
      <c r="AJ50" s="239"/>
      <c r="AK50" s="239"/>
      <c r="AL50" s="239"/>
      <c r="AM50" s="239"/>
      <c r="AN50" s="239"/>
      <c r="AO50" s="239"/>
      <c r="AP50" s="239" t="s">
        <v>196</v>
      </c>
      <c r="AQ50" s="239"/>
      <c r="AR50" s="239"/>
      <c r="AS50" s="239"/>
      <c r="AT50" s="239"/>
      <c r="AU50" s="239"/>
      <c r="AV50" s="239"/>
      <c r="AW50" s="239"/>
      <c r="AX50" s="239"/>
      <c r="AY50" s="239"/>
      <c r="AZ50" s="239" t="s">
        <v>196</v>
      </c>
      <c r="BA50" s="239"/>
      <c r="BB50" s="239"/>
      <c r="BC50" s="239"/>
      <c r="BD50" s="239"/>
      <c r="BE50" s="239"/>
      <c r="BF50" s="239"/>
      <c r="BG50" s="239"/>
      <c r="BH50" s="239"/>
      <c r="BI50" s="239"/>
      <c r="BJ50" s="239" t="s">
        <v>196</v>
      </c>
      <c r="BK50" s="239"/>
      <c r="BL50" s="239"/>
      <c r="BM50" s="239"/>
      <c r="BN50" s="239"/>
      <c r="BO50" s="239"/>
      <c r="BP50" s="239"/>
      <c r="BQ50" s="239"/>
      <c r="BR50" s="239"/>
      <c r="BS50" s="239"/>
      <c r="BT50" s="239" t="s">
        <v>197</v>
      </c>
      <c r="BU50" s="239"/>
      <c r="BV50" s="239"/>
      <c r="BW50" s="239"/>
      <c r="BX50" s="239"/>
      <c r="BY50" s="239"/>
      <c r="BZ50" s="239"/>
      <c r="CA50" s="239"/>
      <c r="CB50" s="239"/>
      <c r="CC50" s="239"/>
      <c r="CD50" s="239" t="s">
        <v>196</v>
      </c>
      <c r="CE50" s="239"/>
      <c r="CF50" s="239"/>
      <c r="CG50" s="239"/>
      <c r="CH50" s="239"/>
      <c r="CI50" s="239"/>
      <c r="CJ50" s="239"/>
      <c r="CK50" s="239"/>
      <c r="CL50" s="239"/>
      <c r="CM50" s="239"/>
    </row>
    <row r="51" spans="1:91" ht="15" customHeight="1">
      <c r="A51" s="13" t="s">
        <v>551</v>
      </c>
      <c r="B51" s="235">
        <v>193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>
        <v>2129</v>
      </c>
      <c r="M51" s="235"/>
      <c r="N51" s="235"/>
      <c r="O51" s="235"/>
      <c r="P51" s="235"/>
      <c r="Q51" s="235"/>
      <c r="R51" s="235"/>
      <c r="S51" s="235"/>
      <c r="T51" s="235"/>
      <c r="U51" s="235"/>
      <c r="V51" s="235">
        <v>1303</v>
      </c>
      <c r="W51" s="235"/>
      <c r="X51" s="235"/>
      <c r="Y51" s="235"/>
      <c r="Z51" s="235"/>
      <c r="AA51" s="235"/>
      <c r="AB51" s="235"/>
      <c r="AC51" s="235"/>
      <c r="AD51" s="235"/>
      <c r="AE51" s="235"/>
      <c r="AF51" s="235">
        <v>2510</v>
      </c>
      <c r="AG51" s="235"/>
      <c r="AH51" s="235"/>
      <c r="AI51" s="235"/>
      <c r="AJ51" s="235"/>
      <c r="AK51" s="235"/>
      <c r="AL51" s="235"/>
      <c r="AM51" s="235"/>
      <c r="AN51" s="235"/>
      <c r="AO51" s="235"/>
      <c r="AP51" s="235">
        <v>2006</v>
      </c>
      <c r="AQ51" s="235"/>
      <c r="AR51" s="235"/>
      <c r="AS51" s="235"/>
      <c r="AT51" s="235"/>
      <c r="AU51" s="235"/>
      <c r="AV51" s="235"/>
      <c r="AW51" s="235"/>
      <c r="AX51" s="235"/>
      <c r="AY51" s="235"/>
      <c r="AZ51" s="235">
        <v>4738</v>
      </c>
      <c r="BA51" s="235"/>
      <c r="BB51" s="235"/>
      <c r="BC51" s="235"/>
      <c r="BD51" s="235"/>
      <c r="BE51" s="235"/>
      <c r="BF51" s="235"/>
      <c r="BG51" s="235"/>
      <c r="BH51" s="235"/>
      <c r="BI51" s="235"/>
      <c r="BJ51" s="235">
        <v>900</v>
      </c>
      <c r="BK51" s="235"/>
      <c r="BL51" s="235"/>
      <c r="BM51" s="235"/>
      <c r="BN51" s="235"/>
      <c r="BO51" s="235"/>
      <c r="BP51" s="235"/>
      <c r="BQ51" s="235"/>
      <c r="BR51" s="235"/>
      <c r="BS51" s="235"/>
      <c r="BT51" s="235">
        <v>2945</v>
      </c>
      <c r="BU51" s="235"/>
      <c r="BV51" s="235"/>
      <c r="BW51" s="235"/>
      <c r="BX51" s="235"/>
      <c r="BY51" s="235"/>
      <c r="BZ51" s="235"/>
      <c r="CA51" s="235"/>
      <c r="CB51" s="235"/>
      <c r="CC51" s="235"/>
      <c r="CD51" s="235">
        <v>1255</v>
      </c>
      <c r="CE51" s="235"/>
      <c r="CF51" s="235"/>
      <c r="CG51" s="235"/>
      <c r="CH51" s="235"/>
      <c r="CI51" s="235"/>
      <c r="CJ51" s="235"/>
      <c r="CK51" s="235"/>
      <c r="CL51" s="235"/>
      <c r="CM51" s="235"/>
    </row>
    <row r="52" spans="1:91" ht="15" customHeight="1">
      <c r="A52" s="44" t="s">
        <v>428</v>
      </c>
      <c r="B52" s="235">
        <v>260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>
        <v>2105</v>
      </c>
      <c r="M52" s="235"/>
      <c r="N52" s="235"/>
      <c r="O52" s="235"/>
      <c r="P52" s="235"/>
      <c r="Q52" s="235"/>
      <c r="R52" s="235"/>
      <c r="S52" s="235"/>
      <c r="T52" s="235"/>
      <c r="U52" s="235"/>
      <c r="V52" s="235">
        <v>1226</v>
      </c>
      <c r="W52" s="235"/>
      <c r="X52" s="235"/>
      <c r="Y52" s="235"/>
      <c r="Z52" s="235"/>
      <c r="AA52" s="235"/>
      <c r="AB52" s="235"/>
      <c r="AC52" s="235"/>
      <c r="AD52" s="235"/>
      <c r="AE52" s="235"/>
      <c r="AF52" s="235">
        <v>2529</v>
      </c>
      <c r="AG52" s="235"/>
      <c r="AH52" s="235"/>
      <c r="AI52" s="235"/>
      <c r="AJ52" s="235"/>
      <c r="AK52" s="235"/>
      <c r="AL52" s="235"/>
      <c r="AM52" s="235"/>
      <c r="AN52" s="235"/>
      <c r="AO52" s="235"/>
      <c r="AP52" s="235">
        <v>2645</v>
      </c>
      <c r="AQ52" s="235"/>
      <c r="AR52" s="235"/>
      <c r="AS52" s="235"/>
      <c r="AT52" s="235"/>
      <c r="AU52" s="235"/>
      <c r="AV52" s="235"/>
      <c r="AW52" s="235"/>
      <c r="AX52" s="235"/>
      <c r="AY52" s="235"/>
      <c r="AZ52" s="235">
        <v>4472</v>
      </c>
      <c r="BA52" s="235"/>
      <c r="BB52" s="235"/>
      <c r="BC52" s="235"/>
      <c r="BD52" s="235"/>
      <c r="BE52" s="235"/>
      <c r="BF52" s="235"/>
      <c r="BG52" s="235"/>
      <c r="BH52" s="235"/>
      <c r="BI52" s="235"/>
      <c r="BJ52" s="235">
        <v>818</v>
      </c>
      <c r="BK52" s="235"/>
      <c r="BL52" s="235"/>
      <c r="BM52" s="235"/>
      <c r="BN52" s="235"/>
      <c r="BO52" s="235"/>
      <c r="BP52" s="235"/>
      <c r="BQ52" s="235"/>
      <c r="BR52" s="235"/>
      <c r="BS52" s="235"/>
      <c r="BT52" s="435" t="s">
        <v>433</v>
      </c>
      <c r="BU52" s="435"/>
      <c r="BV52" s="435"/>
      <c r="BW52" s="435"/>
      <c r="BX52" s="435"/>
      <c r="BY52" s="435"/>
      <c r="BZ52" s="435"/>
      <c r="CA52" s="435"/>
      <c r="CB52" s="435"/>
      <c r="CC52" s="435"/>
      <c r="CD52" s="235">
        <v>1742</v>
      </c>
      <c r="CE52" s="235"/>
      <c r="CF52" s="235"/>
      <c r="CG52" s="235"/>
      <c r="CH52" s="235"/>
      <c r="CI52" s="235"/>
      <c r="CJ52" s="235"/>
      <c r="CK52" s="235"/>
      <c r="CL52" s="235"/>
      <c r="CM52" s="235"/>
    </row>
    <row r="53" spans="1:91" ht="15" customHeight="1">
      <c r="A53" s="44" t="s">
        <v>429</v>
      </c>
      <c r="B53" s="435" t="s">
        <v>433</v>
      </c>
      <c r="C53" s="435"/>
      <c r="D53" s="435"/>
      <c r="E53" s="435"/>
      <c r="F53" s="435"/>
      <c r="G53" s="435"/>
      <c r="H53" s="435"/>
      <c r="I53" s="435"/>
      <c r="J53" s="435"/>
      <c r="K53" s="435"/>
      <c r="L53" s="235">
        <v>1986</v>
      </c>
      <c r="M53" s="235"/>
      <c r="N53" s="235"/>
      <c r="O53" s="235"/>
      <c r="P53" s="235"/>
      <c r="Q53" s="235"/>
      <c r="R53" s="235"/>
      <c r="S53" s="235"/>
      <c r="T53" s="235"/>
      <c r="U53" s="235"/>
      <c r="V53" s="235">
        <v>968</v>
      </c>
      <c r="W53" s="235"/>
      <c r="X53" s="235"/>
      <c r="Y53" s="235"/>
      <c r="Z53" s="235"/>
      <c r="AA53" s="235"/>
      <c r="AB53" s="235"/>
      <c r="AC53" s="235"/>
      <c r="AD53" s="235"/>
      <c r="AE53" s="235"/>
      <c r="AF53" s="235">
        <v>2366</v>
      </c>
      <c r="AG53" s="235"/>
      <c r="AH53" s="235"/>
      <c r="AI53" s="235"/>
      <c r="AJ53" s="235"/>
      <c r="AK53" s="235"/>
      <c r="AL53" s="235"/>
      <c r="AM53" s="235"/>
      <c r="AN53" s="235"/>
      <c r="AO53" s="235"/>
      <c r="AP53" s="235">
        <v>2488</v>
      </c>
      <c r="AQ53" s="235"/>
      <c r="AR53" s="235"/>
      <c r="AS53" s="235"/>
      <c r="AT53" s="235"/>
      <c r="AU53" s="235"/>
      <c r="AV53" s="235"/>
      <c r="AW53" s="235"/>
      <c r="AX53" s="235"/>
      <c r="AY53" s="235"/>
      <c r="AZ53" s="235">
        <v>3994</v>
      </c>
      <c r="BA53" s="235"/>
      <c r="BB53" s="235"/>
      <c r="BC53" s="235"/>
      <c r="BD53" s="235"/>
      <c r="BE53" s="235"/>
      <c r="BF53" s="235"/>
      <c r="BG53" s="235"/>
      <c r="BH53" s="235"/>
      <c r="BI53" s="235"/>
      <c r="BJ53" s="235">
        <v>600</v>
      </c>
      <c r="BK53" s="235"/>
      <c r="BL53" s="235"/>
      <c r="BM53" s="235"/>
      <c r="BN53" s="235"/>
      <c r="BO53" s="235"/>
      <c r="BP53" s="235"/>
      <c r="BQ53" s="235"/>
      <c r="BR53" s="235"/>
      <c r="BS53" s="235"/>
      <c r="BT53" s="435" t="s">
        <v>433</v>
      </c>
      <c r="BU53" s="435"/>
      <c r="BV53" s="435"/>
      <c r="BW53" s="435"/>
      <c r="BX53" s="435"/>
      <c r="BY53" s="435"/>
      <c r="BZ53" s="435"/>
      <c r="CA53" s="435"/>
      <c r="CB53" s="435"/>
      <c r="CC53" s="435"/>
      <c r="CD53" s="235">
        <v>1599</v>
      </c>
      <c r="CE53" s="235"/>
      <c r="CF53" s="235"/>
      <c r="CG53" s="235"/>
      <c r="CH53" s="235"/>
      <c r="CI53" s="235"/>
      <c r="CJ53" s="235"/>
      <c r="CK53" s="235"/>
      <c r="CL53" s="235"/>
      <c r="CM53" s="235"/>
    </row>
    <row r="54" spans="1:91" s="55" customFormat="1" ht="15" customHeight="1">
      <c r="A54" s="44" t="s">
        <v>430</v>
      </c>
      <c r="B54" s="435">
        <v>178</v>
      </c>
      <c r="C54" s="435"/>
      <c r="D54" s="435"/>
      <c r="E54" s="435"/>
      <c r="F54" s="435"/>
      <c r="G54" s="435"/>
      <c r="H54" s="435"/>
      <c r="I54" s="435"/>
      <c r="J54" s="435"/>
      <c r="K54" s="435"/>
      <c r="L54" s="235">
        <v>1728</v>
      </c>
      <c r="M54" s="235"/>
      <c r="N54" s="235"/>
      <c r="O54" s="235"/>
      <c r="P54" s="235"/>
      <c r="Q54" s="235"/>
      <c r="R54" s="235"/>
      <c r="S54" s="235"/>
      <c r="T54" s="235"/>
      <c r="U54" s="235"/>
      <c r="V54" s="235">
        <v>795</v>
      </c>
      <c r="W54" s="235"/>
      <c r="X54" s="235"/>
      <c r="Y54" s="235"/>
      <c r="Z54" s="235"/>
      <c r="AA54" s="235"/>
      <c r="AB54" s="235"/>
      <c r="AC54" s="235"/>
      <c r="AD54" s="235"/>
      <c r="AE54" s="235"/>
      <c r="AF54" s="235">
        <v>2230</v>
      </c>
      <c r="AG54" s="235"/>
      <c r="AH54" s="235"/>
      <c r="AI54" s="235"/>
      <c r="AJ54" s="235"/>
      <c r="AK54" s="235"/>
      <c r="AL54" s="235"/>
      <c r="AM54" s="235"/>
      <c r="AN54" s="235"/>
      <c r="AO54" s="235"/>
      <c r="AP54" s="235">
        <v>2849</v>
      </c>
      <c r="AQ54" s="235"/>
      <c r="AR54" s="235"/>
      <c r="AS54" s="235"/>
      <c r="AT54" s="235"/>
      <c r="AU54" s="235"/>
      <c r="AV54" s="235"/>
      <c r="AW54" s="235"/>
      <c r="AX54" s="235"/>
      <c r="AY54" s="235"/>
      <c r="AZ54" s="235">
        <v>4220</v>
      </c>
      <c r="BA54" s="235"/>
      <c r="BB54" s="235"/>
      <c r="BC54" s="235"/>
      <c r="BD54" s="235"/>
      <c r="BE54" s="235"/>
      <c r="BF54" s="235"/>
      <c r="BG54" s="235"/>
      <c r="BH54" s="235"/>
      <c r="BI54" s="235"/>
      <c r="BJ54" s="235">
        <v>580</v>
      </c>
      <c r="BK54" s="235"/>
      <c r="BL54" s="235"/>
      <c r="BM54" s="235"/>
      <c r="BN54" s="235"/>
      <c r="BO54" s="235"/>
      <c r="BP54" s="235"/>
      <c r="BQ54" s="235"/>
      <c r="BR54" s="235"/>
      <c r="BS54" s="235"/>
      <c r="BT54" s="435">
        <v>2730</v>
      </c>
      <c r="BU54" s="435"/>
      <c r="BV54" s="435"/>
      <c r="BW54" s="435"/>
      <c r="BX54" s="435"/>
      <c r="BY54" s="435"/>
      <c r="BZ54" s="435"/>
      <c r="CA54" s="435"/>
      <c r="CB54" s="435"/>
      <c r="CC54" s="435"/>
      <c r="CD54" s="235">
        <v>1935</v>
      </c>
      <c r="CE54" s="235"/>
      <c r="CF54" s="235"/>
      <c r="CG54" s="235"/>
      <c r="CH54" s="235"/>
      <c r="CI54" s="235"/>
      <c r="CJ54" s="235"/>
      <c r="CK54" s="235"/>
      <c r="CL54" s="235"/>
      <c r="CM54" s="235"/>
    </row>
    <row r="55" spans="1:101" s="48" customFormat="1" ht="15" customHeight="1">
      <c r="A55" s="43" t="s">
        <v>552</v>
      </c>
      <c r="B55" s="433">
        <v>147</v>
      </c>
      <c r="C55" s="433"/>
      <c r="D55" s="433"/>
      <c r="E55" s="433"/>
      <c r="F55" s="433"/>
      <c r="G55" s="433"/>
      <c r="H55" s="433"/>
      <c r="I55" s="433"/>
      <c r="J55" s="433"/>
      <c r="K55" s="433"/>
      <c r="L55" s="196">
        <v>2889</v>
      </c>
      <c r="M55" s="196"/>
      <c r="N55" s="196"/>
      <c r="O55" s="196"/>
      <c r="P55" s="196"/>
      <c r="Q55" s="196"/>
      <c r="R55" s="196"/>
      <c r="S55" s="196"/>
      <c r="T55" s="196"/>
      <c r="U55" s="196"/>
      <c r="V55" s="196">
        <v>709</v>
      </c>
      <c r="W55" s="196"/>
      <c r="X55" s="196"/>
      <c r="Y55" s="196"/>
      <c r="Z55" s="196"/>
      <c r="AA55" s="196"/>
      <c r="AB55" s="196"/>
      <c r="AC55" s="196"/>
      <c r="AD55" s="196"/>
      <c r="AE55" s="196"/>
      <c r="AF55" s="196">
        <v>2248</v>
      </c>
      <c r="AG55" s="196"/>
      <c r="AH55" s="196"/>
      <c r="AI55" s="196"/>
      <c r="AJ55" s="196"/>
      <c r="AK55" s="196"/>
      <c r="AL55" s="196"/>
      <c r="AM55" s="196"/>
      <c r="AN55" s="196"/>
      <c r="AO55" s="196"/>
      <c r="AP55" s="196">
        <v>2879</v>
      </c>
      <c r="AQ55" s="196"/>
      <c r="AR55" s="196"/>
      <c r="AS55" s="196"/>
      <c r="AT55" s="196"/>
      <c r="AU55" s="196"/>
      <c r="AV55" s="196"/>
      <c r="AW55" s="196"/>
      <c r="AX55" s="196"/>
      <c r="AY55" s="196"/>
      <c r="AZ55" s="196">
        <v>4433</v>
      </c>
      <c r="BA55" s="196"/>
      <c r="BB55" s="196"/>
      <c r="BC55" s="196"/>
      <c r="BD55" s="196"/>
      <c r="BE55" s="196"/>
      <c r="BF55" s="196"/>
      <c r="BG55" s="196"/>
      <c r="BH55" s="196"/>
      <c r="BI55" s="196"/>
      <c r="BJ55" s="196">
        <v>560</v>
      </c>
      <c r="BK55" s="196"/>
      <c r="BL55" s="196"/>
      <c r="BM55" s="196"/>
      <c r="BN55" s="196"/>
      <c r="BO55" s="196"/>
      <c r="BP55" s="196"/>
      <c r="BQ55" s="196"/>
      <c r="BR55" s="196"/>
      <c r="BS55" s="196"/>
      <c r="BT55" s="433">
        <v>1976</v>
      </c>
      <c r="BU55" s="433"/>
      <c r="BV55" s="433"/>
      <c r="BW55" s="433"/>
      <c r="BX55" s="433"/>
      <c r="BY55" s="433"/>
      <c r="BZ55" s="433"/>
      <c r="CA55" s="433"/>
      <c r="CB55" s="433"/>
      <c r="CC55" s="433"/>
      <c r="CD55" s="196">
        <v>1876</v>
      </c>
      <c r="CE55" s="196"/>
      <c r="CF55" s="196"/>
      <c r="CG55" s="196"/>
      <c r="CH55" s="196"/>
      <c r="CI55" s="196"/>
      <c r="CJ55" s="196"/>
      <c r="CK55" s="196"/>
      <c r="CL55" s="196"/>
      <c r="CM55" s="196"/>
      <c r="CN55" s="78"/>
      <c r="CO55" s="78"/>
      <c r="CP55" s="78"/>
      <c r="CQ55" s="78"/>
      <c r="CR55" s="78"/>
      <c r="CS55" s="78"/>
      <c r="CT55" s="78"/>
      <c r="CU55" s="78"/>
      <c r="CV55" s="78"/>
      <c r="CW55" s="78"/>
    </row>
    <row r="56" spans="1:101" ht="3" customHeight="1" thickBot="1">
      <c r="A56" s="17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207"/>
      <c r="M56" s="169"/>
      <c r="N56" s="169"/>
      <c r="O56" s="169"/>
      <c r="P56" s="169"/>
      <c r="Q56" s="169"/>
      <c r="R56" s="169"/>
      <c r="S56" s="169"/>
      <c r="T56" s="169"/>
      <c r="U56" s="169"/>
      <c r="V56" s="207"/>
      <c r="W56" s="169"/>
      <c r="X56" s="169"/>
      <c r="Y56" s="169"/>
      <c r="Z56" s="169"/>
      <c r="AA56" s="169"/>
      <c r="AB56" s="169"/>
      <c r="AC56" s="169"/>
      <c r="AD56" s="169"/>
      <c r="AE56" s="169"/>
      <c r="AF56" s="207"/>
      <c r="AG56" s="169"/>
      <c r="AH56" s="169"/>
      <c r="AI56" s="169"/>
      <c r="AJ56" s="169"/>
      <c r="AK56" s="169"/>
      <c r="AL56" s="169"/>
      <c r="AM56" s="169"/>
      <c r="AN56" s="169"/>
      <c r="AO56" s="169"/>
      <c r="AP56" s="207"/>
      <c r="AQ56" s="169"/>
      <c r="AR56" s="169"/>
      <c r="AS56" s="169"/>
      <c r="AT56" s="169"/>
      <c r="AU56" s="169"/>
      <c r="AV56" s="169"/>
      <c r="AW56" s="169"/>
      <c r="AX56" s="169"/>
      <c r="AY56" s="169"/>
      <c r="AZ56" s="207"/>
      <c r="BA56" s="169"/>
      <c r="BB56" s="169"/>
      <c r="BC56" s="169"/>
      <c r="BD56" s="169"/>
      <c r="BE56" s="169"/>
      <c r="BF56" s="169"/>
      <c r="BG56" s="169"/>
      <c r="BH56" s="169"/>
      <c r="BI56" s="169"/>
      <c r="BJ56" s="207"/>
      <c r="BK56" s="169"/>
      <c r="BL56" s="169"/>
      <c r="BM56" s="169"/>
      <c r="BN56" s="169"/>
      <c r="BO56" s="169"/>
      <c r="BP56" s="169"/>
      <c r="BQ56" s="169"/>
      <c r="BR56" s="169"/>
      <c r="BS56" s="169"/>
      <c r="BT56" s="207"/>
      <c r="BU56" s="169"/>
      <c r="BV56" s="169"/>
      <c r="BW56" s="169"/>
      <c r="BX56" s="169"/>
      <c r="BY56" s="169"/>
      <c r="BZ56" s="169"/>
      <c r="CA56" s="169"/>
      <c r="CB56" s="169"/>
      <c r="CC56" s="169"/>
      <c r="CD56" s="207"/>
      <c r="CE56" s="169"/>
      <c r="CF56" s="169"/>
      <c r="CG56" s="169"/>
      <c r="CH56" s="169"/>
      <c r="CI56" s="169"/>
      <c r="CJ56" s="169"/>
      <c r="CK56" s="169"/>
      <c r="CL56" s="169"/>
      <c r="CM56" s="169"/>
      <c r="CN56" s="58"/>
      <c r="CO56" s="58"/>
      <c r="CP56" s="58"/>
      <c r="CQ56" s="58"/>
      <c r="CR56" s="58"/>
      <c r="CS56" s="58"/>
      <c r="CT56" s="58"/>
      <c r="CU56" s="58"/>
      <c r="CV56" s="58"/>
      <c r="CW56" s="58"/>
    </row>
    <row r="57" spans="1:91" s="1" customFormat="1" ht="13.5" customHeight="1">
      <c r="A57" s="114" t="s">
        <v>395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30"/>
      <c r="CE57" s="30"/>
      <c r="CF57" s="30"/>
      <c r="CG57" s="30"/>
      <c r="CH57" s="30"/>
      <c r="CI57" s="30"/>
      <c r="CJ57" s="30"/>
      <c r="CK57" s="30"/>
      <c r="CL57" s="30"/>
      <c r="CM57" s="115" t="s">
        <v>411</v>
      </c>
    </row>
    <row r="58" spans="1:91" ht="11.25">
      <c r="A58" s="76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76"/>
    </row>
    <row r="59" spans="1:91" ht="11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</row>
    <row r="60" spans="1:91" ht="11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</row>
    <row r="61" ht="11.25" customHeight="1"/>
  </sheetData>
  <sheetProtection/>
  <mergeCells count="247">
    <mergeCell ref="B39:K39"/>
    <mergeCell ref="L39:U39"/>
    <mergeCell ref="A48:A49"/>
    <mergeCell ref="AZ48:BI49"/>
    <mergeCell ref="BJ49:BS49"/>
    <mergeCell ref="B48:K49"/>
    <mergeCell ref="L48:U49"/>
    <mergeCell ref="V48:AE49"/>
    <mergeCell ref="AF48:AO49"/>
    <mergeCell ref="AP48:AY49"/>
    <mergeCell ref="B51:K51"/>
    <mergeCell ref="B52:K52"/>
    <mergeCell ref="B30:I30"/>
    <mergeCell ref="J30:S30"/>
    <mergeCell ref="BT48:CC49"/>
    <mergeCell ref="CD48:CM49"/>
    <mergeCell ref="AF35:AO35"/>
    <mergeCell ref="AP34:CM34"/>
    <mergeCell ref="AP35:CM35"/>
    <mergeCell ref="AP36:CM36"/>
    <mergeCell ref="AP56:AY56"/>
    <mergeCell ref="AZ56:BI56"/>
    <mergeCell ref="BD26:BK26"/>
    <mergeCell ref="BD25:BK25"/>
    <mergeCell ref="J25:S25"/>
    <mergeCell ref="T25:AA25"/>
    <mergeCell ref="L54:U54"/>
    <mergeCell ref="B53:K53"/>
    <mergeCell ref="B54:K54"/>
    <mergeCell ref="B50:K50"/>
    <mergeCell ref="AF54:AO54"/>
    <mergeCell ref="L51:U51"/>
    <mergeCell ref="CD56:CM56"/>
    <mergeCell ref="AP38:CM38"/>
    <mergeCell ref="AP39:CM39"/>
    <mergeCell ref="AP40:CM40"/>
    <mergeCell ref="AP41:CM41"/>
    <mergeCell ref="A46:CM46"/>
    <mergeCell ref="B41:K41"/>
    <mergeCell ref="L41:U41"/>
    <mergeCell ref="AF37:AO37"/>
    <mergeCell ref="V39:AE39"/>
    <mergeCell ref="BJ56:BS56"/>
    <mergeCell ref="BT56:CC56"/>
    <mergeCell ref="B38:K38"/>
    <mergeCell ref="L56:U56"/>
    <mergeCell ref="V56:AE56"/>
    <mergeCell ref="AF56:AO56"/>
    <mergeCell ref="V41:AE41"/>
    <mergeCell ref="V54:AE54"/>
    <mergeCell ref="L36:U36"/>
    <mergeCell ref="V36:AE36"/>
    <mergeCell ref="V51:AE51"/>
    <mergeCell ref="AF51:AO51"/>
    <mergeCell ref="AP37:CM37"/>
    <mergeCell ref="AF41:AO41"/>
    <mergeCell ref="BT51:CC51"/>
    <mergeCell ref="CD51:CM51"/>
    <mergeCell ref="AP51:AY51"/>
    <mergeCell ref="AF50:AO50"/>
    <mergeCell ref="BD30:BK30"/>
    <mergeCell ref="BL30:BU30"/>
    <mergeCell ref="AF39:AO39"/>
    <mergeCell ref="B35:K35"/>
    <mergeCell ref="L35:U35"/>
    <mergeCell ref="V35:AE35"/>
    <mergeCell ref="L38:U38"/>
    <mergeCell ref="V38:AE38"/>
    <mergeCell ref="AF38:AO38"/>
    <mergeCell ref="B36:K36"/>
    <mergeCell ref="AT25:BC25"/>
    <mergeCell ref="AL26:AS26"/>
    <mergeCell ref="AT26:BC26"/>
    <mergeCell ref="AP32:CM32"/>
    <mergeCell ref="AP33:CM33"/>
    <mergeCell ref="BV30:CC30"/>
    <mergeCell ref="CD30:CM30"/>
    <mergeCell ref="AP31:CM31"/>
    <mergeCell ref="AL30:AS30"/>
    <mergeCell ref="AT30:BC30"/>
    <mergeCell ref="BD23:BK23"/>
    <mergeCell ref="BL23:BU23"/>
    <mergeCell ref="BV23:CC23"/>
    <mergeCell ref="CD23:CM23"/>
    <mergeCell ref="BV25:CC25"/>
    <mergeCell ref="CD25:CM25"/>
    <mergeCell ref="BL25:BU25"/>
    <mergeCell ref="BL28:BU28"/>
    <mergeCell ref="T29:AA29"/>
    <mergeCell ref="AB29:AK29"/>
    <mergeCell ref="T26:AA26"/>
    <mergeCell ref="BV24:CC24"/>
    <mergeCell ref="CD24:CM24"/>
    <mergeCell ref="AB26:AK26"/>
    <mergeCell ref="AB25:AK25"/>
    <mergeCell ref="BL26:BU26"/>
    <mergeCell ref="AL25:AS25"/>
    <mergeCell ref="B7:W7"/>
    <mergeCell ref="X7:AS7"/>
    <mergeCell ref="AT7:BP7"/>
    <mergeCell ref="BQ7:CM7"/>
    <mergeCell ref="T30:AA30"/>
    <mergeCell ref="AB30:AK30"/>
    <mergeCell ref="BD24:BK24"/>
    <mergeCell ref="BL24:BU24"/>
    <mergeCell ref="T27:AA27"/>
    <mergeCell ref="AB27:AK27"/>
    <mergeCell ref="CD50:CM50"/>
    <mergeCell ref="BT50:CC50"/>
    <mergeCell ref="AP50:AY50"/>
    <mergeCell ref="AZ53:BI53"/>
    <mergeCell ref="AZ50:BI50"/>
    <mergeCell ref="BJ50:BS50"/>
    <mergeCell ref="AZ51:BI51"/>
    <mergeCell ref="BJ51:BS51"/>
    <mergeCell ref="BJ53:BS53"/>
    <mergeCell ref="AP53:AY53"/>
    <mergeCell ref="BT53:CC53"/>
    <mergeCell ref="AZ52:BI52"/>
    <mergeCell ref="BJ52:BS52"/>
    <mergeCell ref="CD54:CM54"/>
    <mergeCell ref="AP54:AY54"/>
    <mergeCell ref="BT54:CC54"/>
    <mergeCell ref="AZ54:BI54"/>
    <mergeCell ref="BJ54:BS54"/>
    <mergeCell ref="AF36:AO36"/>
    <mergeCell ref="B37:K37"/>
    <mergeCell ref="L37:U37"/>
    <mergeCell ref="V37:AE37"/>
    <mergeCell ref="CD55:CM55"/>
    <mergeCell ref="L50:U50"/>
    <mergeCell ref="V50:AE50"/>
    <mergeCell ref="BJ48:BS48"/>
    <mergeCell ref="AF52:AO52"/>
    <mergeCell ref="CD53:CM53"/>
    <mergeCell ref="AF34:AO34"/>
    <mergeCell ref="BV28:CC28"/>
    <mergeCell ref="CD28:CM28"/>
    <mergeCell ref="A32:A34"/>
    <mergeCell ref="B34:K34"/>
    <mergeCell ref="L34:U34"/>
    <mergeCell ref="B33:U33"/>
    <mergeCell ref="V33:AO33"/>
    <mergeCell ref="B32:U32"/>
    <mergeCell ref="V32:AO32"/>
    <mergeCell ref="V34:AE34"/>
    <mergeCell ref="BV27:CC27"/>
    <mergeCell ref="CD27:CM27"/>
    <mergeCell ref="B28:I28"/>
    <mergeCell ref="J28:S28"/>
    <mergeCell ref="T28:AA28"/>
    <mergeCell ref="AB28:AK28"/>
    <mergeCell ref="AL28:AS28"/>
    <mergeCell ref="AT28:BC28"/>
    <mergeCell ref="BD28:BK28"/>
    <mergeCell ref="BV26:CC26"/>
    <mergeCell ref="CD26:CM26"/>
    <mergeCell ref="B27:I27"/>
    <mergeCell ref="J27:S27"/>
    <mergeCell ref="AL27:AS27"/>
    <mergeCell ref="AT27:BC27"/>
    <mergeCell ref="BD27:BK27"/>
    <mergeCell ref="BL27:BU27"/>
    <mergeCell ref="B26:I26"/>
    <mergeCell ref="J26:S26"/>
    <mergeCell ref="T24:AA24"/>
    <mergeCell ref="AB24:AK24"/>
    <mergeCell ref="AL24:AS24"/>
    <mergeCell ref="AT24:BC24"/>
    <mergeCell ref="AB23:AK23"/>
    <mergeCell ref="AL23:AS23"/>
    <mergeCell ref="A21:A23"/>
    <mergeCell ref="T23:AA23"/>
    <mergeCell ref="B21:S22"/>
    <mergeCell ref="T22:AK22"/>
    <mergeCell ref="B23:I23"/>
    <mergeCell ref="J23:S23"/>
    <mergeCell ref="AL22:BC22"/>
    <mergeCell ref="BD22:BU22"/>
    <mergeCell ref="BV22:CM22"/>
    <mergeCell ref="T21:CM21"/>
    <mergeCell ref="B29:I29"/>
    <mergeCell ref="J29:S29"/>
    <mergeCell ref="B25:I25"/>
    <mergeCell ref="AT23:BC23"/>
    <mergeCell ref="B24:I24"/>
    <mergeCell ref="J24:S24"/>
    <mergeCell ref="A18:CM18"/>
    <mergeCell ref="A17:CM17"/>
    <mergeCell ref="B13:W13"/>
    <mergeCell ref="X13:AS13"/>
    <mergeCell ref="AT13:BP13"/>
    <mergeCell ref="BQ13:CM13"/>
    <mergeCell ref="BQ10:CM10"/>
    <mergeCell ref="B12:W12"/>
    <mergeCell ref="X12:AS12"/>
    <mergeCell ref="AT12:BP12"/>
    <mergeCell ref="BQ12:CM12"/>
    <mergeCell ref="B11:W11"/>
    <mergeCell ref="X11:AS11"/>
    <mergeCell ref="AT11:BP11"/>
    <mergeCell ref="BQ11:CM11"/>
    <mergeCell ref="B10:W10"/>
    <mergeCell ref="X9:AS9"/>
    <mergeCell ref="AT9:BP9"/>
    <mergeCell ref="BQ9:CM9"/>
    <mergeCell ref="B8:W8"/>
    <mergeCell ref="X8:AS8"/>
    <mergeCell ref="AT8:BP8"/>
    <mergeCell ref="X10:AS10"/>
    <mergeCell ref="AT10:BP10"/>
    <mergeCell ref="BQ6:CM6"/>
    <mergeCell ref="A5:A6"/>
    <mergeCell ref="AT5:CM5"/>
    <mergeCell ref="B5:W6"/>
    <mergeCell ref="X5:AS6"/>
    <mergeCell ref="AT6:BP6"/>
    <mergeCell ref="BQ8:CM8"/>
    <mergeCell ref="B9:W9"/>
    <mergeCell ref="A1:CM1"/>
    <mergeCell ref="A2:CM2"/>
    <mergeCell ref="L53:U53"/>
    <mergeCell ref="V53:AE53"/>
    <mergeCell ref="AF53:AO53"/>
    <mergeCell ref="CD52:CM52"/>
    <mergeCell ref="AP52:AY52"/>
    <mergeCell ref="BT52:CC52"/>
    <mergeCell ref="L52:U52"/>
    <mergeCell ref="V52:AE52"/>
    <mergeCell ref="BV29:CC29"/>
    <mergeCell ref="CD29:CM29"/>
    <mergeCell ref="B40:K40"/>
    <mergeCell ref="L40:U40"/>
    <mergeCell ref="V40:AE40"/>
    <mergeCell ref="AF40:AO40"/>
    <mergeCell ref="AL29:AS29"/>
    <mergeCell ref="AT29:BC29"/>
    <mergeCell ref="BD29:BK29"/>
    <mergeCell ref="BL29:BU29"/>
    <mergeCell ref="AP55:AY55"/>
    <mergeCell ref="BT55:CC55"/>
    <mergeCell ref="B55:K55"/>
    <mergeCell ref="L55:U55"/>
    <mergeCell ref="V55:AE55"/>
    <mergeCell ref="AF55:AO55"/>
    <mergeCell ref="AZ55:BI55"/>
    <mergeCell ref="BJ55:BS5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A2" sqref="A2:O2"/>
    </sheetView>
  </sheetViews>
  <sheetFormatPr defaultColWidth="9.00390625" defaultRowHeight="12"/>
  <cols>
    <col min="1" max="1" width="12.00390625" style="0" customWidth="1"/>
    <col min="2" max="9" width="6.375" style="0" customWidth="1"/>
    <col min="10" max="10" width="8.125" style="0" customWidth="1"/>
    <col min="11" max="11" width="8.00390625" style="0" customWidth="1"/>
    <col min="12" max="13" width="7.375" style="0" customWidth="1"/>
    <col min="14" max="14" width="8.125" style="0" customWidth="1"/>
    <col min="15" max="15" width="6.375" style="0" customWidth="1"/>
  </cols>
  <sheetData>
    <row r="1" spans="1:15" ht="24" customHeight="1">
      <c r="A1" s="273" t="s">
        <v>532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30" customHeight="1">
      <c r="A2" s="447" t="s">
        <v>528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thickBot="1">
      <c r="A4" s="42" t="s">
        <v>505</v>
      </c>
      <c r="B4" s="101"/>
      <c r="C4" s="10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00" t="s">
        <v>396</v>
      </c>
    </row>
    <row r="5" spans="1:15" ht="11.25" customHeight="1">
      <c r="A5" s="437" t="s">
        <v>465</v>
      </c>
      <c r="B5" s="265" t="s">
        <v>466</v>
      </c>
      <c r="C5" s="265"/>
      <c r="D5" s="265"/>
      <c r="E5" s="265"/>
      <c r="F5" s="265"/>
      <c r="G5" s="265"/>
      <c r="H5" s="265"/>
      <c r="I5" s="265"/>
      <c r="J5" s="265" t="s">
        <v>467</v>
      </c>
      <c r="K5" s="265"/>
      <c r="L5" s="265"/>
      <c r="M5" s="265"/>
      <c r="N5" s="265"/>
      <c r="O5" s="249"/>
    </row>
    <row r="6" spans="1:15" ht="11.25" customHeight="1">
      <c r="A6" s="264"/>
      <c r="B6" s="258" t="s">
        <v>468</v>
      </c>
      <c r="C6" s="258" t="s">
        <v>469</v>
      </c>
      <c r="D6" s="258"/>
      <c r="E6" s="259" t="s">
        <v>470</v>
      </c>
      <c r="F6" s="259"/>
      <c r="G6" s="259"/>
      <c r="H6" s="259"/>
      <c r="I6" s="259"/>
      <c r="J6" s="258" t="s">
        <v>468</v>
      </c>
      <c r="K6" s="259" t="s">
        <v>471</v>
      </c>
      <c r="L6" s="259"/>
      <c r="M6" s="259"/>
      <c r="N6" s="450" t="s">
        <v>472</v>
      </c>
      <c r="O6" s="341" t="s">
        <v>473</v>
      </c>
    </row>
    <row r="7" spans="1:15" ht="11.25" customHeight="1">
      <c r="A7" s="264"/>
      <c r="B7" s="258"/>
      <c r="C7" s="258" t="s">
        <v>474</v>
      </c>
      <c r="D7" s="258" t="s">
        <v>475</v>
      </c>
      <c r="E7" s="267" t="s">
        <v>476</v>
      </c>
      <c r="F7" s="306"/>
      <c r="G7" s="307"/>
      <c r="H7" s="448" t="s">
        <v>472</v>
      </c>
      <c r="I7" s="450" t="s">
        <v>477</v>
      </c>
      <c r="J7" s="258"/>
      <c r="K7" s="258" t="s">
        <v>478</v>
      </c>
      <c r="L7" s="258" t="s">
        <v>479</v>
      </c>
      <c r="M7" s="258" t="s">
        <v>480</v>
      </c>
      <c r="N7" s="316"/>
      <c r="O7" s="266"/>
    </row>
    <row r="8" spans="1:15" ht="15" customHeight="1">
      <c r="A8" s="264"/>
      <c r="B8" s="258"/>
      <c r="C8" s="258"/>
      <c r="D8" s="258"/>
      <c r="E8" s="19" t="s">
        <v>478</v>
      </c>
      <c r="F8" s="19" t="s">
        <v>479</v>
      </c>
      <c r="G8" s="19" t="s">
        <v>480</v>
      </c>
      <c r="H8" s="449"/>
      <c r="I8" s="316"/>
      <c r="J8" s="258"/>
      <c r="K8" s="258"/>
      <c r="L8" s="258"/>
      <c r="M8" s="258"/>
      <c r="N8" s="316"/>
      <c r="O8" s="266"/>
    </row>
    <row r="9" spans="1:15" ht="3" customHeight="1">
      <c r="A9" s="38"/>
      <c r="B9" s="4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42" customFormat="1" ht="12" customHeight="1">
      <c r="A10" s="82" t="s">
        <v>481</v>
      </c>
      <c r="B10" s="111">
        <v>74</v>
      </c>
      <c r="C10" s="111">
        <v>49</v>
      </c>
      <c r="D10" s="111">
        <v>25</v>
      </c>
      <c r="E10" s="111">
        <v>12</v>
      </c>
      <c r="F10" s="111">
        <v>51</v>
      </c>
      <c r="G10" s="111">
        <v>4</v>
      </c>
      <c r="H10" s="111">
        <v>7</v>
      </c>
      <c r="I10" s="111">
        <v>0</v>
      </c>
      <c r="J10" s="111">
        <v>8175</v>
      </c>
      <c r="K10" s="111">
        <v>358</v>
      </c>
      <c r="L10" s="111">
        <v>537</v>
      </c>
      <c r="M10" s="111">
        <v>32</v>
      </c>
      <c r="N10" s="111">
        <v>7248</v>
      </c>
      <c r="O10" s="111">
        <v>0</v>
      </c>
    </row>
    <row r="11" spans="1:15" s="42" customFormat="1" ht="12" customHeight="1">
      <c r="A11" s="82" t="s">
        <v>482</v>
      </c>
      <c r="B11" s="134">
        <v>76</v>
      </c>
      <c r="C11" s="134">
        <v>49</v>
      </c>
      <c r="D11" s="134">
        <v>27</v>
      </c>
      <c r="E11" s="134">
        <v>16</v>
      </c>
      <c r="F11" s="134">
        <v>53</v>
      </c>
      <c r="G11" s="134">
        <v>1</v>
      </c>
      <c r="H11" s="134">
        <v>5</v>
      </c>
      <c r="I11" s="134">
        <v>1</v>
      </c>
      <c r="J11" s="134">
        <v>8925</v>
      </c>
      <c r="K11" s="134">
        <v>1289</v>
      </c>
      <c r="L11" s="134">
        <v>838</v>
      </c>
      <c r="M11" s="134">
        <v>104</v>
      </c>
      <c r="N11" s="134">
        <v>6644</v>
      </c>
      <c r="O11" s="134">
        <v>50</v>
      </c>
    </row>
    <row r="12" spans="1:15" ht="12" customHeight="1">
      <c r="A12" s="81" t="s">
        <v>504</v>
      </c>
      <c r="B12" s="137">
        <v>60</v>
      </c>
      <c r="C12" s="48">
        <v>42</v>
      </c>
      <c r="D12" s="48">
        <v>18</v>
      </c>
      <c r="E12" s="48">
        <v>17</v>
      </c>
      <c r="F12" s="48">
        <v>34</v>
      </c>
      <c r="G12" s="48">
        <v>6</v>
      </c>
      <c r="H12" s="48">
        <v>2</v>
      </c>
      <c r="I12" s="48">
        <v>1</v>
      </c>
      <c r="J12" s="138">
        <v>8262</v>
      </c>
      <c r="K12" s="138">
        <v>1757</v>
      </c>
      <c r="L12" s="48">
        <v>438</v>
      </c>
      <c r="M12" s="48">
        <v>316</v>
      </c>
      <c r="N12" s="139">
        <v>5750</v>
      </c>
      <c r="O12" s="48">
        <v>1</v>
      </c>
    </row>
    <row r="13" spans="1:15" ht="12" customHeight="1">
      <c r="A13" s="4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 customHeight="1">
      <c r="A14" s="50" t="s">
        <v>483</v>
      </c>
      <c r="B14" s="45">
        <f>SUM(B18:B23)</f>
        <v>15</v>
      </c>
      <c r="C14" s="45" t="s">
        <v>296</v>
      </c>
      <c r="D14" s="45" t="s">
        <v>296</v>
      </c>
      <c r="E14" s="45" t="s">
        <v>296</v>
      </c>
      <c r="F14" s="45" t="s">
        <v>296</v>
      </c>
      <c r="G14" s="45" t="s">
        <v>296</v>
      </c>
      <c r="H14" s="45" t="s">
        <v>296</v>
      </c>
      <c r="I14" s="45" t="s">
        <v>296</v>
      </c>
      <c r="J14" s="45" t="s">
        <v>296</v>
      </c>
      <c r="K14" s="45" t="s">
        <v>296</v>
      </c>
      <c r="L14" s="45" t="s">
        <v>296</v>
      </c>
      <c r="M14" s="45" t="s">
        <v>296</v>
      </c>
      <c r="N14" s="45" t="s">
        <v>296</v>
      </c>
      <c r="O14" s="45" t="s">
        <v>296</v>
      </c>
    </row>
    <row r="15" spans="1:15" ht="12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" customHeight="1">
      <c r="A16" s="50" t="s">
        <v>484</v>
      </c>
      <c r="B16" s="45">
        <f>SUM(B25:B72)</f>
        <v>45</v>
      </c>
      <c r="C16" s="45" t="s">
        <v>296</v>
      </c>
      <c r="D16" s="45" t="s">
        <v>296</v>
      </c>
      <c r="E16" s="45" t="s">
        <v>296</v>
      </c>
      <c r="F16" s="45" t="s">
        <v>296</v>
      </c>
      <c r="G16" s="45" t="s">
        <v>296</v>
      </c>
      <c r="H16" s="45" t="s">
        <v>296</v>
      </c>
      <c r="I16" s="45" t="s">
        <v>296</v>
      </c>
      <c r="J16" s="45" t="s">
        <v>296</v>
      </c>
      <c r="K16" s="45" t="s">
        <v>296</v>
      </c>
      <c r="L16" s="45" t="s">
        <v>296</v>
      </c>
      <c r="M16" s="45" t="s">
        <v>296</v>
      </c>
      <c r="N16" s="45" t="s">
        <v>296</v>
      </c>
      <c r="O16" s="45" t="s">
        <v>296</v>
      </c>
    </row>
    <row r="17" spans="1:15" ht="12" customHeight="1">
      <c r="A17" s="3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" customHeight="1">
      <c r="A18" s="12" t="s">
        <v>485</v>
      </c>
      <c r="B18" s="2">
        <v>3</v>
      </c>
      <c r="C18" s="2">
        <v>3</v>
      </c>
      <c r="D18" s="140" t="s">
        <v>486</v>
      </c>
      <c r="E18" s="2">
        <v>1</v>
      </c>
      <c r="F18" s="2">
        <v>1</v>
      </c>
      <c r="G18" s="2">
        <v>1</v>
      </c>
      <c r="H18" s="140" t="s">
        <v>486</v>
      </c>
      <c r="I18" s="140" t="s">
        <v>486</v>
      </c>
      <c r="J18" s="2">
        <v>305</v>
      </c>
      <c r="K18" s="2">
        <v>50</v>
      </c>
      <c r="L18" s="2">
        <v>5</v>
      </c>
      <c r="M18" s="2">
        <v>250</v>
      </c>
      <c r="N18" s="140" t="s">
        <v>486</v>
      </c>
      <c r="O18" s="140" t="s">
        <v>486</v>
      </c>
    </row>
    <row r="19" spans="1:15" ht="12" customHeight="1">
      <c r="A19" s="12" t="s">
        <v>1</v>
      </c>
      <c r="B19" s="2">
        <v>1</v>
      </c>
      <c r="C19" s="140" t="s">
        <v>487</v>
      </c>
      <c r="D19" s="140" t="s">
        <v>487</v>
      </c>
      <c r="E19" s="140" t="s">
        <v>487</v>
      </c>
      <c r="F19" s="140" t="s">
        <v>487</v>
      </c>
      <c r="G19" s="140" t="s">
        <v>487</v>
      </c>
      <c r="H19" s="140" t="s">
        <v>487</v>
      </c>
      <c r="I19" s="140" t="s">
        <v>487</v>
      </c>
      <c r="J19" s="140" t="s">
        <v>487</v>
      </c>
      <c r="K19" s="140" t="s">
        <v>487</v>
      </c>
      <c r="L19" s="140" t="s">
        <v>487</v>
      </c>
      <c r="M19" s="140" t="s">
        <v>487</v>
      </c>
      <c r="N19" s="140" t="s">
        <v>487</v>
      </c>
      <c r="O19" s="140" t="s">
        <v>487</v>
      </c>
    </row>
    <row r="20" spans="1:15" ht="12" customHeight="1">
      <c r="A20" s="12" t="s">
        <v>2</v>
      </c>
      <c r="B20" s="2">
        <v>3</v>
      </c>
      <c r="C20" s="2">
        <v>2</v>
      </c>
      <c r="D20" s="2">
        <v>1</v>
      </c>
      <c r="E20" s="2">
        <v>2</v>
      </c>
      <c r="F20" s="140" t="s">
        <v>486</v>
      </c>
      <c r="G20" s="2">
        <v>1</v>
      </c>
      <c r="H20" s="140" t="s">
        <v>486</v>
      </c>
      <c r="I20" s="140" t="s">
        <v>486</v>
      </c>
      <c r="J20" s="2">
        <v>1022</v>
      </c>
      <c r="K20" s="2">
        <v>1007</v>
      </c>
      <c r="L20" s="2">
        <v>13</v>
      </c>
      <c r="M20" s="2">
        <v>2</v>
      </c>
      <c r="N20" s="140" t="s">
        <v>486</v>
      </c>
      <c r="O20" s="140" t="s">
        <v>486</v>
      </c>
    </row>
    <row r="21" spans="1:15" ht="12" customHeight="1">
      <c r="A21" s="12" t="s">
        <v>6</v>
      </c>
      <c r="B21" s="2">
        <v>4</v>
      </c>
      <c r="C21" s="2">
        <v>3</v>
      </c>
      <c r="D21" s="2">
        <v>1</v>
      </c>
      <c r="E21" s="2">
        <v>4</v>
      </c>
      <c r="F21" s="140" t="s">
        <v>486</v>
      </c>
      <c r="G21" s="140" t="s">
        <v>486</v>
      </c>
      <c r="H21" s="140" t="s">
        <v>486</v>
      </c>
      <c r="I21" s="140" t="s">
        <v>486</v>
      </c>
      <c r="J21" s="2">
        <v>23</v>
      </c>
      <c r="K21" s="2">
        <v>23</v>
      </c>
      <c r="L21" s="140" t="s">
        <v>486</v>
      </c>
      <c r="M21" s="140" t="s">
        <v>486</v>
      </c>
      <c r="N21" s="140" t="s">
        <v>486</v>
      </c>
      <c r="O21" s="140" t="s">
        <v>486</v>
      </c>
    </row>
    <row r="22" spans="1:15" ht="12" customHeight="1">
      <c r="A22" s="12" t="s">
        <v>7</v>
      </c>
      <c r="B22" s="2">
        <v>1</v>
      </c>
      <c r="C22" s="140" t="s">
        <v>487</v>
      </c>
      <c r="D22" s="140" t="s">
        <v>487</v>
      </c>
      <c r="E22" s="140" t="s">
        <v>487</v>
      </c>
      <c r="F22" s="140" t="s">
        <v>487</v>
      </c>
      <c r="G22" s="140" t="s">
        <v>487</v>
      </c>
      <c r="H22" s="140" t="s">
        <v>487</v>
      </c>
      <c r="I22" s="140" t="s">
        <v>487</v>
      </c>
      <c r="J22" s="140" t="s">
        <v>487</v>
      </c>
      <c r="K22" s="140" t="s">
        <v>487</v>
      </c>
      <c r="L22" s="140" t="s">
        <v>487</v>
      </c>
      <c r="M22" s="140" t="s">
        <v>487</v>
      </c>
      <c r="N22" s="140" t="s">
        <v>487</v>
      </c>
      <c r="O22" s="140" t="s">
        <v>487</v>
      </c>
    </row>
    <row r="23" spans="1:15" ht="12" customHeight="1">
      <c r="A23" s="12" t="s">
        <v>8</v>
      </c>
      <c r="B23" s="2">
        <v>3</v>
      </c>
      <c r="C23" s="2">
        <v>2</v>
      </c>
      <c r="D23" s="2">
        <v>1</v>
      </c>
      <c r="E23" s="140" t="s">
        <v>486</v>
      </c>
      <c r="F23" s="2">
        <v>2</v>
      </c>
      <c r="G23" s="140" t="s">
        <v>486</v>
      </c>
      <c r="H23" s="2">
        <v>1</v>
      </c>
      <c r="I23" s="140" t="s">
        <v>486</v>
      </c>
      <c r="J23" s="2">
        <v>1405</v>
      </c>
      <c r="K23" s="2">
        <v>50</v>
      </c>
      <c r="L23" s="2">
        <v>153</v>
      </c>
      <c r="M23" s="2">
        <v>2</v>
      </c>
      <c r="N23" s="2">
        <v>1200</v>
      </c>
      <c r="O23" s="2" t="s">
        <v>486</v>
      </c>
    </row>
    <row r="24" spans="1:15" ht="12" customHeight="1">
      <c r="A24" s="9" t="s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" customHeight="1">
      <c r="A25" s="12" t="s">
        <v>11</v>
      </c>
      <c r="B25" s="2">
        <v>1</v>
      </c>
      <c r="C25" s="140" t="s">
        <v>487</v>
      </c>
      <c r="D25" s="140" t="s">
        <v>487</v>
      </c>
      <c r="E25" s="140" t="s">
        <v>487</v>
      </c>
      <c r="F25" s="140" t="s">
        <v>487</v>
      </c>
      <c r="G25" s="140" t="s">
        <v>487</v>
      </c>
      <c r="H25" s="140" t="s">
        <v>487</v>
      </c>
      <c r="I25" s="140" t="s">
        <v>487</v>
      </c>
      <c r="J25" s="140" t="s">
        <v>487</v>
      </c>
      <c r="K25" s="140" t="s">
        <v>487</v>
      </c>
      <c r="L25" s="140" t="s">
        <v>487</v>
      </c>
      <c r="M25" s="140" t="s">
        <v>487</v>
      </c>
      <c r="N25" s="140" t="s">
        <v>487</v>
      </c>
      <c r="O25" s="140" t="s">
        <v>487</v>
      </c>
    </row>
    <row r="26" spans="1:15" ht="12" customHeight="1">
      <c r="A26" s="9" t="s">
        <v>13</v>
      </c>
      <c r="B26" s="2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ht="12" customHeight="1">
      <c r="A27" s="12" t="s">
        <v>16</v>
      </c>
      <c r="B27" s="2">
        <v>1</v>
      </c>
      <c r="C27" s="140" t="s">
        <v>487</v>
      </c>
      <c r="D27" s="140" t="s">
        <v>487</v>
      </c>
      <c r="E27" s="140" t="s">
        <v>487</v>
      </c>
      <c r="F27" s="140" t="s">
        <v>487</v>
      </c>
      <c r="G27" s="140" t="s">
        <v>487</v>
      </c>
      <c r="H27" s="140" t="s">
        <v>487</v>
      </c>
      <c r="I27" s="140" t="s">
        <v>487</v>
      </c>
      <c r="J27" s="140" t="s">
        <v>487</v>
      </c>
      <c r="K27" s="140" t="s">
        <v>487</v>
      </c>
      <c r="L27" s="140" t="s">
        <v>487</v>
      </c>
      <c r="M27" s="140" t="s">
        <v>487</v>
      </c>
      <c r="N27" s="140" t="s">
        <v>487</v>
      </c>
      <c r="O27" s="140" t="s">
        <v>487</v>
      </c>
    </row>
    <row r="28" spans="1:15" ht="12" customHeight="1">
      <c r="A28" s="12" t="s">
        <v>488</v>
      </c>
      <c r="B28" s="2">
        <v>1</v>
      </c>
      <c r="C28" s="140" t="s">
        <v>487</v>
      </c>
      <c r="D28" s="140" t="s">
        <v>487</v>
      </c>
      <c r="E28" s="140" t="s">
        <v>487</v>
      </c>
      <c r="F28" s="140" t="s">
        <v>487</v>
      </c>
      <c r="G28" s="140" t="s">
        <v>487</v>
      </c>
      <c r="H28" s="140" t="s">
        <v>487</v>
      </c>
      <c r="I28" s="140" t="s">
        <v>487</v>
      </c>
      <c r="J28" s="140" t="s">
        <v>487</v>
      </c>
      <c r="K28" s="140" t="s">
        <v>487</v>
      </c>
      <c r="L28" s="140" t="s">
        <v>487</v>
      </c>
      <c r="M28" s="140" t="s">
        <v>487</v>
      </c>
      <c r="N28" s="140" t="s">
        <v>487</v>
      </c>
      <c r="O28" s="140" t="s">
        <v>487</v>
      </c>
    </row>
    <row r="29" spans="1:15" ht="12" customHeight="1">
      <c r="A29" s="9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 customHeight="1">
      <c r="A30" s="141" t="s">
        <v>489</v>
      </c>
      <c r="B30">
        <v>1</v>
      </c>
      <c r="C30" s="140" t="s">
        <v>433</v>
      </c>
      <c r="D30" s="140" t="s">
        <v>433</v>
      </c>
      <c r="E30" s="140" t="s">
        <v>433</v>
      </c>
      <c r="F30" s="140" t="s">
        <v>433</v>
      </c>
      <c r="G30" s="140" t="s">
        <v>433</v>
      </c>
      <c r="H30" s="140" t="s">
        <v>433</v>
      </c>
      <c r="I30" s="140" t="s">
        <v>433</v>
      </c>
      <c r="J30" s="140" t="s">
        <v>433</v>
      </c>
      <c r="K30" s="140" t="s">
        <v>433</v>
      </c>
      <c r="L30" s="140" t="s">
        <v>433</v>
      </c>
      <c r="M30" s="140" t="s">
        <v>433</v>
      </c>
      <c r="N30" s="140" t="s">
        <v>433</v>
      </c>
      <c r="O30" s="140" t="s">
        <v>433</v>
      </c>
    </row>
    <row r="31" spans="1:15" ht="12" customHeight="1">
      <c r="A31" s="12" t="s">
        <v>25</v>
      </c>
      <c r="B31" s="140" t="s">
        <v>463</v>
      </c>
      <c r="C31" s="140" t="s">
        <v>463</v>
      </c>
      <c r="D31" s="140" t="s">
        <v>463</v>
      </c>
      <c r="E31" s="140" t="s">
        <v>463</v>
      </c>
      <c r="F31" s="140" t="s">
        <v>463</v>
      </c>
      <c r="G31" s="140" t="s">
        <v>463</v>
      </c>
      <c r="H31" s="140" t="s">
        <v>463</v>
      </c>
      <c r="I31" s="140" t="s">
        <v>463</v>
      </c>
      <c r="J31" s="140" t="s">
        <v>463</v>
      </c>
      <c r="K31" s="140" t="s">
        <v>463</v>
      </c>
      <c r="L31" s="140" t="s">
        <v>463</v>
      </c>
      <c r="M31" s="140" t="s">
        <v>463</v>
      </c>
      <c r="N31" s="140" t="s">
        <v>463</v>
      </c>
      <c r="O31" s="140" t="s">
        <v>463</v>
      </c>
    </row>
    <row r="32" spans="1:15" ht="12" customHeight="1">
      <c r="A32" s="9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12" customHeight="1">
      <c r="A33" s="12" t="s">
        <v>27</v>
      </c>
      <c r="B33" s="140" t="s">
        <v>463</v>
      </c>
      <c r="C33" s="140" t="s">
        <v>463</v>
      </c>
      <c r="D33" s="140" t="s">
        <v>463</v>
      </c>
      <c r="E33" s="140" t="s">
        <v>463</v>
      </c>
      <c r="F33" s="140" t="s">
        <v>463</v>
      </c>
      <c r="G33" s="140" t="s">
        <v>463</v>
      </c>
      <c r="H33" s="140" t="s">
        <v>463</v>
      </c>
      <c r="I33" s="140" t="s">
        <v>463</v>
      </c>
      <c r="J33" s="140" t="s">
        <v>463</v>
      </c>
      <c r="K33" s="140" t="s">
        <v>463</v>
      </c>
      <c r="L33" s="140" t="s">
        <v>463</v>
      </c>
      <c r="M33" s="140" t="s">
        <v>463</v>
      </c>
      <c r="N33" s="140" t="s">
        <v>463</v>
      </c>
      <c r="O33" s="140" t="s">
        <v>463</v>
      </c>
    </row>
    <row r="34" spans="1:15" ht="12" customHeight="1">
      <c r="A34" s="9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 customHeight="1">
      <c r="A35" s="12" t="s">
        <v>33</v>
      </c>
      <c r="B35" s="2">
        <v>1</v>
      </c>
      <c r="C35" s="140" t="s">
        <v>433</v>
      </c>
      <c r="D35" s="140" t="s">
        <v>433</v>
      </c>
      <c r="E35" s="140" t="s">
        <v>433</v>
      </c>
      <c r="F35" s="140" t="s">
        <v>433</v>
      </c>
      <c r="G35" s="140" t="s">
        <v>433</v>
      </c>
      <c r="H35" s="140" t="s">
        <v>433</v>
      </c>
      <c r="I35" s="140" t="s">
        <v>433</v>
      </c>
      <c r="J35" s="140" t="s">
        <v>433</v>
      </c>
      <c r="K35" s="140" t="s">
        <v>433</v>
      </c>
      <c r="L35" s="140" t="s">
        <v>433</v>
      </c>
      <c r="M35" s="140" t="s">
        <v>433</v>
      </c>
      <c r="N35" s="140" t="s">
        <v>433</v>
      </c>
      <c r="O35" s="140" t="s">
        <v>433</v>
      </c>
    </row>
    <row r="36" spans="1:15" ht="12" customHeight="1">
      <c r="A36" s="12" t="s">
        <v>35</v>
      </c>
      <c r="B36" s="140" t="s">
        <v>463</v>
      </c>
      <c r="C36" s="140" t="s">
        <v>463</v>
      </c>
      <c r="D36" s="140" t="s">
        <v>463</v>
      </c>
      <c r="E36" s="140" t="s">
        <v>463</v>
      </c>
      <c r="F36" s="140" t="s">
        <v>463</v>
      </c>
      <c r="G36" s="140" t="s">
        <v>463</v>
      </c>
      <c r="H36" s="140" t="s">
        <v>463</v>
      </c>
      <c r="I36" s="140" t="s">
        <v>463</v>
      </c>
      <c r="J36" s="140" t="s">
        <v>463</v>
      </c>
      <c r="K36" s="140" t="s">
        <v>463</v>
      </c>
      <c r="L36" s="140" t="s">
        <v>463</v>
      </c>
      <c r="M36" s="140" t="s">
        <v>463</v>
      </c>
      <c r="N36" s="140" t="s">
        <v>463</v>
      </c>
      <c r="O36" s="140" t="s">
        <v>463</v>
      </c>
    </row>
    <row r="37" spans="1:15" ht="12" customHeight="1">
      <c r="A37" s="9" t="s">
        <v>38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ht="12" customHeight="1">
      <c r="A38" s="12" t="s">
        <v>39</v>
      </c>
      <c r="B38" s="140" t="s">
        <v>463</v>
      </c>
      <c r="C38" s="140" t="s">
        <v>463</v>
      </c>
      <c r="D38" s="140" t="s">
        <v>463</v>
      </c>
      <c r="E38" s="140" t="s">
        <v>463</v>
      </c>
      <c r="F38" s="140" t="s">
        <v>463</v>
      </c>
      <c r="G38" s="140" t="s">
        <v>463</v>
      </c>
      <c r="H38" s="140" t="s">
        <v>463</v>
      </c>
      <c r="I38" s="140" t="s">
        <v>463</v>
      </c>
      <c r="J38" s="140" t="s">
        <v>463</v>
      </c>
      <c r="K38" s="140" t="s">
        <v>463</v>
      </c>
      <c r="L38" s="140" t="s">
        <v>463</v>
      </c>
      <c r="M38" s="140" t="s">
        <v>463</v>
      </c>
      <c r="N38" s="140" t="s">
        <v>463</v>
      </c>
      <c r="O38" s="140" t="s">
        <v>463</v>
      </c>
    </row>
    <row r="39" spans="1:15" ht="12" customHeight="1">
      <c r="A39" s="9" t="s">
        <v>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 customHeight="1">
      <c r="A40" s="12" t="s">
        <v>48</v>
      </c>
      <c r="B40" s="2">
        <v>1</v>
      </c>
      <c r="C40" s="140" t="s">
        <v>433</v>
      </c>
      <c r="D40" s="140" t="s">
        <v>433</v>
      </c>
      <c r="E40" s="140" t="s">
        <v>433</v>
      </c>
      <c r="F40" s="140" t="s">
        <v>433</v>
      </c>
      <c r="G40" s="140" t="s">
        <v>433</v>
      </c>
      <c r="H40" s="140" t="s">
        <v>433</v>
      </c>
      <c r="I40" s="140" t="s">
        <v>433</v>
      </c>
      <c r="J40" s="140" t="s">
        <v>433</v>
      </c>
      <c r="K40" s="140" t="s">
        <v>433</v>
      </c>
      <c r="L40" s="140" t="s">
        <v>433</v>
      </c>
      <c r="M40" s="140" t="s">
        <v>433</v>
      </c>
      <c r="N40" s="140" t="s">
        <v>433</v>
      </c>
      <c r="O40" s="140" t="s">
        <v>433</v>
      </c>
    </row>
    <row r="41" spans="1:15" ht="12" customHeight="1">
      <c r="A41" s="12" t="s">
        <v>490</v>
      </c>
      <c r="B41" s="2">
        <v>2</v>
      </c>
      <c r="C41" s="140" t="s">
        <v>487</v>
      </c>
      <c r="D41" s="140" t="s">
        <v>487</v>
      </c>
      <c r="E41" s="140" t="s">
        <v>487</v>
      </c>
      <c r="F41" s="140" t="s">
        <v>487</v>
      </c>
      <c r="G41" s="140" t="s">
        <v>487</v>
      </c>
      <c r="H41" s="140" t="s">
        <v>487</v>
      </c>
      <c r="I41" s="140" t="s">
        <v>487</v>
      </c>
      <c r="J41" s="140" t="s">
        <v>487</v>
      </c>
      <c r="K41" s="140" t="s">
        <v>487</v>
      </c>
      <c r="L41" s="140" t="s">
        <v>487</v>
      </c>
      <c r="M41" s="140" t="s">
        <v>487</v>
      </c>
      <c r="N41" s="140" t="s">
        <v>487</v>
      </c>
      <c r="O41" s="140" t="s">
        <v>487</v>
      </c>
    </row>
    <row r="42" spans="1:15" ht="12" customHeight="1">
      <c r="A42" s="12" t="s">
        <v>49</v>
      </c>
      <c r="B42" s="2">
        <v>2</v>
      </c>
      <c r="C42" s="140" t="s">
        <v>487</v>
      </c>
      <c r="D42" s="140" t="s">
        <v>487</v>
      </c>
      <c r="E42" s="140" t="s">
        <v>487</v>
      </c>
      <c r="F42" s="140" t="s">
        <v>487</v>
      </c>
      <c r="G42" s="140" t="s">
        <v>487</v>
      </c>
      <c r="H42" s="140" t="s">
        <v>487</v>
      </c>
      <c r="I42" s="140" t="s">
        <v>487</v>
      </c>
      <c r="J42" s="140" t="s">
        <v>487</v>
      </c>
      <c r="K42" s="140" t="s">
        <v>487</v>
      </c>
      <c r="L42" s="140" t="s">
        <v>487</v>
      </c>
      <c r="M42" s="140" t="s">
        <v>487</v>
      </c>
      <c r="N42" s="140" t="s">
        <v>487</v>
      </c>
      <c r="O42" s="140" t="s">
        <v>487</v>
      </c>
    </row>
    <row r="43" spans="1:15" ht="12" customHeight="1">
      <c r="A43" s="9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 customHeight="1">
      <c r="A44" s="12" t="s">
        <v>52</v>
      </c>
      <c r="B44" s="2">
        <v>2</v>
      </c>
      <c r="C44" s="140" t="s">
        <v>487</v>
      </c>
      <c r="D44" s="140" t="s">
        <v>487</v>
      </c>
      <c r="E44" s="140" t="s">
        <v>487</v>
      </c>
      <c r="F44" s="140" t="s">
        <v>487</v>
      </c>
      <c r="G44" s="140" t="s">
        <v>487</v>
      </c>
      <c r="H44" s="140" t="s">
        <v>487</v>
      </c>
      <c r="I44" s="140" t="s">
        <v>487</v>
      </c>
      <c r="J44" s="140" t="s">
        <v>487</v>
      </c>
      <c r="K44" s="140" t="s">
        <v>487</v>
      </c>
      <c r="L44" s="140" t="s">
        <v>487</v>
      </c>
      <c r="M44" s="140" t="s">
        <v>487</v>
      </c>
      <c r="N44" s="140" t="s">
        <v>487</v>
      </c>
      <c r="O44" s="140" t="s">
        <v>487</v>
      </c>
    </row>
    <row r="45" spans="1:15" ht="12" customHeight="1">
      <c r="A45" s="12" t="s">
        <v>491</v>
      </c>
      <c r="B45" s="2">
        <v>1</v>
      </c>
      <c r="C45" s="140" t="s">
        <v>487</v>
      </c>
      <c r="D45" s="140" t="s">
        <v>487</v>
      </c>
      <c r="E45" s="140" t="s">
        <v>487</v>
      </c>
      <c r="F45" s="140" t="s">
        <v>487</v>
      </c>
      <c r="G45" s="140" t="s">
        <v>487</v>
      </c>
      <c r="H45" s="140" t="s">
        <v>487</v>
      </c>
      <c r="I45" s="140" t="s">
        <v>487</v>
      </c>
      <c r="J45" s="140" t="s">
        <v>487</v>
      </c>
      <c r="K45" s="140" t="s">
        <v>487</v>
      </c>
      <c r="L45" s="140" t="s">
        <v>487</v>
      </c>
      <c r="M45" s="140" t="s">
        <v>487</v>
      </c>
      <c r="N45" s="140" t="s">
        <v>487</v>
      </c>
      <c r="O45" s="140" t="s">
        <v>487</v>
      </c>
    </row>
    <row r="46" spans="1:15" ht="12" customHeight="1">
      <c r="A46" s="9" t="s">
        <v>55</v>
      </c>
      <c r="B46" s="2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</row>
    <row r="47" spans="1:15" ht="12" customHeight="1">
      <c r="A47" s="12" t="s">
        <v>57</v>
      </c>
      <c r="B47" s="2">
        <v>1</v>
      </c>
      <c r="C47" s="140" t="s">
        <v>487</v>
      </c>
      <c r="D47" s="140" t="s">
        <v>487</v>
      </c>
      <c r="E47" s="140" t="s">
        <v>487</v>
      </c>
      <c r="F47" s="140" t="s">
        <v>487</v>
      </c>
      <c r="G47" s="140" t="s">
        <v>487</v>
      </c>
      <c r="H47" s="140" t="s">
        <v>487</v>
      </c>
      <c r="I47" s="140" t="s">
        <v>487</v>
      </c>
      <c r="J47" s="140" t="s">
        <v>487</v>
      </c>
      <c r="K47" s="140" t="s">
        <v>487</v>
      </c>
      <c r="L47" s="140" t="s">
        <v>487</v>
      </c>
      <c r="M47" s="140" t="s">
        <v>487</v>
      </c>
      <c r="N47" s="140" t="s">
        <v>487</v>
      </c>
      <c r="O47" s="140" t="s">
        <v>487</v>
      </c>
    </row>
    <row r="48" spans="1:15" ht="12" customHeight="1">
      <c r="A48" s="12" t="s">
        <v>58</v>
      </c>
      <c r="B48" s="2">
        <v>2</v>
      </c>
      <c r="C48" s="140" t="s">
        <v>487</v>
      </c>
      <c r="D48" s="140" t="s">
        <v>487</v>
      </c>
      <c r="E48" s="140" t="s">
        <v>487</v>
      </c>
      <c r="F48" s="140" t="s">
        <v>487</v>
      </c>
      <c r="G48" s="140" t="s">
        <v>487</v>
      </c>
      <c r="H48" s="140" t="s">
        <v>487</v>
      </c>
      <c r="I48" s="140" t="s">
        <v>487</v>
      </c>
      <c r="J48" s="140" t="s">
        <v>487</v>
      </c>
      <c r="K48" s="140" t="s">
        <v>487</v>
      </c>
      <c r="L48" s="140" t="s">
        <v>487</v>
      </c>
      <c r="M48" s="140" t="s">
        <v>487</v>
      </c>
      <c r="N48" s="140" t="s">
        <v>487</v>
      </c>
      <c r="O48" s="140" t="s">
        <v>487</v>
      </c>
    </row>
    <row r="49" spans="1:15" ht="12" customHeight="1">
      <c r="A49" s="12" t="s">
        <v>59</v>
      </c>
      <c r="B49" s="2">
        <v>1</v>
      </c>
      <c r="C49" s="140" t="s">
        <v>487</v>
      </c>
      <c r="D49" s="140" t="s">
        <v>487</v>
      </c>
      <c r="E49" s="140" t="s">
        <v>487</v>
      </c>
      <c r="F49" s="140" t="s">
        <v>487</v>
      </c>
      <c r="G49" s="140" t="s">
        <v>487</v>
      </c>
      <c r="H49" s="140" t="s">
        <v>487</v>
      </c>
      <c r="I49" s="140" t="s">
        <v>487</v>
      </c>
      <c r="J49" s="140" t="s">
        <v>487</v>
      </c>
      <c r="K49" s="140" t="s">
        <v>487</v>
      </c>
      <c r="L49" s="140" t="s">
        <v>487</v>
      </c>
      <c r="M49" s="140" t="s">
        <v>487</v>
      </c>
      <c r="N49" s="140" t="s">
        <v>487</v>
      </c>
      <c r="O49" s="140" t="s">
        <v>487</v>
      </c>
    </row>
    <row r="50" spans="1:15" ht="12" customHeight="1">
      <c r="A50" s="12" t="s">
        <v>60</v>
      </c>
      <c r="B50" s="2">
        <v>1</v>
      </c>
      <c r="C50" s="140" t="s">
        <v>487</v>
      </c>
      <c r="D50" s="140" t="s">
        <v>487</v>
      </c>
      <c r="E50" s="140" t="s">
        <v>487</v>
      </c>
      <c r="F50" s="140" t="s">
        <v>487</v>
      </c>
      <c r="G50" s="140" t="s">
        <v>487</v>
      </c>
      <c r="H50" s="140" t="s">
        <v>487</v>
      </c>
      <c r="I50" s="140" t="s">
        <v>487</v>
      </c>
      <c r="J50" s="140" t="s">
        <v>487</v>
      </c>
      <c r="K50" s="140" t="s">
        <v>487</v>
      </c>
      <c r="L50" s="140" t="s">
        <v>487</v>
      </c>
      <c r="M50" s="140" t="s">
        <v>487</v>
      </c>
      <c r="N50" s="140" t="s">
        <v>487</v>
      </c>
      <c r="O50" s="140" t="s">
        <v>487</v>
      </c>
    </row>
    <row r="51" spans="1:15" ht="12" customHeight="1">
      <c r="A51" s="12" t="s">
        <v>61</v>
      </c>
      <c r="B51" s="2">
        <v>2</v>
      </c>
      <c r="C51" s="140" t="s">
        <v>487</v>
      </c>
      <c r="D51" s="140" t="s">
        <v>487</v>
      </c>
      <c r="E51" s="140" t="s">
        <v>487</v>
      </c>
      <c r="F51" s="140" t="s">
        <v>487</v>
      </c>
      <c r="G51" s="140" t="s">
        <v>487</v>
      </c>
      <c r="H51" s="140" t="s">
        <v>487</v>
      </c>
      <c r="I51" s="140" t="s">
        <v>487</v>
      </c>
      <c r="J51" s="140" t="s">
        <v>487</v>
      </c>
      <c r="K51" s="140" t="s">
        <v>487</v>
      </c>
      <c r="L51" s="140" t="s">
        <v>487</v>
      </c>
      <c r="M51" s="140" t="s">
        <v>487</v>
      </c>
      <c r="N51" s="140" t="s">
        <v>487</v>
      </c>
      <c r="O51" s="140" t="s">
        <v>487</v>
      </c>
    </row>
    <row r="52" spans="1:15" ht="12" customHeight="1">
      <c r="A52" s="12" t="s">
        <v>63</v>
      </c>
      <c r="B52" s="2">
        <v>1</v>
      </c>
      <c r="C52" s="140" t="s">
        <v>487</v>
      </c>
      <c r="D52" s="140" t="s">
        <v>487</v>
      </c>
      <c r="E52" s="140" t="s">
        <v>487</v>
      </c>
      <c r="F52" s="140" t="s">
        <v>487</v>
      </c>
      <c r="G52" s="140" t="s">
        <v>487</v>
      </c>
      <c r="H52" s="140" t="s">
        <v>487</v>
      </c>
      <c r="I52" s="140" t="s">
        <v>487</v>
      </c>
      <c r="J52" s="140" t="s">
        <v>487</v>
      </c>
      <c r="K52" s="140" t="s">
        <v>487</v>
      </c>
      <c r="L52" s="140" t="s">
        <v>487</v>
      </c>
      <c r="M52" s="140" t="s">
        <v>487</v>
      </c>
      <c r="N52" s="140" t="s">
        <v>487</v>
      </c>
      <c r="O52" s="140" t="s">
        <v>487</v>
      </c>
    </row>
    <row r="53" spans="1:15" ht="12" customHeight="1">
      <c r="A53" s="9" t="s">
        <v>65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" customHeight="1">
      <c r="A54" s="12" t="s">
        <v>492</v>
      </c>
      <c r="B54" s="2">
        <v>5</v>
      </c>
      <c r="C54" s="2">
        <v>4</v>
      </c>
      <c r="D54" s="2">
        <v>1</v>
      </c>
      <c r="E54" s="140" t="s">
        <v>486</v>
      </c>
      <c r="F54" s="2">
        <v>5</v>
      </c>
      <c r="G54" s="140" t="s">
        <v>486</v>
      </c>
      <c r="H54" s="140" t="s">
        <v>486</v>
      </c>
      <c r="I54" s="140" t="s">
        <v>486</v>
      </c>
      <c r="J54" s="2">
        <v>17</v>
      </c>
      <c r="K54" s="140" t="s">
        <v>486</v>
      </c>
      <c r="L54" s="2">
        <v>17</v>
      </c>
      <c r="M54" s="140" t="s">
        <v>486</v>
      </c>
      <c r="N54" s="140" t="s">
        <v>486</v>
      </c>
      <c r="O54" s="140" t="s">
        <v>486</v>
      </c>
    </row>
    <row r="55" spans="1:15" ht="12" customHeight="1">
      <c r="A55" s="12" t="s">
        <v>67</v>
      </c>
      <c r="B55" s="2">
        <v>4</v>
      </c>
      <c r="C55" s="2">
        <v>2</v>
      </c>
      <c r="D55" s="2">
        <v>2</v>
      </c>
      <c r="E55" s="140" t="s">
        <v>486</v>
      </c>
      <c r="F55" s="2">
        <v>4</v>
      </c>
      <c r="G55" s="140" t="s">
        <v>486</v>
      </c>
      <c r="H55" s="140" t="s">
        <v>486</v>
      </c>
      <c r="I55" s="140" t="s">
        <v>486</v>
      </c>
      <c r="J55" s="2">
        <v>8</v>
      </c>
      <c r="K55" s="140" t="s">
        <v>486</v>
      </c>
      <c r="L55" s="2">
        <v>8</v>
      </c>
      <c r="M55" s="140" t="s">
        <v>486</v>
      </c>
      <c r="N55" s="140" t="s">
        <v>486</v>
      </c>
      <c r="O55" s="140" t="s">
        <v>486</v>
      </c>
    </row>
    <row r="56" spans="1:15" ht="12" customHeight="1">
      <c r="A56" s="12" t="s">
        <v>334</v>
      </c>
      <c r="B56" s="140" t="s">
        <v>486</v>
      </c>
      <c r="C56" s="140" t="s">
        <v>486</v>
      </c>
      <c r="D56" s="140" t="s">
        <v>486</v>
      </c>
      <c r="E56" s="140" t="s">
        <v>486</v>
      </c>
      <c r="F56" s="140" t="s">
        <v>486</v>
      </c>
      <c r="G56" s="140" t="s">
        <v>486</v>
      </c>
      <c r="H56" s="140" t="s">
        <v>486</v>
      </c>
      <c r="I56" s="140" t="s">
        <v>486</v>
      </c>
      <c r="J56" s="140" t="s">
        <v>486</v>
      </c>
      <c r="K56" s="140" t="s">
        <v>486</v>
      </c>
      <c r="L56" s="140" t="s">
        <v>486</v>
      </c>
      <c r="M56" s="140" t="s">
        <v>486</v>
      </c>
      <c r="N56" s="140" t="s">
        <v>486</v>
      </c>
      <c r="O56" s="140" t="s">
        <v>486</v>
      </c>
    </row>
    <row r="57" spans="1:15" ht="12" customHeight="1">
      <c r="A57" s="12" t="s">
        <v>68</v>
      </c>
      <c r="B57" s="140" t="s">
        <v>486</v>
      </c>
      <c r="C57" s="140" t="s">
        <v>486</v>
      </c>
      <c r="D57" s="140" t="s">
        <v>486</v>
      </c>
      <c r="E57" s="140" t="s">
        <v>486</v>
      </c>
      <c r="F57" s="140" t="s">
        <v>486</v>
      </c>
      <c r="G57" s="140" t="s">
        <v>486</v>
      </c>
      <c r="H57" s="140" t="s">
        <v>486</v>
      </c>
      <c r="I57" s="140" t="s">
        <v>486</v>
      </c>
      <c r="J57" s="140" t="s">
        <v>486</v>
      </c>
      <c r="K57" s="140" t="s">
        <v>486</v>
      </c>
      <c r="L57" s="140" t="s">
        <v>486</v>
      </c>
      <c r="M57" s="140" t="s">
        <v>486</v>
      </c>
      <c r="N57" s="140" t="s">
        <v>486</v>
      </c>
      <c r="O57" s="140" t="s">
        <v>486</v>
      </c>
    </row>
    <row r="58" spans="1:15" ht="12" customHeight="1">
      <c r="A58" s="12" t="s">
        <v>69</v>
      </c>
      <c r="B58" s="2">
        <v>1</v>
      </c>
      <c r="C58" s="140" t="s">
        <v>487</v>
      </c>
      <c r="D58" s="140" t="s">
        <v>487</v>
      </c>
      <c r="E58" s="140" t="s">
        <v>487</v>
      </c>
      <c r="F58" s="140" t="s">
        <v>487</v>
      </c>
      <c r="G58" s="140" t="s">
        <v>487</v>
      </c>
      <c r="H58" s="140" t="s">
        <v>487</v>
      </c>
      <c r="I58" s="140" t="s">
        <v>487</v>
      </c>
      <c r="J58" s="140" t="s">
        <v>487</v>
      </c>
      <c r="K58" s="140" t="s">
        <v>487</v>
      </c>
      <c r="L58" s="140" t="s">
        <v>487</v>
      </c>
      <c r="M58" s="140" t="s">
        <v>487</v>
      </c>
      <c r="N58" s="140" t="s">
        <v>487</v>
      </c>
      <c r="O58" s="140" t="s">
        <v>487</v>
      </c>
    </row>
    <row r="59" spans="1:15" ht="12" customHeight="1">
      <c r="A59" s="9" t="s">
        <v>70</v>
      </c>
      <c r="B59" s="2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ht="12" customHeight="1">
      <c r="A60" s="12" t="s">
        <v>71</v>
      </c>
      <c r="B60" s="2">
        <v>1</v>
      </c>
      <c r="C60" s="140" t="s">
        <v>487</v>
      </c>
      <c r="D60" s="140" t="s">
        <v>487</v>
      </c>
      <c r="E60" s="140" t="s">
        <v>487</v>
      </c>
      <c r="F60" s="140" t="s">
        <v>487</v>
      </c>
      <c r="G60" s="140" t="s">
        <v>487</v>
      </c>
      <c r="H60" s="140" t="s">
        <v>487</v>
      </c>
      <c r="I60" s="140" t="s">
        <v>487</v>
      </c>
      <c r="J60" s="140" t="s">
        <v>487</v>
      </c>
      <c r="K60" s="140" t="s">
        <v>487</v>
      </c>
      <c r="L60" s="140" t="s">
        <v>487</v>
      </c>
      <c r="M60" s="140" t="s">
        <v>487</v>
      </c>
      <c r="N60" s="140" t="s">
        <v>487</v>
      </c>
      <c r="O60" s="140" t="s">
        <v>487</v>
      </c>
    </row>
    <row r="61" spans="1:15" ht="12" customHeight="1">
      <c r="A61" s="12" t="s">
        <v>72</v>
      </c>
      <c r="B61" s="2">
        <v>2</v>
      </c>
      <c r="C61" s="140" t="s">
        <v>487</v>
      </c>
      <c r="D61" s="140" t="s">
        <v>487</v>
      </c>
      <c r="E61" s="140" t="s">
        <v>487</v>
      </c>
      <c r="F61" s="140" t="s">
        <v>487</v>
      </c>
      <c r="G61" s="140" t="s">
        <v>487</v>
      </c>
      <c r="H61" s="140" t="s">
        <v>487</v>
      </c>
      <c r="I61" s="140" t="s">
        <v>487</v>
      </c>
      <c r="J61" s="140" t="s">
        <v>487</v>
      </c>
      <c r="K61" s="140" t="s">
        <v>487</v>
      </c>
      <c r="L61" s="140" t="s">
        <v>487</v>
      </c>
      <c r="M61" s="140" t="s">
        <v>487</v>
      </c>
      <c r="N61" s="140" t="s">
        <v>487</v>
      </c>
      <c r="O61" s="140" t="s">
        <v>487</v>
      </c>
    </row>
    <row r="62" spans="1:15" ht="12" customHeight="1">
      <c r="A62" s="12" t="s">
        <v>73</v>
      </c>
      <c r="B62" s="2">
        <v>1</v>
      </c>
      <c r="C62" s="140" t="s">
        <v>487</v>
      </c>
      <c r="D62" s="140" t="s">
        <v>487</v>
      </c>
      <c r="E62" s="140" t="s">
        <v>487</v>
      </c>
      <c r="F62" s="140" t="s">
        <v>487</v>
      </c>
      <c r="G62" s="140" t="s">
        <v>487</v>
      </c>
      <c r="H62" s="140" t="s">
        <v>487</v>
      </c>
      <c r="I62" s="140" t="s">
        <v>487</v>
      </c>
      <c r="J62" s="140" t="s">
        <v>487</v>
      </c>
      <c r="K62" s="140" t="s">
        <v>487</v>
      </c>
      <c r="L62" s="140" t="s">
        <v>487</v>
      </c>
      <c r="M62" s="140" t="s">
        <v>487</v>
      </c>
      <c r="N62" s="140" t="s">
        <v>487</v>
      </c>
      <c r="O62" s="140" t="s">
        <v>487</v>
      </c>
    </row>
    <row r="63" spans="1:15" ht="12" customHeight="1">
      <c r="A63" s="12" t="s">
        <v>493</v>
      </c>
      <c r="B63" s="2">
        <v>1</v>
      </c>
      <c r="C63" s="140" t="s">
        <v>494</v>
      </c>
      <c r="D63" s="140" t="s">
        <v>494</v>
      </c>
      <c r="E63" s="140" t="s">
        <v>494</v>
      </c>
      <c r="F63" s="140" t="s">
        <v>494</v>
      </c>
      <c r="G63" s="140" t="s">
        <v>494</v>
      </c>
      <c r="H63" s="140" t="s">
        <v>494</v>
      </c>
      <c r="I63" s="140" t="s">
        <v>494</v>
      </c>
      <c r="J63" s="140" t="s">
        <v>494</v>
      </c>
      <c r="K63" s="140" t="s">
        <v>494</v>
      </c>
      <c r="L63" s="140" t="s">
        <v>494</v>
      </c>
      <c r="M63" s="140" t="s">
        <v>494</v>
      </c>
      <c r="N63" s="140" t="s">
        <v>494</v>
      </c>
      <c r="O63" s="140" t="s">
        <v>494</v>
      </c>
    </row>
    <row r="64" spans="1:15" ht="12" customHeight="1">
      <c r="A64" s="9" t="s">
        <v>75</v>
      </c>
      <c r="B64" s="2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1:15" ht="12" customHeight="1">
      <c r="A65" s="12" t="s">
        <v>495</v>
      </c>
      <c r="B65" s="2">
        <v>1</v>
      </c>
      <c r="C65" s="140" t="s">
        <v>494</v>
      </c>
      <c r="D65" s="140" t="s">
        <v>494</v>
      </c>
      <c r="E65" s="140" t="s">
        <v>494</v>
      </c>
      <c r="F65" s="140" t="s">
        <v>494</v>
      </c>
      <c r="G65" s="140" t="s">
        <v>494</v>
      </c>
      <c r="H65" s="140" t="s">
        <v>494</v>
      </c>
      <c r="I65" s="140" t="s">
        <v>494</v>
      </c>
      <c r="J65" s="140" t="s">
        <v>494</v>
      </c>
      <c r="K65" s="140" t="s">
        <v>494</v>
      </c>
      <c r="L65" s="140" t="s">
        <v>494</v>
      </c>
      <c r="M65" s="140" t="s">
        <v>494</v>
      </c>
      <c r="N65" s="140" t="s">
        <v>494</v>
      </c>
      <c r="O65" s="140" t="s">
        <v>494</v>
      </c>
    </row>
    <row r="66" spans="1:15" ht="12" customHeight="1">
      <c r="A66" s="12" t="s">
        <v>496</v>
      </c>
      <c r="B66" s="2">
        <v>1</v>
      </c>
      <c r="C66" s="140" t="s">
        <v>494</v>
      </c>
      <c r="D66" s="140" t="s">
        <v>494</v>
      </c>
      <c r="E66" s="140" t="s">
        <v>494</v>
      </c>
      <c r="F66" s="140" t="s">
        <v>494</v>
      </c>
      <c r="G66" s="140" t="s">
        <v>494</v>
      </c>
      <c r="H66" s="140" t="s">
        <v>494</v>
      </c>
      <c r="I66" s="140" t="s">
        <v>494</v>
      </c>
      <c r="J66" s="140" t="s">
        <v>494</v>
      </c>
      <c r="K66" s="140" t="s">
        <v>494</v>
      </c>
      <c r="L66" s="140" t="s">
        <v>494</v>
      </c>
      <c r="M66" s="140" t="s">
        <v>494</v>
      </c>
      <c r="N66" s="140" t="s">
        <v>494</v>
      </c>
      <c r="O66" s="140" t="s">
        <v>494</v>
      </c>
    </row>
    <row r="67" spans="1:15" ht="12" customHeight="1">
      <c r="A67" s="12" t="s">
        <v>77</v>
      </c>
      <c r="B67" s="2">
        <v>2</v>
      </c>
      <c r="C67" s="140" t="s">
        <v>494</v>
      </c>
      <c r="D67" s="140" t="s">
        <v>494</v>
      </c>
      <c r="E67" s="140" t="s">
        <v>494</v>
      </c>
      <c r="F67" s="140" t="s">
        <v>494</v>
      </c>
      <c r="G67" s="140" t="s">
        <v>494</v>
      </c>
      <c r="H67" s="140" t="s">
        <v>494</v>
      </c>
      <c r="I67" s="140" t="s">
        <v>494</v>
      </c>
      <c r="J67" s="140" t="s">
        <v>494</v>
      </c>
      <c r="K67" s="140" t="s">
        <v>494</v>
      </c>
      <c r="L67" s="140" t="s">
        <v>494</v>
      </c>
      <c r="M67" s="140" t="s">
        <v>494</v>
      </c>
      <c r="N67" s="140" t="s">
        <v>494</v>
      </c>
      <c r="O67" s="140" t="s">
        <v>494</v>
      </c>
    </row>
    <row r="68" spans="1:15" ht="12" customHeight="1">
      <c r="A68" s="12" t="s">
        <v>78</v>
      </c>
      <c r="B68" s="2">
        <v>1</v>
      </c>
      <c r="C68" s="140" t="s">
        <v>494</v>
      </c>
      <c r="D68" s="140" t="s">
        <v>494</v>
      </c>
      <c r="E68" s="140" t="s">
        <v>494</v>
      </c>
      <c r="F68" s="140" t="s">
        <v>494</v>
      </c>
      <c r="G68" s="140" t="s">
        <v>494</v>
      </c>
      <c r="H68" s="140" t="s">
        <v>494</v>
      </c>
      <c r="I68" s="140" t="s">
        <v>494</v>
      </c>
      <c r="J68" s="140" t="s">
        <v>494</v>
      </c>
      <c r="K68" s="140" t="s">
        <v>494</v>
      </c>
      <c r="L68" s="140" t="s">
        <v>494</v>
      </c>
      <c r="M68" s="140" t="s">
        <v>494</v>
      </c>
      <c r="N68" s="140" t="s">
        <v>494</v>
      </c>
      <c r="O68" s="140" t="s">
        <v>494</v>
      </c>
    </row>
    <row r="69" spans="1:15" s="1" customFormat="1" ht="13.5" customHeight="1">
      <c r="A69" s="9" t="s">
        <v>497</v>
      </c>
      <c r="B69" s="2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ht="11.25">
      <c r="A70" s="12" t="s">
        <v>498</v>
      </c>
      <c r="B70">
        <v>2</v>
      </c>
      <c r="C70" s="140" t="s">
        <v>499</v>
      </c>
      <c r="D70" s="140" t="s">
        <v>499</v>
      </c>
      <c r="E70" s="140" t="s">
        <v>499</v>
      </c>
      <c r="F70" s="140" t="s">
        <v>499</v>
      </c>
      <c r="G70" s="140" t="s">
        <v>499</v>
      </c>
      <c r="H70" s="140" t="s">
        <v>499</v>
      </c>
      <c r="I70" s="140" t="s">
        <v>499</v>
      </c>
      <c r="J70" s="140" t="s">
        <v>499</v>
      </c>
      <c r="K70" s="140" t="s">
        <v>499</v>
      </c>
      <c r="L70" s="140" t="s">
        <v>499</v>
      </c>
      <c r="M70" s="140" t="s">
        <v>499</v>
      </c>
      <c r="N70" s="140" t="s">
        <v>499</v>
      </c>
      <c r="O70" s="140" t="s">
        <v>499</v>
      </c>
    </row>
    <row r="71" spans="1:15" ht="11.25">
      <c r="A71" s="12" t="s">
        <v>500</v>
      </c>
      <c r="B71">
        <v>1</v>
      </c>
      <c r="C71" s="140" t="s">
        <v>501</v>
      </c>
      <c r="D71" s="140" t="s">
        <v>501</v>
      </c>
      <c r="E71" s="140" t="s">
        <v>501</v>
      </c>
      <c r="F71" s="140" t="s">
        <v>501</v>
      </c>
      <c r="G71" s="140" t="s">
        <v>501</v>
      </c>
      <c r="H71" s="140" t="s">
        <v>501</v>
      </c>
      <c r="I71" s="140" t="s">
        <v>501</v>
      </c>
      <c r="J71" s="140" t="s">
        <v>501</v>
      </c>
      <c r="K71" s="140" t="s">
        <v>501</v>
      </c>
      <c r="L71" s="140" t="s">
        <v>501</v>
      </c>
      <c r="M71" s="140" t="s">
        <v>501</v>
      </c>
      <c r="N71" s="140" t="s">
        <v>501</v>
      </c>
      <c r="O71" s="140" t="s">
        <v>501</v>
      </c>
    </row>
    <row r="72" spans="1:15" ht="11.25">
      <c r="A72" s="12" t="s">
        <v>502</v>
      </c>
      <c r="B72">
        <v>1</v>
      </c>
      <c r="C72" s="140" t="s">
        <v>503</v>
      </c>
      <c r="D72" s="140" t="s">
        <v>503</v>
      </c>
      <c r="E72" s="140" t="s">
        <v>503</v>
      </c>
      <c r="F72" s="140" t="s">
        <v>503</v>
      </c>
      <c r="G72" s="140" t="s">
        <v>503</v>
      </c>
      <c r="H72" s="140" t="s">
        <v>503</v>
      </c>
      <c r="I72" s="140" t="s">
        <v>503</v>
      </c>
      <c r="J72" s="140" t="s">
        <v>503</v>
      </c>
      <c r="K72" s="140" t="s">
        <v>503</v>
      </c>
      <c r="L72" s="140" t="s">
        <v>503</v>
      </c>
      <c r="M72" s="140" t="s">
        <v>503</v>
      </c>
      <c r="N72" s="140" t="s">
        <v>503</v>
      </c>
      <c r="O72" s="140" t="s">
        <v>503</v>
      </c>
    </row>
    <row r="73" spans="1:15" ht="3" customHeight="1" thickBot="1">
      <c r="A73" s="1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1.25">
      <c r="A74" s="87" t="s">
        <v>397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13" t="s">
        <v>530</v>
      </c>
    </row>
  </sheetData>
  <sheetProtection/>
  <mergeCells count="20">
    <mergeCell ref="J6:J8"/>
    <mergeCell ref="J5:O5"/>
    <mergeCell ref="B5:I5"/>
    <mergeCell ref="K6:M6"/>
    <mergeCell ref="O6:O8"/>
    <mergeCell ref="N6:N8"/>
    <mergeCell ref="K7:K8"/>
    <mergeCell ref="L7:L8"/>
    <mergeCell ref="M7:M8"/>
    <mergeCell ref="E7:G7"/>
    <mergeCell ref="A1:O1"/>
    <mergeCell ref="A2:O2"/>
    <mergeCell ref="H7:H8"/>
    <mergeCell ref="I7:I8"/>
    <mergeCell ref="E6:I6"/>
    <mergeCell ref="A5:A8"/>
    <mergeCell ref="B6:B8"/>
    <mergeCell ref="C7:C8"/>
    <mergeCell ref="D7:D8"/>
    <mergeCell ref="C6:D6"/>
  </mergeCells>
  <printOptions/>
  <pageMargins left="0.7874015748031497" right="0.7874015748031497" top="0.17" bottom="0.1968503937007874" header="0" footer="0"/>
  <pageSetup horizontalDpi="300" verticalDpi="3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3" width="3.875" style="0" customWidth="1"/>
    <col min="4" max="4" width="19.375" style="0" customWidth="1"/>
    <col min="5" max="5" width="2.875" style="0" customWidth="1"/>
    <col min="6" max="10" width="14.375" style="0" customWidth="1"/>
  </cols>
  <sheetData>
    <row r="1" spans="1:10" ht="24" customHeight="1">
      <c r="A1" s="274" t="s">
        <v>533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30" customHeight="1">
      <c r="A2" s="275" t="s">
        <v>529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8" customHeight="1">
      <c r="A3" s="406" t="s">
        <v>239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ht="12" thickBot="1">
      <c r="A4" s="42" t="s">
        <v>537</v>
      </c>
      <c r="B4" s="4"/>
      <c r="C4" s="4"/>
      <c r="D4" s="4"/>
      <c r="E4" s="4"/>
      <c r="F4" s="4"/>
      <c r="H4" s="85"/>
      <c r="I4" s="85"/>
      <c r="J4" s="85" t="s">
        <v>86</v>
      </c>
    </row>
    <row r="5" spans="1:10" ht="19.5" customHeight="1">
      <c r="A5" s="250" t="s">
        <v>254</v>
      </c>
      <c r="B5" s="250"/>
      <c r="C5" s="250"/>
      <c r="D5" s="250"/>
      <c r="E5" s="251"/>
      <c r="F5" s="161" t="s">
        <v>604</v>
      </c>
      <c r="G5" s="39" t="s">
        <v>434</v>
      </c>
      <c r="H5" s="39" t="s">
        <v>435</v>
      </c>
      <c r="I5" s="39" t="s">
        <v>436</v>
      </c>
      <c r="J5" s="152" t="s">
        <v>554</v>
      </c>
    </row>
    <row r="6" spans="1:5" ht="3" customHeight="1">
      <c r="A6" s="376"/>
      <c r="B6" s="376"/>
      <c r="C6" s="376"/>
      <c r="D6" s="376"/>
      <c r="E6" s="451"/>
    </row>
    <row r="7" spans="1:10" s="56" customFormat="1" ht="15" customHeight="1">
      <c r="A7" s="452" t="s">
        <v>419</v>
      </c>
      <c r="B7" s="452"/>
      <c r="C7" s="452"/>
      <c r="D7" s="452"/>
      <c r="E7" s="49"/>
      <c r="F7" s="51">
        <v>38081</v>
      </c>
      <c r="G7" s="51">
        <v>43457</v>
      </c>
      <c r="H7" s="51">
        <v>39478</v>
      </c>
      <c r="I7" s="51">
        <v>36790</v>
      </c>
      <c r="J7" s="129">
        <v>34263</v>
      </c>
    </row>
    <row r="8" spans="1:10" ht="15" customHeight="1">
      <c r="A8" s="454"/>
      <c r="B8" s="454"/>
      <c r="C8" s="454"/>
      <c r="D8" s="454"/>
      <c r="E8" s="455"/>
      <c r="F8" s="40"/>
      <c r="G8" s="40"/>
      <c r="H8" s="40"/>
      <c r="J8" s="62"/>
    </row>
    <row r="9" spans="1:10" s="56" customFormat="1" ht="15" customHeight="1">
      <c r="A9" s="452" t="s">
        <v>246</v>
      </c>
      <c r="B9" s="452"/>
      <c r="C9" s="452"/>
      <c r="D9" s="452"/>
      <c r="E9" s="49"/>
      <c r="F9" s="51">
        <v>6745</v>
      </c>
      <c r="G9" s="51">
        <v>7239</v>
      </c>
      <c r="H9" s="51">
        <v>6655</v>
      </c>
      <c r="I9" s="51">
        <v>6793</v>
      </c>
      <c r="J9" s="129">
        <v>6804</v>
      </c>
    </row>
    <row r="10" spans="1:10" ht="15" customHeight="1">
      <c r="A10" s="30"/>
      <c r="B10" s="453" t="s">
        <v>199</v>
      </c>
      <c r="C10" s="453"/>
      <c r="D10" s="453"/>
      <c r="E10" s="31"/>
      <c r="F10" s="40">
        <v>3753</v>
      </c>
      <c r="G10" s="40">
        <v>4004</v>
      </c>
      <c r="H10" s="40">
        <v>3701</v>
      </c>
      <c r="I10" s="88">
        <v>3823</v>
      </c>
      <c r="J10" s="88">
        <v>3181</v>
      </c>
    </row>
    <row r="11" spans="1:10" ht="15" customHeight="1">
      <c r="A11" s="30"/>
      <c r="B11" s="453" t="s">
        <v>202</v>
      </c>
      <c r="C11" s="453"/>
      <c r="D11" s="453"/>
      <c r="E11" s="31"/>
      <c r="F11" s="40">
        <v>176</v>
      </c>
      <c r="G11" s="40">
        <v>177</v>
      </c>
      <c r="H11" s="40">
        <v>186</v>
      </c>
      <c r="I11" s="88">
        <v>177.76489999999998</v>
      </c>
      <c r="J11" s="88">
        <v>158</v>
      </c>
    </row>
    <row r="12" spans="1:10" ht="15" customHeight="1">
      <c r="A12" s="30"/>
      <c r="B12" s="453" t="s">
        <v>200</v>
      </c>
      <c r="C12" s="453"/>
      <c r="D12" s="453"/>
      <c r="E12" s="31"/>
      <c r="F12" s="40">
        <v>2620</v>
      </c>
      <c r="G12" s="40">
        <v>2694</v>
      </c>
      <c r="H12" s="40">
        <v>2393</v>
      </c>
      <c r="I12" s="88">
        <v>2612.80897</v>
      </c>
      <c r="J12" s="88">
        <v>1893</v>
      </c>
    </row>
    <row r="13" spans="1:10" ht="15" customHeight="1">
      <c r="A13" s="30"/>
      <c r="B13" s="453" t="s">
        <v>201</v>
      </c>
      <c r="C13" s="453"/>
      <c r="D13" s="453"/>
      <c r="E13" s="31"/>
      <c r="F13" s="40">
        <v>957</v>
      </c>
      <c r="G13" s="40">
        <v>1134</v>
      </c>
      <c r="H13" s="40">
        <v>1123</v>
      </c>
      <c r="I13" s="88">
        <v>1032.37505</v>
      </c>
      <c r="J13" s="88">
        <v>1130</v>
      </c>
    </row>
    <row r="14" spans="1:10" ht="15" customHeight="1">
      <c r="A14" s="30"/>
      <c r="B14" s="453" t="s">
        <v>255</v>
      </c>
      <c r="C14" s="453"/>
      <c r="D14" s="453"/>
      <c r="E14" s="31"/>
      <c r="F14" s="40">
        <v>45</v>
      </c>
      <c r="G14" s="40">
        <v>356</v>
      </c>
      <c r="H14" s="160" t="s">
        <v>437</v>
      </c>
      <c r="I14" s="130" t="s">
        <v>437</v>
      </c>
      <c r="J14" s="130" t="s">
        <v>437</v>
      </c>
    </row>
    <row r="15" spans="1:10" ht="15" customHeight="1">
      <c r="A15" s="30"/>
      <c r="B15" s="453" t="s">
        <v>204</v>
      </c>
      <c r="C15" s="453"/>
      <c r="D15" s="453"/>
      <c r="E15" s="31"/>
      <c r="F15" s="40">
        <v>573</v>
      </c>
      <c r="G15" s="40">
        <v>544</v>
      </c>
      <c r="H15" s="40">
        <v>607</v>
      </c>
      <c r="I15" s="88">
        <v>499.6431</v>
      </c>
      <c r="J15" s="88">
        <v>635</v>
      </c>
    </row>
    <row r="16" spans="1:10" ht="15" customHeight="1">
      <c r="A16" s="30"/>
      <c r="B16" s="453" t="s">
        <v>203</v>
      </c>
      <c r="C16" s="453"/>
      <c r="D16" s="453"/>
      <c r="E16" s="31"/>
      <c r="F16" s="40">
        <v>394</v>
      </c>
      <c r="G16" s="40">
        <v>262</v>
      </c>
      <c r="H16" s="40">
        <v>342</v>
      </c>
      <c r="I16" s="88">
        <v>264.5718</v>
      </c>
      <c r="J16" s="88">
        <v>356</v>
      </c>
    </row>
    <row r="17" spans="1:10" ht="15" customHeight="1">
      <c r="A17" s="30"/>
      <c r="B17" s="453" t="s">
        <v>207</v>
      </c>
      <c r="C17" s="453"/>
      <c r="D17" s="453"/>
      <c r="E17" s="31"/>
      <c r="F17" s="40">
        <v>684</v>
      </c>
      <c r="G17" s="40">
        <v>679</v>
      </c>
      <c r="H17" s="40">
        <v>625</v>
      </c>
      <c r="I17" s="88">
        <v>581.9054</v>
      </c>
      <c r="J17" s="88">
        <v>545</v>
      </c>
    </row>
    <row r="18" spans="1:10" ht="15" customHeight="1">
      <c r="A18" s="30"/>
      <c r="B18" s="453" t="s">
        <v>342</v>
      </c>
      <c r="C18" s="453"/>
      <c r="D18" s="453"/>
      <c r="E18" s="31"/>
      <c r="F18" s="40">
        <v>138</v>
      </c>
      <c r="G18" s="40">
        <v>169</v>
      </c>
      <c r="H18" s="40">
        <v>106</v>
      </c>
      <c r="I18" s="88">
        <v>201.98729999999998</v>
      </c>
      <c r="J18" s="88">
        <v>249</v>
      </c>
    </row>
    <row r="19" spans="1:10" ht="15" customHeight="1">
      <c r="A19" s="30"/>
      <c r="B19" s="453" t="s">
        <v>206</v>
      </c>
      <c r="C19" s="453"/>
      <c r="D19" s="453"/>
      <c r="E19" s="31"/>
      <c r="F19" s="40">
        <v>24</v>
      </c>
      <c r="G19" s="40">
        <v>24</v>
      </c>
      <c r="H19" s="40">
        <v>26</v>
      </c>
      <c r="I19" s="88">
        <v>22.4547</v>
      </c>
      <c r="J19" s="88">
        <v>43</v>
      </c>
    </row>
    <row r="20" spans="1:10" ht="15" customHeight="1">
      <c r="A20" s="30"/>
      <c r="B20" s="453" t="s">
        <v>205</v>
      </c>
      <c r="C20" s="453"/>
      <c r="D20" s="453"/>
      <c r="E20" s="31"/>
      <c r="F20" s="40">
        <v>306</v>
      </c>
      <c r="G20" s="40">
        <v>273</v>
      </c>
      <c r="H20" s="40">
        <v>216</v>
      </c>
      <c r="I20" s="88">
        <v>239.06070000000003</v>
      </c>
      <c r="J20" s="88">
        <v>200</v>
      </c>
    </row>
    <row r="21" spans="1:10" ht="15" customHeight="1">
      <c r="A21" s="30"/>
      <c r="B21" s="453" t="s">
        <v>341</v>
      </c>
      <c r="C21" s="453"/>
      <c r="D21" s="453"/>
      <c r="E21" s="31"/>
      <c r="F21" s="40">
        <v>269</v>
      </c>
      <c r="G21" s="40">
        <v>418</v>
      </c>
      <c r="H21" s="40">
        <v>284</v>
      </c>
      <c r="I21" s="88">
        <v>329.22540000000004</v>
      </c>
      <c r="J21" s="130" t="s">
        <v>437</v>
      </c>
    </row>
    <row r="22" spans="1:10" ht="15" customHeight="1">
      <c r="A22" s="30"/>
      <c r="B22" s="453" t="s">
        <v>208</v>
      </c>
      <c r="C22" s="453"/>
      <c r="D22" s="453"/>
      <c r="E22" s="31"/>
      <c r="F22" s="40">
        <v>32</v>
      </c>
      <c r="G22" s="40">
        <v>27</v>
      </c>
      <c r="H22" s="40">
        <v>22</v>
      </c>
      <c r="I22" s="88">
        <v>10.934700000000001</v>
      </c>
      <c r="J22" s="88">
        <v>14</v>
      </c>
    </row>
    <row r="23" spans="1:10" ht="15" customHeight="1">
      <c r="A23" s="30"/>
      <c r="B23" s="453" t="s">
        <v>209</v>
      </c>
      <c r="C23" s="453"/>
      <c r="D23" s="453"/>
      <c r="E23" s="31"/>
      <c r="F23" s="40">
        <v>265</v>
      </c>
      <c r="G23" s="40">
        <v>204</v>
      </c>
      <c r="H23" s="40">
        <v>141</v>
      </c>
      <c r="I23" s="88">
        <v>79.0813</v>
      </c>
      <c r="J23" s="88">
        <v>50</v>
      </c>
    </row>
    <row r="24" spans="1:10" ht="15" customHeight="1">
      <c r="A24" s="30"/>
      <c r="B24" s="453" t="s">
        <v>407</v>
      </c>
      <c r="C24" s="453"/>
      <c r="D24" s="453"/>
      <c r="E24" s="31"/>
      <c r="F24" s="40">
        <v>180</v>
      </c>
      <c r="G24" s="57">
        <v>202</v>
      </c>
      <c r="H24" s="57">
        <v>228</v>
      </c>
      <c r="I24" s="88">
        <v>219.1525</v>
      </c>
      <c r="J24" s="88">
        <v>260</v>
      </c>
    </row>
    <row r="25" spans="1:10" s="56" customFormat="1" ht="15" customHeight="1">
      <c r="A25" s="452" t="s">
        <v>210</v>
      </c>
      <c r="B25" s="452"/>
      <c r="C25" s="452"/>
      <c r="D25" s="452"/>
      <c r="E25" s="49"/>
      <c r="F25" s="51">
        <v>30153</v>
      </c>
      <c r="G25" s="51">
        <v>35156</v>
      </c>
      <c r="H25" s="51">
        <v>31798</v>
      </c>
      <c r="I25" s="51">
        <v>29123</v>
      </c>
      <c r="J25" s="129">
        <v>26747</v>
      </c>
    </row>
    <row r="26" spans="1:10" ht="15" customHeight="1">
      <c r="A26" s="30"/>
      <c r="B26" s="453" t="s">
        <v>213</v>
      </c>
      <c r="C26" s="453"/>
      <c r="D26" s="453"/>
      <c r="E26" s="31"/>
      <c r="F26" s="40">
        <v>17538</v>
      </c>
      <c r="G26" s="40">
        <v>19967</v>
      </c>
      <c r="H26" s="40">
        <v>15867</v>
      </c>
      <c r="I26" s="88">
        <v>17143</v>
      </c>
      <c r="J26" s="88">
        <v>14853</v>
      </c>
    </row>
    <row r="27" spans="1:10" ht="15" customHeight="1">
      <c r="A27" s="30"/>
      <c r="B27" s="453" t="s">
        <v>212</v>
      </c>
      <c r="C27" s="453"/>
      <c r="D27" s="453"/>
      <c r="E27" s="31"/>
      <c r="F27" s="40">
        <v>87</v>
      </c>
      <c r="G27" s="40">
        <v>108</v>
      </c>
      <c r="H27" s="40">
        <v>113</v>
      </c>
      <c r="I27" s="88">
        <v>110</v>
      </c>
      <c r="J27" s="88">
        <v>102</v>
      </c>
    </row>
    <row r="28" spans="1:10" ht="15" customHeight="1">
      <c r="A28" s="30"/>
      <c r="B28" s="453" t="s">
        <v>211</v>
      </c>
      <c r="C28" s="453"/>
      <c r="D28" s="453"/>
      <c r="E28" s="31"/>
      <c r="F28" s="40">
        <v>11318</v>
      </c>
      <c r="G28" s="40">
        <v>13835</v>
      </c>
      <c r="H28" s="40">
        <v>14166</v>
      </c>
      <c r="I28" s="88">
        <v>10614</v>
      </c>
      <c r="J28" s="88">
        <v>10817</v>
      </c>
    </row>
    <row r="29" spans="1:10" ht="15" customHeight="1">
      <c r="A29" s="30"/>
      <c r="B29" s="453" t="s">
        <v>198</v>
      </c>
      <c r="C29" s="453"/>
      <c r="D29" s="453"/>
      <c r="E29" s="31"/>
      <c r="F29" s="40">
        <v>1210</v>
      </c>
      <c r="G29" s="40">
        <v>1246</v>
      </c>
      <c r="H29" s="40">
        <v>1652</v>
      </c>
      <c r="I29" s="88">
        <v>1256</v>
      </c>
      <c r="J29" s="88">
        <v>975</v>
      </c>
    </row>
    <row r="30" spans="1:10" s="56" customFormat="1" ht="15" customHeight="1">
      <c r="A30" s="452" t="s">
        <v>214</v>
      </c>
      <c r="B30" s="452"/>
      <c r="C30" s="452"/>
      <c r="D30" s="452"/>
      <c r="E30" s="49"/>
      <c r="F30" s="51">
        <v>1183</v>
      </c>
      <c r="G30" s="51">
        <v>1061</v>
      </c>
      <c r="H30" s="51">
        <v>1025</v>
      </c>
      <c r="I30" s="51">
        <v>875</v>
      </c>
      <c r="J30" s="129">
        <v>712</v>
      </c>
    </row>
    <row r="31" spans="1:10" ht="15" customHeight="1">
      <c r="A31" s="30"/>
      <c r="B31" s="453" t="s">
        <v>215</v>
      </c>
      <c r="C31" s="453"/>
      <c r="D31" s="453"/>
      <c r="E31" s="31"/>
      <c r="F31" s="40">
        <v>995</v>
      </c>
      <c r="G31" s="40">
        <v>910</v>
      </c>
      <c r="H31" s="40">
        <v>889</v>
      </c>
      <c r="I31" s="88">
        <v>748</v>
      </c>
      <c r="J31" s="88">
        <v>590</v>
      </c>
    </row>
    <row r="32" spans="1:10" ht="15" customHeight="1">
      <c r="A32" s="30"/>
      <c r="B32" s="453" t="s">
        <v>216</v>
      </c>
      <c r="C32" s="453"/>
      <c r="D32" s="453"/>
      <c r="E32" s="31"/>
      <c r="F32" s="40">
        <v>188</v>
      </c>
      <c r="G32" s="40">
        <v>152</v>
      </c>
      <c r="H32" s="40">
        <v>136</v>
      </c>
      <c r="I32" s="88">
        <v>127</v>
      </c>
      <c r="J32" s="88">
        <v>122</v>
      </c>
    </row>
    <row r="33" spans="1:10" ht="3.75" customHeight="1" thickBot="1">
      <c r="A33" s="205"/>
      <c r="B33" s="205"/>
      <c r="C33" s="205"/>
      <c r="D33" s="205"/>
      <c r="E33" s="318"/>
      <c r="F33" s="15"/>
      <c r="G33" s="15"/>
      <c r="H33" s="15"/>
      <c r="I33" s="15"/>
      <c r="J33" s="15"/>
    </row>
    <row r="34" spans="1:10" s="1" customFormat="1" ht="13.5" customHeight="1">
      <c r="A34" s="87" t="s">
        <v>406</v>
      </c>
      <c r="B34" s="120"/>
      <c r="C34" s="120"/>
      <c r="D34" s="120"/>
      <c r="E34" s="120"/>
      <c r="F34" s="120"/>
      <c r="G34" s="120"/>
      <c r="H34" s="120"/>
      <c r="I34" s="120"/>
      <c r="J34" s="113" t="s">
        <v>411</v>
      </c>
    </row>
    <row r="35" spans="1:10" s="1" customFormat="1" ht="15" customHeight="1">
      <c r="A35" s="121" t="s">
        <v>418</v>
      </c>
      <c r="B35" s="121"/>
      <c r="C35" s="121"/>
      <c r="D35" s="121"/>
      <c r="E35" s="121"/>
      <c r="F35" s="121"/>
      <c r="G35" s="121"/>
      <c r="H35" s="121"/>
      <c r="I35" s="121"/>
      <c r="J35" s="113"/>
    </row>
    <row r="36" spans="1:10" ht="25.5" customHeight="1">
      <c r="A36" s="383"/>
      <c r="B36" s="383"/>
      <c r="C36" s="383"/>
      <c r="D36" s="383"/>
      <c r="E36" s="383"/>
      <c r="F36" s="383"/>
      <c r="G36" s="383"/>
      <c r="H36" s="383"/>
      <c r="I36" s="383"/>
      <c r="J36" s="383"/>
    </row>
    <row r="37" spans="1:10" ht="18" customHeight="1">
      <c r="A37" s="406" t="s">
        <v>256</v>
      </c>
      <c r="B37" s="406"/>
      <c r="C37" s="406"/>
      <c r="D37" s="406"/>
      <c r="E37" s="406"/>
      <c r="F37" s="406"/>
      <c r="G37" s="406"/>
      <c r="H37" s="406"/>
      <c r="I37" s="406"/>
      <c r="J37" s="406"/>
    </row>
    <row r="38" spans="2:10" ht="12" thickBot="1">
      <c r="B38" s="4"/>
      <c r="C38" s="4"/>
      <c r="D38" s="4"/>
      <c r="E38" s="4"/>
      <c r="F38" s="4"/>
      <c r="H38" s="85"/>
      <c r="I38" s="85"/>
      <c r="J38" s="85" t="s">
        <v>86</v>
      </c>
    </row>
    <row r="39" spans="1:10" ht="19.5" customHeight="1">
      <c r="A39" s="250" t="s">
        <v>257</v>
      </c>
      <c r="B39" s="250"/>
      <c r="C39" s="250"/>
      <c r="D39" s="250"/>
      <c r="E39" s="251"/>
      <c r="F39" s="161" t="s">
        <v>604</v>
      </c>
      <c r="G39" s="39" t="s">
        <v>434</v>
      </c>
      <c r="H39" s="39" t="s">
        <v>435</v>
      </c>
      <c r="I39" s="39" t="s">
        <v>436</v>
      </c>
      <c r="J39" s="152" t="s">
        <v>554</v>
      </c>
    </row>
    <row r="40" spans="1:5" ht="3" customHeight="1">
      <c r="A40" s="178"/>
      <c r="B40" s="178"/>
      <c r="C40" s="178"/>
      <c r="D40" s="178"/>
      <c r="E40" s="229"/>
    </row>
    <row r="41" spans="1:10" s="18" customFormat="1" ht="15" customHeight="1">
      <c r="A41" s="456" t="s">
        <v>419</v>
      </c>
      <c r="B41" s="456"/>
      <c r="C41" s="456"/>
      <c r="D41" s="456"/>
      <c r="E41" s="49"/>
      <c r="F41" s="51">
        <v>6745</v>
      </c>
      <c r="G41" s="51">
        <v>7239</v>
      </c>
      <c r="H41" s="51">
        <v>6655</v>
      </c>
      <c r="I41" s="89">
        <v>6793</v>
      </c>
      <c r="J41" s="89">
        <v>6804</v>
      </c>
    </row>
    <row r="42" spans="1:10" ht="15" customHeight="1">
      <c r="A42" s="383"/>
      <c r="B42" s="383"/>
      <c r="C42" s="383"/>
      <c r="D42" s="383"/>
      <c r="E42" s="372"/>
      <c r="F42" s="40"/>
      <c r="G42" s="40"/>
      <c r="H42" s="40"/>
      <c r="J42" s="62"/>
    </row>
    <row r="43" spans="1:10" ht="15" customHeight="1">
      <c r="A43" s="1"/>
      <c r="B43" s="457" t="s">
        <v>258</v>
      </c>
      <c r="C43" s="457"/>
      <c r="D43" s="457"/>
      <c r="E43" s="31"/>
      <c r="F43" s="40">
        <v>481</v>
      </c>
      <c r="G43" s="40">
        <v>496</v>
      </c>
      <c r="H43" s="40">
        <v>383</v>
      </c>
      <c r="I43" s="88">
        <v>437</v>
      </c>
      <c r="J43" s="88">
        <v>488</v>
      </c>
    </row>
    <row r="44" spans="1:10" ht="15" customHeight="1">
      <c r="A44" s="1"/>
      <c r="B44" s="457" t="s">
        <v>259</v>
      </c>
      <c r="C44" s="457"/>
      <c r="D44" s="457"/>
      <c r="E44" s="31"/>
      <c r="F44" s="40">
        <v>2338</v>
      </c>
      <c r="G44" s="40">
        <v>2169</v>
      </c>
      <c r="H44" s="40">
        <v>2223</v>
      </c>
      <c r="I44" s="88">
        <v>1983</v>
      </c>
      <c r="J44" s="88">
        <v>2350</v>
      </c>
    </row>
    <row r="45" spans="1:10" ht="15" customHeight="1">
      <c r="A45" s="1"/>
      <c r="B45" s="457" t="s">
        <v>260</v>
      </c>
      <c r="C45" s="457"/>
      <c r="D45" s="457"/>
      <c r="E45" s="31"/>
      <c r="F45" s="40">
        <v>638</v>
      </c>
      <c r="G45" s="40">
        <v>514</v>
      </c>
      <c r="H45" s="40">
        <v>328</v>
      </c>
      <c r="I45" s="88">
        <v>653</v>
      </c>
      <c r="J45" s="88">
        <v>364</v>
      </c>
    </row>
    <row r="46" spans="1:10" ht="15" customHeight="1">
      <c r="A46" s="1"/>
      <c r="B46" s="457" t="s">
        <v>261</v>
      </c>
      <c r="C46" s="457"/>
      <c r="D46" s="457"/>
      <c r="E46" s="31"/>
      <c r="F46" s="40">
        <v>964</v>
      </c>
      <c r="G46" s="40">
        <v>1018</v>
      </c>
      <c r="H46" s="40">
        <v>988</v>
      </c>
      <c r="I46" s="88">
        <v>1010</v>
      </c>
      <c r="J46" s="88">
        <v>1018</v>
      </c>
    </row>
    <row r="47" spans="1:10" ht="15" customHeight="1">
      <c r="A47" s="1"/>
      <c r="B47" s="457" t="s">
        <v>262</v>
      </c>
      <c r="C47" s="457"/>
      <c r="D47" s="457"/>
      <c r="E47" s="31"/>
      <c r="F47" s="40">
        <v>115</v>
      </c>
      <c r="G47" s="40">
        <v>116</v>
      </c>
      <c r="H47" s="40">
        <v>79</v>
      </c>
      <c r="I47" s="88">
        <v>56</v>
      </c>
      <c r="J47" s="88">
        <v>91</v>
      </c>
    </row>
    <row r="48" spans="1:10" ht="15" customHeight="1">
      <c r="A48" s="383"/>
      <c r="B48" s="383"/>
      <c r="C48" s="383"/>
      <c r="D48" s="383"/>
      <c r="E48" s="372"/>
      <c r="F48" s="40"/>
      <c r="G48" s="40"/>
      <c r="H48" s="40"/>
      <c r="J48" s="62"/>
    </row>
    <row r="49" spans="1:10" ht="15" customHeight="1">
      <c r="A49" s="1"/>
      <c r="B49" s="457" t="s">
        <v>263</v>
      </c>
      <c r="C49" s="457"/>
      <c r="D49" s="457"/>
      <c r="E49" s="31"/>
      <c r="F49" s="40">
        <v>609</v>
      </c>
      <c r="G49" s="40">
        <v>632</v>
      </c>
      <c r="H49" s="40">
        <v>685</v>
      </c>
      <c r="I49" s="88">
        <v>612</v>
      </c>
      <c r="J49" s="88">
        <v>563</v>
      </c>
    </row>
    <row r="50" spans="1:10" ht="15" customHeight="1">
      <c r="A50" s="1"/>
      <c r="B50" s="457" t="s">
        <v>264</v>
      </c>
      <c r="C50" s="457"/>
      <c r="D50" s="457"/>
      <c r="E50" s="31"/>
      <c r="F50" s="40">
        <v>831</v>
      </c>
      <c r="G50" s="40">
        <v>1426</v>
      </c>
      <c r="H50" s="40">
        <v>1057</v>
      </c>
      <c r="I50" s="88">
        <v>1234</v>
      </c>
      <c r="J50" s="88">
        <v>1125</v>
      </c>
    </row>
    <row r="51" spans="1:10" ht="15" customHeight="1">
      <c r="A51" s="1"/>
      <c r="B51" s="457" t="s">
        <v>265</v>
      </c>
      <c r="C51" s="457"/>
      <c r="D51" s="457"/>
      <c r="E51" s="31"/>
      <c r="F51" s="40">
        <v>52</v>
      </c>
      <c r="G51" s="40">
        <v>60</v>
      </c>
      <c r="H51" s="40">
        <v>51</v>
      </c>
      <c r="I51" s="88">
        <v>48</v>
      </c>
      <c r="J51" s="88">
        <v>49</v>
      </c>
    </row>
    <row r="52" spans="1:10" ht="15" customHeight="1">
      <c r="A52" s="1"/>
      <c r="B52" s="457" t="s">
        <v>266</v>
      </c>
      <c r="C52" s="457"/>
      <c r="D52" s="457"/>
      <c r="E52" s="31"/>
      <c r="F52" s="40">
        <v>717</v>
      </c>
      <c r="G52" s="40">
        <v>809</v>
      </c>
      <c r="H52" s="40">
        <v>862</v>
      </c>
      <c r="I52" s="88">
        <v>759</v>
      </c>
      <c r="J52" s="88">
        <v>758</v>
      </c>
    </row>
    <row r="53" spans="1:10" ht="3" customHeight="1" thickBot="1">
      <c r="A53" s="206"/>
      <c r="B53" s="206"/>
      <c r="C53" s="206"/>
      <c r="D53" s="206"/>
      <c r="E53" s="208"/>
      <c r="F53" s="15"/>
      <c r="H53" s="15"/>
      <c r="I53" s="15"/>
      <c r="J53" s="15"/>
    </row>
    <row r="54" spans="1:10" s="1" customFormat="1" ht="13.5" customHeight="1">
      <c r="A54" s="87" t="s">
        <v>398</v>
      </c>
      <c r="B54" s="75"/>
      <c r="C54" s="75"/>
      <c r="D54" s="75"/>
      <c r="E54" s="75"/>
      <c r="F54" s="75"/>
      <c r="G54" s="75"/>
      <c r="H54" s="75"/>
      <c r="I54" s="75"/>
      <c r="J54" s="113" t="s">
        <v>411</v>
      </c>
    </row>
    <row r="55" spans="1:10" ht="11.25">
      <c r="A55" s="69"/>
      <c r="B55" s="69"/>
      <c r="C55" s="69"/>
      <c r="D55" s="69"/>
      <c r="E55" s="69"/>
      <c r="F55" s="69"/>
      <c r="G55" s="69"/>
      <c r="H55" s="69"/>
      <c r="I55" s="69"/>
      <c r="J55" s="69"/>
    </row>
    <row r="56" spans="1:10" ht="24" customHeight="1">
      <c r="A56" s="273" t="s">
        <v>534</v>
      </c>
      <c r="B56" s="273"/>
      <c r="C56" s="273"/>
      <c r="D56" s="273"/>
      <c r="E56" s="273"/>
      <c r="F56" s="273"/>
      <c r="G56" s="273"/>
      <c r="H56" s="273"/>
      <c r="I56" s="273"/>
      <c r="J56" s="273"/>
    </row>
    <row r="57" spans="1:10" ht="18" customHeight="1">
      <c r="A57" s="406" t="s">
        <v>267</v>
      </c>
      <c r="B57" s="406"/>
      <c r="C57" s="406"/>
      <c r="D57" s="406"/>
      <c r="E57" s="406"/>
      <c r="F57" s="406"/>
      <c r="G57" s="406"/>
      <c r="H57" s="406"/>
      <c r="I57" s="406"/>
      <c r="J57" s="406"/>
    </row>
    <row r="58" spans="2:10" ht="12" thickBot="1">
      <c r="B58" s="4"/>
      <c r="C58" s="4"/>
      <c r="E58" s="4"/>
      <c r="F58" s="4"/>
      <c r="H58" s="85"/>
      <c r="I58" s="85"/>
      <c r="J58" s="85" t="s">
        <v>86</v>
      </c>
    </row>
    <row r="59" spans="1:10" ht="19.5" customHeight="1">
      <c r="A59" s="250" t="s">
        <v>268</v>
      </c>
      <c r="B59" s="250"/>
      <c r="C59" s="250"/>
      <c r="D59" s="250"/>
      <c r="E59" s="251"/>
      <c r="F59" s="161" t="s">
        <v>604</v>
      </c>
      <c r="G59" s="39" t="s">
        <v>434</v>
      </c>
      <c r="H59" s="39" t="s">
        <v>435</v>
      </c>
      <c r="I59" s="39" t="s">
        <v>436</v>
      </c>
      <c r="J59" s="152" t="s">
        <v>554</v>
      </c>
    </row>
    <row r="60" spans="1:5" ht="3" customHeight="1">
      <c r="A60" s="178"/>
      <c r="B60" s="178"/>
      <c r="C60" s="178"/>
      <c r="D60" s="178"/>
      <c r="E60" s="229"/>
    </row>
    <row r="61" spans="1:10" s="18" customFormat="1" ht="15" customHeight="1">
      <c r="A61" s="459" t="s">
        <v>247</v>
      </c>
      <c r="B61" s="459"/>
      <c r="C61" s="459"/>
      <c r="D61" s="459"/>
      <c r="E61" s="52"/>
      <c r="F61" s="53">
        <v>38081</v>
      </c>
      <c r="G61" s="53">
        <v>43457</v>
      </c>
      <c r="H61" s="53">
        <v>39478</v>
      </c>
      <c r="I61" s="90">
        <v>36398</v>
      </c>
      <c r="J61" s="90">
        <v>34263</v>
      </c>
    </row>
    <row r="62" spans="1:10" ht="15" customHeight="1">
      <c r="A62" s="42"/>
      <c r="B62" s="458" t="s">
        <v>217</v>
      </c>
      <c r="C62" s="458"/>
      <c r="D62" s="458"/>
      <c r="E62" s="33"/>
      <c r="F62" s="149">
        <v>6745</v>
      </c>
      <c r="G62" s="149">
        <v>7239</v>
      </c>
      <c r="H62" s="149">
        <v>6655</v>
      </c>
      <c r="I62" s="150">
        <v>6793</v>
      </c>
      <c r="J62" s="91">
        <v>6804</v>
      </c>
    </row>
    <row r="63" spans="1:10" ht="15" customHeight="1">
      <c r="A63" s="42"/>
      <c r="B63" s="42"/>
      <c r="C63" s="458" t="s">
        <v>218</v>
      </c>
      <c r="D63" s="458"/>
      <c r="E63" s="33"/>
      <c r="F63" s="149">
        <v>2889</v>
      </c>
      <c r="G63" s="149">
        <v>3031</v>
      </c>
      <c r="H63" s="149">
        <v>3144</v>
      </c>
      <c r="I63" s="150">
        <v>2965</v>
      </c>
      <c r="J63" s="91">
        <v>2867</v>
      </c>
    </row>
    <row r="64" spans="1:10" ht="15" customHeight="1">
      <c r="A64" s="42"/>
      <c r="B64" s="42"/>
      <c r="C64" s="42"/>
      <c r="D64" s="32" t="s">
        <v>269</v>
      </c>
      <c r="E64" s="33"/>
      <c r="F64" s="149">
        <v>42</v>
      </c>
      <c r="G64" s="149">
        <v>54</v>
      </c>
      <c r="H64" s="149">
        <v>62</v>
      </c>
      <c r="I64" s="150">
        <v>53</v>
      </c>
      <c r="J64" s="91">
        <v>39</v>
      </c>
    </row>
    <row r="65" spans="1:10" ht="15" customHeight="1">
      <c r="A65" s="42"/>
      <c r="B65" s="42"/>
      <c r="C65" s="42"/>
      <c r="D65" s="32" t="s">
        <v>270</v>
      </c>
      <c r="E65" s="33"/>
      <c r="F65" s="149">
        <v>31</v>
      </c>
      <c r="G65" s="149">
        <v>29</v>
      </c>
      <c r="H65" s="149">
        <v>31</v>
      </c>
      <c r="I65" s="150">
        <v>28</v>
      </c>
      <c r="J65" s="91">
        <v>29</v>
      </c>
    </row>
    <row r="66" spans="1:10" ht="15" customHeight="1">
      <c r="A66" s="42"/>
      <c r="B66" s="42"/>
      <c r="C66" s="42"/>
      <c r="D66" s="32" t="s">
        <v>271</v>
      </c>
      <c r="E66" s="33"/>
      <c r="F66" s="149">
        <v>673</v>
      </c>
      <c r="G66" s="149">
        <v>616</v>
      </c>
      <c r="H66" s="149">
        <v>650</v>
      </c>
      <c r="I66" s="150">
        <v>582</v>
      </c>
      <c r="J66" s="91">
        <v>468</v>
      </c>
    </row>
    <row r="67" spans="1:10" ht="15" customHeight="1">
      <c r="A67" s="42"/>
      <c r="B67" s="42"/>
      <c r="C67" s="42"/>
      <c r="D67" s="32" t="s">
        <v>272</v>
      </c>
      <c r="E67" s="33"/>
      <c r="F67" s="149">
        <v>141</v>
      </c>
      <c r="G67" s="149">
        <v>113</v>
      </c>
      <c r="H67" s="149">
        <v>122</v>
      </c>
      <c r="I67" s="150">
        <v>107</v>
      </c>
      <c r="J67" s="91">
        <v>124</v>
      </c>
    </row>
    <row r="68" spans="1:10" ht="15" customHeight="1">
      <c r="A68" s="42"/>
      <c r="B68" s="42"/>
      <c r="C68" s="42"/>
      <c r="D68" s="32" t="s">
        <v>273</v>
      </c>
      <c r="E68" s="33"/>
      <c r="F68" s="149">
        <v>226</v>
      </c>
      <c r="G68" s="149">
        <v>179</v>
      </c>
      <c r="H68" s="149">
        <v>176</v>
      </c>
      <c r="I68" s="150">
        <v>148</v>
      </c>
      <c r="J68" s="91">
        <v>131</v>
      </c>
    </row>
    <row r="69" spans="1:10" ht="15" customHeight="1">
      <c r="A69" s="42"/>
      <c r="B69" s="42"/>
      <c r="C69" s="42"/>
      <c r="D69" s="32" t="s">
        <v>274</v>
      </c>
      <c r="E69" s="33"/>
      <c r="F69" s="149">
        <v>155</v>
      </c>
      <c r="G69" s="149">
        <v>143</v>
      </c>
      <c r="H69" s="149">
        <v>151</v>
      </c>
      <c r="I69" s="150">
        <v>156</v>
      </c>
      <c r="J69" s="91">
        <v>133</v>
      </c>
    </row>
    <row r="70" spans="1:10" ht="15" customHeight="1">
      <c r="A70" s="42"/>
      <c r="B70" s="42"/>
      <c r="C70" s="42"/>
      <c r="D70" s="32" t="s">
        <v>275</v>
      </c>
      <c r="E70" s="33"/>
      <c r="F70" s="149">
        <v>41</v>
      </c>
      <c r="G70" s="149">
        <v>49</v>
      </c>
      <c r="H70" s="149">
        <v>48</v>
      </c>
      <c r="I70" s="150">
        <v>53</v>
      </c>
      <c r="J70" s="91">
        <v>67</v>
      </c>
    </row>
    <row r="71" spans="1:10" ht="15" customHeight="1">
      <c r="A71" s="42"/>
      <c r="B71" s="42"/>
      <c r="C71" s="42"/>
      <c r="D71" s="32" t="s">
        <v>276</v>
      </c>
      <c r="E71" s="33"/>
      <c r="F71" s="149">
        <v>116</v>
      </c>
      <c r="G71" s="149">
        <v>142</v>
      </c>
      <c r="H71" s="149">
        <v>120</v>
      </c>
      <c r="I71" s="150">
        <v>131</v>
      </c>
      <c r="J71" s="91">
        <v>127</v>
      </c>
    </row>
    <row r="72" spans="1:10" ht="15" customHeight="1">
      <c r="A72" s="42"/>
      <c r="B72" s="42"/>
      <c r="C72" s="42"/>
      <c r="D72" s="32" t="s">
        <v>277</v>
      </c>
      <c r="E72" s="33"/>
      <c r="F72" s="149">
        <v>7</v>
      </c>
      <c r="G72" s="149">
        <v>8</v>
      </c>
      <c r="H72" s="149">
        <v>23</v>
      </c>
      <c r="I72" s="150">
        <v>19</v>
      </c>
      <c r="J72" s="91">
        <v>76</v>
      </c>
    </row>
    <row r="73" spans="1:10" ht="15" customHeight="1">
      <c r="A73" s="42"/>
      <c r="B73" s="42"/>
      <c r="C73" s="42"/>
      <c r="D73" s="32" t="s">
        <v>278</v>
      </c>
      <c r="E73" s="33"/>
      <c r="F73" s="149">
        <v>143</v>
      </c>
      <c r="G73" s="149">
        <v>126</v>
      </c>
      <c r="H73" s="149">
        <v>126</v>
      </c>
      <c r="I73" s="150">
        <v>95</v>
      </c>
      <c r="J73" s="91">
        <v>85</v>
      </c>
    </row>
    <row r="74" spans="1:10" ht="15" customHeight="1">
      <c r="A74" s="42"/>
      <c r="B74" s="42"/>
      <c r="C74" s="42"/>
      <c r="D74" s="32" t="s">
        <v>279</v>
      </c>
      <c r="E74" s="33"/>
      <c r="F74" s="149">
        <v>236</v>
      </c>
      <c r="G74" s="149">
        <v>258</v>
      </c>
      <c r="H74" s="149">
        <v>274</v>
      </c>
      <c r="I74" s="150">
        <v>230</v>
      </c>
      <c r="J74" s="91">
        <v>231</v>
      </c>
    </row>
    <row r="75" spans="1:10" ht="15" customHeight="1">
      <c r="A75" s="42"/>
      <c r="B75" s="42"/>
      <c r="C75" s="42"/>
      <c r="D75" s="32" t="s">
        <v>280</v>
      </c>
      <c r="E75" s="33"/>
      <c r="F75" s="149">
        <v>173</v>
      </c>
      <c r="G75" s="149">
        <v>310</v>
      </c>
      <c r="H75" s="149">
        <v>316</v>
      </c>
      <c r="I75" s="150">
        <v>330</v>
      </c>
      <c r="J75" s="91">
        <v>456</v>
      </c>
    </row>
    <row r="76" spans="1:10" ht="15" customHeight="1">
      <c r="A76" s="42"/>
      <c r="B76" s="42"/>
      <c r="C76" s="42"/>
      <c r="D76" s="32" t="s">
        <v>281</v>
      </c>
      <c r="E76" s="33"/>
      <c r="F76" s="149">
        <v>95</v>
      </c>
      <c r="G76" s="149">
        <v>103</v>
      </c>
      <c r="H76" s="149">
        <v>100</v>
      </c>
      <c r="I76" s="150">
        <v>76</v>
      </c>
      <c r="J76" s="91">
        <v>58</v>
      </c>
    </row>
    <row r="77" spans="1:10" ht="15" customHeight="1">
      <c r="A77" s="42"/>
      <c r="B77" s="42"/>
      <c r="C77" s="42"/>
      <c r="D77" s="32" t="s">
        <v>282</v>
      </c>
      <c r="E77" s="33"/>
      <c r="F77" s="149">
        <v>175</v>
      </c>
      <c r="G77" s="149">
        <v>151</v>
      </c>
      <c r="H77" s="149">
        <v>154</v>
      </c>
      <c r="I77" s="150">
        <v>141</v>
      </c>
      <c r="J77" s="91">
        <v>130</v>
      </c>
    </row>
    <row r="78" spans="1:10" ht="15" customHeight="1">
      <c r="A78" s="42"/>
      <c r="B78" s="42"/>
      <c r="C78" s="42"/>
      <c r="D78" s="32" t="s">
        <v>283</v>
      </c>
      <c r="E78" s="33"/>
      <c r="F78" s="149">
        <v>63</v>
      </c>
      <c r="G78" s="149">
        <v>69</v>
      </c>
      <c r="H78" s="149">
        <v>49</v>
      </c>
      <c r="I78" s="150">
        <v>49</v>
      </c>
      <c r="J78" s="91">
        <v>61</v>
      </c>
    </row>
    <row r="79" spans="1:10" ht="15" customHeight="1">
      <c r="A79" s="42"/>
      <c r="B79" s="42"/>
      <c r="C79" s="42"/>
      <c r="D79" s="32" t="s">
        <v>284</v>
      </c>
      <c r="E79" s="33"/>
      <c r="F79" s="149">
        <v>59</v>
      </c>
      <c r="G79" s="149">
        <v>75</v>
      </c>
      <c r="H79" s="149">
        <v>78</v>
      </c>
      <c r="I79" s="150">
        <v>54</v>
      </c>
      <c r="J79" s="91">
        <v>62</v>
      </c>
    </row>
    <row r="80" spans="1:10" ht="15" customHeight="1">
      <c r="A80" s="42"/>
      <c r="B80" s="42"/>
      <c r="C80" s="42"/>
      <c r="D80" s="32" t="s">
        <v>285</v>
      </c>
      <c r="E80" s="33"/>
      <c r="F80" s="149">
        <v>24</v>
      </c>
      <c r="G80" s="149">
        <v>18</v>
      </c>
      <c r="H80" s="149">
        <v>22</v>
      </c>
      <c r="I80" s="150">
        <v>20</v>
      </c>
      <c r="J80" s="91">
        <v>23</v>
      </c>
    </row>
    <row r="81" spans="1:10" ht="15" customHeight="1">
      <c r="A81" s="42"/>
      <c r="B81" s="42"/>
      <c r="C81" s="42"/>
      <c r="D81" s="32" t="s">
        <v>286</v>
      </c>
      <c r="E81" s="33"/>
      <c r="F81" s="149">
        <v>488</v>
      </c>
      <c r="G81" s="149">
        <v>588</v>
      </c>
      <c r="H81" s="149">
        <v>640</v>
      </c>
      <c r="I81" s="150">
        <v>693</v>
      </c>
      <c r="J81" s="91">
        <v>567</v>
      </c>
    </row>
    <row r="82" spans="1:10" ht="15" customHeight="1">
      <c r="A82" s="42"/>
      <c r="B82" s="42"/>
      <c r="C82" s="458" t="s">
        <v>219</v>
      </c>
      <c r="D82" s="458"/>
      <c r="E82" s="33"/>
      <c r="F82" s="149">
        <v>3591</v>
      </c>
      <c r="G82" s="149">
        <v>4004</v>
      </c>
      <c r="H82" s="149">
        <v>3370</v>
      </c>
      <c r="I82" s="150">
        <v>3748</v>
      </c>
      <c r="J82" s="91">
        <v>3887</v>
      </c>
    </row>
    <row r="83" spans="1:10" ht="15" customHeight="1">
      <c r="A83" s="42"/>
      <c r="B83" s="42"/>
      <c r="C83" s="42"/>
      <c r="D83" s="32" t="s">
        <v>220</v>
      </c>
      <c r="E83" s="33"/>
      <c r="F83" s="149">
        <v>268</v>
      </c>
      <c r="G83" s="149">
        <v>313</v>
      </c>
      <c r="H83" s="149">
        <v>333</v>
      </c>
      <c r="I83" s="150">
        <v>375</v>
      </c>
      <c r="J83" s="91">
        <v>354</v>
      </c>
    </row>
    <row r="84" spans="1:10" ht="15" customHeight="1">
      <c r="A84" s="42"/>
      <c r="B84" s="42"/>
      <c r="C84" s="42"/>
      <c r="D84" s="32" t="s">
        <v>221</v>
      </c>
      <c r="E84" s="33"/>
      <c r="F84" s="149">
        <v>164</v>
      </c>
      <c r="G84" s="149">
        <v>201</v>
      </c>
      <c r="H84" s="149">
        <v>175</v>
      </c>
      <c r="I84" s="150">
        <v>287</v>
      </c>
      <c r="J84" s="91">
        <v>250</v>
      </c>
    </row>
    <row r="85" spans="1:10" ht="15" customHeight="1">
      <c r="A85" s="42"/>
      <c r="B85" s="42"/>
      <c r="C85" s="42"/>
      <c r="D85" s="32" t="s">
        <v>226</v>
      </c>
      <c r="E85" s="33"/>
      <c r="F85" s="149">
        <v>26</v>
      </c>
      <c r="G85" s="149">
        <v>39</v>
      </c>
      <c r="H85" s="149">
        <v>15</v>
      </c>
      <c r="I85" s="150">
        <v>15</v>
      </c>
      <c r="J85" s="91">
        <v>9</v>
      </c>
    </row>
    <row r="86" spans="1:10" ht="15" customHeight="1">
      <c r="A86" s="42"/>
      <c r="B86" s="42"/>
      <c r="C86" s="42"/>
      <c r="D86" s="32" t="s">
        <v>227</v>
      </c>
      <c r="E86" s="33"/>
      <c r="F86" s="149">
        <v>277</v>
      </c>
      <c r="G86" s="149">
        <v>427</v>
      </c>
      <c r="H86" s="149">
        <v>285</v>
      </c>
      <c r="I86" s="150">
        <v>324</v>
      </c>
      <c r="J86" s="91">
        <v>673</v>
      </c>
    </row>
    <row r="87" spans="1:10" ht="15" customHeight="1">
      <c r="A87" s="42"/>
      <c r="B87" s="42"/>
      <c r="C87" s="42"/>
      <c r="D87" s="32" t="s">
        <v>228</v>
      </c>
      <c r="E87" s="33"/>
      <c r="F87" s="149">
        <v>175</v>
      </c>
      <c r="G87" s="149">
        <v>225</v>
      </c>
      <c r="H87" s="149">
        <v>191</v>
      </c>
      <c r="I87" s="150">
        <v>200</v>
      </c>
      <c r="J87" s="91">
        <v>199</v>
      </c>
    </row>
    <row r="88" spans="1:10" ht="15" customHeight="1">
      <c r="A88" s="42"/>
      <c r="B88" s="42"/>
      <c r="C88" s="42"/>
      <c r="D88" s="32" t="s">
        <v>222</v>
      </c>
      <c r="E88" s="33"/>
      <c r="F88" s="149">
        <v>430</v>
      </c>
      <c r="G88" s="149">
        <v>305</v>
      </c>
      <c r="H88" s="149">
        <v>209</v>
      </c>
      <c r="I88" s="150">
        <v>293</v>
      </c>
      <c r="J88" s="91">
        <v>433</v>
      </c>
    </row>
    <row r="89" spans="1:10" ht="15" customHeight="1">
      <c r="A89" s="42"/>
      <c r="B89" s="42"/>
      <c r="C89" s="42"/>
      <c r="D89" s="32" t="s">
        <v>223</v>
      </c>
      <c r="E89" s="33"/>
      <c r="F89" s="149">
        <v>1200</v>
      </c>
      <c r="G89" s="149">
        <v>1240</v>
      </c>
      <c r="H89" s="149">
        <v>1357</v>
      </c>
      <c r="I89" s="150">
        <v>1033</v>
      </c>
      <c r="J89" s="91">
        <v>1126</v>
      </c>
    </row>
    <row r="90" spans="1:10" ht="15" customHeight="1">
      <c r="A90" s="42"/>
      <c r="B90" s="42"/>
      <c r="C90" s="42"/>
      <c r="D90" s="32" t="s">
        <v>224</v>
      </c>
      <c r="E90" s="33"/>
      <c r="F90" s="149">
        <v>118</v>
      </c>
      <c r="G90" s="149">
        <v>129</v>
      </c>
      <c r="H90" s="149">
        <v>176</v>
      </c>
      <c r="I90" s="150">
        <v>142</v>
      </c>
      <c r="J90" s="91">
        <v>116</v>
      </c>
    </row>
    <row r="91" spans="1:10" ht="15" customHeight="1">
      <c r="A91" s="42"/>
      <c r="B91" s="42"/>
      <c r="C91" s="42"/>
      <c r="D91" s="32" t="s">
        <v>225</v>
      </c>
      <c r="E91" s="33"/>
      <c r="F91" s="149">
        <v>104</v>
      </c>
      <c r="G91" s="149">
        <v>131</v>
      </c>
      <c r="H91" s="149">
        <v>138</v>
      </c>
      <c r="I91" s="150">
        <v>135</v>
      </c>
      <c r="J91" s="91">
        <v>124</v>
      </c>
    </row>
    <row r="92" spans="1:10" ht="15" customHeight="1">
      <c r="A92" s="42"/>
      <c r="B92" s="42"/>
      <c r="C92" s="42"/>
      <c r="D92" s="42" t="s">
        <v>287</v>
      </c>
      <c r="E92" s="33"/>
      <c r="F92" s="149">
        <v>829</v>
      </c>
      <c r="G92" s="149">
        <v>993</v>
      </c>
      <c r="H92" s="149">
        <v>490</v>
      </c>
      <c r="I92" s="150">
        <v>944</v>
      </c>
      <c r="J92" s="91">
        <v>603</v>
      </c>
    </row>
    <row r="93" spans="1:10" ht="15" customHeight="1">
      <c r="A93" s="42"/>
      <c r="B93" s="42"/>
      <c r="C93" s="458" t="s">
        <v>229</v>
      </c>
      <c r="D93" s="458"/>
      <c r="E93" s="33"/>
      <c r="F93" s="149">
        <v>265</v>
      </c>
      <c r="G93" s="149">
        <v>204</v>
      </c>
      <c r="H93" s="149">
        <v>141</v>
      </c>
      <c r="I93" s="150">
        <v>79</v>
      </c>
      <c r="J93" s="91">
        <v>50</v>
      </c>
    </row>
    <row r="94" spans="1:10" ht="15" customHeight="1">
      <c r="A94" s="42"/>
      <c r="B94" s="42"/>
      <c r="C94" s="42"/>
      <c r="D94" s="32" t="s">
        <v>230</v>
      </c>
      <c r="E94" s="33"/>
      <c r="F94" s="149">
        <v>20</v>
      </c>
      <c r="G94" s="149">
        <v>26</v>
      </c>
      <c r="H94" s="149">
        <v>25</v>
      </c>
      <c r="I94" s="150">
        <v>23</v>
      </c>
      <c r="J94" s="91">
        <v>10</v>
      </c>
    </row>
    <row r="95" spans="1:10" ht="15" customHeight="1">
      <c r="A95" s="42"/>
      <c r="B95" s="42"/>
      <c r="C95" s="42"/>
      <c r="D95" s="32" t="s">
        <v>288</v>
      </c>
      <c r="E95" s="33"/>
      <c r="F95" s="149">
        <v>245</v>
      </c>
      <c r="G95" s="149">
        <v>178</v>
      </c>
      <c r="H95" s="149">
        <v>116</v>
      </c>
      <c r="I95" s="150">
        <v>56</v>
      </c>
      <c r="J95" s="91">
        <v>40</v>
      </c>
    </row>
    <row r="96" spans="1:10" ht="15" customHeight="1">
      <c r="A96" s="42"/>
      <c r="B96" s="458" t="s">
        <v>298</v>
      </c>
      <c r="C96" s="458"/>
      <c r="D96" s="458"/>
      <c r="E96" s="33"/>
      <c r="F96" s="149">
        <v>30153</v>
      </c>
      <c r="G96" s="149">
        <v>35156</v>
      </c>
      <c r="H96" s="149">
        <v>31798</v>
      </c>
      <c r="I96" s="150">
        <v>29123</v>
      </c>
      <c r="J96" s="91">
        <v>26747</v>
      </c>
    </row>
    <row r="97" spans="1:10" ht="15" customHeight="1">
      <c r="A97" s="42"/>
      <c r="B97" s="42"/>
      <c r="C97" s="42"/>
      <c r="D97" s="32" t="s">
        <v>232</v>
      </c>
      <c r="E97" s="33"/>
      <c r="F97" s="149">
        <v>17538</v>
      </c>
      <c r="G97" s="149">
        <v>19967</v>
      </c>
      <c r="H97" s="149">
        <v>15867</v>
      </c>
      <c r="I97" s="150">
        <v>17143</v>
      </c>
      <c r="J97" s="91">
        <v>14853</v>
      </c>
    </row>
    <row r="98" spans="1:10" ht="15" customHeight="1">
      <c r="A98" s="42"/>
      <c r="B98" s="42"/>
      <c r="C98" s="42"/>
      <c r="D98" s="32" t="s">
        <v>230</v>
      </c>
      <c r="E98" s="33"/>
      <c r="F98" s="149">
        <v>87</v>
      </c>
      <c r="G98" s="149">
        <v>108</v>
      </c>
      <c r="H98" s="149">
        <v>113</v>
      </c>
      <c r="I98" s="150">
        <v>110</v>
      </c>
      <c r="J98" s="91">
        <v>102</v>
      </c>
    </row>
    <row r="99" spans="1:10" ht="15" customHeight="1">
      <c r="A99" s="42"/>
      <c r="B99" s="42"/>
      <c r="C99" s="42"/>
      <c r="D99" s="32" t="s">
        <v>231</v>
      </c>
      <c r="E99" s="33"/>
      <c r="F99" s="149">
        <v>11318</v>
      </c>
      <c r="G99" s="149">
        <v>13835</v>
      </c>
      <c r="H99" s="149">
        <v>14166</v>
      </c>
      <c r="I99" s="150">
        <v>10614</v>
      </c>
      <c r="J99" s="91">
        <v>10817</v>
      </c>
    </row>
    <row r="100" spans="1:10" ht="15" customHeight="1">
      <c r="A100" s="42"/>
      <c r="B100" s="42"/>
      <c r="C100" s="42"/>
      <c r="D100" s="32" t="s">
        <v>289</v>
      </c>
      <c r="E100" s="33"/>
      <c r="F100" s="149">
        <v>1210</v>
      </c>
      <c r="G100" s="149">
        <v>1246</v>
      </c>
      <c r="H100" s="149">
        <v>1652</v>
      </c>
      <c r="I100" s="150">
        <v>1256</v>
      </c>
      <c r="J100" s="91">
        <v>975</v>
      </c>
    </row>
    <row r="101" spans="1:10" ht="15" customHeight="1">
      <c r="A101" s="42"/>
      <c r="B101" s="458" t="s">
        <v>215</v>
      </c>
      <c r="C101" s="458"/>
      <c r="D101" s="458"/>
      <c r="E101" s="33"/>
      <c r="F101" s="149">
        <v>995</v>
      </c>
      <c r="G101" s="149">
        <v>910</v>
      </c>
      <c r="H101" s="149">
        <v>889</v>
      </c>
      <c r="I101" s="150">
        <v>748</v>
      </c>
      <c r="J101" s="91">
        <v>590</v>
      </c>
    </row>
    <row r="102" spans="1:10" ht="15" customHeight="1">
      <c r="A102" s="42"/>
      <c r="B102" s="42"/>
      <c r="C102" s="42"/>
      <c r="D102" s="32" t="s">
        <v>233</v>
      </c>
      <c r="E102" s="33"/>
      <c r="F102" s="149">
        <v>226</v>
      </c>
      <c r="G102" s="149">
        <v>223</v>
      </c>
      <c r="H102" s="149">
        <v>218</v>
      </c>
      <c r="I102" s="150">
        <v>73</v>
      </c>
      <c r="J102" s="91">
        <v>68</v>
      </c>
    </row>
    <row r="103" spans="1:10" ht="15" customHeight="1">
      <c r="A103" s="42"/>
      <c r="B103" s="42"/>
      <c r="C103" s="42"/>
      <c r="D103" s="32" t="s">
        <v>234</v>
      </c>
      <c r="E103" s="33"/>
      <c r="F103" s="149">
        <v>94</v>
      </c>
      <c r="G103" s="149">
        <v>87</v>
      </c>
      <c r="H103" s="149">
        <v>73</v>
      </c>
      <c r="I103" s="150">
        <v>57</v>
      </c>
      <c r="J103" s="91">
        <v>38</v>
      </c>
    </row>
    <row r="104" spans="1:10" ht="15" customHeight="1">
      <c r="A104" s="42"/>
      <c r="B104" s="42"/>
      <c r="C104" s="42"/>
      <c r="D104" s="32" t="s">
        <v>235</v>
      </c>
      <c r="E104" s="33"/>
      <c r="F104" s="149">
        <v>218</v>
      </c>
      <c r="G104" s="149">
        <v>206</v>
      </c>
      <c r="H104" s="149">
        <v>207</v>
      </c>
      <c r="I104" s="150">
        <v>305</v>
      </c>
      <c r="J104" s="91">
        <v>266</v>
      </c>
    </row>
    <row r="105" spans="1:10" ht="15" customHeight="1">
      <c r="A105" s="42"/>
      <c r="B105" s="42"/>
      <c r="C105" s="42"/>
      <c r="D105" s="32" t="s">
        <v>236</v>
      </c>
      <c r="E105" s="33"/>
      <c r="F105" s="149">
        <v>169</v>
      </c>
      <c r="G105" s="149">
        <v>124</v>
      </c>
      <c r="H105" s="149">
        <v>85</v>
      </c>
      <c r="I105" s="150">
        <v>66</v>
      </c>
      <c r="J105" s="91">
        <v>37</v>
      </c>
    </row>
    <row r="106" spans="1:10" ht="15" customHeight="1">
      <c r="A106" s="42"/>
      <c r="B106" s="42"/>
      <c r="C106" s="42"/>
      <c r="D106" s="32" t="s">
        <v>290</v>
      </c>
      <c r="E106" s="33"/>
      <c r="F106" s="149">
        <v>287</v>
      </c>
      <c r="G106" s="149">
        <v>269</v>
      </c>
      <c r="H106" s="149">
        <v>306</v>
      </c>
      <c r="I106" s="150">
        <v>247</v>
      </c>
      <c r="J106" s="91">
        <v>181</v>
      </c>
    </row>
    <row r="107" spans="1:10" ht="15" customHeight="1">
      <c r="A107" s="42"/>
      <c r="B107" s="458" t="s">
        <v>216</v>
      </c>
      <c r="C107" s="458"/>
      <c r="D107" s="458"/>
      <c r="E107" s="33"/>
      <c r="F107" s="149">
        <v>188</v>
      </c>
      <c r="G107" s="149">
        <v>152</v>
      </c>
      <c r="H107" s="149">
        <v>136</v>
      </c>
      <c r="I107" s="150">
        <v>127</v>
      </c>
      <c r="J107" s="131">
        <v>122</v>
      </c>
    </row>
    <row r="108" spans="1:10" ht="15" customHeight="1">
      <c r="A108" s="42"/>
      <c r="B108" s="42"/>
      <c r="C108" s="42"/>
      <c r="D108" s="32" t="s">
        <v>237</v>
      </c>
      <c r="E108" s="33"/>
      <c r="F108" s="149">
        <v>126</v>
      </c>
      <c r="G108" s="149">
        <v>105</v>
      </c>
      <c r="H108" s="149">
        <v>99</v>
      </c>
      <c r="I108" s="150">
        <v>97</v>
      </c>
      <c r="J108" s="131">
        <v>92</v>
      </c>
    </row>
    <row r="109" spans="1:10" ht="15" customHeight="1">
      <c r="A109" s="42"/>
      <c r="B109" s="42"/>
      <c r="C109" s="42"/>
      <c r="D109" s="32" t="s">
        <v>233</v>
      </c>
      <c r="E109" s="33"/>
      <c r="F109" s="149">
        <v>20</v>
      </c>
      <c r="G109" s="149">
        <v>23</v>
      </c>
      <c r="H109" s="149">
        <v>16</v>
      </c>
      <c r="I109" s="132" t="s">
        <v>464</v>
      </c>
      <c r="J109" s="132" t="s">
        <v>464</v>
      </c>
    </row>
    <row r="110" spans="1:10" ht="15" customHeight="1">
      <c r="A110" s="42"/>
      <c r="B110" s="42"/>
      <c r="C110" s="42"/>
      <c r="D110" s="32" t="s">
        <v>234</v>
      </c>
      <c r="E110" s="33"/>
      <c r="F110" s="149">
        <v>11</v>
      </c>
      <c r="G110" s="149">
        <v>20</v>
      </c>
      <c r="H110" s="149">
        <v>17</v>
      </c>
      <c r="I110" s="150">
        <v>15</v>
      </c>
      <c r="J110" s="131">
        <v>10</v>
      </c>
    </row>
    <row r="111" spans="1:10" ht="15" customHeight="1">
      <c r="A111" s="42"/>
      <c r="B111" s="42"/>
      <c r="C111" s="42"/>
      <c r="D111" s="32" t="s">
        <v>238</v>
      </c>
      <c r="E111" s="33"/>
      <c r="F111" s="149">
        <v>7</v>
      </c>
      <c r="G111" s="149">
        <v>4</v>
      </c>
      <c r="H111" s="149">
        <v>3</v>
      </c>
      <c r="I111" s="132" t="s">
        <v>464</v>
      </c>
      <c r="J111" s="132" t="s">
        <v>464</v>
      </c>
    </row>
    <row r="112" spans="1:10" ht="15" customHeight="1">
      <c r="A112" s="42"/>
      <c r="B112" s="42"/>
      <c r="C112" s="42"/>
      <c r="D112" s="32" t="s">
        <v>290</v>
      </c>
      <c r="E112" s="33"/>
      <c r="F112" s="149">
        <v>24</v>
      </c>
      <c r="G112" s="151" t="s">
        <v>438</v>
      </c>
      <c r="H112" s="151" t="s">
        <v>438</v>
      </c>
      <c r="I112" s="151" t="s">
        <v>438</v>
      </c>
      <c r="J112" s="133" t="s">
        <v>438</v>
      </c>
    </row>
    <row r="113" spans="1:10" ht="3" customHeight="1" thickBot="1">
      <c r="A113" s="15"/>
      <c r="B113" s="15"/>
      <c r="C113" s="15"/>
      <c r="D113" s="15"/>
      <c r="E113" s="41"/>
      <c r="F113" s="15"/>
      <c r="G113" s="15">
        <v>26</v>
      </c>
      <c r="H113" s="15"/>
      <c r="I113" s="15"/>
      <c r="J113" s="15"/>
    </row>
    <row r="114" spans="1:10" s="1" customFormat="1" ht="12.75" customHeight="1">
      <c r="A114" s="87" t="s">
        <v>399</v>
      </c>
      <c r="H114" s="40"/>
      <c r="J114" s="113" t="s">
        <v>411</v>
      </c>
    </row>
  </sheetData>
  <sheetProtection/>
  <mergeCells count="61">
    <mergeCell ref="A61:D61"/>
    <mergeCell ref="B62:D62"/>
    <mergeCell ref="C63:D63"/>
    <mergeCell ref="A56:J56"/>
    <mergeCell ref="A57:J57"/>
    <mergeCell ref="B51:D51"/>
    <mergeCell ref="B52:D52"/>
    <mergeCell ref="B107:D107"/>
    <mergeCell ref="C82:D82"/>
    <mergeCell ref="C93:D93"/>
    <mergeCell ref="B96:D96"/>
    <mergeCell ref="A53:E53"/>
    <mergeCell ref="A60:E60"/>
    <mergeCell ref="A59:E59"/>
    <mergeCell ref="B101:D101"/>
    <mergeCell ref="B45:D45"/>
    <mergeCell ref="B46:D46"/>
    <mergeCell ref="B47:D47"/>
    <mergeCell ref="A48:E48"/>
    <mergeCell ref="B49:D49"/>
    <mergeCell ref="B50:D50"/>
    <mergeCell ref="A36:J36"/>
    <mergeCell ref="A39:E39"/>
    <mergeCell ref="A41:D41"/>
    <mergeCell ref="B43:D43"/>
    <mergeCell ref="B44:D44"/>
    <mergeCell ref="A40:E40"/>
    <mergeCell ref="A42:E42"/>
    <mergeCell ref="A30:D30"/>
    <mergeCell ref="B24:D24"/>
    <mergeCell ref="B28:D28"/>
    <mergeCell ref="B27:D27"/>
    <mergeCell ref="B26:D26"/>
    <mergeCell ref="A37:J37"/>
    <mergeCell ref="B29:D29"/>
    <mergeCell ref="B31:D31"/>
    <mergeCell ref="B32:D32"/>
    <mergeCell ref="A33:E33"/>
    <mergeCell ref="B22:D22"/>
    <mergeCell ref="B23:D23"/>
    <mergeCell ref="B21:D21"/>
    <mergeCell ref="B18:D18"/>
    <mergeCell ref="B19:D19"/>
    <mergeCell ref="A25:D25"/>
    <mergeCell ref="B16:D16"/>
    <mergeCell ref="B15:D15"/>
    <mergeCell ref="B20:D20"/>
    <mergeCell ref="A8:E8"/>
    <mergeCell ref="B13:D13"/>
    <mergeCell ref="A9:D9"/>
    <mergeCell ref="B17:D17"/>
    <mergeCell ref="B14:D14"/>
    <mergeCell ref="A6:E6"/>
    <mergeCell ref="A7:D7"/>
    <mergeCell ref="B10:D10"/>
    <mergeCell ref="B12:D12"/>
    <mergeCell ref="B11:D11"/>
    <mergeCell ref="A1:J1"/>
    <mergeCell ref="A2:J2"/>
    <mergeCell ref="A3:J3"/>
    <mergeCell ref="A5:E5"/>
  </mergeCells>
  <printOptions/>
  <pageMargins left="0.7874015748031497" right="0.7874015748031497" top="0.1968503937007874" bottom="0.1968503937007874" header="0" footer="0"/>
  <pageSetup horizontalDpi="300" verticalDpi="300" orientation="portrait" pageOrder="overThenDown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2022-07-15T02:36:12Z</dcterms:created>
  <dcterms:modified xsi:type="dcterms:W3CDTF">2022-07-15T02:36:15Z</dcterms:modified>
  <cp:category/>
  <cp:version/>
  <cp:contentType/>
  <cp:contentStatus/>
</cp:coreProperties>
</file>