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１５７" sheetId="1" r:id="rId1"/>
    <sheet name="１５８" sheetId="2" r:id="rId2"/>
    <sheet name="１５９" sheetId="3" r:id="rId3"/>
    <sheet name="１６０" sheetId="4" r:id="rId4"/>
    <sheet name="１６１" sheetId="5" r:id="rId5"/>
    <sheet name="１６２" sheetId="6" r:id="rId6"/>
    <sheet name="１６３" sheetId="7" r:id="rId7"/>
  </sheets>
  <definedNames>
    <definedName name="_xlnm.Print_Area" localSheetId="4">'１６１'!$A$1:$Q$73</definedName>
  </definedNames>
  <calcPr fullCalcOnLoad="1"/>
</workbook>
</file>

<file path=xl/sharedStrings.xml><?xml version="1.0" encoding="utf-8"?>
<sst xmlns="http://schemas.openxmlformats.org/spreadsheetml/2006/main" count="571" uniqueCount="348">
  <si>
    <t>県税</t>
  </si>
  <si>
    <t>　普通税</t>
  </si>
  <si>
    <t>　目的税</t>
  </si>
  <si>
    <t>地方譲与税</t>
  </si>
  <si>
    <t>　地方道路譲与税</t>
  </si>
  <si>
    <t>　石油ガス譲与税</t>
  </si>
  <si>
    <t>　航空機燃料譲与税</t>
  </si>
  <si>
    <t>地方交付税</t>
  </si>
  <si>
    <t>　地方交付税</t>
  </si>
  <si>
    <t>交通安全対策特別交付金</t>
  </si>
  <si>
    <t>　交通安全対策特別交付金</t>
  </si>
  <si>
    <t>分担金及び負担金</t>
  </si>
  <si>
    <t>　負担金</t>
  </si>
  <si>
    <t>使用料及び手数料</t>
  </si>
  <si>
    <t>　使用料</t>
  </si>
  <si>
    <t>　手数料</t>
  </si>
  <si>
    <t>国庫支出金</t>
  </si>
  <si>
    <t>　国庫負担金</t>
  </si>
  <si>
    <t>　国庫補助金</t>
  </si>
  <si>
    <t>　委託金</t>
  </si>
  <si>
    <t>財産収入</t>
  </si>
  <si>
    <t>　財産運用収入</t>
  </si>
  <si>
    <t>　財産売払収入</t>
  </si>
  <si>
    <t>寄附金</t>
  </si>
  <si>
    <t>　寄附金</t>
  </si>
  <si>
    <t>繰入金</t>
  </si>
  <si>
    <t>　特別会計繰入金</t>
  </si>
  <si>
    <t>　基金繰入金</t>
  </si>
  <si>
    <t>諸収入</t>
  </si>
  <si>
    <t>県債</t>
  </si>
  <si>
    <t>　県債</t>
  </si>
  <si>
    <t>繰越金</t>
  </si>
  <si>
    <t>　繰越金</t>
  </si>
  <si>
    <t>資料：県出納局会計課「岡山県歳入歳出決算書」</t>
  </si>
  <si>
    <t>議会費</t>
  </si>
  <si>
    <t>　議会費</t>
  </si>
  <si>
    <t>総務費</t>
  </si>
  <si>
    <t>　総務管理費</t>
  </si>
  <si>
    <t>　企画費</t>
  </si>
  <si>
    <t>　地方振興費</t>
  </si>
  <si>
    <t>　徴税費</t>
  </si>
  <si>
    <t>　市町村振興費</t>
  </si>
  <si>
    <t>　選挙費</t>
  </si>
  <si>
    <t>　統計調査費</t>
  </si>
  <si>
    <t>　県民生活費</t>
  </si>
  <si>
    <t>　防災費</t>
  </si>
  <si>
    <t>　環境費</t>
  </si>
  <si>
    <t>　人事委員会費</t>
  </si>
  <si>
    <t>　監査委員費</t>
  </si>
  <si>
    <t>　社会福祉費</t>
  </si>
  <si>
    <t>　児童福祉費</t>
  </si>
  <si>
    <t>　生活保護費</t>
  </si>
  <si>
    <t>　災害救助費</t>
  </si>
  <si>
    <t>衛生費</t>
  </si>
  <si>
    <t>　公衆衛生費</t>
  </si>
  <si>
    <t>　環境衛生費</t>
  </si>
  <si>
    <t>　保健所費</t>
  </si>
  <si>
    <t>　医薬費</t>
  </si>
  <si>
    <t>労働費</t>
  </si>
  <si>
    <t>　労政費</t>
  </si>
  <si>
    <t>　職業訓練費</t>
  </si>
  <si>
    <t>　労働委員会費</t>
  </si>
  <si>
    <t>農林水産業費</t>
  </si>
  <si>
    <t>　農業費</t>
  </si>
  <si>
    <t>　畜産業費</t>
  </si>
  <si>
    <t>　農地費</t>
  </si>
  <si>
    <t>　林業費</t>
  </si>
  <si>
    <t>　水産業費</t>
  </si>
  <si>
    <t>商工費</t>
  </si>
  <si>
    <t>　商業費</t>
  </si>
  <si>
    <t>　工鉱業費</t>
  </si>
  <si>
    <t>　観光費</t>
  </si>
  <si>
    <t>土木費</t>
  </si>
  <si>
    <t>　土木管理費</t>
  </si>
  <si>
    <t>　道路橋りょう費</t>
  </si>
  <si>
    <t>　河川海岸費</t>
  </si>
  <si>
    <t>　港湾費</t>
  </si>
  <si>
    <t>　都市計画費</t>
  </si>
  <si>
    <t>　住宅費</t>
  </si>
  <si>
    <t>警察費</t>
  </si>
  <si>
    <t>　警察管理費</t>
  </si>
  <si>
    <t>　警察活動費</t>
  </si>
  <si>
    <t>教育費</t>
  </si>
  <si>
    <t>　教育総務費</t>
  </si>
  <si>
    <t>　小学校費</t>
  </si>
  <si>
    <t>　中学校費</t>
  </si>
  <si>
    <t>　高等学校費</t>
  </si>
  <si>
    <t>　特殊学校費</t>
  </si>
  <si>
    <t>　大学費</t>
  </si>
  <si>
    <t>　社会教育費</t>
  </si>
  <si>
    <t>　保健体育費</t>
  </si>
  <si>
    <t>災害復旧費</t>
  </si>
  <si>
    <t>　農林水産施設災害復旧費</t>
  </si>
  <si>
    <t>　土木施設災害復旧費</t>
  </si>
  <si>
    <t>公債費</t>
  </si>
  <si>
    <t>　公債費</t>
  </si>
  <si>
    <t>諸支出金</t>
  </si>
  <si>
    <t>　利子割交付金</t>
  </si>
  <si>
    <t>　ゴルフ場利用税交付金</t>
  </si>
  <si>
    <t>　自動車取得税交付金</t>
  </si>
  <si>
    <t>　利子割精算金</t>
  </si>
  <si>
    <t>　特別地方消費税交付金</t>
  </si>
  <si>
    <t>予備費</t>
  </si>
  <si>
    <t>　予備費</t>
  </si>
  <si>
    <t>岡山県母子寡婦福祉資金貸付金</t>
  </si>
  <si>
    <t>岡山県心身障害者扶養共済制度</t>
  </si>
  <si>
    <t>岡山県農業改良資金貸付金</t>
  </si>
  <si>
    <t>岡山県営食肉地方卸売市場</t>
  </si>
  <si>
    <t>岡山県林業改善資金貸付金</t>
  </si>
  <si>
    <t>岡山県沿岸漁業改善資金貸付金</t>
  </si>
  <si>
    <t>岡山県公共用地等取得事業</t>
  </si>
  <si>
    <t>岡山県後楽園</t>
  </si>
  <si>
    <t>岡山県港湾整備事業</t>
  </si>
  <si>
    <t>岡山県流域下水道事業</t>
  </si>
  <si>
    <t>岡山県立高等学校実習経営</t>
  </si>
  <si>
    <t>岡山県収入証紙等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</si>
  <si>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</si>
  <si>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</si>
  <si>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</si>
  <si>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</si>
  <si>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</si>
  <si>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</si>
  <si>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</si>
  <si>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</si>
  <si>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</si>
  <si>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</si>
  <si>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　</t>
  </si>
  <si>
    <t>和気町</t>
  </si>
  <si>
    <t>都　窪　郡　</t>
  </si>
  <si>
    <t>早島町</t>
  </si>
  <si>
    <t>浅　口　郡　</t>
  </si>
  <si>
    <t>里庄町</t>
  </si>
  <si>
    <t>小　田　郡　</t>
  </si>
  <si>
    <t>矢掛町</t>
  </si>
  <si>
    <t>真　庭　郡　</t>
  </si>
  <si>
    <t>新庄村</t>
  </si>
  <si>
    <t>苫　田　郡　</t>
  </si>
  <si>
    <t>鏡野町</t>
  </si>
  <si>
    <t>勝　田　郡　</t>
  </si>
  <si>
    <t>勝央町</t>
  </si>
  <si>
    <t>奈義町</t>
  </si>
  <si>
    <t>英　田　郡　</t>
  </si>
  <si>
    <t>西粟倉村</t>
  </si>
  <si>
    <t>久　米　郡　</t>
  </si>
  <si>
    <t>久米南町</t>
  </si>
  <si>
    <t>地方特例交付金</t>
  </si>
  <si>
    <t>　地方特例交付金</t>
  </si>
  <si>
    <t>　　資料：県出納局会計課「岡山県歳入歳出決算書」「岡山県決算付属書」</t>
  </si>
  <si>
    <t>　資料：県出納局会計課「岡山県歳入歳出決算書」「決算説明書」</t>
  </si>
  <si>
    <t>岡山県農業総合センター農業試験場実験農場</t>
  </si>
  <si>
    <t>不納欠損額</t>
  </si>
  <si>
    <t>郡　　　計</t>
  </si>
  <si>
    <t>18　　財　 　　　　 政　　　</t>
  </si>
  <si>
    <t>　 ２　収入済額欄の△印は過納額を示す。</t>
  </si>
  <si>
    <t>注)１　千円未満は四捨五入しているので、計と内訳は一致しない。</t>
  </si>
  <si>
    <t>（単位　千円）</t>
  </si>
  <si>
    <t>注）千円未満は四捨五入している。</t>
  </si>
  <si>
    <t>（単位　千円）　　</t>
  </si>
  <si>
    <t>　普通会計歳出（性質別)　</t>
  </si>
  <si>
    <r>
      <t>歳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入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歳 出 の 割 合　</t>
    </r>
  </si>
  <si>
    <t>注）　千円未満は四捨五入しているので、計と内訳は一致しない。</t>
  </si>
  <si>
    <t>年　度市町村</t>
  </si>
  <si>
    <t>市　　　計</t>
  </si>
  <si>
    <t>　産業廃棄物処理税交付金</t>
  </si>
  <si>
    <t>14</t>
  </si>
  <si>
    <t>15</t>
  </si>
  <si>
    <t>岡山県中小企業支援資金貸付金</t>
  </si>
  <si>
    <t>年　　　度
市　町　村</t>
  </si>
  <si>
    <t>総　　額</t>
  </si>
  <si>
    <t>市町村税</t>
  </si>
  <si>
    <t>地方交付税</t>
  </si>
  <si>
    <t>国庫支出金</t>
  </si>
  <si>
    <t>県支出金</t>
  </si>
  <si>
    <t>財産収入</t>
  </si>
  <si>
    <t>分担金及び
負　担　金</t>
  </si>
  <si>
    <t>使用料及び
手　数　料</t>
  </si>
  <si>
    <t>寄 付 金</t>
  </si>
  <si>
    <t>繰 入 金</t>
  </si>
  <si>
    <t>繰 越 金</t>
  </si>
  <si>
    <t>地 方 債</t>
  </si>
  <si>
    <t>そ の 他</t>
  </si>
  <si>
    <t>年度</t>
  </si>
  <si>
    <t>市　　　計</t>
  </si>
  <si>
    <t>郡　　　計</t>
  </si>
  <si>
    <t>年　　度
市 町 村</t>
  </si>
  <si>
    <t>議 会 費</t>
  </si>
  <si>
    <t>総 務 費</t>
  </si>
  <si>
    <t>民 生 費</t>
  </si>
  <si>
    <t>衛 生 費</t>
  </si>
  <si>
    <t>労 働 費</t>
  </si>
  <si>
    <t>農　　林
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</si>
  <si>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</si>
  <si>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</si>
  <si>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</si>
  <si>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</si>
  <si>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</si>
  <si>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</si>
  <si>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</si>
  <si>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前年度繰上
充  用  金</t>
  </si>
  <si>
    <t>16</t>
  </si>
  <si>
    <t>注) 「依存財源の割合」は、地方譲与税、ゴルフ場利用税交付金、利子割交付金＋配当割交付金、株式等譲渡所得割交付金、地方消費税交付金、地方特例交付金、特別地方消費　　</t>
  </si>
  <si>
    <t>　　税交付金、自動車取得税交付金、国有提供施設等所在市町村助成交付金、交通安全対策特別交付金、地方債、地方交付税、国庫・県支出金÷歳入総額×100。「市町村税の</t>
  </si>
  <si>
    <t>　　割合」は、市町村税÷歳入総額×100。「義務的経費の割合」は、人件費、扶助・公債費÷歳出総額×100。「投資的経費の割合」は、普通建設事業費、災害復旧費、失業対</t>
  </si>
  <si>
    <t>　　数値による。指標の計欄は加重平均。</t>
  </si>
  <si>
    <t>　　策事業費÷歳出総額×100。「消費的経費の割合」は、物件費、維持補修費、補助費等÷歳出総額×100。「財政力指数」は、基準財政収入額÷基準財政需要額の３年間平均</t>
  </si>
  <si>
    <t>瀬戸内市</t>
  </si>
  <si>
    <t>赤磐市</t>
  </si>
  <si>
    <t>真庭市</t>
  </si>
  <si>
    <t>美作市</t>
  </si>
  <si>
    <t>美咲町</t>
  </si>
  <si>
    <t>加　賀　郡　</t>
  </si>
  <si>
    <t>吉備中央町</t>
  </si>
  <si>
    <t>注）その他の欄は、地方譲与税、利子割交付金＋配当割交付金、株式等譲渡所得割交付金、地方消費税交付金、ゴルフ場利用税交付金、特別地方消費税交付金、自動車取得税交付金、地方特例交付金、交通安全対策特別交付金、国有提供施設等所在市町村助成交付金、諸収入の合計である。</t>
  </si>
  <si>
    <t>扶 助 費</t>
  </si>
  <si>
    <t>補助費等</t>
  </si>
  <si>
    <t>　所得譲与税</t>
  </si>
  <si>
    <t>　配当割交付金</t>
  </si>
  <si>
    <t>157　　県一般会計歳入　</t>
  </si>
  <si>
    <t>158　　県一般会計歳出　</t>
  </si>
  <si>
    <r>
      <t>158　　県一般会計歳出　</t>
    </r>
    <r>
      <rPr>
        <sz val="12"/>
        <rFont val="ＭＳ 明朝"/>
        <family val="1"/>
      </rPr>
      <t>（つづき）</t>
    </r>
  </si>
  <si>
    <t>159　　県特別会計歳入歳出　</t>
  </si>
  <si>
    <t>岡山県内陸工業団地及び流通業務団地造成事業</t>
  </si>
  <si>
    <t>岡山県用品調達</t>
  </si>
  <si>
    <t xml:space="preserve">  株式等譲渡所得割交付金</t>
  </si>
  <si>
    <t>浅口市</t>
  </si>
  <si>
    <t>和気郡</t>
  </si>
  <si>
    <t>都窪郡</t>
  </si>
  <si>
    <t>浅口郡</t>
  </si>
  <si>
    <t>小田郡</t>
  </si>
  <si>
    <t>真庭郡</t>
  </si>
  <si>
    <t>苫田郡</t>
  </si>
  <si>
    <t>勝田郡</t>
  </si>
  <si>
    <t>英田郡</t>
  </si>
  <si>
    <t>久米郡</t>
  </si>
  <si>
    <t>加賀郡</t>
  </si>
  <si>
    <t>浅口市</t>
  </si>
  <si>
    <t>郡　計</t>
  </si>
  <si>
    <t>人 件 費</t>
  </si>
  <si>
    <t>物 件 費</t>
  </si>
  <si>
    <t>維持補修費</t>
  </si>
  <si>
    <r>
      <t xml:space="preserve">普通建設
事 業 費
</t>
    </r>
    <r>
      <rPr>
        <sz val="6"/>
        <rFont val="ＭＳ 明朝"/>
        <family val="1"/>
      </rPr>
      <t>(失業対策事業費
　　　　 を含む)</t>
    </r>
  </si>
  <si>
    <t>災害復旧
事 業 費</t>
  </si>
  <si>
    <t>積 立 金</t>
  </si>
  <si>
    <t>投資及び
出 資 金</t>
  </si>
  <si>
    <t>貸 付 金</t>
  </si>
  <si>
    <t>繰 出 金</t>
  </si>
  <si>
    <t>前年度繰上
充  用  金</t>
  </si>
  <si>
    <t>和気郡</t>
  </si>
  <si>
    <t>都窪郡</t>
  </si>
  <si>
    <t>浅口郡</t>
  </si>
  <si>
    <t>小田郡</t>
  </si>
  <si>
    <t>真庭郡</t>
  </si>
  <si>
    <t>苫田郡</t>
  </si>
  <si>
    <t>勝田郡</t>
  </si>
  <si>
    <t>英田郡</t>
  </si>
  <si>
    <t>久米郡</t>
  </si>
  <si>
    <t>加賀郡</t>
  </si>
  <si>
    <t>年　  度
市 町 村</t>
  </si>
  <si>
    <t>歳　　　　　　　入</t>
  </si>
  <si>
    <t>歳　　　　　　　　　出</t>
  </si>
  <si>
    <t>財政力
指　数</t>
  </si>
  <si>
    <t>うち　　
依存財源
の 割 合</t>
  </si>
  <si>
    <t>うち　　
市町村税
の 割 合</t>
  </si>
  <si>
    <t>うち
義 務 的
経    費</t>
  </si>
  <si>
    <t>うち
投 資 的
経    費</t>
  </si>
  <si>
    <t>うち
消 費 的
経    費</t>
  </si>
  <si>
    <t>千円</t>
  </si>
  <si>
    <t>市 町 村</t>
  </si>
  <si>
    <t>歳　　　　　　　　　　出</t>
  </si>
  <si>
    <t>資料：県市町村課</t>
  </si>
  <si>
    <t>予算現額</t>
  </si>
  <si>
    <t>調　定　額</t>
  </si>
  <si>
    <t>収入済額</t>
  </si>
  <si>
    <t>収入未済額</t>
  </si>
  <si>
    <t>年　度　・　款　項</t>
  </si>
  <si>
    <t>地方消費税清算金</t>
  </si>
  <si>
    <t>　地方消費税清算金</t>
  </si>
  <si>
    <t>年　度　・　款　項</t>
  </si>
  <si>
    <t>当初予算額</t>
  </si>
  <si>
    <t>支出済額</t>
  </si>
  <si>
    <t>民生費</t>
  </si>
  <si>
    <t>款　          項</t>
  </si>
  <si>
    <t>　地方消費税交付金</t>
  </si>
  <si>
    <t>歳 入 歳 出 差 引 残 高</t>
  </si>
  <si>
    <t>岡山県造林事業等</t>
  </si>
  <si>
    <t>岡山県公債管理</t>
  </si>
  <si>
    <t>年　度　・　種　別</t>
  </si>
  <si>
    <t>予算現額</t>
  </si>
  <si>
    <t>歳　　　　　　　　　入</t>
  </si>
  <si>
    <t>歳入歳出
差引残額</t>
  </si>
  <si>
    <t>調 定 額</t>
  </si>
  <si>
    <t>222　　財　　　政</t>
  </si>
  <si>
    <t>224　　財　　　政</t>
  </si>
  <si>
    <t>226　　財　　　政</t>
  </si>
  <si>
    <t>228　　財　　　政</t>
  </si>
  <si>
    <t>市 　 計</t>
  </si>
  <si>
    <t>郡  　計</t>
  </si>
  <si>
    <t>220　　財　　　政</t>
  </si>
  <si>
    <t>財　　　政　　221</t>
  </si>
  <si>
    <t>市 　計</t>
  </si>
  <si>
    <t>郡 　計</t>
  </si>
  <si>
    <t>160　　市町村、科目別　</t>
  </si>
  <si>
    <t>　普通会計歳入　</t>
  </si>
  <si>
    <t>平成14年度</t>
  </si>
  <si>
    <t>17</t>
  </si>
  <si>
    <t>18</t>
  </si>
  <si>
    <t>市　計</t>
  </si>
  <si>
    <t>15</t>
  </si>
  <si>
    <t>資料：県市町村課</t>
  </si>
  <si>
    <t>161　　市町村、科目別　</t>
  </si>
  <si>
    <t>　普通会計歳出（目的別)</t>
  </si>
  <si>
    <t>平成14年度</t>
  </si>
  <si>
    <t>15</t>
  </si>
  <si>
    <t>16</t>
  </si>
  <si>
    <t>17</t>
  </si>
  <si>
    <t>18</t>
  </si>
  <si>
    <t>162　　市町村、科目別　</t>
  </si>
  <si>
    <t>163　　市 町 村 別 財 政　</t>
  </si>
  <si>
    <t>％</t>
  </si>
  <si>
    <t>平成14年度</t>
  </si>
  <si>
    <t>15</t>
  </si>
  <si>
    <t>16</t>
  </si>
  <si>
    <t>17</t>
  </si>
  <si>
    <t>18</t>
  </si>
  <si>
    <t xml:space="preserve"> </t>
  </si>
  <si>
    <t>平成　17　年度</t>
  </si>
  <si>
    <t>18</t>
  </si>
  <si>
    <t xml:space="preserve"> 　３　諸収入は延滞金・加算金及び過料、県預金利子、貸付金元利収入、受託事業収入、収益事業収入、利子割精算金収入、雑入の計である。</t>
  </si>
  <si>
    <t>18</t>
  </si>
  <si>
    <t>18</t>
  </si>
  <si>
    <t>平成  17　年度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</si>
  <si>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</si>
  <si>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</si>
  <si>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</si>
  <si>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</si>
  <si>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</si>
  <si>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</si>
  <si>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</si>
  <si>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</si>
  <si>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</si>
  <si>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</si>
  <si>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</si>
  <si>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218　　財　　　政</t>
  </si>
  <si>
    <t>財　　　政　　219</t>
  </si>
  <si>
    <t>財　　　政　　223</t>
  </si>
  <si>
    <t>財　　　政　　225</t>
  </si>
  <si>
    <t>財　　　政　　227</t>
  </si>
  <si>
    <t>財　　　政　　229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</si>
</sst>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.0;_ &quot;△&quot;* #\ ##0.0;_ * &quot;-&quot;;_ @_ "/>
    <numFmt numFmtId="178" formatCode="_ * #\ ##0.000;_ &quot;△&quot;* #\ ##0.000;_ * &quot;-&quot;;_ @_ "/>
    <numFmt numFmtId="179" formatCode="_ * #\ ###\ ###\ ##0;_ &quot;△&quot;* #\ ###\ ##0;_ * &quot;-&quot;;_ @_ "/>
    <numFmt numFmtId="180" formatCode="#,##0.0;[Red]\-#,##0.0"/>
    <numFmt numFmtId="181" formatCode="_ * ###\ ##0.0;_ &quot;△&quot;* ###\ ##0.0;_ * &quot;-&quot;;_ @_ "/>
    <numFmt numFmtId="182" formatCode="_ * ####\ ##0.0;_ &quot;△&quot;* ####\ ##0.0;_ * &quot;-&quot;;_ @_ "/>
    <numFmt numFmtId="183" formatCode="_ * ##\ ##0.0;_ &quot;△&quot;* ##\ ##0.0;_ * &quot;-&quot;;_ @_ "/>
    <numFmt numFmtId="184" formatCode="0.0_);[Red]\(0.0\)"/>
    <numFmt numFmtId="185" formatCode="0_);[Red]\(0\)"/>
    <numFmt numFmtId="186" formatCode="_ * #\ ##0_ ;_ * \-#\ ##0_ ;_ &quot;¥&quot;* &quot;-&quot;_ ;_ @_ "/>
    <numFmt numFmtId="187" formatCode="_ * #\ ##0.00_ ;_ * \-#\ ##0.00_ ;_ &quot;¥&quot;* &quot;-&quot;_ ;_ @_ "/>
    <numFmt numFmtId="188" formatCode="0.00_);[Red]\(0.00\)"/>
    <numFmt numFmtId="189" formatCode="_ * #\ ###\ ##0_ ;_ * \-#\ ###\ ##0_ ;_ &quot;¥&quot;* &quot;-&quot;_ ;_ @_ "/>
    <numFmt numFmtId="190" formatCode="_ * #\ ##0.00;_ * \-#\ ##0.00;_ * &quot;-&quot;;_ @_ "/>
    <numFmt numFmtId="191" formatCode="_ * #\ ###\ ##0;_ * \-#\ ###\ ##0;_ * &quot;-&quot;;_ @_ "/>
    <numFmt numFmtId="192" formatCode="_ * #\ ##0.0;_ * \-#\ ##0.0;_ * &quot;-&quot;;_ @_ "/>
    <numFmt numFmtId="193" formatCode="_ * #\ ##0_ ;_ * \-#\ ##0_ ;_ * &quot;-&quot;_ ;_ @_ "/>
    <numFmt numFmtId="194" formatCode="_ * ##\ ##0.0;_ * \-##\ ##0.0;_ * &quot;-&quot;;_ @_ "/>
    <numFmt numFmtId="195" formatCode="_ * ###\ ##0.0;_ * \-###\ ##0.0;_ * &quot;-&quot;;_ @_ "/>
    <numFmt numFmtId="196" formatCode="_ * ####\ ##0.0;_ * \-####\ ##0.0;_ * &quot;-&quot;;_ @_ "/>
    <numFmt numFmtId="197" formatCode="_ * #\ ###\ ##0_ ;_ * \-#\ ###\ ##0_ ;_ * &quot;-&quot;_ ;_ @_ "/>
    <numFmt numFmtId="198" formatCode="#,##0_ "/>
    <numFmt numFmtId="199" formatCode="* #\ ##0;&quot;△&quot;* #\ ##0;* &quot;-&quot;;_ @_ "/>
    <numFmt numFmtId="200" formatCode="* #\ ##0\ ;&quot;△&quot;* #\ ##0\ ;* &quot;-&quot;\ ;_ @_ "/>
    <numFmt numFmtId="201" formatCode="* #\ ###\ ##0;&quot;△&quot;* #\ ###\ ##0;* &quot;-&quot;;_ @_ "/>
    <numFmt numFmtId="202" formatCode="* #\ ##0.00;&quot;△&quot;* #\ ##0.00;* &quot;-&quot;;_ @_ "/>
    <numFmt numFmtId="203" formatCode="#,##0\ \ \ \ "/>
  </numFmts>
  <fonts count="38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b/>
      <sz val="9"/>
      <name val="ＨＧｺﾞｼｯｸE-PRO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ＨＧｺﾞｼｯｸE-PRO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81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49" fontId="0" fillId="0" borderId="2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176" fontId="0" fillId="0" borderId="11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7" xfId="0" applyNumberFormat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/>
    </xf>
    <xf numFmtId="178" fontId="13" fillId="0" borderId="0" xfId="0" applyNumberFormat="1" applyFont="1" applyFill="1" applyAlignment="1">
      <alignment vertical="center"/>
    </xf>
    <xf numFmtId="176" fontId="13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13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3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13" fillId="0" borderId="17" xfId="0" applyFont="1" applyBorder="1" applyAlignment="1">
      <alignment horizontal="left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1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Border="1" applyAlignment="1">
      <alignment vertical="top"/>
    </xf>
    <xf numFmtId="184" fontId="0" fillId="0" borderId="0" xfId="0" applyNumberFormat="1" applyFont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 shrinkToFit="1"/>
    </xf>
    <xf numFmtId="181" fontId="2" fillId="0" borderId="0" xfId="0" applyNumberFormat="1" applyFont="1" applyAlignment="1">
      <alignment horizontal="right" vertical="center" shrinkToFit="1"/>
    </xf>
    <xf numFmtId="181" fontId="0" fillId="0" borderId="0" xfId="0" applyNumberFormat="1" applyAlignment="1">
      <alignment vertical="center" shrinkToFit="1"/>
    </xf>
    <xf numFmtId="181" fontId="0" fillId="0" borderId="0" xfId="0" applyNumberFormat="1" applyAlignment="1">
      <alignment shrinkToFit="1"/>
    </xf>
    <xf numFmtId="176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2" xfId="0" applyFont="1" applyBorder="1" applyAlignment="1">
      <alignment horizontal="distributed" vertical="distributed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176" fontId="17" fillId="0" borderId="0" xfId="0" applyNumberFormat="1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14" xfId="0" applyFont="1" applyBorder="1" applyAlignment="1">
      <alignment/>
    </xf>
    <xf numFmtId="0" fontId="14" fillId="0" borderId="24" xfId="0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1" sqref="A1:F1"/>
    </sheetView>
  </sheetViews>
  <sheetFormatPr defaultColWidth="9.00390625" defaultRowHeight="12"/>
  <cols>
    <col min="1" max="1" width="34.375" style="0" customWidth="1"/>
    <col min="2" max="3" width="17.00390625" style="0" customWidth="1"/>
    <col min="4" max="4" width="16.875" style="0" customWidth="1"/>
    <col min="5" max="6" width="14.50390625" style="0" customWidth="1"/>
  </cols>
  <sheetData>
    <row r="1" spans="1:11" ht="24" customHeight="1">
      <c r="A1" s="197" t="s">
        <v>342</v>
      </c>
      <c r="B1" s="197"/>
      <c r="C1" s="197"/>
      <c r="D1" s="197"/>
      <c r="E1" s="197"/>
      <c r="F1" s="197"/>
      <c r="G1" s="3"/>
      <c r="H1" s="3"/>
      <c r="I1" s="3"/>
      <c r="J1" s="3"/>
      <c r="K1" s="3"/>
    </row>
    <row r="2" spans="1:11" ht="39.75" customHeight="1">
      <c r="A2" s="202" t="s">
        <v>152</v>
      </c>
      <c r="B2" s="202"/>
      <c r="C2" s="202"/>
      <c r="D2" s="202"/>
      <c r="E2" s="202"/>
      <c r="F2" s="202"/>
      <c r="G2" s="4"/>
      <c r="H2" s="4"/>
      <c r="I2" s="4"/>
      <c r="J2" s="4"/>
      <c r="K2" s="4"/>
    </row>
    <row r="3" spans="1:11" ht="30" customHeight="1">
      <c r="A3" s="201" t="s">
        <v>217</v>
      </c>
      <c r="B3" s="201"/>
      <c r="C3" s="201"/>
      <c r="D3" s="201"/>
      <c r="E3" s="201"/>
      <c r="F3" s="201"/>
      <c r="G3" s="5"/>
      <c r="H3" s="5"/>
      <c r="I3" s="5"/>
      <c r="J3" s="5"/>
      <c r="K3" s="5"/>
    </row>
    <row r="4" spans="1:11" ht="12" thickBot="1">
      <c r="A4" s="199" t="s">
        <v>155</v>
      </c>
      <c r="B4" s="199"/>
      <c r="C4" s="200"/>
      <c r="D4" s="200"/>
      <c r="E4" s="200"/>
      <c r="F4" s="200"/>
      <c r="G4" s="6"/>
      <c r="H4" s="6"/>
      <c r="I4" s="6"/>
      <c r="J4" s="6"/>
      <c r="K4" s="6"/>
    </row>
    <row r="5" spans="1:9" ht="18" customHeight="1">
      <c r="A5" s="154" t="s">
        <v>274</v>
      </c>
      <c r="B5" s="145" t="s">
        <v>270</v>
      </c>
      <c r="C5" s="145" t="s">
        <v>271</v>
      </c>
      <c r="D5" s="145" t="s">
        <v>272</v>
      </c>
      <c r="E5" s="145" t="s">
        <v>150</v>
      </c>
      <c r="F5" s="146" t="s">
        <v>273</v>
      </c>
      <c r="G5" s="2"/>
      <c r="H5" s="2"/>
      <c r="I5" s="2"/>
    </row>
    <row r="6" spans="1:9" ht="3" customHeight="1">
      <c r="A6" s="155"/>
      <c r="B6" s="147"/>
      <c r="C6" s="147"/>
      <c r="D6" s="147"/>
      <c r="E6" s="147"/>
      <c r="F6" s="147"/>
      <c r="G6" s="2"/>
      <c r="H6" s="2"/>
      <c r="I6" s="2"/>
    </row>
    <row r="7" spans="1:9" ht="12.75" customHeight="1">
      <c r="A7" s="156" t="s">
        <v>325</v>
      </c>
      <c r="B7" s="148">
        <v>750431221</v>
      </c>
      <c r="C7" s="149">
        <v>739634174</v>
      </c>
      <c r="D7" s="149">
        <v>-2443</v>
      </c>
      <c r="E7" s="149">
        <v>1092906</v>
      </c>
      <c r="F7" s="149">
        <v>8407445</v>
      </c>
      <c r="G7" s="2"/>
      <c r="H7" s="2"/>
      <c r="I7" s="2"/>
    </row>
    <row r="8" spans="1:9" ht="11.25" customHeight="1">
      <c r="A8" s="156"/>
      <c r="B8" s="150"/>
      <c r="C8" s="150"/>
      <c r="D8" s="149">
        <v>730136266</v>
      </c>
      <c r="E8" s="150"/>
      <c r="F8" s="150"/>
      <c r="G8" s="2"/>
      <c r="H8" s="2"/>
      <c r="I8" s="2"/>
    </row>
    <row r="9" spans="1:9" ht="11.25" customHeight="1">
      <c r="A9" s="156"/>
      <c r="B9" s="150"/>
      <c r="C9" s="150"/>
      <c r="D9" s="150"/>
      <c r="E9" s="150"/>
      <c r="F9" s="150"/>
      <c r="G9" s="2"/>
      <c r="H9" s="2"/>
      <c r="I9" s="2"/>
    </row>
    <row r="10" spans="1:9" ht="12.75" customHeight="1">
      <c r="A10" s="178" t="s">
        <v>326</v>
      </c>
      <c r="B10" s="151">
        <f>B14+B22+B25+B31+B34+B37+B40+B43+B47+B52+B56+B59+B63+B66+B69</f>
        <v>716464093</v>
      </c>
      <c r="C10" s="151">
        <v>706650310</v>
      </c>
      <c r="D10" s="151">
        <v>-2532</v>
      </c>
      <c r="E10" s="151">
        <v>1274635</v>
      </c>
      <c r="F10" s="151">
        <v>7821054</v>
      </c>
      <c r="G10" s="2"/>
      <c r="H10" s="2"/>
      <c r="I10" s="2"/>
    </row>
    <row r="11" spans="1:9" ht="11.25" customHeight="1">
      <c r="A11" s="158"/>
      <c r="B11" s="152"/>
      <c r="C11" s="152"/>
      <c r="D11" s="151">
        <v>697557154</v>
      </c>
      <c r="E11" s="152"/>
      <c r="F11" s="152"/>
      <c r="G11" s="2"/>
      <c r="H11" s="2"/>
      <c r="I11" s="2"/>
    </row>
    <row r="12" spans="1:9" ht="11.25" customHeight="1">
      <c r="A12" s="159"/>
      <c r="B12" s="153"/>
      <c r="C12" s="153"/>
      <c r="D12" s="153"/>
      <c r="E12" s="153"/>
      <c r="F12" s="153"/>
      <c r="G12" s="2"/>
      <c r="H12" s="2"/>
      <c r="I12" s="2"/>
    </row>
    <row r="13" spans="1:9" s="45" customFormat="1" ht="11.25" customHeight="1">
      <c r="A13" s="159"/>
      <c r="B13" s="153"/>
      <c r="C13" s="153"/>
      <c r="D13" s="153"/>
      <c r="E13" s="153"/>
      <c r="F13" s="153"/>
      <c r="G13" s="44"/>
      <c r="H13" s="44"/>
      <c r="I13" s="44"/>
    </row>
    <row r="14" spans="1:9" s="45" customFormat="1" ht="12.75" customHeight="1">
      <c r="A14" s="160" t="s">
        <v>0</v>
      </c>
      <c r="B14" s="151">
        <f>B17+B19</f>
        <v>226347043</v>
      </c>
      <c r="C14" s="151">
        <v>235172359</v>
      </c>
      <c r="D14" s="151">
        <v>-2435</v>
      </c>
      <c r="E14" s="151">
        <f>E17+E19</f>
        <v>896932</v>
      </c>
      <c r="F14" s="151">
        <f>F17+F19</f>
        <v>6047494</v>
      </c>
      <c r="G14" s="44"/>
      <c r="H14" s="44"/>
      <c r="I14" s="44"/>
    </row>
    <row r="15" spans="1:9" s="45" customFormat="1" ht="11.25" customHeight="1">
      <c r="A15" s="161"/>
      <c r="B15" s="151"/>
      <c r="C15" s="151"/>
      <c r="D15" s="151">
        <v>228230367</v>
      </c>
      <c r="E15" s="151"/>
      <c r="F15" s="151"/>
      <c r="G15" s="44"/>
      <c r="H15" s="44"/>
      <c r="I15" s="44"/>
    </row>
    <row r="16" spans="1:9" s="45" customFormat="1" ht="11.25" customHeight="1">
      <c r="A16" s="159"/>
      <c r="B16" s="153"/>
      <c r="C16" s="153"/>
      <c r="D16" s="153"/>
      <c r="E16" s="153"/>
      <c r="F16" s="153"/>
      <c r="G16" s="44"/>
      <c r="H16" s="44"/>
      <c r="I16" s="44"/>
    </row>
    <row r="17" spans="1:9" s="45" customFormat="1" ht="12.75" customHeight="1">
      <c r="A17" s="162" t="s">
        <v>1</v>
      </c>
      <c r="B17" s="149">
        <v>197672209</v>
      </c>
      <c r="C17" s="149">
        <v>206208252</v>
      </c>
      <c r="D17" s="149">
        <v>-2435</v>
      </c>
      <c r="E17" s="149">
        <v>839999</v>
      </c>
      <c r="F17" s="149">
        <v>5727230</v>
      </c>
      <c r="G17" s="44"/>
      <c r="H17" s="44"/>
      <c r="I17" s="44"/>
    </row>
    <row r="18" spans="1:9" ht="11.25" customHeight="1">
      <c r="A18" s="162"/>
      <c r="B18" s="149"/>
      <c r="C18" s="149"/>
      <c r="D18" s="149">
        <v>199643459</v>
      </c>
      <c r="E18" s="149"/>
      <c r="F18" s="149"/>
      <c r="G18" s="2"/>
      <c r="H18" s="2"/>
      <c r="I18" s="2"/>
    </row>
    <row r="19" spans="1:9" ht="12.75" customHeight="1">
      <c r="A19" s="162" t="s">
        <v>2</v>
      </c>
      <c r="B19" s="149">
        <v>28674834</v>
      </c>
      <c r="C19" s="149">
        <v>28964106</v>
      </c>
      <c r="D19" s="149">
        <v>28586909</v>
      </c>
      <c r="E19" s="149">
        <v>56933</v>
      </c>
      <c r="F19" s="149">
        <v>320264</v>
      </c>
      <c r="G19" s="2"/>
      <c r="H19" s="2"/>
      <c r="I19" s="2"/>
    </row>
    <row r="20" spans="1:9" ht="11.25" customHeight="1">
      <c r="A20" s="162"/>
      <c r="B20" s="149"/>
      <c r="C20" s="149"/>
      <c r="D20" s="149"/>
      <c r="E20" s="149"/>
      <c r="F20" s="149"/>
      <c r="G20" s="2"/>
      <c r="H20" s="2"/>
      <c r="I20" s="2"/>
    </row>
    <row r="21" spans="1:9" ht="11.25" customHeight="1">
      <c r="A21" s="162"/>
      <c r="B21" s="149"/>
      <c r="C21" s="149"/>
      <c r="D21" s="149"/>
      <c r="E21" s="149"/>
      <c r="F21" s="149"/>
      <c r="G21" s="2"/>
      <c r="H21" s="2"/>
      <c r="I21" s="2"/>
    </row>
    <row r="22" spans="1:9" ht="12.75" customHeight="1">
      <c r="A22" s="160" t="s">
        <v>275</v>
      </c>
      <c r="B22" s="151">
        <f>B23</f>
        <v>35800887</v>
      </c>
      <c r="C22" s="151">
        <f>C23</f>
        <v>35800888</v>
      </c>
      <c r="D22" s="151">
        <f>D23</f>
        <v>35800888</v>
      </c>
      <c r="E22" s="151">
        <v>0</v>
      </c>
      <c r="F22" s="151">
        <v>0</v>
      </c>
      <c r="G22" s="2"/>
      <c r="H22" s="2"/>
      <c r="I22" s="2"/>
    </row>
    <row r="23" spans="1:9" ht="12.75" customHeight="1">
      <c r="A23" s="162" t="s">
        <v>276</v>
      </c>
      <c r="B23" s="149">
        <v>35800887</v>
      </c>
      <c r="C23" s="149">
        <v>35800888</v>
      </c>
      <c r="D23" s="149">
        <v>35800888</v>
      </c>
      <c r="E23" s="149">
        <v>0</v>
      </c>
      <c r="F23" s="149">
        <v>0</v>
      </c>
      <c r="G23" s="2"/>
      <c r="H23" s="2"/>
      <c r="I23" s="2"/>
    </row>
    <row r="24" spans="1:9" ht="11.25" customHeight="1">
      <c r="A24" s="162"/>
      <c r="B24" s="149"/>
      <c r="C24" s="149"/>
      <c r="D24" s="149"/>
      <c r="E24" s="149"/>
      <c r="F24" s="149"/>
      <c r="G24" s="2"/>
      <c r="H24" s="2"/>
      <c r="I24" s="2"/>
    </row>
    <row r="25" spans="1:9" ht="12.75" customHeight="1">
      <c r="A25" s="160" t="s">
        <v>3</v>
      </c>
      <c r="B25" s="151">
        <f>SUM(B26:B29)</f>
        <v>36519527</v>
      </c>
      <c r="C25" s="151">
        <f>SUM(C26:C29)</f>
        <v>36511803</v>
      </c>
      <c r="D25" s="151">
        <f>SUM(D26:D29)</f>
        <v>36511803</v>
      </c>
      <c r="E25" s="151">
        <f>SUM(E26:E29)</f>
        <v>0</v>
      </c>
      <c r="F25" s="151">
        <f>SUM(F26:F29)</f>
        <v>0</v>
      </c>
      <c r="G25" s="2"/>
      <c r="H25" s="2"/>
      <c r="I25" s="2"/>
    </row>
    <row r="26" spans="1:9" ht="12.75" customHeight="1">
      <c r="A26" s="162" t="s">
        <v>215</v>
      </c>
      <c r="B26" s="149">
        <v>32243374</v>
      </c>
      <c r="C26" s="149">
        <v>32243374</v>
      </c>
      <c r="D26" s="149">
        <v>32243374</v>
      </c>
      <c r="E26" s="151">
        <v>0</v>
      </c>
      <c r="F26" s="151">
        <v>0</v>
      </c>
      <c r="G26" s="2"/>
      <c r="H26" s="2"/>
      <c r="I26" s="2"/>
    </row>
    <row r="27" spans="1:9" ht="12.75" customHeight="1">
      <c r="A27" s="162" t="s">
        <v>4</v>
      </c>
      <c r="B27" s="149">
        <v>3963298</v>
      </c>
      <c r="C27" s="149">
        <v>3950614</v>
      </c>
      <c r="D27" s="149">
        <v>3950614</v>
      </c>
      <c r="E27" s="149">
        <v>0</v>
      </c>
      <c r="F27" s="149">
        <v>0</v>
      </c>
      <c r="G27" s="2"/>
      <c r="H27" s="2"/>
      <c r="I27" s="2"/>
    </row>
    <row r="28" spans="1:9" ht="12.75" customHeight="1">
      <c r="A28" s="162" t="s">
        <v>5</v>
      </c>
      <c r="B28" s="149">
        <v>275006</v>
      </c>
      <c r="C28" s="149">
        <v>277822</v>
      </c>
      <c r="D28" s="149">
        <v>277822</v>
      </c>
      <c r="E28" s="149">
        <v>0</v>
      </c>
      <c r="F28" s="149">
        <v>0</v>
      </c>
      <c r="G28" s="2"/>
      <c r="H28" s="2"/>
      <c r="I28" s="2"/>
    </row>
    <row r="29" spans="1:9" ht="12.75" customHeight="1">
      <c r="A29" s="162" t="s">
        <v>6</v>
      </c>
      <c r="B29" s="149">
        <v>37849</v>
      </c>
      <c r="C29" s="149">
        <v>39993</v>
      </c>
      <c r="D29" s="149">
        <v>39993</v>
      </c>
      <c r="E29" s="149">
        <v>0</v>
      </c>
      <c r="F29" s="149">
        <v>0</v>
      </c>
      <c r="G29" s="2"/>
      <c r="H29" s="2"/>
      <c r="I29" s="2"/>
    </row>
    <row r="30" spans="1:9" ht="11.25" customHeight="1">
      <c r="A30" s="162"/>
      <c r="B30" s="149"/>
      <c r="C30" s="149"/>
      <c r="D30" s="149"/>
      <c r="E30" s="149"/>
      <c r="F30" s="149"/>
      <c r="G30" s="2"/>
      <c r="H30" s="2"/>
      <c r="I30" s="2"/>
    </row>
    <row r="31" spans="1:9" ht="12.75" customHeight="1">
      <c r="A31" s="160" t="s">
        <v>145</v>
      </c>
      <c r="B31" s="151">
        <f>B32</f>
        <v>763949</v>
      </c>
      <c r="C31" s="151">
        <f>C32</f>
        <v>763949</v>
      </c>
      <c r="D31" s="151">
        <f>D32</f>
        <v>763949</v>
      </c>
      <c r="E31" s="151">
        <v>0</v>
      </c>
      <c r="F31" s="151">
        <v>0</v>
      </c>
      <c r="G31" s="2"/>
      <c r="H31" s="2"/>
      <c r="I31" s="2"/>
    </row>
    <row r="32" spans="1:9" ht="12.75" customHeight="1">
      <c r="A32" s="162" t="s">
        <v>146</v>
      </c>
      <c r="B32" s="149">
        <v>763949</v>
      </c>
      <c r="C32" s="149">
        <v>763949</v>
      </c>
      <c r="D32" s="149">
        <v>763949</v>
      </c>
      <c r="E32" s="149">
        <v>0</v>
      </c>
      <c r="F32" s="149">
        <v>0</v>
      </c>
      <c r="G32" s="2"/>
      <c r="H32" s="2"/>
      <c r="I32" s="2"/>
    </row>
    <row r="33" spans="1:9" ht="11.25" customHeight="1">
      <c r="A33" s="162"/>
      <c r="B33" s="149"/>
      <c r="C33" s="149"/>
      <c r="D33" s="149"/>
      <c r="E33" s="149"/>
      <c r="F33" s="149"/>
      <c r="G33" s="2"/>
      <c r="H33" s="2"/>
      <c r="I33" s="2"/>
    </row>
    <row r="34" spans="1:9" ht="12.75" customHeight="1">
      <c r="A34" s="160" t="s">
        <v>7</v>
      </c>
      <c r="B34" s="151">
        <f>B35</f>
        <v>150381733</v>
      </c>
      <c r="C34" s="151">
        <f>C35</f>
        <v>150044828</v>
      </c>
      <c r="D34" s="151">
        <f>D35</f>
        <v>150044828</v>
      </c>
      <c r="E34" s="151">
        <v>0</v>
      </c>
      <c r="F34" s="151">
        <v>0</v>
      </c>
      <c r="G34" s="2"/>
      <c r="H34" s="2"/>
      <c r="I34" s="2"/>
    </row>
    <row r="35" spans="1:9" s="11" customFormat="1" ht="12.75" customHeight="1">
      <c r="A35" s="162" t="s">
        <v>8</v>
      </c>
      <c r="B35" s="149">
        <v>150381733</v>
      </c>
      <c r="C35" s="149">
        <v>150044828</v>
      </c>
      <c r="D35" s="149">
        <v>150044828</v>
      </c>
      <c r="E35" s="149">
        <v>0</v>
      </c>
      <c r="F35" s="149">
        <v>0</v>
      </c>
      <c r="G35" s="10"/>
      <c r="H35" s="10"/>
      <c r="I35" s="10"/>
    </row>
    <row r="36" spans="1:9" ht="11.25" customHeight="1">
      <c r="A36" s="162"/>
      <c r="B36" s="149"/>
      <c r="C36" s="149"/>
      <c r="D36" s="149"/>
      <c r="E36" s="149"/>
      <c r="F36" s="149"/>
      <c r="G36" s="2"/>
      <c r="H36" s="2"/>
      <c r="I36" s="2"/>
    </row>
    <row r="37" spans="1:9" ht="12.75" customHeight="1">
      <c r="A37" s="160" t="s">
        <v>9</v>
      </c>
      <c r="B37" s="151">
        <f>B38</f>
        <v>1040000</v>
      </c>
      <c r="C37" s="151">
        <f>C38</f>
        <v>1057497</v>
      </c>
      <c r="D37" s="151">
        <f>D38</f>
        <v>1057497</v>
      </c>
      <c r="E37" s="151">
        <v>0</v>
      </c>
      <c r="F37" s="151">
        <v>0</v>
      </c>
      <c r="G37" s="2"/>
      <c r="H37" s="2"/>
      <c r="I37" s="2"/>
    </row>
    <row r="38" spans="1:9" ht="12.75" customHeight="1">
      <c r="A38" s="162" t="s">
        <v>10</v>
      </c>
      <c r="B38" s="149">
        <v>1040000</v>
      </c>
      <c r="C38" s="149">
        <v>1057497</v>
      </c>
      <c r="D38" s="149">
        <v>1057497</v>
      </c>
      <c r="E38" s="149">
        <v>0</v>
      </c>
      <c r="F38" s="149">
        <v>0</v>
      </c>
      <c r="G38" s="2"/>
      <c r="H38" s="2"/>
      <c r="I38" s="2"/>
    </row>
    <row r="39" spans="1:9" ht="11.25" customHeight="1">
      <c r="A39" s="162"/>
      <c r="B39" s="149"/>
      <c r="C39" s="149"/>
      <c r="D39" s="149"/>
      <c r="E39" s="149"/>
      <c r="F39" s="149"/>
      <c r="G39" s="2"/>
      <c r="H39" s="2"/>
      <c r="I39" s="2"/>
    </row>
    <row r="40" spans="1:9" ht="12.75" customHeight="1">
      <c r="A40" s="160" t="s">
        <v>11</v>
      </c>
      <c r="B40" s="151">
        <f>B41</f>
        <v>8246513</v>
      </c>
      <c r="C40" s="151">
        <f>C41</f>
        <v>8290830</v>
      </c>
      <c r="D40" s="151">
        <f>D41</f>
        <v>8290830</v>
      </c>
      <c r="E40" s="151">
        <v>0</v>
      </c>
      <c r="F40" s="151">
        <v>0</v>
      </c>
      <c r="G40" s="2"/>
      <c r="H40" s="2"/>
      <c r="I40" s="2"/>
    </row>
    <row r="41" spans="1:9" ht="12.75" customHeight="1">
      <c r="A41" s="162" t="s">
        <v>12</v>
      </c>
      <c r="B41" s="149">
        <v>8246513</v>
      </c>
      <c r="C41" s="149">
        <v>8290830</v>
      </c>
      <c r="D41" s="149">
        <v>8290830</v>
      </c>
      <c r="E41" s="149">
        <v>0</v>
      </c>
      <c r="F41" s="149">
        <v>0</v>
      </c>
      <c r="G41" s="2"/>
      <c r="H41" s="2"/>
      <c r="I41" s="2"/>
    </row>
    <row r="42" spans="1:9" ht="11.25" customHeight="1">
      <c r="A42" s="162"/>
      <c r="B42" s="149"/>
      <c r="C42" s="149"/>
      <c r="D42" s="149"/>
      <c r="E42" s="149"/>
      <c r="F42" s="149"/>
      <c r="G42" s="2"/>
      <c r="H42" s="2"/>
      <c r="I42" s="2"/>
    </row>
    <row r="43" spans="1:9" s="11" customFormat="1" ht="12.75" customHeight="1">
      <c r="A43" s="160" t="s">
        <v>13</v>
      </c>
      <c r="B43" s="151">
        <f>B44+B45</f>
        <v>11448484</v>
      </c>
      <c r="C43" s="151">
        <f>C44+C45</f>
        <v>11995773</v>
      </c>
      <c r="D43" s="151">
        <f>D44+D45</f>
        <v>11820991</v>
      </c>
      <c r="E43" s="151">
        <f>E44+E45</f>
        <v>12830</v>
      </c>
      <c r="F43" s="151">
        <f>F44+F45</f>
        <v>161953</v>
      </c>
      <c r="G43" s="10"/>
      <c r="H43" s="10"/>
      <c r="I43" s="10"/>
    </row>
    <row r="44" spans="1:9" ht="12.75" customHeight="1">
      <c r="A44" s="162" t="s">
        <v>14</v>
      </c>
      <c r="B44" s="149">
        <v>8265241</v>
      </c>
      <c r="C44" s="149">
        <v>8703827</v>
      </c>
      <c r="D44" s="149">
        <v>8529045</v>
      </c>
      <c r="E44" s="149">
        <v>12830</v>
      </c>
      <c r="F44" s="149">
        <v>161953</v>
      </c>
      <c r="G44" s="2"/>
      <c r="H44" s="2"/>
      <c r="I44" s="2"/>
    </row>
    <row r="45" spans="1:9" ht="12.75" customHeight="1">
      <c r="A45" s="162" t="s">
        <v>15</v>
      </c>
      <c r="B45" s="149">
        <v>3183243</v>
      </c>
      <c r="C45" s="149">
        <v>3291946</v>
      </c>
      <c r="D45" s="149">
        <v>3291946</v>
      </c>
      <c r="E45" s="149">
        <v>0</v>
      </c>
      <c r="F45" s="149">
        <v>0</v>
      </c>
      <c r="G45" s="2"/>
      <c r="H45" s="2"/>
      <c r="I45" s="2"/>
    </row>
    <row r="46" spans="1:9" s="11" customFormat="1" ht="11.25" customHeight="1">
      <c r="A46" s="162"/>
      <c r="B46" s="149"/>
      <c r="C46" s="149"/>
      <c r="D46" s="149"/>
      <c r="E46" s="149"/>
      <c r="F46" s="149"/>
      <c r="G46" s="10"/>
      <c r="H46" s="10"/>
      <c r="I46" s="10"/>
    </row>
    <row r="47" spans="1:9" ht="12.75" customHeight="1">
      <c r="A47" s="160" t="s">
        <v>16</v>
      </c>
      <c r="B47" s="151">
        <f>SUM(B48:B50)</f>
        <v>95392132</v>
      </c>
      <c r="C47" s="151">
        <v>88309017</v>
      </c>
      <c r="D47" s="151">
        <v>88309017</v>
      </c>
      <c r="E47" s="151">
        <v>0</v>
      </c>
      <c r="F47" s="151">
        <v>0</v>
      </c>
      <c r="G47" s="2"/>
      <c r="H47" s="2"/>
      <c r="I47" s="2"/>
    </row>
    <row r="48" spans="1:9" ht="12.75" customHeight="1">
      <c r="A48" s="162" t="s">
        <v>17</v>
      </c>
      <c r="B48" s="149">
        <v>43157352</v>
      </c>
      <c r="C48" s="149">
        <v>41589175</v>
      </c>
      <c r="D48" s="149">
        <v>41589175</v>
      </c>
      <c r="E48" s="149">
        <v>0</v>
      </c>
      <c r="F48" s="149">
        <v>0</v>
      </c>
      <c r="G48" s="2"/>
      <c r="H48" s="2"/>
      <c r="I48" s="2"/>
    </row>
    <row r="49" spans="1:9" s="11" customFormat="1" ht="12.75" customHeight="1">
      <c r="A49" s="162" t="s">
        <v>18</v>
      </c>
      <c r="B49" s="149">
        <v>51534533</v>
      </c>
      <c r="C49" s="149">
        <v>46023979</v>
      </c>
      <c r="D49" s="149">
        <v>49023979</v>
      </c>
      <c r="E49" s="149">
        <v>0</v>
      </c>
      <c r="F49" s="149">
        <v>0</v>
      </c>
      <c r="G49" s="10"/>
      <c r="H49" s="10"/>
      <c r="I49" s="10"/>
    </row>
    <row r="50" spans="1:9" ht="12.75" customHeight="1">
      <c r="A50" s="162" t="s">
        <v>19</v>
      </c>
      <c r="B50" s="149">
        <v>700247</v>
      </c>
      <c r="C50" s="149">
        <v>695863</v>
      </c>
      <c r="D50" s="149">
        <v>695863</v>
      </c>
      <c r="E50" s="149">
        <v>0</v>
      </c>
      <c r="F50" s="149">
        <v>0</v>
      </c>
      <c r="G50" s="2"/>
      <c r="H50" s="2"/>
      <c r="I50" s="2"/>
    </row>
    <row r="51" spans="1:9" ht="11.25" customHeight="1">
      <c r="A51" s="162"/>
      <c r="B51" s="149"/>
      <c r="C51" s="149"/>
      <c r="D51" s="149"/>
      <c r="E51" s="149"/>
      <c r="F51" s="149"/>
      <c r="G51" s="2"/>
      <c r="H51" s="2"/>
      <c r="I51" s="2"/>
    </row>
    <row r="52" spans="1:9" s="11" customFormat="1" ht="12.75" customHeight="1">
      <c r="A52" s="160" t="s">
        <v>20</v>
      </c>
      <c r="B52" s="151">
        <f>SUM(B53:B54)</f>
        <v>6267549</v>
      </c>
      <c r="C52" s="151">
        <f>SUM(C53:C54)</f>
        <v>6385656</v>
      </c>
      <c r="D52" s="151">
        <f>SUM(D53:D54)</f>
        <v>6366660</v>
      </c>
      <c r="E52" s="151">
        <f>SUM(E53:E54)</f>
        <v>18557</v>
      </c>
      <c r="F52" s="151">
        <f>SUM(F53:F54)</f>
        <v>439</v>
      </c>
      <c r="G52" s="10"/>
      <c r="H52" s="10"/>
      <c r="I52" s="10"/>
    </row>
    <row r="53" spans="1:9" ht="12.75" customHeight="1">
      <c r="A53" s="162" t="s">
        <v>21</v>
      </c>
      <c r="B53" s="149">
        <v>3976078</v>
      </c>
      <c r="C53" s="149">
        <v>4014887</v>
      </c>
      <c r="D53" s="149">
        <v>3996029</v>
      </c>
      <c r="E53" s="149">
        <v>18557</v>
      </c>
      <c r="F53" s="149">
        <v>300</v>
      </c>
      <c r="G53" s="2"/>
      <c r="H53" s="2"/>
      <c r="I53" s="2"/>
    </row>
    <row r="54" spans="1:9" ht="12.75" customHeight="1">
      <c r="A54" s="162" t="s">
        <v>22</v>
      </c>
      <c r="B54" s="149">
        <v>2291471</v>
      </c>
      <c r="C54" s="149">
        <v>2370769</v>
      </c>
      <c r="D54" s="149">
        <v>2370631</v>
      </c>
      <c r="E54" s="149">
        <v>0</v>
      </c>
      <c r="F54" s="149">
        <v>139</v>
      </c>
      <c r="G54" s="2"/>
      <c r="H54" s="2"/>
      <c r="I54" s="2"/>
    </row>
    <row r="55" spans="1:9" ht="11.25" customHeight="1">
      <c r="A55" s="162"/>
      <c r="B55" s="149"/>
      <c r="C55" s="149"/>
      <c r="D55" s="149"/>
      <c r="E55" s="149"/>
      <c r="F55" s="149"/>
      <c r="G55" s="2"/>
      <c r="H55" s="2"/>
      <c r="I55" s="2"/>
    </row>
    <row r="56" spans="1:9" s="11" customFormat="1" ht="12.75" customHeight="1">
      <c r="A56" s="160" t="s">
        <v>23</v>
      </c>
      <c r="B56" s="151">
        <f>B57</f>
        <v>119402</v>
      </c>
      <c r="C56" s="151">
        <f>C57</f>
        <v>120083</v>
      </c>
      <c r="D56" s="151">
        <f>D57</f>
        <v>120083</v>
      </c>
      <c r="E56" s="151">
        <v>0</v>
      </c>
      <c r="F56" s="151">
        <v>0</v>
      </c>
      <c r="G56" s="10"/>
      <c r="H56" s="10"/>
      <c r="I56" s="10"/>
    </row>
    <row r="57" spans="1:9" ht="12.75" customHeight="1">
      <c r="A57" s="162" t="s">
        <v>24</v>
      </c>
      <c r="B57" s="149">
        <v>119402</v>
      </c>
      <c r="C57" s="149">
        <v>120083</v>
      </c>
      <c r="D57" s="149">
        <v>120083</v>
      </c>
      <c r="E57" s="149">
        <v>0</v>
      </c>
      <c r="F57" s="149">
        <v>0</v>
      </c>
      <c r="G57" s="2"/>
      <c r="H57" s="2"/>
      <c r="I57" s="2"/>
    </row>
    <row r="58" spans="1:9" ht="11.25" customHeight="1">
      <c r="A58" s="162"/>
      <c r="B58" s="149"/>
      <c r="C58" s="149"/>
      <c r="D58" s="149"/>
      <c r="E58" s="149"/>
      <c r="F58" s="149"/>
      <c r="G58" s="2"/>
      <c r="H58" s="2"/>
      <c r="I58" s="2"/>
    </row>
    <row r="59" spans="1:9" ht="12.75" customHeight="1">
      <c r="A59" s="160" t="s">
        <v>25</v>
      </c>
      <c r="B59" s="151">
        <f>SUM(B60:B61)</f>
        <v>21534727</v>
      </c>
      <c r="C59" s="151">
        <v>15130526</v>
      </c>
      <c r="D59" s="151">
        <v>15130526</v>
      </c>
      <c r="E59" s="151">
        <v>0</v>
      </c>
      <c r="F59" s="151">
        <v>0</v>
      </c>
      <c r="G59" s="2"/>
      <c r="H59" s="2"/>
      <c r="I59" s="2"/>
    </row>
    <row r="60" spans="1:9" ht="12.75" customHeight="1">
      <c r="A60" s="162" t="s">
        <v>26</v>
      </c>
      <c r="B60" s="149">
        <v>4612429</v>
      </c>
      <c r="C60" s="149">
        <v>4612268</v>
      </c>
      <c r="D60" s="149">
        <v>4612268</v>
      </c>
      <c r="E60" s="149">
        <v>0</v>
      </c>
      <c r="F60" s="149">
        <v>0</v>
      </c>
      <c r="G60" s="2"/>
      <c r="H60" s="2"/>
      <c r="I60" s="2"/>
    </row>
    <row r="61" spans="1:9" s="11" customFormat="1" ht="12.75" customHeight="1">
      <c r="A61" s="162" t="s">
        <v>27</v>
      </c>
      <c r="B61" s="149">
        <v>16922298</v>
      </c>
      <c r="C61" s="149">
        <v>10518259</v>
      </c>
      <c r="D61" s="149">
        <v>10518259</v>
      </c>
      <c r="E61" s="149">
        <v>0</v>
      </c>
      <c r="F61" s="149">
        <v>0</v>
      </c>
      <c r="G61" s="10"/>
      <c r="H61" s="10"/>
      <c r="I61" s="10"/>
    </row>
    <row r="62" spans="1:9" ht="11.25" customHeight="1">
      <c r="A62" s="162"/>
      <c r="B62" s="149"/>
      <c r="C62" s="149"/>
      <c r="D62" s="149"/>
      <c r="E62" s="149"/>
      <c r="F62" s="149"/>
      <c r="G62" s="2"/>
      <c r="H62" s="2"/>
      <c r="I62" s="2"/>
    </row>
    <row r="63" spans="1:9" ht="12.75" customHeight="1">
      <c r="A63" s="160" t="s">
        <v>28</v>
      </c>
      <c r="B63" s="151">
        <v>18427538</v>
      </c>
      <c r="C63" s="151">
        <v>20727393</v>
      </c>
      <c r="D63" s="151">
        <v>-97</v>
      </c>
      <c r="E63" s="151">
        <v>346315</v>
      </c>
      <c r="F63" s="151">
        <v>1611169</v>
      </c>
      <c r="G63" s="2"/>
      <c r="H63" s="2"/>
      <c r="I63" s="2"/>
    </row>
    <row r="64" spans="1:9" ht="11.25" customHeight="1">
      <c r="A64" s="160"/>
      <c r="B64" s="151"/>
      <c r="C64" s="151"/>
      <c r="D64" s="151">
        <v>18770006</v>
      </c>
      <c r="E64" s="151"/>
      <c r="F64" s="151"/>
      <c r="G64" s="2"/>
      <c r="H64" s="2"/>
      <c r="I64" s="2"/>
    </row>
    <row r="65" spans="1:9" s="11" customFormat="1" ht="11.25" customHeight="1">
      <c r="A65" s="162"/>
      <c r="B65" s="149"/>
      <c r="C65" s="149"/>
      <c r="D65" s="149"/>
      <c r="E65" s="149"/>
      <c r="F65" s="149"/>
      <c r="G65" s="10"/>
      <c r="H65" s="10"/>
      <c r="I65" s="10"/>
    </row>
    <row r="66" spans="1:9" ht="12.75" customHeight="1">
      <c r="A66" s="160" t="s">
        <v>29</v>
      </c>
      <c r="B66" s="151">
        <f>B67</f>
        <v>101123900</v>
      </c>
      <c r="C66" s="151">
        <f>C67</f>
        <v>93289000</v>
      </c>
      <c r="D66" s="151">
        <f>D67</f>
        <v>93289000</v>
      </c>
      <c r="E66" s="151">
        <v>0</v>
      </c>
      <c r="F66" s="151">
        <v>0</v>
      </c>
      <c r="G66" s="2"/>
      <c r="H66" s="2"/>
      <c r="I66" s="2"/>
    </row>
    <row r="67" spans="1:9" ht="12.75" customHeight="1">
      <c r="A67" s="162" t="s">
        <v>30</v>
      </c>
      <c r="B67" s="149">
        <v>101123900</v>
      </c>
      <c r="C67" s="149">
        <v>93289000</v>
      </c>
      <c r="D67" s="149">
        <v>93289000</v>
      </c>
      <c r="E67" s="149">
        <v>0</v>
      </c>
      <c r="F67" s="149">
        <v>0</v>
      </c>
      <c r="G67" s="2"/>
      <c r="H67" s="2"/>
      <c r="I67" s="2"/>
    </row>
    <row r="68" spans="1:9" s="11" customFormat="1" ht="11.25" customHeight="1">
      <c r="A68" s="162"/>
      <c r="B68" s="149"/>
      <c r="C68" s="149"/>
      <c r="D68" s="149"/>
      <c r="E68" s="149"/>
      <c r="F68" s="149"/>
      <c r="G68" s="10"/>
      <c r="H68" s="10"/>
      <c r="I68" s="10"/>
    </row>
    <row r="69" spans="1:9" ht="12.75" customHeight="1">
      <c r="A69" s="160" t="s">
        <v>31</v>
      </c>
      <c r="B69" s="151">
        <f>B70</f>
        <v>3050709</v>
      </c>
      <c r="C69" s="151">
        <f>C70</f>
        <v>3050709</v>
      </c>
      <c r="D69" s="151">
        <f>D70</f>
        <v>3050709</v>
      </c>
      <c r="E69" s="151">
        <v>0</v>
      </c>
      <c r="F69" s="151">
        <v>0</v>
      </c>
      <c r="G69" s="2"/>
      <c r="H69" s="2"/>
      <c r="I69" s="2"/>
    </row>
    <row r="70" spans="1:9" ht="12.75" customHeight="1">
      <c r="A70" s="162" t="s">
        <v>32</v>
      </c>
      <c r="B70" s="149">
        <v>3050709</v>
      </c>
      <c r="C70" s="149">
        <v>3050709</v>
      </c>
      <c r="D70" s="149">
        <v>3050709</v>
      </c>
      <c r="E70" s="149">
        <v>0</v>
      </c>
      <c r="F70" s="149">
        <v>0</v>
      </c>
      <c r="G70" s="2"/>
      <c r="H70" s="2"/>
      <c r="I70" s="2"/>
    </row>
    <row r="71" spans="1:9" ht="11.25" customHeight="1">
      <c r="A71" s="155"/>
      <c r="B71" s="31"/>
      <c r="C71" s="31"/>
      <c r="D71" s="31"/>
      <c r="E71" s="31"/>
      <c r="F71" s="31"/>
      <c r="G71" s="2"/>
      <c r="H71" s="2"/>
      <c r="I71" s="2"/>
    </row>
    <row r="72" spans="1:9" ht="11.25" customHeight="1">
      <c r="A72" s="13"/>
      <c r="B72" s="54"/>
      <c r="C72" s="54"/>
      <c r="D72" s="54"/>
      <c r="E72" s="54"/>
      <c r="F72" s="54"/>
      <c r="G72" s="2"/>
      <c r="H72" s="2"/>
      <c r="I72" s="2"/>
    </row>
    <row r="73" spans="1:9" ht="3" customHeight="1" thickBot="1">
      <c r="A73" s="14"/>
      <c r="B73" s="12"/>
      <c r="C73" s="12"/>
      <c r="D73" s="12"/>
      <c r="E73" s="12"/>
      <c r="F73" s="12"/>
      <c r="G73" s="2"/>
      <c r="H73" s="2"/>
      <c r="I73" s="2"/>
    </row>
    <row r="74" spans="1:9" ht="3" customHeight="1">
      <c r="A74" s="77"/>
      <c r="B74" s="77"/>
      <c r="C74" s="77"/>
      <c r="D74" s="77"/>
      <c r="E74" s="77"/>
      <c r="F74" s="31"/>
      <c r="G74" s="2"/>
      <c r="H74" s="2"/>
      <c r="I74" s="2"/>
    </row>
    <row r="75" spans="1:9" ht="13.5" customHeight="1">
      <c r="A75" s="76" t="s">
        <v>154</v>
      </c>
      <c r="B75" s="76"/>
      <c r="C75" s="76"/>
      <c r="D75" s="76"/>
      <c r="E75" s="76"/>
      <c r="F75" s="6" t="s">
        <v>33</v>
      </c>
      <c r="G75" s="6"/>
      <c r="H75" s="6"/>
      <c r="I75" s="6"/>
    </row>
    <row r="76" spans="1:9" ht="9.75" customHeight="1">
      <c r="A76" s="198" t="s">
        <v>153</v>
      </c>
      <c r="B76" s="198"/>
      <c r="C76" s="198"/>
      <c r="D76" s="198"/>
      <c r="E76" s="198"/>
      <c r="F76" s="198"/>
      <c r="G76" s="2"/>
      <c r="H76" s="2"/>
      <c r="I76" s="2"/>
    </row>
    <row r="77" spans="1:9" ht="9.75" customHeight="1">
      <c r="A77" s="198" t="s">
        <v>327</v>
      </c>
      <c r="B77" s="198"/>
      <c r="C77" s="198"/>
      <c r="D77" s="198"/>
      <c r="E77" s="198"/>
      <c r="F77" s="198"/>
      <c r="G77" s="2"/>
      <c r="H77" s="2"/>
      <c r="I77" s="2"/>
    </row>
    <row r="78" spans="1:9" ht="11.25">
      <c r="A78" s="2"/>
      <c r="B78" s="2"/>
      <c r="C78" s="2"/>
      <c r="D78" s="2"/>
      <c r="E78" s="2"/>
      <c r="F78" s="2"/>
      <c r="G78" s="2"/>
      <c r="H78" s="2"/>
      <c r="I78" s="2"/>
    </row>
  </sheetData>
  <sheetProtection/>
  <mergeCells count="6">
    <mergeCell ref="A1:F1"/>
    <mergeCell ref="A76:F76"/>
    <mergeCell ref="A77:F77"/>
    <mergeCell ref="A4:F4"/>
    <mergeCell ref="A3:F3"/>
    <mergeCell ref="A2:F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="125" zoomScaleNormal="125" zoomScaleSheetLayoutView="75" zoomScalePageLayoutView="0" workbookViewId="0" topLeftCell="A1">
      <selection activeCell="A2" sqref="A2:D2"/>
    </sheetView>
  </sheetViews>
  <sheetFormatPr defaultColWidth="9.00390625" defaultRowHeight="12"/>
  <cols>
    <col min="1" max="1" width="30.875" style="0" customWidth="1"/>
    <col min="2" max="4" width="24.875" style="0" customWidth="1"/>
    <col min="5" max="5" width="10.125" style="0" bestFit="1" customWidth="1"/>
  </cols>
  <sheetData>
    <row r="1" spans="1:11" ht="24" customHeight="1">
      <c r="A1" s="203" t="s">
        <v>343</v>
      </c>
      <c r="B1" s="203"/>
      <c r="C1" s="203"/>
      <c r="D1" s="203"/>
      <c r="E1" s="16"/>
      <c r="F1" s="16"/>
      <c r="G1" s="16"/>
      <c r="H1" s="16"/>
      <c r="I1" s="16"/>
      <c r="J1" s="16"/>
      <c r="K1" s="16"/>
    </row>
    <row r="2" spans="1:11" s="17" customFormat="1" ht="39.75" customHeight="1">
      <c r="A2" s="204"/>
      <c r="B2" s="204"/>
      <c r="C2" s="204"/>
      <c r="D2" s="204"/>
      <c r="E2" s="4"/>
      <c r="F2" s="4"/>
      <c r="G2" s="4"/>
      <c r="H2" s="4"/>
      <c r="I2" s="4"/>
      <c r="J2" s="4"/>
      <c r="K2" s="4"/>
    </row>
    <row r="3" spans="1:4" ht="30" customHeight="1">
      <c r="A3" s="201" t="s">
        <v>218</v>
      </c>
      <c r="B3" s="201"/>
      <c r="C3" s="201"/>
      <c r="D3" s="201"/>
    </row>
    <row r="4" spans="1:4" ht="12" thickBot="1">
      <c r="A4" s="199" t="s">
        <v>155</v>
      </c>
      <c r="B4" s="200"/>
      <c r="C4" s="200"/>
      <c r="D4" s="200"/>
    </row>
    <row r="5" spans="1:4" ht="18" customHeight="1">
      <c r="A5" s="163" t="s">
        <v>277</v>
      </c>
      <c r="B5" s="164" t="s">
        <v>278</v>
      </c>
      <c r="C5" s="164" t="s">
        <v>270</v>
      </c>
      <c r="D5" s="165" t="s">
        <v>279</v>
      </c>
    </row>
    <row r="6" spans="1:4" ht="3" customHeight="1">
      <c r="A6" s="166"/>
      <c r="B6" s="150"/>
      <c r="C6" s="150"/>
      <c r="D6" s="150"/>
    </row>
    <row r="7" spans="1:4" s="18" customFormat="1" ht="12.75" customHeight="1">
      <c r="A7" s="156" t="s">
        <v>325</v>
      </c>
      <c r="B7" s="149">
        <v>718798610</v>
      </c>
      <c r="C7" s="149">
        <v>750431221</v>
      </c>
      <c r="D7" s="149">
        <v>727085558</v>
      </c>
    </row>
    <row r="8" spans="1:4" s="2" customFormat="1" ht="12">
      <c r="A8" s="156"/>
      <c r="B8" s="147"/>
      <c r="C8" s="149"/>
      <c r="D8" s="149"/>
    </row>
    <row r="9" spans="1:4" s="2" customFormat="1" ht="12">
      <c r="A9" s="156"/>
      <c r="B9" s="149"/>
      <c r="C9" s="149"/>
      <c r="D9" s="149"/>
    </row>
    <row r="10" spans="1:4" s="2" customFormat="1" ht="12.75" customHeight="1">
      <c r="A10" s="178" t="s">
        <v>328</v>
      </c>
      <c r="B10" s="151">
        <f>B13+B17+B32+B39+B46+B52+B71+B78+B88+B94+B106+B112+B117+B130</f>
        <v>695060804</v>
      </c>
      <c r="C10" s="151">
        <f>C13+C17+C32+C39+C46+C52+C71+C78+C88+C94+C106+C112+C117+C130</f>
        <v>716464093</v>
      </c>
      <c r="D10" s="151">
        <v>695105824</v>
      </c>
    </row>
    <row r="11" spans="1:4" s="2" customFormat="1" ht="12">
      <c r="A11" s="162"/>
      <c r="B11" s="149"/>
      <c r="C11" s="149"/>
      <c r="D11" s="149"/>
    </row>
    <row r="12" spans="1:4" s="2" customFormat="1" ht="12">
      <c r="A12" s="162"/>
      <c r="B12" s="149"/>
      <c r="C12" s="149"/>
      <c r="D12" s="149"/>
    </row>
    <row r="13" spans="1:4" s="44" customFormat="1" ht="12.75" customHeight="1">
      <c r="A13" s="160" t="s">
        <v>34</v>
      </c>
      <c r="B13" s="151">
        <f>B15</f>
        <v>1658710</v>
      </c>
      <c r="C13" s="151">
        <f>C15</f>
        <v>1471477</v>
      </c>
      <c r="D13" s="151">
        <f>D15</f>
        <v>1445341</v>
      </c>
    </row>
    <row r="14" spans="1:4" s="44" customFormat="1" ht="11.25" customHeight="1">
      <c r="A14" s="162"/>
      <c r="B14" s="149"/>
      <c r="C14" s="149"/>
      <c r="D14" s="149"/>
    </row>
    <row r="15" spans="1:4" s="44" customFormat="1" ht="12.75" customHeight="1">
      <c r="A15" s="162" t="s">
        <v>35</v>
      </c>
      <c r="B15" s="149">
        <v>1658710</v>
      </c>
      <c r="C15" s="149">
        <v>1471477</v>
      </c>
      <c r="D15" s="149">
        <v>1445341</v>
      </c>
    </row>
    <row r="16" spans="1:4" s="10" customFormat="1" ht="11.25" customHeight="1">
      <c r="A16" s="162"/>
      <c r="B16" s="149"/>
      <c r="C16" s="149"/>
      <c r="D16" s="151"/>
    </row>
    <row r="17" spans="1:4" s="2" customFormat="1" ht="12.75" customHeight="1">
      <c r="A17" s="160" t="s">
        <v>36</v>
      </c>
      <c r="B17" s="151">
        <f>SUM(B19:B30)</f>
        <v>45720661</v>
      </c>
      <c r="C17" s="151">
        <f>SUM(C19:C30)</f>
        <v>46388629</v>
      </c>
      <c r="D17" s="151">
        <v>44908958</v>
      </c>
    </row>
    <row r="18" spans="1:4" s="2" customFormat="1" ht="11.25" customHeight="1">
      <c r="A18" s="162"/>
      <c r="B18" s="149"/>
      <c r="C18" s="149"/>
      <c r="D18" s="149"/>
    </row>
    <row r="19" spans="1:4" s="10" customFormat="1" ht="12.75" customHeight="1">
      <c r="A19" s="162" t="s">
        <v>37</v>
      </c>
      <c r="B19" s="149">
        <v>13611075</v>
      </c>
      <c r="C19" s="149">
        <v>14171180</v>
      </c>
      <c r="D19" s="149">
        <v>13744344</v>
      </c>
    </row>
    <row r="20" spans="1:4" s="2" customFormat="1" ht="12.75" customHeight="1">
      <c r="A20" s="162" t="s">
        <v>38</v>
      </c>
      <c r="B20" s="149">
        <v>6756944</v>
      </c>
      <c r="C20" s="149">
        <v>6630930</v>
      </c>
      <c r="D20" s="149">
        <v>6546605</v>
      </c>
    </row>
    <row r="21" spans="1:4" s="2" customFormat="1" ht="12.75" customHeight="1">
      <c r="A21" s="162" t="s">
        <v>39</v>
      </c>
      <c r="B21" s="149">
        <v>4709040</v>
      </c>
      <c r="C21" s="149">
        <v>4487552</v>
      </c>
      <c r="D21" s="149">
        <v>4471184</v>
      </c>
    </row>
    <row r="22" spans="1:4" s="10" customFormat="1" ht="12.75" customHeight="1">
      <c r="A22" s="162" t="s">
        <v>40</v>
      </c>
      <c r="B22" s="149">
        <v>7721695</v>
      </c>
      <c r="C22" s="149">
        <v>7453716</v>
      </c>
      <c r="D22" s="149">
        <v>7261179</v>
      </c>
    </row>
    <row r="23" spans="1:4" s="2" customFormat="1" ht="12.75" customHeight="1">
      <c r="A23" s="162" t="s">
        <v>41</v>
      </c>
      <c r="B23" s="149">
        <v>4263725</v>
      </c>
      <c r="C23" s="149">
        <v>4258131</v>
      </c>
      <c r="D23" s="149">
        <v>4249527</v>
      </c>
    </row>
    <row r="24" spans="1:4" s="2" customFormat="1" ht="12.75" customHeight="1">
      <c r="A24" s="162" t="s">
        <v>42</v>
      </c>
      <c r="B24" s="149">
        <v>296105</v>
      </c>
      <c r="C24" s="149">
        <v>298895</v>
      </c>
      <c r="D24" s="149">
        <v>256675</v>
      </c>
    </row>
    <row r="25" spans="1:4" s="2" customFormat="1" ht="12.75" customHeight="1">
      <c r="A25" s="162" t="s">
        <v>43</v>
      </c>
      <c r="B25" s="149">
        <v>449185</v>
      </c>
      <c r="C25" s="149">
        <v>405472</v>
      </c>
      <c r="D25" s="149">
        <v>395442</v>
      </c>
    </row>
    <row r="26" spans="1:4" s="10" customFormat="1" ht="12.75" customHeight="1">
      <c r="A26" s="162" t="s">
        <v>44</v>
      </c>
      <c r="B26" s="149">
        <v>1789578</v>
      </c>
      <c r="C26" s="149">
        <v>1853251</v>
      </c>
      <c r="D26" s="149">
        <v>1804214</v>
      </c>
    </row>
    <row r="27" spans="1:4" s="2" customFormat="1" ht="12.75" customHeight="1">
      <c r="A27" s="162" t="s">
        <v>45</v>
      </c>
      <c r="B27" s="149">
        <v>2160053</v>
      </c>
      <c r="C27" s="149">
        <v>2932008</v>
      </c>
      <c r="D27" s="149">
        <v>2399067</v>
      </c>
    </row>
    <row r="28" spans="1:4" s="2" customFormat="1" ht="12.75" customHeight="1">
      <c r="A28" s="162" t="s">
        <v>46</v>
      </c>
      <c r="B28" s="149">
        <v>3597078</v>
      </c>
      <c r="C28" s="149">
        <v>3540697</v>
      </c>
      <c r="D28" s="149">
        <v>3432645</v>
      </c>
    </row>
    <row r="29" spans="1:4" s="2" customFormat="1" ht="12.75" customHeight="1">
      <c r="A29" s="162" t="s">
        <v>47</v>
      </c>
      <c r="B29" s="149">
        <v>146471</v>
      </c>
      <c r="C29" s="149">
        <v>143458</v>
      </c>
      <c r="D29" s="149">
        <v>140086</v>
      </c>
    </row>
    <row r="30" spans="1:4" s="2" customFormat="1" ht="12.75" customHeight="1">
      <c r="A30" s="162" t="s">
        <v>48</v>
      </c>
      <c r="B30" s="149">
        <v>219712</v>
      </c>
      <c r="C30" s="149">
        <v>213339</v>
      </c>
      <c r="D30" s="149">
        <v>207990</v>
      </c>
    </row>
    <row r="31" spans="1:4" s="2" customFormat="1" ht="11.25" customHeight="1">
      <c r="A31" s="162"/>
      <c r="B31" s="149"/>
      <c r="C31" s="149"/>
      <c r="D31" s="149"/>
    </row>
    <row r="32" spans="1:4" s="2" customFormat="1" ht="12.75" customHeight="1">
      <c r="A32" s="160" t="s">
        <v>280</v>
      </c>
      <c r="B32" s="151">
        <f>SUM(B34:B37)</f>
        <v>71515204</v>
      </c>
      <c r="C32" s="151">
        <f>SUM(C34:C37)</f>
        <v>74238100</v>
      </c>
      <c r="D32" s="151">
        <f>SUM(D34:D37)</f>
        <v>72838788</v>
      </c>
    </row>
    <row r="33" spans="1:4" s="2" customFormat="1" ht="11.25" customHeight="1">
      <c r="A33" s="162"/>
      <c r="B33" s="149"/>
      <c r="C33" s="147"/>
      <c r="D33" s="147"/>
    </row>
    <row r="34" spans="1:4" s="2" customFormat="1" ht="12.75" customHeight="1">
      <c r="A34" s="162" t="s">
        <v>49</v>
      </c>
      <c r="B34" s="149">
        <v>56370020</v>
      </c>
      <c r="C34" s="149">
        <v>59574746</v>
      </c>
      <c r="D34" s="149">
        <v>58576824</v>
      </c>
    </row>
    <row r="35" spans="1:4" s="2" customFormat="1" ht="12.75" customHeight="1">
      <c r="A35" s="162" t="s">
        <v>50</v>
      </c>
      <c r="B35" s="149">
        <v>12951677</v>
      </c>
      <c r="C35" s="149">
        <v>12609188</v>
      </c>
      <c r="D35" s="149">
        <v>12352912</v>
      </c>
    </row>
    <row r="36" spans="1:4" s="2" customFormat="1" ht="12.75" customHeight="1">
      <c r="A36" s="162" t="s">
        <v>51</v>
      </c>
      <c r="B36" s="149">
        <v>2190006</v>
      </c>
      <c r="C36" s="149">
        <v>2044792</v>
      </c>
      <c r="D36" s="149">
        <v>1901304</v>
      </c>
    </row>
    <row r="37" spans="1:4" s="2" customFormat="1" ht="12.75" customHeight="1">
      <c r="A37" s="162" t="s">
        <v>52</v>
      </c>
      <c r="B37" s="149">
        <v>3501</v>
      </c>
      <c r="C37" s="149">
        <v>9374</v>
      </c>
      <c r="D37" s="149">
        <v>7748</v>
      </c>
    </row>
    <row r="38" spans="1:4" s="2" customFormat="1" ht="11.25" customHeight="1">
      <c r="A38" s="162"/>
      <c r="B38" s="149"/>
      <c r="C38" s="149"/>
      <c r="D38" s="149"/>
    </row>
    <row r="39" spans="1:4" s="2" customFormat="1" ht="12.75" customHeight="1">
      <c r="A39" s="160" t="s">
        <v>53</v>
      </c>
      <c r="B39" s="151">
        <f>SUM(B41:B44)</f>
        <v>15187520</v>
      </c>
      <c r="C39" s="151">
        <f>SUM(C41:C44)</f>
        <v>14902243</v>
      </c>
      <c r="D39" s="151">
        <v>14420547</v>
      </c>
    </row>
    <row r="40" spans="1:4" s="2" customFormat="1" ht="11.25" customHeight="1">
      <c r="A40" s="162"/>
      <c r="B40" s="147"/>
      <c r="C40" s="147"/>
      <c r="D40" s="147"/>
    </row>
    <row r="41" spans="1:4" s="10" customFormat="1" ht="12.75" customHeight="1">
      <c r="A41" s="162" t="s">
        <v>54</v>
      </c>
      <c r="B41" s="149">
        <v>9629046</v>
      </c>
      <c r="C41" s="149">
        <v>9413483</v>
      </c>
      <c r="D41" s="149">
        <v>9022358</v>
      </c>
    </row>
    <row r="42" spans="1:4" s="2" customFormat="1" ht="12.75" customHeight="1">
      <c r="A42" s="162" t="s">
        <v>55</v>
      </c>
      <c r="B42" s="149">
        <v>1466674</v>
      </c>
      <c r="C42" s="149">
        <v>1438233</v>
      </c>
      <c r="D42" s="149">
        <v>1414673</v>
      </c>
    </row>
    <row r="43" spans="1:4" s="2" customFormat="1" ht="12.75" customHeight="1">
      <c r="A43" s="162" t="s">
        <v>56</v>
      </c>
      <c r="B43" s="149">
        <v>2252025</v>
      </c>
      <c r="C43" s="149">
        <v>2266430</v>
      </c>
      <c r="D43" s="149">
        <v>2245544</v>
      </c>
    </row>
    <row r="44" spans="1:4" s="2" customFormat="1" ht="12.75" customHeight="1">
      <c r="A44" s="162" t="s">
        <v>57</v>
      </c>
      <c r="B44" s="149">
        <v>1839775</v>
      </c>
      <c r="C44" s="149">
        <v>1784097</v>
      </c>
      <c r="D44" s="149">
        <v>1737971</v>
      </c>
    </row>
    <row r="45" spans="1:4" s="2" customFormat="1" ht="11.25" customHeight="1">
      <c r="A45" s="162"/>
      <c r="B45" s="149"/>
      <c r="C45" s="149"/>
      <c r="D45" s="149"/>
    </row>
    <row r="46" spans="1:4" s="2" customFormat="1" ht="12.75" customHeight="1">
      <c r="A46" s="160" t="s">
        <v>58</v>
      </c>
      <c r="B46" s="151">
        <f>SUM(B48:B50)</f>
        <v>1612577</v>
      </c>
      <c r="C46" s="151">
        <f>SUM(C48:C50)</f>
        <v>1524023</v>
      </c>
      <c r="D46" s="151">
        <f>SUM(D48:D50)</f>
        <v>1495808</v>
      </c>
    </row>
    <row r="47" spans="1:4" s="2" customFormat="1" ht="12.75" customHeight="1">
      <c r="A47" s="162"/>
      <c r="B47" s="149"/>
      <c r="C47" s="149"/>
      <c r="D47" s="149"/>
    </row>
    <row r="48" spans="1:4" s="10" customFormat="1" ht="12.75" customHeight="1">
      <c r="A48" s="162" t="s">
        <v>59</v>
      </c>
      <c r="B48" s="149">
        <v>396553</v>
      </c>
      <c r="C48" s="149">
        <v>377879</v>
      </c>
      <c r="D48" s="149">
        <v>370289</v>
      </c>
    </row>
    <row r="49" spans="1:4" s="2" customFormat="1" ht="12.75" customHeight="1">
      <c r="A49" s="162" t="s">
        <v>60</v>
      </c>
      <c r="B49" s="149">
        <v>1066227</v>
      </c>
      <c r="C49" s="149">
        <v>1007495</v>
      </c>
      <c r="D49" s="149">
        <v>989923</v>
      </c>
    </row>
    <row r="50" spans="1:4" s="2" customFormat="1" ht="12.75" customHeight="1">
      <c r="A50" s="162" t="s">
        <v>61</v>
      </c>
      <c r="B50" s="149">
        <v>149797</v>
      </c>
      <c r="C50" s="149">
        <v>138649</v>
      </c>
      <c r="D50" s="149">
        <v>135596</v>
      </c>
    </row>
    <row r="51" spans="1:4" s="2" customFormat="1" ht="11.25" customHeight="1">
      <c r="A51" s="162"/>
      <c r="B51" s="149"/>
      <c r="C51" s="149"/>
      <c r="D51" s="149"/>
    </row>
    <row r="52" spans="1:4" s="2" customFormat="1" ht="12.75" customHeight="1">
      <c r="A52" s="160" t="s">
        <v>62</v>
      </c>
      <c r="B52" s="151">
        <f>SUM(B54:B58)</f>
        <v>54145992</v>
      </c>
      <c r="C52" s="151">
        <f>SUM(C54:C58)</f>
        <v>54284567</v>
      </c>
      <c r="D52" s="151">
        <f>SUM(D54:D58)</f>
        <v>52422671</v>
      </c>
    </row>
    <row r="53" spans="1:4" s="2" customFormat="1" ht="11.25" customHeight="1">
      <c r="A53" s="162"/>
      <c r="B53" s="149"/>
      <c r="C53" s="149"/>
      <c r="D53" s="149"/>
    </row>
    <row r="54" spans="1:4" s="2" customFormat="1" ht="12.75" customHeight="1">
      <c r="A54" s="162" t="s">
        <v>63</v>
      </c>
      <c r="B54" s="149">
        <v>11337366</v>
      </c>
      <c r="C54" s="149">
        <v>10439137</v>
      </c>
      <c r="D54" s="149">
        <v>10310482</v>
      </c>
    </row>
    <row r="55" spans="1:4" s="10" customFormat="1" ht="12.75" customHeight="1">
      <c r="A55" s="162" t="s">
        <v>64</v>
      </c>
      <c r="B55" s="149">
        <v>3821496</v>
      </c>
      <c r="C55" s="149">
        <v>3831808</v>
      </c>
      <c r="D55" s="149">
        <v>3734733</v>
      </c>
    </row>
    <row r="56" spans="1:4" s="2" customFormat="1" ht="12.75" customHeight="1">
      <c r="A56" s="162" t="s">
        <v>65</v>
      </c>
      <c r="B56" s="149">
        <v>26278132</v>
      </c>
      <c r="C56" s="149">
        <v>26721528</v>
      </c>
      <c r="D56" s="149">
        <v>25814430</v>
      </c>
    </row>
    <row r="57" spans="1:4" s="2" customFormat="1" ht="12.75" customHeight="1">
      <c r="A57" s="162" t="s">
        <v>66</v>
      </c>
      <c r="B57" s="149">
        <v>10719634</v>
      </c>
      <c r="C57" s="149">
        <v>11021071</v>
      </c>
      <c r="D57" s="149">
        <v>10643201</v>
      </c>
    </row>
    <row r="58" spans="1:4" s="2" customFormat="1" ht="12.75" customHeight="1">
      <c r="A58" s="162" t="s">
        <v>67</v>
      </c>
      <c r="B58" s="149">
        <v>1989364</v>
      </c>
      <c r="C58" s="149">
        <v>2271023</v>
      </c>
      <c r="D58" s="149">
        <v>1919825</v>
      </c>
    </row>
    <row r="59" spans="1:4" s="2" customFormat="1" ht="11.25" customHeight="1">
      <c r="A59" s="13"/>
      <c r="B59" s="7"/>
      <c r="C59" s="7"/>
      <c r="D59" s="7"/>
    </row>
    <row r="60" spans="1:4" s="2" customFormat="1" ht="11.25">
      <c r="A60" s="13"/>
      <c r="B60" s="7"/>
      <c r="C60" s="7"/>
      <c r="D60" s="7"/>
    </row>
    <row r="61" spans="1:4" s="2" customFormat="1" ht="3" customHeight="1" thickBot="1">
      <c r="A61" s="14"/>
      <c r="B61" s="12"/>
      <c r="C61" s="12"/>
      <c r="D61" s="12"/>
    </row>
    <row r="62" spans="1:4" s="2" customFormat="1" ht="3" customHeight="1">
      <c r="A62" s="77"/>
      <c r="B62" s="77"/>
      <c r="C62" s="77"/>
      <c r="D62" s="31"/>
    </row>
    <row r="63" spans="1:6" s="2" customFormat="1" ht="11.25">
      <c r="A63" s="76" t="s">
        <v>160</v>
      </c>
      <c r="B63" s="76"/>
      <c r="C63" s="76"/>
      <c r="D63" s="6" t="s">
        <v>147</v>
      </c>
      <c r="E63" s="6"/>
      <c r="F63" s="6"/>
    </row>
    <row r="64" s="2" customFormat="1" ht="11.25"/>
    <row r="65" s="2" customFormat="1" ht="11.25"/>
    <row r="66" spans="1:11" ht="24" customHeight="1">
      <c r="A66" s="197" t="s">
        <v>297</v>
      </c>
      <c r="B66" s="197"/>
      <c r="C66" s="197"/>
      <c r="D66" s="197"/>
      <c r="E66" s="16"/>
      <c r="F66" s="16"/>
      <c r="G66" s="16"/>
      <c r="H66" s="16"/>
      <c r="I66" s="16"/>
      <c r="J66" s="16"/>
      <c r="K66" s="16"/>
    </row>
    <row r="67" spans="1:4" ht="30" customHeight="1">
      <c r="A67" s="201" t="s">
        <v>219</v>
      </c>
      <c r="B67" s="201"/>
      <c r="C67" s="201"/>
      <c r="D67" s="201"/>
    </row>
    <row r="68" spans="1:4" ht="12" thickBot="1">
      <c r="A68" s="199" t="s">
        <v>155</v>
      </c>
      <c r="B68" s="200"/>
      <c r="C68" s="200"/>
      <c r="D68" s="200"/>
    </row>
    <row r="69" spans="1:4" ht="18" customHeight="1">
      <c r="A69" s="163" t="s">
        <v>281</v>
      </c>
      <c r="B69" s="164" t="s">
        <v>278</v>
      </c>
      <c r="C69" s="164" t="s">
        <v>270</v>
      </c>
      <c r="D69" s="165" t="s">
        <v>279</v>
      </c>
    </row>
    <row r="70" spans="1:4" ht="3" customHeight="1">
      <c r="A70" s="166"/>
      <c r="B70" s="150"/>
      <c r="C70" s="150"/>
      <c r="D70" s="150"/>
    </row>
    <row r="71" spans="1:4" s="10" customFormat="1" ht="12" customHeight="1">
      <c r="A71" s="160" t="s">
        <v>68</v>
      </c>
      <c r="B71" s="151">
        <f>SUM(B73:B75)</f>
        <v>11001208</v>
      </c>
      <c r="C71" s="151">
        <f>SUM(C73:C75)</f>
        <v>12642663</v>
      </c>
      <c r="D71" s="151">
        <v>12416348</v>
      </c>
    </row>
    <row r="72" spans="1:4" s="2" customFormat="1" ht="10.5" customHeight="1">
      <c r="A72" s="162"/>
      <c r="B72" s="149"/>
      <c r="C72" s="149"/>
      <c r="D72" s="149"/>
    </row>
    <row r="73" spans="1:4" s="2" customFormat="1" ht="12" customHeight="1">
      <c r="A73" s="162" t="s">
        <v>69</v>
      </c>
      <c r="B73" s="149">
        <v>888007</v>
      </c>
      <c r="C73" s="149">
        <v>895033</v>
      </c>
      <c r="D73" s="149">
        <v>865959</v>
      </c>
    </row>
    <row r="74" spans="1:4" s="2" customFormat="1" ht="12" customHeight="1">
      <c r="A74" s="162" t="s">
        <v>70</v>
      </c>
      <c r="B74" s="149">
        <v>9648317</v>
      </c>
      <c r="C74" s="149">
        <v>11298103</v>
      </c>
      <c r="D74" s="149">
        <v>11116557</v>
      </c>
    </row>
    <row r="75" spans="1:4" s="2" customFormat="1" ht="12" customHeight="1">
      <c r="A75" s="162" t="s">
        <v>71</v>
      </c>
      <c r="B75" s="149">
        <v>464884</v>
      </c>
      <c r="C75" s="149">
        <v>449527</v>
      </c>
      <c r="D75" s="149">
        <v>433831</v>
      </c>
    </row>
    <row r="76" spans="1:4" s="2" customFormat="1" ht="10.5" customHeight="1">
      <c r="A76" s="162"/>
      <c r="B76" s="149"/>
      <c r="C76" s="149"/>
      <c r="D76" s="149"/>
    </row>
    <row r="77" spans="1:4" s="2" customFormat="1" ht="10.5" customHeight="1">
      <c r="A77" s="162"/>
      <c r="B77" s="149"/>
      <c r="C77" s="149"/>
      <c r="D77" s="149"/>
    </row>
    <row r="78" spans="1:4" s="10" customFormat="1" ht="12" customHeight="1">
      <c r="A78" s="160" t="s">
        <v>72</v>
      </c>
      <c r="B78" s="151">
        <f>SUM(B80:B85)</f>
        <v>95151949</v>
      </c>
      <c r="C78" s="151">
        <f>SUM(C80:C85)</f>
        <v>106375338</v>
      </c>
      <c r="D78" s="151">
        <v>95157607</v>
      </c>
    </row>
    <row r="79" spans="1:4" s="2" customFormat="1" ht="10.5" customHeight="1">
      <c r="A79" s="162"/>
      <c r="B79" s="149"/>
      <c r="C79" s="149"/>
      <c r="D79" s="149"/>
    </row>
    <row r="80" spans="1:4" s="2" customFormat="1" ht="12" customHeight="1">
      <c r="A80" s="162" t="s">
        <v>73</v>
      </c>
      <c r="B80" s="149">
        <v>9488033</v>
      </c>
      <c r="C80" s="149">
        <v>10336218</v>
      </c>
      <c r="D80" s="149">
        <v>9201677</v>
      </c>
    </row>
    <row r="81" spans="1:4" s="2" customFormat="1" ht="12" customHeight="1">
      <c r="A81" s="162" t="s">
        <v>74</v>
      </c>
      <c r="B81" s="149">
        <v>50722413</v>
      </c>
      <c r="C81" s="149">
        <v>58358735</v>
      </c>
      <c r="D81" s="149">
        <v>52627596</v>
      </c>
    </row>
    <row r="82" spans="1:4" s="2" customFormat="1" ht="12" customHeight="1">
      <c r="A82" s="162" t="s">
        <v>75</v>
      </c>
      <c r="B82" s="149">
        <v>15213655</v>
      </c>
      <c r="C82" s="149">
        <v>17340879</v>
      </c>
      <c r="D82" s="149">
        <v>14930299</v>
      </c>
    </row>
    <row r="83" spans="1:4" s="2" customFormat="1" ht="12" customHeight="1">
      <c r="A83" s="162" t="s">
        <v>76</v>
      </c>
      <c r="B83" s="149">
        <v>7666046</v>
      </c>
      <c r="C83" s="149">
        <v>8403748</v>
      </c>
      <c r="D83" s="149">
        <v>6981359</v>
      </c>
    </row>
    <row r="84" spans="1:4" s="2" customFormat="1" ht="12" customHeight="1">
      <c r="A84" s="162" t="s">
        <v>77</v>
      </c>
      <c r="B84" s="149">
        <v>7515470</v>
      </c>
      <c r="C84" s="149">
        <v>7600515</v>
      </c>
      <c r="D84" s="149">
        <v>7094626</v>
      </c>
    </row>
    <row r="85" spans="1:4" s="2" customFormat="1" ht="12" customHeight="1">
      <c r="A85" s="162" t="s">
        <v>78</v>
      </c>
      <c r="B85" s="149">
        <v>4546332</v>
      </c>
      <c r="C85" s="149">
        <v>4335243</v>
      </c>
      <c r="D85" s="149">
        <v>4322049</v>
      </c>
    </row>
    <row r="86" spans="1:4" s="2" customFormat="1" ht="9.75" customHeight="1">
      <c r="A86" s="162"/>
      <c r="B86" s="149"/>
      <c r="C86" s="149"/>
      <c r="D86" s="149"/>
    </row>
    <row r="87" spans="1:4" s="2" customFormat="1" ht="9.75" customHeight="1">
      <c r="A87" s="162"/>
      <c r="B87" s="149"/>
      <c r="C87" s="149"/>
      <c r="D87" s="149"/>
    </row>
    <row r="88" spans="1:4" s="10" customFormat="1" ht="12" customHeight="1">
      <c r="A88" s="160" t="s">
        <v>79</v>
      </c>
      <c r="B88" s="151">
        <f>SUM(B90:B91)</f>
        <v>47008855</v>
      </c>
      <c r="C88" s="151">
        <f>SUM(C90:C91)</f>
        <v>46761068</v>
      </c>
      <c r="D88" s="151">
        <v>46478007</v>
      </c>
    </row>
    <row r="89" spans="1:4" s="2" customFormat="1" ht="10.5" customHeight="1">
      <c r="A89" s="162"/>
      <c r="B89" s="149"/>
      <c r="C89" s="149"/>
      <c r="D89" s="149"/>
    </row>
    <row r="90" spans="1:4" s="2" customFormat="1" ht="12" customHeight="1">
      <c r="A90" s="162" t="s">
        <v>80</v>
      </c>
      <c r="B90" s="149">
        <v>46118757</v>
      </c>
      <c r="C90" s="149">
        <v>45870970</v>
      </c>
      <c r="D90" s="149">
        <v>45601392</v>
      </c>
    </row>
    <row r="91" spans="1:4" s="2" customFormat="1" ht="12" customHeight="1">
      <c r="A91" s="162" t="s">
        <v>81</v>
      </c>
      <c r="B91" s="149">
        <v>890098</v>
      </c>
      <c r="C91" s="149">
        <v>890098</v>
      </c>
      <c r="D91" s="149">
        <v>876614</v>
      </c>
    </row>
    <row r="92" spans="1:4" s="2" customFormat="1" ht="10.5" customHeight="1">
      <c r="A92" s="162"/>
      <c r="B92" s="149"/>
      <c r="C92" s="149"/>
      <c r="D92" s="149"/>
    </row>
    <row r="93" spans="1:4" s="2" customFormat="1" ht="10.5" customHeight="1">
      <c r="A93" s="162"/>
      <c r="B93" s="149"/>
      <c r="C93" s="149"/>
      <c r="D93" s="149"/>
    </row>
    <row r="94" spans="1:4" s="10" customFormat="1" ht="12" customHeight="1">
      <c r="A94" s="160" t="s">
        <v>82</v>
      </c>
      <c r="B94" s="151">
        <f>SUM(B96:B103)</f>
        <v>180294416</v>
      </c>
      <c r="C94" s="151">
        <f>SUM(C96:C103)</f>
        <v>181189941</v>
      </c>
      <c r="D94" s="151">
        <f>SUM(D96:D103)</f>
        <v>180750204</v>
      </c>
    </row>
    <row r="95" spans="1:4" s="2" customFormat="1" ht="10.5" customHeight="1">
      <c r="A95" s="162"/>
      <c r="B95" s="149"/>
      <c r="C95" s="149"/>
      <c r="D95" s="149"/>
    </row>
    <row r="96" spans="1:4" s="2" customFormat="1" ht="12" customHeight="1">
      <c r="A96" s="162" t="s">
        <v>83</v>
      </c>
      <c r="B96" s="149">
        <v>24465050</v>
      </c>
      <c r="C96" s="149">
        <v>26030124</v>
      </c>
      <c r="D96" s="149">
        <v>25856789</v>
      </c>
    </row>
    <row r="97" spans="1:4" s="2" customFormat="1" ht="12" customHeight="1">
      <c r="A97" s="162" t="s">
        <v>84</v>
      </c>
      <c r="B97" s="149">
        <v>63262505</v>
      </c>
      <c r="C97" s="149">
        <v>63334042</v>
      </c>
      <c r="D97" s="149">
        <v>63283839</v>
      </c>
    </row>
    <row r="98" spans="1:4" s="2" customFormat="1" ht="12" customHeight="1">
      <c r="A98" s="162" t="s">
        <v>85</v>
      </c>
      <c r="B98" s="149">
        <v>34731930</v>
      </c>
      <c r="C98" s="149">
        <v>34499180</v>
      </c>
      <c r="D98" s="149">
        <v>34470510</v>
      </c>
    </row>
    <row r="99" spans="1:4" s="2" customFormat="1" ht="12" customHeight="1">
      <c r="A99" s="162" t="s">
        <v>86</v>
      </c>
      <c r="B99" s="149">
        <v>37841958</v>
      </c>
      <c r="C99" s="149">
        <v>37896671</v>
      </c>
      <c r="D99" s="149">
        <v>37819223</v>
      </c>
    </row>
    <row r="100" spans="1:4" s="2" customFormat="1" ht="12" customHeight="1">
      <c r="A100" s="162" t="s">
        <v>87</v>
      </c>
      <c r="B100" s="149">
        <v>12006374</v>
      </c>
      <c r="C100" s="149">
        <v>11832400</v>
      </c>
      <c r="D100" s="149">
        <v>11796268</v>
      </c>
    </row>
    <row r="101" spans="1:4" s="2" customFormat="1" ht="12" customHeight="1">
      <c r="A101" s="162" t="s">
        <v>88</v>
      </c>
      <c r="B101" s="149">
        <v>3345435</v>
      </c>
      <c r="C101" s="149">
        <v>3223135</v>
      </c>
      <c r="D101" s="149">
        <v>3210760</v>
      </c>
    </row>
    <row r="102" spans="1:4" s="2" customFormat="1" ht="12" customHeight="1">
      <c r="A102" s="162" t="s">
        <v>89</v>
      </c>
      <c r="B102" s="149">
        <v>3576011</v>
      </c>
      <c r="C102" s="149">
        <v>3428511</v>
      </c>
      <c r="D102" s="149">
        <v>3399258</v>
      </c>
    </row>
    <row r="103" spans="1:4" s="2" customFormat="1" ht="12" customHeight="1">
      <c r="A103" s="162" t="s">
        <v>90</v>
      </c>
      <c r="B103" s="149">
        <v>1065153</v>
      </c>
      <c r="C103" s="149">
        <v>945878</v>
      </c>
      <c r="D103" s="149">
        <v>913557</v>
      </c>
    </row>
    <row r="104" spans="1:4" s="2" customFormat="1" ht="10.5" customHeight="1">
      <c r="A104" s="162"/>
      <c r="B104" s="149"/>
      <c r="C104" s="149"/>
      <c r="D104" s="149"/>
    </row>
    <row r="105" spans="1:4" s="2" customFormat="1" ht="10.5" customHeight="1">
      <c r="A105" s="162"/>
      <c r="B105" s="149"/>
      <c r="C105" s="149"/>
      <c r="D105" s="149"/>
    </row>
    <row r="106" spans="1:4" s="10" customFormat="1" ht="12" customHeight="1">
      <c r="A106" s="160" t="s">
        <v>91</v>
      </c>
      <c r="B106" s="151">
        <f>SUM(B108:B109)</f>
        <v>5783402</v>
      </c>
      <c r="C106" s="151">
        <f>SUM(C108:C109)</f>
        <v>8927093</v>
      </c>
      <c r="D106" s="151">
        <f>SUM(D108:D109)</f>
        <v>5322986</v>
      </c>
    </row>
    <row r="107" spans="1:4" s="2" customFormat="1" ht="9.75" customHeight="1">
      <c r="A107" s="162"/>
      <c r="B107" s="149"/>
      <c r="C107" s="149"/>
      <c r="D107" s="149"/>
    </row>
    <row r="108" spans="1:4" s="2" customFormat="1" ht="12" customHeight="1">
      <c r="A108" s="162" t="s">
        <v>92</v>
      </c>
      <c r="B108" s="149">
        <v>2964902</v>
      </c>
      <c r="C108" s="149">
        <v>6057823</v>
      </c>
      <c r="D108" s="149">
        <v>3242248</v>
      </c>
    </row>
    <row r="109" spans="1:4" s="2" customFormat="1" ht="12" customHeight="1">
      <c r="A109" s="162" t="s">
        <v>93</v>
      </c>
      <c r="B109" s="149">
        <v>2818500</v>
      </c>
      <c r="C109" s="149">
        <v>2869270</v>
      </c>
      <c r="D109" s="149">
        <v>2080738</v>
      </c>
    </row>
    <row r="110" spans="1:4" s="2" customFormat="1" ht="10.5" customHeight="1">
      <c r="A110" s="162"/>
      <c r="B110" s="149"/>
      <c r="C110" s="149"/>
      <c r="D110" s="149"/>
    </row>
    <row r="111" spans="1:4" s="2" customFormat="1" ht="10.5" customHeight="1">
      <c r="A111" s="162"/>
      <c r="B111" s="149"/>
      <c r="C111" s="149"/>
      <c r="D111" s="149"/>
    </row>
    <row r="112" spans="1:4" s="10" customFormat="1" ht="12" customHeight="1">
      <c r="A112" s="160" t="s">
        <v>94</v>
      </c>
      <c r="B112" s="151">
        <f>B114</f>
        <v>106699315</v>
      </c>
      <c r="C112" s="151">
        <f>C114</f>
        <v>104897079</v>
      </c>
      <c r="D112" s="151">
        <f>D114</f>
        <v>104685233</v>
      </c>
    </row>
    <row r="113" spans="1:4" s="2" customFormat="1" ht="10.5" customHeight="1">
      <c r="A113" s="162"/>
      <c r="B113" s="149"/>
      <c r="C113" s="149"/>
      <c r="D113" s="149"/>
    </row>
    <row r="114" spans="1:4" s="2" customFormat="1" ht="12" customHeight="1">
      <c r="A114" s="162" t="s">
        <v>95</v>
      </c>
      <c r="B114" s="149">
        <v>106699315</v>
      </c>
      <c r="C114" s="149">
        <v>104897079</v>
      </c>
      <c r="D114" s="149">
        <v>104685233</v>
      </c>
    </row>
    <row r="115" spans="1:4" s="2" customFormat="1" ht="10.5" customHeight="1">
      <c r="A115" s="162"/>
      <c r="B115" s="149"/>
      <c r="C115" s="149"/>
      <c r="D115" s="149"/>
    </row>
    <row r="116" spans="1:4" s="2" customFormat="1" ht="10.5" customHeight="1">
      <c r="A116" s="162"/>
      <c r="B116" s="149"/>
      <c r="C116" s="149"/>
      <c r="D116" s="149"/>
    </row>
    <row r="117" spans="1:4" s="10" customFormat="1" ht="12" customHeight="1">
      <c r="A117" s="160" t="s">
        <v>96</v>
      </c>
      <c r="B117" s="151">
        <f>SUM(B119:B128)</f>
        <v>59080995</v>
      </c>
      <c r="C117" s="151">
        <f>SUM(C119:C128)</f>
        <v>62778228</v>
      </c>
      <c r="D117" s="151">
        <v>62763328</v>
      </c>
    </row>
    <row r="118" spans="1:4" s="2" customFormat="1" ht="10.5" customHeight="1">
      <c r="A118" s="162"/>
      <c r="B118" s="149"/>
      <c r="C118" s="149"/>
      <c r="D118" s="149"/>
    </row>
    <row r="119" spans="1:4" s="2" customFormat="1" ht="12" customHeight="1">
      <c r="A119" s="162" t="s">
        <v>276</v>
      </c>
      <c r="B119" s="149">
        <v>33103445</v>
      </c>
      <c r="C119" s="149">
        <v>36202829</v>
      </c>
      <c r="D119" s="149">
        <v>36202829</v>
      </c>
    </row>
    <row r="120" spans="1:4" s="2" customFormat="1" ht="12" customHeight="1">
      <c r="A120" s="162" t="s">
        <v>97</v>
      </c>
      <c r="B120" s="149">
        <v>911025</v>
      </c>
      <c r="C120" s="149">
        <v>1046128</v>
      </c>
      <c r="D120" s="149">
        <v>1031370</v>
      </c>
    </row>
    <row r="121" spans="1:4" s="2" customFormat="1" ht="12" customHeight="1">
      <c r="A121" s="162" t="s">
        <v>216</v>
      </c>
      <c r="B121" s="149">
        <v>590949</v>
      </c>
      <c r="C121" s="149">
        <v>1008102</v>
      </c>
      <c r="D121" s="149">
        <v>1008089</v>
      </c>
    </row>
    <row r="122" spans="1:4" s="2" customFormat="1" ht="12" customHeight="1">
      <c r="A122" s="162" t="s">
        <v>223</v>
      </c>
      <c r="B122" s="149">
        <v>639096</v>
      </c>
      <c r="C122" s="149">
        <v>1002882</v>
      </c>
      <c r="D122" s="149">
        <v>1002871</v>
      </c>
    </row>
    <row r="123" spans="1:4" s="2" customFormat="1" ht="12" customHeight="1">
      <c r="A123" s="162" t="s">
        <v>282</v>
      </c>
      <c r="B123" s="149">
        <v>18657795</v>
      </c>
      <c r="C123" s="149">
        <v>18156602</v>
      </c>
      <c r="D123" s="149">
        <v>18156602</v>
      </c>
    </row>
    <row r="124" spans="1:4" s="2" customFormat="1" ht="12" customHeight="1">
      <c r="A124" s="162" t="s">
        <v>98</v>
      </c>
      <c r="B124" s="149">
        <v>753613</v>
      </c>
      <c r="C124" s="149">
        <v>791803</v>
      </c>
      <c r="D124" s="149">
        <v>791803</v>
      </c>
    </row>
    <row r="125" spans="1:4" s="2" customFormat="1" ht="12" customHeight="1">
      <c r="A125" s="162" t="s">
        <v>99</v>
      </c>
      <c r="B125" s="149">
        <v>4264528</v>
      </c>
      <c r="C125" s="149">
        <v>4412859</v>
      </c>
      <c r="D125" s="149">
        <v>4412859</v>
      </c>
    </row>
    <row r="126" spans="1:4" s="2" customFormat="1" ht="12" customHeight="1">
      <c r="A126" s="162" t="s">
        <v>100</v>
      </c>
      <c r="B126" s="149">
        <v>444</v>
      </c>
      <c r="C126" s="149">
        <v>1105</v>
      </c>
      <c r="D126" s="149">
        <v>1105</v>
      </c>
    </row>
    <row r="127" spans="1:4" s="2" customFormat="1" ht="12" customHeight="1">
      <c r="A127" s="162" t="s">
        <v>101</v>
      </c>
      <c r="B127" s="149">
        <v>180</v>
      </c>
      <c r="C127" s="149">
        <v>464</v>
      </c>
      <c r="D127" s="149">
        <v>348</v>
      </c>
    </row>
    <row r="128" spans="1:4" s="2" customFormat="1" ht="12" customHeight="1">
      <c r="A128" s="162" t="s">
        <v>163</v>
      </c>
      <c r="B128" s="149">
        <v>159920</v>
      </c>
      <c r="C128" s="149">
        <v>155454</v>
      </c>
      <c r="D128" s="149">
        <v>155453</v>
      </c>
    </row>
    <row r="129" spans="1:4" s="2" customFormat="1" ht="10.5" customHeight="1">
      <c r="A129" s="162"/>
      <c r="B129" s="149"/>
      <c r="C129" s="149"/>
      <c r="D129" s="149"/>
    </row>
    <row r="130" spans="1:4" s="10" customFormat="1" ht="12" customHeight="1">
      <c r="A130" s="160" t="s">
        <v>102</v>
      </c>
      <c r="B130" s="151">
        <f>B132</f>
        <v>200000</v>
      </c>
      <c r="C130" s="151">
        <f>C132</f>
        <v>83644</v>
      </c>
      <c r="D130" s="151">
        <f>D132</f>
        <v>0</v>
      </c>
    </row>
    <row r="131" spans="1:4" s="2" customFormat="1" ht="10.5" customHeight="1">
      <c r="A131" s="162"/>
      <c r="B131" s="147"/>
      <c r="C131" s="149"/>
      <c r="D131" s="149"/>
    </row>
    <row r="132" spans="1:4" s="2" customFormat="1" ht="12" customHeight="1">
      <c r="A132" s="162" t="s">
        <v>103</v>
      </c>
      <c r="B132" s="149">
        <v>200000</v>
      </c>
      <c r="C132" s="149">
        <v>83644</v>
      </c>
      <c r="D132" s="149">
        <v>0</v>
      </c>
    </row>
    <row r="133" spans="1:4" s="2" customFormat="1" ht="10.5" customHeight="1">
      <c r="A133" s="162"/>
      <c r="B133" s="149"/>
      <c r="C133" s="149"/>
      <c r="D133" s="149"/>
    </row>
    <row r="134" spans="1:4" s="2" customFormat="1" ht="3" customHeight="1">
      <c r="A134" s="167"/>
      <c r="B134" s="168"/>
      <c r="C134" s="168"/>
      <c r="D134" s="168"/>
    </row>
    <row r="135" spans="1:4" s="2" customFormat="1" ht="6" customHeight="1">
      <c r="A135" s="162"/>
      <c r="B135" s="149"/>
      <c r="C135" s="149"/>
      <c r="D135" s="149"/>
    </row>
    <row r="136" spans="1:4" s="56" customFormat="1" ht="12.75" customHeight="1">
      <c r="A136" s="169" t="s">
        <v>283</v>
      </c>
      <c r="B136" s="151">
        <v>0</v>
      </c>
      <c r="C136" s="151">
        <v>0</v>
      </c>
      <c r="D136" s="151">
        <v>2451329</v>
      </c>
    </row>
    <row r="137" spans="1:4" s="2" customFormat="1" ht="6" customHeight="1" thickBot="1">
      <c r="A137" s="14"/>
      <c r="B137" s="12"/>
      <c r="C137" s="12"/>
      <c r="D137" s="12"/>
    </row>
    <row r="138" s="2" customFormat="1" ht="11.25"/>
    <row r="139" s="2" customFormat="1" ht="11.25"/>
  </sheetData>
  <sheetProtection/>
  <mergeCells count="7">
    <mergeCell ref="A66:D66"/>
    <mergeCell ref="A68:D68"/>
    <mergeCell ref="A1:D1"/>
    <mergeCell ref="A3:D3"/>
    <mergeCell ref="A2:D2"/>
    <mergeCell ref="A67:D67"/>
    <mergeCell ref="A4:D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28.00390625" style="0" customWidth="1"/>
    <col min="2" max="2" width="0.875" style="0" customWidth="1"/>
    <col min="3" max="5" width="18.125" style="0" customWidth="1"/>
    <col min="6" max="6" width="11.00390625" style="0" customWidth="1"/>
    <col min="7" max="7" width="15.50390625" style="0" customWidth="1"/>
    <col min="8" max="8" width="18.375" style="0" customWidth="1"/>
    <col min="9" max="9" width="16.625" style="0" customWidth="1"/>
    <col min="10" max="10" width="13.375" style="0" bestFit="1" customWidth="1"/>
  </cols>
  <sheetData>
    <row r="1" spans="1:13" ht="24" customHeight="1">
      <c r="A1" s="203" t="s">
        <v>298</v>
      </c>
      <c r="B1" s="203"/>
      <c r="C1" s="203"/>
      <c r="D1" s="203"/>
      <c r="E1" s="203"/>
      <c r="F1" s="203"/>
      <c r="G1" s="203"/>
      <c r="H1" s="203"/>
      <c r="I1" s="203"/>
      <c r="J1" s="16"/>
      <c r="K1" s="16"/>
      <c r="L1" s="16"/>
      <c r="M1" s="16"/>
    </row>
    <row r="2" spans="1:9" ht="30" customHeight="1">
      <c r="A2" s="201" t="s">
        <v>220</v>
      </c>
      <c r="B2" s="201"/>
      <c r="C2" s="201"/>
      <c r="D2" s="201"/>
      <c r="E2" s="201"/>
      <c r="F2" s="201"/>
      <c r="G2" s="201"/>
      <c r="H2" s="201"/>
      <c r="I2" s="201"/>
    </row>
    <row r="3" spans="1:9" ht="12" thickBot="1">
      <c r="A3" s="199" t="s">
        <v>155</v>
      </c>
      <c r="B3" s="199"/>
      <c r="C3" s="200"/>
      <c r="D3" s="200"/>
      <c r="E3" s="200"/>
      <c r="F3" s="200"/>
      <c r="G3" s="200"/>
      <c r="H3" s="200"/>
      <c r="I3" s="200"/>
    </row>
    <row r="4" spans="1:9" ht="19.5" customHeight="1">
      <c r="A4" s="209" t="s">
        <v>286</v>
      </c>
      <c r="B4" s="210"/>
      <c r="C4" s="207" t="s">
        <v>287</v>
      </c>
      <c r="D4" s="207" t="s">
        <v>288</v>
      </c>
      <c r="E4" s="207"/>
      <c r="F4" s="207"/>
      <c r="G4" s="207"/>
      <c r="H4" s="207" t="s">
        <v>279</v>
      </c>
      <c r="I4" s="205" t="s">
        <v>289</v>
      </c>
    </row>
    <row r="5" spans="1:9" ht="19.5" customHeight="1">
      <c r="A5" s="211"/>
      <c r="B5" s="212"/>
      <c r="C5" s="208"/>
      <c r="D5" s="172" t="s">
        <v>290</v>
      </c>
      <c r="E5" s="172" t="s">
        <v>272</v>
      </c>
      <c r="F5" s="192" t="s">
        <v>150</v>
      </c>
      <c r="G5" s="172" t="s">
        <v>273</v>
      </c>
      <c r="H5" s="208"/>
      <c r="I5" s="206"/>
    </row>
    <row r="6" spans="1:9" ht="6" customHeight="1">
      <c r="A6" s="173"/>
      <c r="B6" s="174"/>
      <c r="C6" s="150"/>
      <c r="D6" s="150"/>
      <c r="E6" s="150"/>
      <c r="F6" s="150"/>
      <c r="G6" s="150"/>
      <c r="H6" s="150"/>
      <c r="I6" s="150"/>
    </row>
    <row r="7" spans="1:10" s="57" customFormat="1" ht="43.5" customHeight="1">
      <c r="A7" s="170" t="s">
        <v>330</v>
      </c>
      <c r="B7" s="157"/>
      <c r="C7" s="149">
        <v>256340542</v>
      </c>
      <c r="D7" s="149">
        <v>267640468</v>
      </c>
      <c r="E7" s="149">
        <v>266174516</v>
      </c>
      <c r="F7" s="149">
        <v>598</v>
      </c>
      <c r="G7" s="149">
        <v>1465354</v>
      </c>
      <c r="H7" s="149">
        <v>253486671</v>
      </c>
      <c r="I7" s="149">
        <v>12687845</v>
      </c>
      <c r="J7" s="132"/>
    </row>
    <row r="8" spans="1:10" s="55" customFormat="1" ht="43.5" customHeight="1">
      <c r="A8" s="179" t="s">
        <v>329</v>
      </c>
      <c r="B8" s="158"/>
      <c r="C8" s="196">
        <f>SUM(C10:C27)</f>
        <v>239848006</v>
      </c>
      <c r="D8" s="196">
        <f aca="true" t="shared" si="0" ref="D8:I8">SUM(D10:D27)</f>
        <v>251946120</v>
      </c>
      <c r="E8" s="196">
        <f t="shared" si="0"/>
        <v>250415206</v>
      </c>
      <c r="F8" s="196">
        <f>SUM(F10:F27)</f>
        <v>1418</v>
      </c>
      <c r="G8" s="196">
        <f t="shared" si="0"/>
        <v>1529498</v>
      </c>
      <c r="H8" s="196">
        <f t="shared" si="0"/>
        <v>237835811</v>
      </c>
      <c r="I8" s="196">
        <f t="shared" si="0"/>
        <v>12579395</v>
      </c>
      <c r="J8" s="132"/>
    </row>
    <row r="9" spans="1:10" ht="43.5" customHeight="1">
      <c r="A9" s="175"/>
      <c r="B9" s="155"/>
      <c r="C9" s="149"/>
      <c r="D9" s="149"/>
      <c r="E9" s="149"/>
      <c r="F9" s="149"/>
      <c r="G9" s="149"/>
      <c r="H9" s="149"/>
      <c r="I9" s="149"/>
      <c r="J9" s="132"/>
    </row>
    <row r="10" spans="1:10" ht="43.5" customHeight="1">
      <c r="A10" s="176" t="s">
        <v>104</v>
      </c>
      <c r="B10" s="177"/>
      <c r="C10" s="149">
        <v>185130</v>
      </c>
      <c r="D10" s="149">
        <v>379033</v>
      </c>
      <c r="E10" s="149">
        <v>307291</v>
      </c>
      <c r="F10" s="149">
        <v>0</v>
      </c>
      <c r="G10" s="149">
        <v>71742</v>
      </c>
      <c r="H10" s="149">
        <v>120763</v>
      </c>
      <c r="I10" s="149">
        <v>186528</v>
      </c>
      <c r="J10" s="132"/>
    </row>
    <row r="11" spans="1:10" ht="43.5" customHeight="1">
      <c r="A11" s="176" t="s">
        <v>105</v>
      </c>
      <c r="B11" s="177"/>
      <c r="C11" s="149">
        <v>238421</v>
      </c>
      <c r="D11" s="149">
        <v>245042</v>
      </c>
      <c r="E11" s="149">
        <v>241980</v>
      </c>
      <c r="F11" s="149">
        <v>815</v>
      </c>
      <c r="G11" s="149">
        <v>2248</v>
      </c>
      <c r="H11" s="149">
        <v>237947</v>
      </c>
      <c r="I11" s="149">
        <v>4033</v>
      </c>
      <c r="J11" s="132"/>
    </row>
    <row r="12" spans="1:10" ht="43.5" customHeight="1">
      <c r="A12" s="176" t="s">
        <v>106</v>
      </c>
      <c r="B12" s="177"/>
      <c r="C12" s="149">
        <v>646242</v>
      </c>
      <c r="D12" s="149">
        <v>990519</v>
      </c>
      <c r="E12" s="149">
        <v>857152</v>
      </c>
      <c r="F12" s="149">
        <v>603</v>
      </c>
      <c r="G12" s="149">
        <v>132764</v>
      </c>
      <c r="H12" s="149">
        <v>362344</v>
      </c>
      <c r="I12" s="149">
        <v>494809</v>
      </c>
      <c r="J12" s="132"/>
    </row>
    <row r="13" spans="1:10" ht="43.5" customHeight="1">
      <c r="A13" s="176" t="s">
        <v>107</v>
      </c>
      <c r="B13" s="177"/>
      <c r="C13" s="149">
        <v>1261278</v>
      </c>
      <c r="D13" s="149">
        <v>1258500</v>
      </c>
      <c r="E13" s="149">
        <v>1258487</v>
      </c>
      <c r="F13" s="149">
        <v>0</v>
      </c>
      <c r="G13" s="149">
        <v>13</v>
      </c>
      <c r="H13" s="149">
        <v>1258164</v>
      </c>
      <c r="I13" s="149">
        <v>323</v>
      </c>
      <c r="J13" s="132"/>
    </row>
    <row r="14" spans="1:10" ht="43.5" customHeight="1">
      <c r="A14" s="176" t="s">
        <v>284</v>
      </c>
      <c r="B14" s="177"/>
      <c r="C14" s="149">
        <v>69992123</v>
      </c>
      <c r="D14" s="149">
        <v>70055098</v>
      </c>
      <c r="E14" s="149">
        <v>70055098</v>
      </c>
      <c r="F14" s="149">
        <v>0</v>
      </c>
      <c r="G14" s="149">
        <v>0</v>
      </c>
      <c r="H14" s="149">
        <v>69990331</v>
      </c>
      <c r="I14" s="149">
        <v>64767</v>
      </c>
      <c r="J14" s="132"/>
    </row>
    <row r="15" spans="1:10" ht="43.5" customHeight="1">
      <c r="A15" s="176" t="s">
        <v>149</v>
      </c>
      <c r="B15" s="177"/>
      <c r="C15" s="149">
        <v>17438</v>
      </c>
      <c r="D15" s="149">
        <v>45255</v>
      </c>
      <c r="E15" s="149">
        <v>45255</v>
      </c>
      <c r="F15" s="149">
        <v>0</v>
      </c>
      <c r="G15" s="149">
        <v>0</v>
      </c>
      <c r="H15" s="149">
        <v>17434</v>
      </c>
      <c r="I15" s="149">
        <v>27821</v>
      </c>
      <c r="J15" s="132"/>
    </row>
    <row r="16" spans="1:10" ht="43.5" customHeight="1">
      <c r="A16" s="176" t="s">
        <v>108</v>
      </c>
      <c r="B16" s="177"/>
      <c r="C16" s="149">
        <v>738585</v>
      </c>
      <c r="D16" s="149">
        <v>1006561</v>
      </c>
      <c r="E16" s="149">
        <v>997909</v>
      </c>
      <c r="F16" s="149">
        <v>0</v>
      </c>
      <c r="G16" s="149">
        <v>8651</v>
      </c>
      <c r="H16" s="149">
        <v>733554</v>
      </c>
      <c r="I16" s="149">
        <v>264355</v>
      </c>
      <c r="J16" s="132"/>
    </row>
    <row r="17" spans="1:10" ht="43.5" customHeight="1">
      <c r="A17" s="176" t="s">
        <v>109</v>
      </c>
      <c r="B17" s="177"/>
      <c r="C17" s="149">
        <v>112731</v>
      </c>
      <c r="D17" s="149">
        <v>186321</v>
      </c>
      <c r="E17" s="149">
        <v>184363</v>
      </c>
      <c r="F17" s="149">
        <v>0</v>
      </c>
      <c r="G17" s="149">
        <v>1958</v>
      </c>
      <c r="H17" s="149">
        <v>87897</v>
      </c>
      <c r="I17" s="149">
        <v>96466</v>
      </c>
      <c r="J17" s="132"/>
    </row>
    <row r="18" spans="1:10" ht="43.5" customHeight="1">
      <c r="A18" s="176" t="s">
        <v>166</v>
      </c>
      <c r="B18" s="177"/>
      <c r="C18" s="149">
        <v>2575140</v>
      </c>
      <c r="D18" s="149">
        <v>6101841</v>
      </c>
      <c r="E18" s="149">
        <v>4804027</v>
      </c>
      <c r="F18" s="149">
        <v>0</v>
      </c>
      <c r="G18" s="149">
        <v>1297815</v>
      </c>
      <c r="H18" s="149">
        <v>2530231</v>
      </c>
      <c r="I18" s="149">
        <v>2273796</v>
      </c>
      <c r="J18" s="132"/>
    </row>
    <row r="19" spans="1:10" ht="43.5" customHeight="1">
      <c r="A19" s="176" t="s">
        <v>221</v>
      </c>
      <c r="B19" s="177"/>
      <c r="C19" s="149">
        <v>2524356</v>
      </c>
      <c r="D19" s="149">
        <v>2525172</v>
      </c>
      <c r="E19" s="149">
        <v>2525172</v>
      </c>
      <c r="F19" s="149">
        <v>0</v>
      </c>
      <c r="G19" s="149">
        <v>0</v>
      </c>
      <c r="H19" s="149">
        <v>2500587</v>
      </c>
      <c r="I19" s="149">
        <v>24585</v>
      </c>
      <c r="J19" s="132"/>
    </row>
    <row r="20" spans="1:10" ht="43.5" customHeight="1">
      <c r="A20" s="176" t="s">
        <v>110</v>
      </c>
      <c r="B20" s="177"/>
      <c r="C20" s="149">
        <v>12724334</v>
      </c>
      <c r="D20" s="149">
        <v>12728493</v>
      </c>
      <c r="E20" s="149">
        <v>12728493</v>
      </c>
      <c r="F20" s="149">
        <v>0</v>
      </c>
      <c r="G20" s="149">
        <v>0</v>
      </c>
      <c r="H20" s="149">
        <v>12355744</v>
      </c>
      <c r="I20" s="149">
        <v>372749</v>
      </c>
      <c r="J20" s="132"/>
    </row>
    <row r="21" spans="1:10" ht="43.5" customHeight="1">
      <c r="A21" s="176" t="s">
        <v>111</v>
      </c>
      <c r="B21" s="177"/>
      <c r="C21" s="149">
        <v>293163</v>
      </c>
      <c r="D21" s="149">
        <v>298653</v>
      </c>
      <c r="E21" s="149">
        <v>298653</v>
      </c>
      <c r="F21" s="149">
        <v>0</v>
      </c>
      <c r="G21" s="149">
        <v>0</v>
      </c>
      <c r="H21" s="149">
        <v>268631</v>
      </c>
      <c r="I21" s="149">
        <v>30022</v>
      </c>
      <c r="J21" s="132"/>
    </row>
    <row r="22" spans="1:10" ht="43.5" customHeight="1">
      <c r="A22" s="176" t="s">
        <v>112</v>
      </c>
      <c r="B22" s="177"/>
      <c r="C22" s="149">
        <v>5185468</v>
      </c>
      <c r="D22" s="149">
        <v>9610085</v>
      </c>
      <c r="E22" s="149">
        <v>9595779</v>
      </c>
      <c r="F22" s="149">
        <v>0</v>
      </c>
      <c r="G22" s="149">
        <v>14307</v>
      </c>
      <c r="H22" s="149">
        <v>5099109</v>
      </c>
      <c r="I22" s="149">
        <v>4496669</v>
      </c>
      <c r="J22" s="132"/>
    </row>
    <row r="23" spans="1:10" ht="43.5" customHeight="1">
      <c r="A23" s="176" t="s">
        <v>113</v>
      </c>
      <c r="B23" s="177"/>
      <c r="C23" s="149">
        <v>6853232</v>
      </c>
      <c r="D23" s="149">
        <v>9808930</v>
      </c>
      <c r="E23" s="149">
        <v>9808930</v>
      </c>
      <c r="F23" s="149">
        <v>0</v>
      </c>
      <c r="G23" s="149">
        <v>0</v>
      </c>
      <c r="H23" s="149">
        <v>6201789</v>
      </c>
      <c r="I23" s="149">
        <v>3607141</v>
      </c>
      <c r="J23" s="132"/>
    </row>
    <row r="24" spans="1:10" ht="43.5" customHeight="1">
      <c r="A24" s="176" t="s">
        <v>114</v>
      </c>
      <c r="B24" s="177"/>
      <c r="C24" s="149">
        <v>131929</v>
      </c>
      <c r="D24" s="149">
        <v>176773</v>
      </c>
      <c r="E24" s="149">
        <v>176773</v>
      </c>
      <c r="F24" s="149">
        <v>0</v>
      </c>
      <c r="G24" s="149">
        <v>0</v>
      </c>
      <c r="H24" s="149">
        <v>119452</v>
      </c>
      <c r="I24" s="149">
        <v>57321</v>
      </c>
      <c r="J24" s="132"/>
    </row>
    <row r="25" spans="1:10" ht="43.5" customHeight="1">
      <c r="A25" s="176" t="s">
        <v>115</v>
      </c>
      <c r="B25" s="177"/>
      <c r="C25" s="149">
        <v>11232089</v>
      </c>
      <c r="D25" s="149">
        <v>11600358</v>
      </c>
      <c r="E25" s="149">
        <v>11600358</v>
      </c>
      <c r="F25" s="149">
        <v>0</v>
      </c>
      <c r="G25" s="149">
        <v>0</v>
      </c>
      <c r="H25" s="149">
        <v>11037414</v>
      </c>
      <c r="I25" s="149">
        <v>562944</v>
      </c>
      <c r="J25" s="132"/>
    </row>
    <row r="26" spans="1:10" ht="43.5" customHeight="1">
      <c r="A26" s="176" t="s">
        <v>222</v>
      </c>
      <c r="B26" s="177"/>
      <c r="C26" s="149">
        <v>1391529</v>
      </c>
      <c r="D26" s="149">
        <v>1394974</v>
      </c>
      <c r="E26" s="149">
        <v>1394974</v>
      </c>
      <c r="F26" s="149">
        <v>0</v>
      </c>
      <c r="G26" s="149">
        <v>0</v>
      </c>
      <c r="H26" s="149">
        <v>1379908</v>
      </c>
      <c r="I26" s="149">
        <v>15066</v>
      </c>
      <c r="J26" s="132"/>
    </row>
    <row r="27" spans="1:10" ht="43.5" customHeight="1">
      <c r="A27" s="176" t="s">
        <v>285</v>
      </c>
      <c r="B27" s="177"/>
      <c r="C27" s="149">
        <v>123744818</v>
      </c>
      <c r="D27" s="149">
        <v>123534512</v>
      </c>
      <c r="E27" s="149">
        <v>123534512</v>
      </c>
      <c r="F27" s="149">
        <v>0</v>
      </c>
      <c r="G27" s="149">
        <v>0</v>
      </c>
      <c r="H27" s="149">
        <v>123534512</v>
      </c>
      <c r="I27" s="149">
        <v>0</v>
      </c>
      <c r="J27" s="132"/>
    </row>
    <row r="28" spans="1:9" ht="6" customHeight="1" thickBot="1">
      <c r="A28" s="78"/>
      <c r="B28" s="79"/>
      <c r="C28" s="25"/>
      <c r="D28" s="25"/>
      <c r="E28" s="25"/>
      <c r="F28" s="25"/>
      <c r="G28" s="25"/>
      <c r="H28" s="25"/>
      <c r="I28" s="25"/>
    </row>
    <row r="29" ht="4.5" customHeight="1"/>
    <row r="30" spans="1:15" ht="11.25">
      <c r="A30" s="80" t="s">
        <v>156</v>
      </c>
      <c r="B30" s="74"/>
      <c r="C30" s="74"/>
      <c r="D30" s="74"/>
      <c r="E30" s="74"/>
      <c r="F30" s="74"/>
      <c r="G30" s="74"/>
      <c r="H30" s="74"/>
      <c r="I30" s="75" t="s">
        <v>148</v>
      </c>
      <c r="J30" s="6"/>
      <c r="K30" s="6"/>
      <c r="L30" s="6"/>
      <c r="M30" s="6"/>
      <c r="N30" s="6"/>
      <c r="O30" s="6"/>
    </row>
  </sheetData>
  <sheetProtection/>
  <mergeCells count="8">
    <mergeCell ref="A1:I1"/>
    <mergeCell ref="A2:I2"/>
    <mergeCell ref="I4:I5"/>
    <mergeCell ref="C4:C5"/>
    <mergeCell ref="D4:G4"/>
    <mergeCell ref="H4:H5"/>
    <mergeCell ref="A3:I3"/>
    <mergeCell ref="A4:B5"/>
  </mergeCells>
  <printOptions/>
  <pageMargins left="0.52" right="0.31" top="0.07874015748031496" bottom="0.1968503937007874" header="0" footer="0"/>
  <pageSetup horizontalDpi="300" verticalDpi="300" orientation="portrait" pageOrder="overThenDown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2" sqref="A2:I2"/>
    </sheetView>
  </sheetViews>
  <sheetFormatPr defaultColWidth="9.00390625" defaultRowHeight="12"/>
  <cols>
    <col min="1" max="1" width="3.875" style="0" customWidth="1"/>
    <col min="2" max="2" width="10.375" style="0" customWidth="1"/>
    <col min="3" max="3" width="2.125" style="0" customWidth="1"/>
    <col min="4" max="6" width="15.375" style="0" customWidth="1"/>
    <col min="7" max="9" width="14.875" style="0" customWidth="1"/>
    <col min="10" max="11" width="14.125" style="0" customWidth="1"/>
    <col min="12" max="12" width="13.875" style="0" customWidth="1"/>
    <col min="13" max="14" width="14.125" style="0" customWidth="1"/>
    <col min="15" max="15" width="14.375" style="0" customWidth="1"/>
    <col min="16" max="16" width="15.375" style="0" customWidth="1"/>
    <col min="17" max="17" width="8.375" style="0" customWidth="1"/>
  </cols>
  <sheetData>
    <row r="1" spans="1:17" ht="27" customHeight="1">
      <c r="A1" s="197" t="s">
        <v>291</v>
      </c>
      <c r="B1" s="197"/>
      <c r="C1" s="197"/>
      <c r="D1" s="197"/>
      <c r="E1" s="197"/>
      <c r="F1" s="197"/>
      <c r="G1" s="197"/>
      <c r="H1" s="197"/>
      <c r="I1" s="197"/>
      <c r="J1" s="203" t="s">
        <v>344</v>
      </c>
      <c r="K1" s="203"/>
      <c r="L1" s="203"/>
      <c r="M1" s="203"/>
      <c r="N1" s="203"/>
      <c r="O1" s="203"/>
      <c r="P1" s="203"/>
      <c r="Q1" s="203"/>
    </row>
    <row r="2" spans="1:18" ht="33.75" customHeight="1">
      <c r="A2" s="213" t="s">
        <v>301</v>
      </c>
      <c r="B2" s="213"/>
      <c r="C2" s="213"/>
      <c r="D2" s="213"/>
      <c r="E2" s="213"/>
      <c r="F2" s="213"/>
      <c r="G2" s="213"/>
      <c r="H2" s="213"/>
      <c r="I2" s="213"/>
      <c r="J2" s="214" t="s">
        <v>302</v>
      </c>
      <c r="K2" s="214"/>
      <c r="L2" s="214"/>
      <c r="M2" s="214"/>
      <c r="N2" s="214"/>
      <c r="O2" s="214"/>
      <c r="P2" s="214"/>
      <c r="Q2" s="214"/>
      <c r="R2" s="2"/>
    </row>
    <row r="3" spans="1:18" ht="15.75" customHeight="1" thickBot="1">
      <c r="A3" s="199" t="s">
        <v>157</v>
      </c>
      <c r="B3" s="199"/>
      <c r="C3" s="199"/>
      <c r="D3" s="199"/>
      <c r="E3" s="199"/>
      <c r="F3" s="199"/>
      <c r="G3" s="199"/>
      <c r="H3" s="199"/>
      <c r="I3" s="199"/>
      <c r="J3" s="200"/>
      <c r="K3" s="200"/>
      <c r="L3" s="200"/>
      <c r="M3" s="200"/>
      <c r="N3" s="200"/>
      <c r="O3" s="200"/>
      <c r="P3" s="200"/>
      <c r="Q3" s="200"/>
      <c r="R3" s="2"/>
    </row>
    <row r="4" spans="1:18" ht="30" customHeight="1">
      <c r="A4" s="219" t="s">
        <v>167</v>
      </c>
      <c r="B4" s="219"/>
      <c r="C4" s="220"/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27" t="s">
        <v>174</v>
      </c>
      <c r="K4" s="27" t="s">
        <v>175</v>
      </c>
      <c r="L4" s="8" t="s">
        <v>176</v>
      </c>
      <c r="M4" s="8" t="s">
        <v>177</v>
      </c>
      <c r="N4" s="8" t="s">
        <v>178</v>
      </c>
      <c r="O4" s="8" t="s">
        <v>179</v>
      </c>
      <c r="P4" s="8" t="s">
        <v>180</v>
      </c>
      <c r="Q4" s="73" t="s">
        <v>161</v>
      </c>
      <c r="R4" s="2"/>
    </row>
    <row r="5" spans="1:18" ht="10.5" customHeight="1">
      <c r="A5" s="28"/>
      <c r="B5" s="28"/>
      <c r="C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8" t="s">
        <v>181</v>
      </c>
      <c r="R5" s="2"/>
    </row>
    <row r="6" spans="1:19" ht="10.5" customHeight="1">
      <c r="A6" s="217" t="s">
        <v>303</v>
      </c>
      <c r="B6" s="217"/>
      <c r="C6" s="218"/>
      <c r="D6" s="43">
        <v>838520909</v>
      </c>
      <c r="E6" s="43">
        <v>265362841</v>
      </c>
      <c r="F6" s="43">
        <v>204068250</v>
      </c>
      <c r="G6" s="43">
        <v>67451235</v>
      </c>
      <c r="H6" s="43">
        <v>33318018</v>
      </c>
      <c r="I6" s="43">
        <v>3280235</v>
      </c>
      <c r="J6" s="43">
        <v>13190883</v>
      </c>
      <c r="K6" s="43">
        <v>17894148</v>
      </c>
      <c r="L6" s="43">
        <v>590818</v>
      </c>
      <c r="M6" s="43">
        <v>26699206</v>
      </c>
      <c r="N6" s="43">
        <v>27837153</v>
      </c>
      <c r="O6" s="43">
        <v>106136339</v>
      </c>
      <c r="P6" s="43">
        <v>77175285</v>
      </c>
      <c r="Q6" s="180" t="s">
        <v>164</v>
      </c>
      <c r="R6" s="2"/>
      <c r="S6" s="2"/>
    </row>
    <row r="7" spans="1:19" ht="10.5" customHeight="1">
      <c r="A7" s="82"/>
      <c r="B7" s="82"/>
      <c r="C7" s="171"/>
      <c r="D7" s="43"/>
      <c r="E7" s="43"/>
      <c r="F7" s="43"/>
      <c r="G7" s="43"/>
      <c r="H7" s="43"/>
      <c r="I7" s="7"/>
      <c r="J7" s="7"/>
      <c r="K7" s="7"/>
      <c r="L7" s="7"/>
      <c r="M7" s="7"/>
      <c r="N7" s="7"/>
      <c r="O7" s="7"/>
      <c r="P7" s="7"/>
      <c r="Q7" s="180"/>
      <c r="R7" s="2"/>
      <c r="S7" s="2"/>
    </row>
    <row r="8" spans="1:19" s="45" customFormat="1" ht="10.5" customHeight="1">
      <c r="A8" s="217">
        <v>15</v>
      </c>
      <c r="B8" s="217"/>
      <c r="C8" s="218"/>
      <c r="D8" s="43">
        <v>829307591</v>
      </c>
      <c r="E8" s="43">
        <v>256774610</v>
      </c>
      <c r="F8" s="43">
        <v>195499921</v>
      </c>
      <c r="G8" s="43">
        <v>74125044</v>
      </c>
      <c r="H8" s="43">
        <v>33591950</v>
      </c>
      <c r="I8" s="43">
        <v>3850027</v>
      </c>
      <c r="J8" s="43">
        <v>12950227</v>
      </c>
      <c r="K8" s="43">
        <v>17998700</v>
      </c>
      <c r="L8" s="43">
        <v>925246</v>
      </c>
      <c r="M8" s="43">
        <v>30032353</v>
      </c>
      <c r="N8" s="43">
        <v>23534476</v>
      </c>
      <c r="O8" s="43">
        <v>106793800</v>
      </c>
      <c r="P8" s="43">
        <v>73231237</v>
      </c>
      <c r="Q8" s="180" t="s">
        <v>165</v>
      </c>
      <c r="R8" s="44"/>
      <c r="S8" s="44"/>
    </row>
    <row r="9" spans="1:19" s="45" customFormat="1" ht="10.5" customHeight="1">
      <c r="A9" s="82"/>
      <c r="B9" s="82"/>
      <c r="C9" s="171"/>
      <c r="D9" s="7"/>
      <c r="E9" s="7"/>
      <c r="F9" s="7"/>
      <c r="G9" s="7"/>
      <c r="H9" s="7"/>
      <c r="I9"/>
      <c r="J9" s="7"/>
      <c r="K9" s="7"/>
      <c r="L9" s="7"/>
      <c r="M9" s="7"/>
      <c r="N9" s="7"/>
      <c r="O9" s="7"/>
      <c r="P9" s="7"/>
      <c r="Q9" s="180"/>
      <c r="R9" s="44"/>
      <c r="S9" s="44"/>
    </row>
    <row r="10" spans="1:19" s="11" customFormat="1" ht="10.5" customHeight="1">
      <c r="A10" s="217">
        <v>16</v>
      </c>
      <c r="B10" s="217"/>
      <c r="C10" s="218"/>
      <c r="D10" s="43">
        <v>839275165</v>
      </c>
      <c r="E10" s="43">
        <v>255951921</v>
      </c>
      <c r="F10" s="43">
        <v>180398374</v>
      </c>
      <c r="G10" s="43">
        <v>72042943</v>
      </c>
      <c r="H10" s="43">
        <v>33808536</v>
      </c>
      <c r="I10" s="43">
        <v>3828043</v>
      </c>
      <c r="J10" s="43">
        <v>11876377</v>
      </c>
      <c r="K10" s="43">
        <v>18467015</v>
      </c>
      <c r="L10" s="43">
        <v>1081795</v>
      </c>
      <c r="M10" s="43">
        <v>55080294</v>
      </c>
      <c r="N10" s="43">
        <v>27710983</v>
      </c>
      <c r="O10" s="43">
        <v>99165351</v>
      </c>
      <c r="P10" s="43">
        <v>79863533</v>
      </c>
      <c r="Q10" s="180" t="s">
        <v>199</v>
      </c>
      <c r="R10" s="10"/>
      <c r="S10" s="10"/>
    </row>
    <row r="11" spans="1:19" ht="10.5" customHeight="1">
      <c r="A11" s="215"/>
      <c r="B11" s="215"/>
      <c r="C11" s="216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P11" s="7"/>
      <c r="Q11" s="180"/>
      <c r="R11" s="2"/>
      <c r="S11" s="2"/>
    </row>
    <row r="12" spans="1:19" s="11" customFormat="1" ht="10.5" customHeight="1">
      <c r="A12" s="217">
        <v>17</v>
      </c>
      <c r="B12" s="217"/>
      <c r="C12" s="218"/>
      <c r="D12" s="43">
        <v>810360164</v>
      </c>
      <c r="E12" s="43">
        <v>270732550</v>
      </c>
      <c r="F12" s="43">
        <v>186551531</v>
      </c>
      <c r="G12" s="43">
        <v>70079557</v>
      </c>
      <c r="H12" s="43">
        <v>36923742</v>
      </c>
      <c r="I12" s="43">
        <v>3490016</v>
      </c>
      <c r="J12" s="43">
        <v>10747843</v>
      </c>
      <c r="K12" s="43">
        <v>18645171</v>
      </c>
      <c r="L12" s="43">
        <v>375374</v>
      </c>
      <c r="M12" s="43">
        <v>22216150</v>
      </c>
      <c r="N12" s="43">
        <v>23584788</v>
      </c>
      <c r="O12" s="43">
        <v>88755200</v>
      </c>
      <c r="P12" s="43">
        <v>78258424</v>
      </c>
      <c r="Q12" s="180" t="s">
        <v>304</v>
      </c>
      <c r="R12" s="10"/>
      <c r="S12" s="10"/>
    </row>
    <row r="13" spans="1:19" s="11" customFormat="1" ht="10.5" customHeight="1">
      <c r="A13" s="215"/>
      <c r="B13" s="215"/>
      <c r="C13" s="216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10"/>
      <c r="S13" s="10"/>
    </row>
    <row r="14" spans="1:19" s="11" customFormat="1" ht="10.5" customHeight="1">
      <c r="A14" s="215">
        <v>18</v>
      </c>
      <c r="B14" s="215"/>
      <c r="C14" s="216"/>
      <c r="D14" s="49">
        <f aca="true" t="shared" si="0" ref="D14:P14">D17+D19</f>
        <v>773040916</v>
      </c>
      <c r="E14" s="49">
        <f t="shared" si="0"/>
        <v>272057312</v>
      </c>
      <c r="F14" s="49">
        <f t="shared" si="0"/>
        <v>167058386</v>
      </c>
      <c r="G14" s="49">
        <f t="shared" si="0"/>
        <v>66091399</v>
      </c>
      <c r="H14" s="49">
        <f t="shared" si="0"/>
        <v>36272608</v>
      </c>
      <c r="I14" s="49">
        <f t="shared" si="0"/>
        <v>3833493</v>
      </c>
      <c r="J14" s="49">
        <f t="shared" si="0"/>
        <v>10978287</v>
      </c>
      <c r="K14" s="49">
        <f t="shared" si="0"/>
        <v>18354137</v>
      </c>
      <c r="L14" s="49">
        <f t="shared" si="0"/>
        <v>199528</v>
      </c>
      <c r="M14" s="49">
        <f t="shared" si="0"/>
        <v>17722591</v>
      </c>
      <c r="N14" s="49">
        <f t="shared" si="0"/>
        <v>22197801</v>
      </c>
      <c r="O14" s="49">
        <f t="shared" si="0"/>
        <v>76937900</v>
      </c>
      <c r="P14" s="49">
        <f t="shared" si="0"/>
        <v>81337474</v>
      </c>
      <c r="Q14" s="50" t="s">
        <v>305</v>
      </c>
      <c r="R14" s="10"/>
      <c r="S14" s="10"/>
    </row>
    <row r="15" spans="1:19" s="11" customFormat="1" ht="10.5" customHeight="1">
      <c r="A15" s="105"/>
      <c r="B15" s="105"/>
      <c r="C15" s="106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10"/>
      <c r="S15" s="10"/>
    </row>
    <row r="16" spans="1:19" s="11" customFormat="1" ht="10.5" customHeight="1">
      <c r="A16" s="222"/>
      <c r="B16" s="222"/>
      <c r="C16" s="22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80"/>
      <c r="R16" s="10"/>
      <c r="S16" s="10"/>
    </row>
    <row r="17" spans="1:19" s="11" customFormat="1" ht="10.5" customHeight="1">
      <c r="A17" s="224" t="s">
        <v>182</v>
      </c>
      <c r="B17" s="224"/>
      <c r="C17" s="225"/>
      <c r="D17" s="49">
        <f aca="true" t="shared" si="1" ref="D17:P17">SUM(D21:D35)</f>
        <v>701115874</v>
      </c>
      <c r="E17" s="49">
        <f t="shared" si="1"/>
        <v>258745251</v>
      </c>
      <c r="F17" s="49">
        <f t="shared" si="1"/>
        <v>139686689</v>
      </c>
      <c r="G17" s="49">
        <f t="shared" si="1"/>
        <v>61920923</v>
      </c>
      <c r="H17" s="49">
        <f t="shared" si="1"/>
        <v>31350146</v>
      </c>
      <c r="I17" s="49">
        <f t="shared" si="1"/>
        <v>3554846</v>
      </c>
      <c r="J17" s="49">
        <f t="shared" si="1"/>
        <v>9954122</v>
      </c>
      <c r="K17" s="49">
        <f t="shared" si="1"/>
        <v>17112381</v>
      </c>
      <c r="L17" s="49">
        <f t="shared" si="1"/>
        <v>158332</v>
      </c>
      <c r="M17" s="49">
        <f t="shared" si="1"/>
        <v>16538165</v>
      </c>
      <c r="N17" s="49">
        <f t="shared" si="1"/>
        <v>18479089</v>
      </c>
      <c r="O17" s="49">
        <f t="shared" si="1"/>
        <v>68307000</v>
      </c>
      <c r="P17" s="53">
        <f t="shared" si="1"/>
        <v>75308930</v>
      </c>
      <c r="Q17" s="193" t="s">
        <v>306</v>
      </c>
      <c r="R17" s="10"/>
      <c r="S17" s="10"/>
    </row>
    <row r="18" spans="1:19" s="11" customFormat="1" ht="10.5" customHeight="1">
      <c r="A18" s="222"/>
      <c r="B18" s="222"/>
      <c r="C18" s="22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95"/>
      <c r="R18" s="10"/>
      <c r="S18" s="10"/>
    </row>
    <row r="19" spans="1:18" ht="10.5" customHeight="1">
      <c r="A19" s="224" t="s">
        <v>183</v>
      </c>
      <c r="B19" s="224"/>
      <c r="C19" s="225"/>
      <c r="D19" s="49">
        <f aca="true" t="shared" si="2" ref="D19:P19">SUM(D37:D68)</f>
        <v>71925042</v>
      </c>
      <c r="E19" s="49">
        <f t="shared" si="2"/>
        <v>13312061</v>
      </c>
      <c r="F19" s="49">
        <f t="shared" si="2"/>
        <v>27371697</v>
      </c>
      <c r="G19" s="49">
        <f t="shared" si="2"/>
        <v>4170476</v>
      </c>
      <c r="H19" s="49">
        <f t="shared" si="2"/>
        <v>4922462</v>
      </c>
      <c r="I19" s="49">
        <f t="shared" si="2"/>
        <v>278647</v>
      </c>
      <c r="J19" s="49">
        <f t="shared" si="2"/>
        <v>1024165</v>
      </c>
      <c r="K19" s="49">
        <f t="shared" si="2"/>
        <v>1241756</v>
      </c>
      <c r="L19" s="49">
        <f t="shared" si="2"/>
        <v>41196</v>
      </c>
      <c r="M19" s="49">
        <f t="shared" si="2"/>
        <v>1184426</v>
      </c>
      <c r="N19" s="49">
        <f t="shared" si="2"/>
        <v>3718712</v>
      </c>
      <c r="O19" s="49">
        <f t="shared" si="2"/>
        <v>8630900</v>
      </c>
      <c r="P19" s="49">
        <f t="shared" si="2"/>
        <v>6028544</v>
      </c>
      <c r="Q19" s="193" t="s">
        <v>236</v>
      </c>
      <c r="R19" s="2"/>
    </row>
    <row r="20" spans="1:18" ht="10.5" customHeight="1">
      <c r="A20" s="31"/>
      <c r="B20" s="31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80"/>
      <c r="R20" s="2"/>
    </row>
    <row r="21" spans="1:18" ht="15" customHeight="1">
      <c r="A21" s="18">
        <v>1</v>
      </c>
      <c r="B21" s="26" t="s">
        <v>116</v>
      </c>
      <c r="C21" s="13"/>
      <c r="D21" s="7">
        <v>229202535</v>
      </c>
      <c r="E21" s="7">
        <v>106140078</v>
      </c>
      <c r="F21" s="7">
        <v>31221884</v>
      </c>
      <c r="G21" s="7">
        <v>24953605</v>
      </c>
      <c r="H21" s="7">
        <v>7548469</v>
      </c>
      <c r="I21" s="7">
        <v>462008</v>
      </c>
      <c r="J21" s="7">
        <v>2979791</v>
      </c>
      <c r="K21" s="7">
        <v>6281046</v>
      </c>
      <c r="L21" s="7">
        <v>10965</v>
      </c>
      <c r="M21" s="7">
        <v>4608429</v>
      </c>
      <c r="N21" s="7">
        <v>3561855</v>
      </c>
      <c r="O21" s="7">
        <v>19184700</v>
      </c>
      <c r="P21" s="7">
        <v>22249705</v>
      </c>
      <c r="Q21" s="180">
        <v>1</v>
      </c>
      <c r="R21" s="2"/>
    </row>
    <row r="22" spans="1:18" ht="15" customHeight="1">
      <c r="A22" s="18">
        <v>2</v>
      </c>
      <c r="B22" s="26" t="s">
        <v>117</v>
      </c>
      <c r="C22" s="13"/>
      <c r="D22" s="7">
        <v>163605305</v>
      </c>
      <c r="E22" s="7">
        <v>80886219</v>
      </c>
      <c r="F22" s="7">
        <v>4777814</v>
      </c>
      <c r="G22" s="7">
        <v>15995483</v>
      </c>
      <c r="H22" s="7">
        <v>5096517</v>
      </c>
      <c r="I22" s="7">
        <v>1721170</v>
      </c>
      <c r="J22" s="7">
        <v>2578610</v>
      </c>
      <c r="K22" s="7">
        <v>3811406</v>
      </c>
      <c r="L22" s="7">
        <v>30510</v>
      </c>
      <c r="M22" s="7">
        <v>4648644</v>
      </c>
      <c r="N22" s="7">
        <v>4511275</v>
      </c>
      <c r="O22" s="7">
        <v>12460300</v>
      </c>
      <c r="P22" s="7">
        <v>27087357</v>
      </c>
      <c r="Q22" s="180">
        <v>2</v>
      </c>
      <c r="R22" s="2"/>
    </row>
    <row r="23" spans="1:18" ht="15" customHeight="1">
      <c r="A23" s="18">
        <v>3</v>
      </c>
      <c r="B23" s="26" t="s">
        <v>118</v>
      </c>
      <c r="C23" s="13"/>
      <c r="D23" s="7">
        <v>44980235</v>
      </c>
      <c r="E23" s="7">
        <v>13020173</v>
      </c>
      <c r="F23" s="7">
        <v>11180956</v>
      </c>
      <c r="G23" s="7">
        <v>4183934</v>
      </c>
      <c r="H23" s="7">
        <v>2967091</v>
      </c>
      <c r="I23" s="7">
        <v>47273</v>
      </c>
      <c r="J23" s="7">
        <v>880677</v>
      </c>
      <c r="K23" s="7">
        <v>1002436</v>
      </c>
      <c r="L23" s="7">
        <v>27743</v>
      </c>
      <c r="M23" s="7">
        <v>2085058</v>
      </c>
      <c r="N23" s="7">
        <v>535685</v>
      </c>
      <c r="O23" s="7">
        <v>5090500</v>
      </c>
      <c r="P23" s="7">
        <v>3958709</v>
      </c>
      <c r="Q23" s="180">
        <v>3</v>
      </c>
      <c r="R23" s="2"/>
    </row>
    <row r="24" spans="1:18" ht="15" customHeight="1">
      <c r="A24" s="18">
        <v>4</v>
      </c>
      <c r="B24" s="26" t="s">
        <v>119</v>
      </c>
      <c r="C24" s="13"/>
      <c r="D24" s="7">
        <v>20143750</v>
      </c>
      <c r="E24" s="7">
        <v>7468683</v>
      </c>
      <c r="F24" s="7">
        <v>5057686</v>
      </c>
      <c r="G24" s="7">
        <v>1476992</v>
      </c>
      <c r="H24" s="7">
        <v>872192</v>
      </c>
      <c r="I24" s="7">
        <v>97645</v>
      </c>
      <c r="J24" s="7">
        <v>196243</v>
      </c>
      <c r="K24" s="7">
        <v>763560</v>
      </c>
      <c r="L24" s="7">
        <v>2216</v>
      </c>
      <c r="M24" s="7">
        <v>0</v>
      </c>
      <c r="N24" s="7">
        <v>880080</v>
      </c>
      <c r="O24" s="7">
        <v>819200</v>
      </c>
      <c r="P24" s="7">
        <v>2509253</v>
      </c>
      <c r="Q24" s="180">
        <v>4</v>
      </c>
      <c r="R24" s="2"/>
    </row>
    <row r="25" spans="1:18" ht="15" customHeight="1">
      <c r="A25" s="18">
        <v>5</v>
      </c>
      <c r="B25" s="26" t="s">
        <v>120</v>
      </c>
      <c r="C25" s="13"/>
      <c r="D25" s="58">
        <v>21010772</v>
      </c>
      <c r="E25" s="58">
        <v>7323656</v>
      </c>
      <c r="F25" s="58">
        <v>5715063</v>
      </c>
      <c r="G25" s="58">
        <v>1409783</v>
      </c>
      <c r="H25" s="58">
        <v>905904</v>
      </c>
      <c r="I25" s="58">
        <v>113013</v>
      </c>
      <c r="J25" s="58">
        <v>580928</v>
      </c>
      <c r="K25" s="58">
        <v>518643</v>
      </c>
      <c r="L25" s="58">
        <v>43207</v>
      </c>
      <c r="M25" s="58">
        <v>143309</v>
      </c>
      <c r="N25" s="58">
        <v>261335</v>
      </c>
      <c r="O25" s="58">
        <v>1581400</v>
      </c>
      <c r="P25" s="58">
        <v>2414531</v>
      </c>
      <c r="Q25" s="180">
        <v>5</v>
      </c>
      <c r="R25" s="2"/>
    </row>
    <row r="26" spans="1:18" ht="15" customHeight="1">
      <c r="A26" s="18">
        <v>6</v>
      </c>
      <c r="B26" s="26" t="s">
        <v>121</v>
      </c>
      <c r="C26" s="13"/>
      <c r="D26" s="7">
        <v>21716528</v>
      </c>
      <c r="E26" s="7">
        <v>4717407</v>
      </c>
      <c r="F26" s="7">
        <v>7074274</v>
      </c>
      <c r="G26" s="7">
        <v>1310288</v>
      </c>
      <c r="H26" s="7">
        <v>988591</v>
      </c>
      <c r="I26" s="7">
        <v>85968</v>
      </c>
      <c r="J26" s="7">
        <v>239604</v>
      </c>
      <c r="K26" s="7">
        <v>339310</v>
      </c>
      <c r="L26" s="7">
        <v>5168</v>
      </c>
      <c r="M26" s="7">
        <v>751595</v>
      </c>
      <c r="N26" s="7">
        <v>1419012</v>
      </c>
      <c r="O26" s="7">
        <v>2967800</v>
      </c>
      <c r="P26" s="7">
        <v>1817511</v>
      </c>
      <c r="Q26" s="180">
        <v>6</v>
      </c>
      <c r="R26" s="2"/>
    </row>
    <row r="27" spans="1:18" ht="15" customHeight="1">
      <c r="A27" s="18">
        <v>7</v>
      </c>
      <c r="B27" s="26" t="s">
        <v>122</v>
      </c>
      <c r="C27" s="13"/>
      <c r="D27" s="7">
        <v>24351785</v>
      </c>
      <c r="E27" s="7">
        <v>7456550</v>
      </c>
      <c r="F27" s="7">
        <v>6363903</v>
      </c>
      <c r="G27" s="7">
        <v>2227190</v>
      </c>
      <c r="H27" s="7">
        <v>1202456</v>
      </c>
      <c r="I27" s="7">
        <v>61648</v>
      </c>
      <c r="J27" s="7">
        <v>464864</v>
      </c>
      <c r="K27" s="7">
        <v>481543</v>
      </c>
      <c r="L27" s="7">
        <v>6922</v>
      </c>
      <c r="M27" s="7">
        <v>278961</v>
      </c>
      <c r="N27" s="7">
        <v>1001028</v>
      </c>
      <c r="O27" s="7">
        <v>2240700</v>
      </c>
      <c r="P27" s="7">
        <v>2566020</v>
      </c>
      <c r="Q27" s="180">
        <v>7</v>
      </c>
      <c r="R27" s="2"/>
    </row>
    <row r="28" spans="1:18" ht="15" customHeight="1">
      <c r="A28" s="18">
        <v>8</v>
      </c>
      <c r="B28" s="26" t="s">
        <v>123</v>
      </c>
      <c r="C28" s="13"/>
      <c r="D28" s="7">
        <v>22641229</v>
      </c>
      <c r="E28" s="7">
        <v>3654617</v>
      </c>
      <c r="F28" s="7">
        <v>10568437</v>
      </c>
      <c r="G28" s="7">
        <v>1314715</v>
      </c>
      <c r="H28" s="7">
        <v>1163502</v>
      </c>
      <c r="I28" s="7">
        <v>186385</v>
      </c>
      <c r="J28" s="7">
        <v>260288</v>
      </c>
      <c r="K28" s="7">
        <v>534495</v>
      </c>
      <c r="L28" s="7">
        <v>433</v>
      </c>
      <c r="M28" s="7">
        <v>876458</v>
      </c>
      <c r="N28" s="7">
        <v>78521</v>
      </c>
      <c r="O28" s="7">
        <v>2399000</v>
      </c>
      <c r="P28" s="7">
        <v>1604378</v>
      </c>
      <c r="Q28" s="180">
        <v>8</v>
      </c>
      <c r="R28" s="2"/>
    </row>
    <row r="29" spans="1:18" ht="15" customHeight="1">
      <c r="A29" s="18">
        <v>9</v>
      </c>
      <c r="B29" s="26" t="s">
        <v>124</v>
      </c>
      <c r="C29" s="13"/>
      <c r="D29" s="7">
        <v>29614695</v>
      </c>
      <c r="E29" s="7">
        <v>3207457</v>
      </c>
      <c r="F29" s="7">
        <v>12154822</v>
      </c>
      <c r="G29" s="7">
        <v>1416311</v>
      </c>
      <c r="H29" s="7">
        <v>2828557</v>
      </c>
      <c r="I29" s="7">
        <v>64433</v>
      </c>
      <c r="J29" s="7">
        <v>78524</v>
      </c>
      <c r="K29" s="7">
        <v>695506</v>
      </c>
      <c r="L29" s="7">
        <v>2078</v>
      </c>
      <c r="M29" s="7">
        <v>882646</v>
      </c>
      <c r="N29" s="7">
        <v>800695</v>
      </c>
      <c r="O29" s="7">
        <v>5817800</v>
      </c>
      <c r="P29" s="7">
        <v>1665866</v>
      </c>
      <c r="Q29" s="180">
        <v>9</v>
      </c>
      <c r="R29" s="2"/>
    </row>
    <row r="30" spans="1:18" ht="15" customHeight="1">
      <c r="A30" s="18">
        <v>10</v>
      </c>
      <c r="B30" s="26" t="s">
        <v>125</v>
      </c>
      <c r="C30" s="13"/>
      <c r="D30" s="7">
        <v>17123948</v>
      </c>
      <c r="E30" s="7">
        <v>5190044</v>
      </c>
      <c r="F30" s="7">
        <v>5809790</v>
      </c>
      <c r="G30" s="7">
        <v>1195475</v>
      </c>
      <c r="H30" s="7">
        <v>867370</v>
      </c>
      <c r="I30" s="7">
        <v>49120</v>
      </c>
      <c r="J30" s="7">
        <v>79373</v>
      </c>
      <c r="K30" s="7">
        <v>394057</v>
      </c>
      <c r="L30" s="7">
        <v>15624</v>
      </c>
      <c r="M30" s="7">
        <v>75705</v>
      </c>
      <c r="N30" s="7">
        <v>268080</v>
      </c>
      <c r="O30" s="7">
        <v>1550600</v>
      </c>
      <c r="P30" s="7">
        <v>1628710</v>
      </c>
      <c r="Q30" s="180">
        <v>10</v>
      </c>
      <c r="R30" s="2"/>
    </row>
    <row r="31" spans="1:18" ht="15" customHeight="1">
      <c r="A31" s="18">
        <v>11</v>
      </c>
      <c r="B31" s="26" t="s">
        <v>205</v>
      </c>
      <c r="C31" s="13"/>
      <c r="D31" s="7">
        <v>14837679</v>
      </c>
      <c r="E31" s="7">
        <v>4390060</v>
      </c>
      <c r="F31" s="7">
        <v>4537500</v>
      </c>
      <c r="G31" s="7">
        <v>831667</v>
      </c>
      <c r="H31" s="7">
        <v>757439</v>
      </c>
      <c r="I31" s="7">
        <v>14685</v>
      </c>
      <c r="J31" s="7">
        <v>163661</v>
      </c>
      <c r="K31" s="7">
        <v>351319</v>
      </c>
      <c r="L31" s="7">
        <v>134</v>
      </c>
      <c r="M31" s="7">
        <v>61505</v>
      </c>
      <c r="N31" s="7">
        <v>386340</v>
      </c>
      <c r="O31" s="7">
        <v>2075400</v>
      </c>
      <c r="P31" s="7">
        <v>1267969</v>
      </c>
      <c r="Q31" s="180">
        <v>11</v>
      </c>
      <c r="R31" s="2"/>
    </row>
    <row r="32" spans="1:18" ht="15" customHeight="1">
      <c r="A32" s="18">
        <v>12</v>
      </c>
      <c r="B32" s="26" t="s">
        <v>206</v>
      </c>
      <c r="C32" s="13"/>
      <c r="D32" s="7">
        <v>20533983</v>
      </c>
      <c r="E32" s="7">
        <v>4266558</v>
      </c>
      <c r="F32" s="7">
        <v>5897843</v>
      </c>
      <c r="G32" s="7">
        <v>1383163</v>
      </c>
      <c r="H32" s="7">
        <v>1233066</v>
      </c>
      <c r="I32" s="7">
        <v>53685</v>
      </c>
      <c r="J32" s="7">
        <v>729213</v>
      </c>
      <c r="K32" s="7">
        <v>256306</v>
      </c>
      <c r="L32" s="7">
        <v>65</v>
      </c>
      <c r="M32" s="7">
        <v>1567845</v>
      </c>
      <c r="N32" s="7">
        <v>500814</v>
      </c>
      <c r="O32" s="7">
        <v>3034600</v>
      </c>
      <c r="P32" s="7">
        <v>1610825</v>
      </c>
      <c r="Q32" s="180">
        <v>12</v>
      </c>
      <c r="R32" s="2"/>
    </row>
    <row r="33" spans="1:18" ht="15" customHeight="1">
      <c r="A33" s="18">
        <v>13</v>
      </c>
      <c r="B33" s="26" t="s">
        <v>207</v>
      </c>
      <c r="C33" s="13"/>
      <c r="D33" s="7">
        <v>35111810</v>
      </c>
      <c r="E33" s="7">
        <v>4883830</v>
      </c>
      <c r="F33" s="7">
        <v>13636843</v>
      </c>
      <c r="G33" s="7">
        <v>2419008</v>
      </c>
      <c r="H33" s="7">
        <v>2966829</v>
      </c>
      <c r="I33" s="7">
        <v>201780</v>
      </c>
      <c r="J33" s="7">
        <v>355870</v>
      </c>
      <c r="K33" s="7">
        <v>718584</v>
      </c>
      <c r="L33" s="7">
        <v>733</v>
      </c>
      <c r="M33" s="7">
        <v>139519</v>
      </c>
      <c r="N33" s="7">
        <v>1930475</v>
      </c>
      <c r="O33" s="7">
        <v>5448100</v>
      </c>
      <c r="P33" s="7">
        <v>2410239</v>
      </c>
      <c r="Q33" s="180">
        <v>13</v>
      </c>
      <c r="R33" s="2"/>
    </row>
    <row r="34" spans="1:18" ht="15" customHeight="1">
      <c r="A34" s="18">
        <v>14</v>
      </c>
      <c r="B34" s="26" t="s">
        <v>208</v>
      </c>
      <c r="C34" s="13"/>
      <c r="D34" s="7">
        <v>23261867</v>
      </c>
      <c r="E34" s="7">
        <v>2937440</v>
      </c>
      <c r="F34" s="7">
        <v>11003235</v>
      </c>
      <c r="G34" s="7">
        <v>1053999</v>
      </c>
      <c r="H34" s="7">
        <v>1257011</v>
      </c>
      <c r="I34" s="7">
        <v>277155</v>
      </c>
      <c r="J34" s="7">
        <v>227724</v>
      </c>
      <c r="K34" s="7">
        <v>809517</v>
      </c>
      <c r="L34" s="7">
        <v>3334</v>
      </c>
      <c r="M34" s="7">
        <v>396630</v>
      </c>
      <c r="N34" s="7">
        <v>1812035</v>
      </c>
      <c r="O34" s="7">
        <v>2106200</v>
      </c>
      <c r="P34" s="7">
        <v>1377587</v>
      </c>
      <c r="Q34" s="180">
        <v>14</v>
      </c>
      <c r="R34" s="2"/>
    </row>
    <row r="35" spans="1:18" ht="15" customHeight="1">
      <c r="A35" s="18">
        <v>15</v>
      </c>
      <c r="B35" s="26" t="s">
        <v>235</v>
      </c>
      <c r="C35" s="13"/>
      <c r="D35" s="58">
        <v>12979753</v>
      </c>
      <c r="E35" s="58">
        <v>3202479</v>
      </c>
      <c r="F35" s="58">
        <v>4686639</v>
      </c>
      <c r="G35" s="58">
        <v>749310</v>
      </c>
      <c r="H35" s="58">
        <v>695152</v>
      </c>
      <c r="I35" s="58">
        <v>118878</v>
      </c>
      <c r="J35" s="58">
        <v>138752</v>
      </c>
      <c r="K35" s="58">
        <v>154653</v>
      </c>
      <c r="L35" s="58">
        <v>9200</v>
      </c>
      <c r="M35" s="58">
        <v>21861</v>
      </c>
      <c r="N35" s="58">
        <v>531859</v>
      </c>
      <c r="O35" s="58">
        <v>1530700</v>
      </c>
      <c r="P35" s="58">
        <v>1140270</v>
      </c>
      <c r="Q35" s="180" t="s">
        <v>307</v>
      </c>
      <c r="R35" s="2"/>
    </row>
    <row r="36" spans="1:18" ht="10.5" customHeight="1">
      <c r="A36" s="18"/>
      <c r="B36" s="26"/>
      <c r="C36" s="13"/>
      <c r="Q36" s="180"/>
      <c r="R36" s="2"/>
    </row>
    <row r="37" spans="1:18" ht="10.5" customHeight="1">
      <c r="A37" s="221" t="s">
        <v>126</v>
      </c>
      <c r="B37" s="221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80"/>
      <c r="R37" s="2"/>
    </row>
    <row r="38" spans="1:18" ht="10.5" customHeight="1">
      <c r="A38" s="18">
        <v>16</v>
      </c>
      <c r="B38" s="26" t="s">
        <v>127</v>
      </c>
      <c r="C38" s="13"/>
      <c r="D38" s="58">
        <v>7874929</v>
      </c>
      <c r="E38" s="58">
        <v>1379751</v>
      </c>
      <c r="F38" s="58">
        <v>3910040</v>
      </c>
      <c r="G38" s="58">
        <v>129712</v>
      </c>
      <c r="H38" s="58">
        <v>416470</v>
      </c>
      <c r="I38" s="58">
        <v>31446</v>
      </c>
      <c r="J38" s="58">
        <v>104618</v>
      </c>
      <c r="K38" s="58">
        <v>131804</v>
      </c>
      <c r="L38" s="58">
        <v>0</v>
      </c>
      <c r="M38" s="58">
        <v>16834</v>
      </c>
      <c r="N38" s="58">
        <v>484958</v>
      </c>
      <c r="O38" s="58">
        <v>702300</v>
      </c>
      <c r="P38" s="58">
        <v>566996</v>
      </c>
      <c r="Q38" s="180" t="s">
        <v>331</v>
      </c>
      <c r="R38" s="2"/>
    </row>
    <row r="39" spans="1:18" ht="10.5" customHeight="1">
      <c r="A39" s="182"/>
      <c r="B39" s="182"/>
      <c r="C39" s="13"/>
      <c r="Q39" s="180"/>
      <c r="R39" s="2"/>
    </row>
    <row r="40" spans="1:18" ht="10.5" customHeight="1">
      <c r="A40" s="18"/>
      <c r="B40" s="26"/>
      <c r="C40" s="13"/>
      <c r="Q40" s="180"/>
      <c r="R40" s="2"/>
    </row>
    <row r="41" spans="1:18" ht="10.5" customHeight="1">
      <c r="A41" s="18" t="s">
        <v>128</v>
      </c>
      <c r="B41" s="26"/>
      <c r="C41" s="13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80"/>
      <c r="R41" s="2"/>
    </row>
    <row r="42" spans="1:18" ht="10.5" customHeight="1">
      <c r="A42" s="18">
        <v>17</v>
      </c>
      <c r="B42" s="26" t="s">
        <v>129</v>
      </c>
      <c r="C42" s="13"/>
      <c r="D42" s="58">
        <v>3894730</v>
      </c>
      <c r="E42" s="58">
        <v>1643179</v>
      </c>
      <c r="F42" s="58">
        <v>941635</v>
      </c>
      <c r="G42" s="58">
        <v>159433</v>
      </c>
      <c r="H42" s="58">
        <v>164812</v>
      </c>
      <c r="I42" s="58">
        <v>41016</v>
      </c>
      <c r="J42" s="58">
        <v>70320</v>
      </c>
      <c r="K42" s="58">
        <v>89464</v>
      </c>
      <c r="L42" s="58">
        <v>150</v>
      </c>
      <c r="M42" s="58">
        <v>11019</v>
      </c>
      <c r="N42" s="58">
        <v>169259</v>
      </c>
      <c r="O42" s="58">
        <v>221800</v>
      </c>
      <c r="P42" s="58">
        <v>382643</v>
      </c>
      <c r="Q42" s="180" t="s">
        <v>332</v>
      </c>
      <c r="R42" s="2"/>
    </row>
    <row r="43" spans="1:18" ht="10.5" customHeight="1">
      <c r="A43" s="18"/>
      <c r="B43" s="26"/>
      <c r="C43" s="13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80"/>
      <c r="R43" s="2"/>
    </row>
    <row r="44" spans="1:18" ht="10.5" customHeight="1">
      <c r="A44" s="221" t="s">
        <v>130</v>
      </c>
      <c r="B44" s="221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80"/>
      <c r="R44" s="2"/>
    </row>
    <row r="45" spans="1:18" ht="10.5" customHeight="1">
      <c r="A45" s="18">
        <v>18</v>
      </c>
      <c r="B45" s="26" t="s">
        <v>131</v>
      </c>
      <c r="C45" s="13"/>
      <c r="D45" s="7">
        <v>4014567</v>
      </c>
      <c r="E45" s="7">
        <v>1479067</v>
      </c>
      <c r="F45" s="7">
        <v>546167</v>
      </c>
      <c r="G45" s="7">
        <v>347633</v>
      </c>
      <c r="H45" s="7">
        <v>179076</v>
      </c>
      <c r="I45" s="7">
        <v>3508</v>
      </c>
      <c r="J45" s="7">
        <v>85644</v>
      </c>
      <c r="K45" s="7">
        <v>25773</v>
      </c>
      <c r="L45" s="7">
        <v>460</v>
      </c>
      <c r="M45" s="7">
        <v>154800</v>
      </c>
      <c r="N45" s="7">
        <v>411867</v>
      </c>
      <c r="O45" s="7">
        <v>453300</v>
      </c>
      <c r="P45" s="7">
        <v>327272</v>
      </c>
      <c r="Q45" s="180" t="s">
        <v>329</v>
      </c>
      <c r="R45" s="2"/>
    </row>
    <row r="46" spans="1:18" ht="10.5" customHeight="1">
      <c r="A46" s="18"/>
      <c r="B46" s="26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80"/>
      <c r="R46" s="2"/>
    </row>
    <row r="47" spans="1:18" ht="10.5" customHeight="1">
      <c r="A47" s="221" t="s">
        <v>132</v>
      </c>
      <c r="B47" s="221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80"/>
      <c r="R47" s="2"/>
    </row>
    <row r="48" spans="1:18" ht="10.5" customHeight="1">
      <c r="A48" s="18">
        <v>19</v>
      </c>
      <c r="B48" s="26" t="s">
        <v>133</v>
      </c>
      <c r="C48" s="13"/>
      <c r="D48" s="7">
        <v>5950538</v>
      </c>
      <c r="E48" s="7">
        <v>1395406</v>
      </c>
      <c r="F48" s="7">
        <v>2475436</v>
      </c>
      <c r="G48" s="7">
        <v>220800</v>
      </c>
      <c r="H48" s="7">
        <v>335978</v>
      </c>
      <c r="I48" s="7">
        <v>40974</v>
      </c>
      <c r="J48" s="7">
        <v>199447</v>
      </c>
      <c r="K48" s="7">
        <v>162474</v>
      </c>
      <c r="L48" s="7">
        <v>5566</v>
      </c>
      <c r="M48" s="7">
        <v>35545</v>
      </c>
      <c r="N48" s="7">
        <v>112976</v>
      </c>
      <c r="O48" s="7">
        <v>346100</v>
      </c>
      <c r="P48" s="7">
        <v>619836</v>
      </c>
      <c r="Q48" s="180" t="s">
        <v>333</v>
      </c>
      <c r="R48" s="2"/>
    </row>
    <row r="49" spans="1:18" ht="10.5" customHeight="1">
      <c r="A49" s="18"/>
      <c r="B49" s="182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80"/>
      <c r="R49" s="2"/>
    </row>
    <row r="50" spans="1:18" ht="10.5" customHeight="1">
      <c r="A50" s="181" t="s">
        <v>134</v>
      </c>
      <c r="B50" s="181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80"/>
      <c r="R50" s="2"/>
    </row>
    <row r="51" spans="1:18" ht="10.5" customHeight="1">
      <c r="A51" s="18">
        <v>20</v>
      </c>
      <c r="B51" s="26" t="s">
        <v>135</v>
      </c>
      <c r="C51" s="13"/>
      <c r="D51" s="7">
        <v>1407493</v>
      </c>
      <c r="E51" s="7">
        <v>283945</v>
      </c>
      <c r="F51" s="7">
        <v>519846</v>
      </c>
      <c r="G51" s="7">
        <v>18496</v>
      </c>
      <c r="H51" s="7">
        <v>136874</v>
      </c>
      <c r="I51" s="7">
        <v>15154</v>
      </c>
      <c r="J51" s="7">
        <v>389</v>
      </c>
      <c r="K51" s="7">
        <v>18045</v>
      </c>
      <c r="L51" s="7">
        <v>2102</v>
      </c>
      <c r="M51" s="7">
        <v>80003</v>
      </c>
      <c r="N51" s="7">
        <v>116272</v>
      </c>
      <c r="O51" s="7">
        <v>152600</v>
      </c>
      <c r="P51" s="7">
        <v>63767</v>
      </c>
      <c r="Q51" s="180" t="s">
        <v>334</v>
      </c>
      <c r="R51" s="2"/>
    </row>
    <row r="52" spans="1:18" ht="10.5" customHeight="1">
      <c r="A52" s="18"/>
      <c r="B52" s="26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80"/>
      <c r="R52" s="2"/>
    </row>
    <row r="53" spans="1:18" ht="10.5" customHeight="1">
      <c r="A53" s="181" t="s">
        <v>136</v>
      </c>
      <c r="B53" s="181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80"/>
      <c r="R53" s="2"/>
    </row>
    <row r="54" spans="1:18" ht="10.5" customHeight="1">
      <c r="A54" s="18">
        <v>21</v>
      </c>
      <c r="B54" s="26" t="s">
        <v>137</v>
      </c>
      <c r="C54" s="13"/>
      <c r="D54" s="7">
        <v>11831542</v>
      </c>
      <c r="E54" s="7">
        <v>2025655</v>
      </c>
      <c r="F54" s="7">
        <v>4379168</v>
      </c>
      <c r="G54" s="7">
        <v>894176</v>
      </c>
      <c r="H54" s="7">
        <v>1078894</v>
      </c>
      <c r="I54" s="7">
        <v>37408</v>
      </c>
      <c r="J54" s="7">
        <v>162396</v>
      </c>
      <c r="K54" s="7">
        <v>184463</v>
      </c>
      <c r="L54" s="7">
        <v>2947</v>
      </c>
      <c r="M54" s="7">
        <v>291286</v>
      </c>
      <c r="N54" s="7">
        <v>687559</v>
      </c>
      <c r="O54" s="7">
        <v>1115400</v>
      </c>
      <c r="P54" s="7">
        <v>972190</v>
      </c>
      <c r="Q54" s="180" t="s">
        <v>335</v>
      </c>
      <c r="R54" s="2"/>
    </row>
    <row r="55" spans="1:18" ht="10.5" customHeight="1">
      <c r="A55" s="18"/>
      <c r="B55" s="26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80"/>
      <c r="R55" s="2"/>
    </row>
    <row r="56" spans="1:18" ht="10.5" customHeight="1">
      <c r="A56" s="181" t="s">
        <v>138</v>
      </c>
      <c r="B56" s="181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80"/>
      <c r="R56" s="2"/>
    </row>
    <row r="57" spans="1:18" ht="10.5" customHeight="1">
      <c r="A57" s="18">
        <v>22</v>
      </c>
      <c r="B57" s="26" t="s">
        <v>139</v>
      </c>
      <c r="C57" s="13"/>
      <c r="D57" s="7">
        <v>4842068</v>
      </c>
      <c r="E57" s="7">
        <v>1687099</v>
      </c>
      <c r="F57" s="7">
        <v>1324282</v>
      </c>
      <c r="G57" s="7">
        <v>106775</v>
      </c>
      <c r="H57" s="7">
        <v>475217</v>
      </c>
      <c r="I57" s="7">
        <v>16081</v>
      </c>
      <c r="J57" s="7">
        <v>60299</v>
      </c>
      <c r="K57" s="7">
        <v>141566</v>
      </c>
      <c r="L57" s="7">
        <v>2478</v>
      </c>
      <c r="M57" s="7">
        <v>17145</v>
      </c>
      <c r="N57" s="7">
        <v>206400</v>
      </c>
      <c r="O57" s="7">
        <v>312000</v>
      </c>
      <c r="P57" s="7">
        <v>492726</v>
      </c>
      <c r="Q57" s="180" t="s">
        <v>336</v>
      </c>
      <c r="R57" s="2"/>
    </row>
    <row r="58" spans="1:18" ht="10.5" customHeight="1">
      <c r="A58" s="18">
        <v>23</v>
      </c>
      <c r="B58" s="26" t="s">
        <v>140</v>
      </c>
      <c r="C58" s="13"/>
      <c r="D58" s="7">
        <v>3689295</v>
      </c>
      <c r="E58" s="7">
        <v>531605</v>
      </c>
      <c r="F58" s="7">
        <v>1307716</v>
      </c>
      <c r="G58" s="7">
        <v>423835</v>
      </c>
      <c r="H58" s="7">
        <v>150242</v>
      </c>
      <c r="I58" s="7">
        <v>34488</v>
      </c>
      <c r="J58" s="7">
        <v>42057</v>
      </c>
      <c r="K58" s="7">
        <v>71486</v>
      </c>
      <c r="L58" s="7">
        <v>532</v>
      </c>
      <c r="M58" s="7">
        <v>10679</v>
      </c>
      <c r="N58" s="7">
        <v>334221</v>
      </c>
      <c r="O58" s="7">
        <v>355500</v>
      </c>
      <c r="P58" s="7">
        <v>426934</v>
      </c>
      <c r="Q58" s="180" t="s">
        <v>337</v>
      </c>
      <c r="R58" s="2"/>
    </row>
    <row r="59" spans="1:18" ht="10.5" customHeight="1">
      <c r="A59" s="18"/>
      <c r="B59" s="26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80"/>
      <c r="R59" s="2"/>
    </row>
    <row r="60" spans="1:18" ht="10.5" customHeight="1">
      <c r="A60" s="181" t="s">
        <v>141</v>
      </c>
      <c r="B60" s="181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80"/>
      <c r="R60" s="2"/>
    </row>
    <row r="61" spans="1:18" ht="10.5" customHeight="1">
      <c r="A61" s="18">
        <v>24</v>
      </c>
      <c r="B61" s="26" t="s">
        <v>142</v>
      </c>
      <c r="C61" s="13"/>
      <c r="D61" s="7">
        <v>2218071</v>
      </c>
      <c r="E61" s="7">
        <v>123354</v>
      </c>
      <c r="F61" s="7">
        <v>863885</v>
      </c>
      <c r="G61" s="7">
        <v>112719</v>
      </c>
      <c r="H61" s="7">
        <v>160970</v>
      </c>
      <c r="I61" s="7">
        <v>11742</v>
      </c>
      <c r="J61" s="7">
        <v>24236</v>
      </c>
      <c r="K61" s="7">
        <v>36903</v>
      </c>
      <c r="L61" s="7">
        <v>0</v>
      </c>
      <c r="M61" s="7">
        <v>112603</v>
      </c>
      <c r="N61" s="7">
        <v>81118</v>
      </c>
      <c r="O61" s="7">
        <v>377100</v>
      </c>
      <c r="P61" s="7">
        <v>313441</v>
      </c>
      <c r="Q61" s="180" t="s">
        <v>338</v>
      </c>
      <c r="R61" s="2"/>
    </row>
    <row r="62" spans="1:18" ht="10.5" customHeight="1">
      <c r="A62" s="18"/>
      <c r="B62" s="26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80"/>
      <c r="R62" s="2"/>
    </row>
    <row r="63" spans="1:18" ht="10.5" customHeight="1">
      <c r="A63" s="221" t="s">
        <v>143</v>
      </c>
      <c r="B63" s="221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80"/>
      <c r="R63" s="2"/>
    </row>
    <row r="64" spans="1:18" ht="10.5" customHeight="1">
      <c r="A64" s="18">
        <v>25</v>
      </c>
      <c r="B64" s="26" t="s">
        <v>144</v>
      </c>
      <c r="C64" s="13"/>
      <c r="D64" s="7">
        <v>3242023</v>
      </c>
      <c r="E64" s="7">
        <v>399089</v>
      </c>
      <c r="F64" s="7">
        <v>1706488</v>
      </c>
      <c r="G64" s="7">
        <v>71460</v>
      </c>
      <c r="H64" s="7">
        <v>221650</v>
      </c>
      <c r="I64" s="7">
        <v>9128</v>
      </c>
      <c r="J64" s="7">
        <v>22174</v>
      </c>
      <c r="K64" s="7">
        <v>64031</v>
      </c>
      <c r="L64" s="7">
        <v>2059</v>
      </c>
      <c r="M64" s="7">
        <v>7982</v>
      </c>
      <c r="N64" s="7">
        <v>128481</v>
      </c>
      <c r="O64" s="7">
        <v>321300</v>
      </c>
      <c r="P64" s="7">
        <v>288181</v>
      </c>
      <c r="Q64" s="180" t="s">
        <v>339</v>
      </c>
      <c r="R64" s="2"/>
    </row>
    <row r="65" spans="1:18" ht="10.5" customHeight="1">
      <c r="A65" s="18">
        <v>26</v>
      </c>
      <c r="B65" s="26" t="s">
        <v>209</v>
      </c>
      <c r="C65" s="13"/>
      <c r="D65" s="7">
        <v>13875498</v>
      </c>
      <c r="E65" s="7">
        <v>1253359</v>
      </c>
      <c r="F65" s="7">
        <v>5208874</v>
      </c>
      <c r="G65" s="7">
        <v>1310996</v>
      </c>
      <c r="H65" s="7">
        <v>716312</v>
      </c>
      <c r="I65" s="7">
        <v>23270</v>
      </c>
      <c r="J65" s="7">
        <v>162838</v>
      </c>
      <c r="K65" s="7">
        <v>169100</v>
      </c>
      <c r="L65" s="7">
        <v>23918</v>
      </c>
      <c r="M65" s="7">
        <v>244553</v>
      </c>
      <c r="N65" s="7">
        <v>431874</v>
      </c>
      <c r="O65" s="7">
        <v>3473300</v>
      </c>
      <c r="P65" s="7">
        <v>857104</v>
      </c>
      <c r="Q65" s="180" t="s">
        <v>340</v>
      </c>
      <c r="R65" s="2"/>
    </row>
    <row r="66" spans="1:18" ht="10.5" customHeight="1">
      <c r="A66" s="18"/>
      <c r="B66" s="26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80"/>
      <c r="R66" s="2"/>
    </row>
    <row r="67" spans="1:18" ht="10.5" customHeight="1">
      <c r="A67" s="221" t="s">
        <v>210</v>
      </c>
      <c r="B67" s="221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80"/>
      <c r="R67" s="2"/>
    </row>
    <row r="68" spans="1:18" ht="10.5" customHeight="1">
      <c r="A68" s="18">
        <v>27</v>
      </c>
      <c r="B68" s="230" t="s">
        <v>211</v>
      </c>
      <c r="C68" s="218"/>
      <c r="D68" s="7">
        <v>9084288</v>
      </c>
      <c r="E68" s="7">
        <v>1110552</v>
      </c>
      <c r="F68" s="7">
        <v>4188160</v>
      </c>
      <c r="G68" s="7">
        <v>374441</v>
      </c>
      <c r="H68" s="7">
        <v>885967</v>
      </c>
      <c r="I68" s="7">
        <v>14432</v>
      </c>
      <c r="J68" s="7">
        <v>89747</v>
      </c>
      <c r="K68" s="7">
        <v>146647</v>
      </c>
      <c r="L68" s="7">
        <v>984</v>
      </c>
      <c r="M68" s="7">
        <v>201977</v>
      </c>
      <c r="N68" s="7">
        <v>553727</v>
      </c>
      <c r="O68" s="7">
        <v>800200</v>
      </c>
      <c r="P68" s="7">
        <v>717454</v>
      </c>
      <c r="Q68" s="180" t="s">
        <v>341</v>
      </c>
      <c r="R68" s="2"/>
    </row>
    <row r="69" spans="1:18" ht="3" customHeight="1" thickBot="1">
      <c r="A69" s="12"/>
      <c r="B69" s="12"/>
      <c r="C69" s="1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32"/>
      <c r="R69" s="2"/>
    </row>
    <row r="70" spans="1:18" ht="6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81"/>
      <c r="R70" s="2"/>
    </row>
    <row r="71" spans="1:24" ht="15" customHeight="1">
      <c r="A71" s="226" t="s">
        <v>212</v>
      </c>
      <c r="B71" s="226"/>
      <c r="C71" s="226"/>
      <c r="D71" s="226"/>
      <c r="E71" s="226"/>
      <c r="F71" s="226"/>
      <c r="G71" s="226"/>
      <c r="H71" s="226"/>
      <c r="I71" s="226"/>
      <c r="J71" s="228" t="s">
        <v>308</v>
      </c>
      <c r="K71" s="229"/>
      <c r="L71" s="229"/>
      <c r="M71" s="229"/>
      <c r="N71" s="229"/>
      <c r="O71" s="229"/>
      <c r="P71" s="229"/>
      <c r="Q71" s="229"/>
      <c r="R71" s="6"/>
      <c r="S71" s="6"/>
      <c r="T71" s="6"/>
      <c r="U71" s="6"/>
      <c r="V71" s="6"/>
      <c r="W71" s="6"/>
      <c r="X71" s="6"/>
    </row>
    <row r="72" spans="1:18" ht="15" customHeight="1">
      <c r="A72" s="227"/>
      <c r="B72" s="227"/>
      <c r="C72" s="227"/>
      <c r="D72" s="227"/>
      <c r="E72" s="227"/>
      <c r="F72" s="227"/>
      <c r="G72" s="227"/>
      <c r="H72" s="227"/>
      <c r="I72" s="227"/>
      <c r="J72" s="2"/>
      <c r="K72" s="2"/>
      <c r="L72" s="2"/>
      <c r="M72" s="2"/>
      <c r="N72" s="2"/>
      <c r="O72" s="2"/>
      <c r="P72" s="2"/>
      <c r="Q72" s="19"/>
      <c r="R72" s="2"/>
    </row>
    <row r="73" spans="1:18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9"/>
      <c r="R73" s="2"/>
    </row>
    <row r="74" spans="1:18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9"/>
      <c r="R74" s="2"/>
    </row>
  </sheetData>
  <sheetProtection/>
  <mergeCells count="25">
    <mergeCell ref="A44:B44"/>
    <mergeCell ref="A71:I72"/>
    <mergeCell ref="J71:Q71"/>
    <mergeCell ref="A67:B67"/>
    <mergeCell ref="B68:C68"/>
    <mergeCell ref="A47:B47"/>
    <mergeCell ref="A63:B63"/>
    <mergeCell ref="A37:B37"/>
    <mergeCell ref="A1:I1"/>
    <mergeCell ref="A12:C12"/>
    <mergeCell ref="A13:C13"/>
    <mergeCell ref="A14:C14"/>
    <mergeCell ref="A18:C18"/>
    <mergeCell ref="A19:C19"/>
    <mergeCell ref="A16:C16"/>
    <mergeCell ref="A17:C17"/>
    <mergeCell ref="J1:Q1"/>
    <mergeCell ref="A2:I2"/>
    <mergeCell ref="J2:Q2"/>
    <mergeCell ref="A11:C11"/>
    <mergeCell ref="A6:C6"/>
    <mergeCell ref="A3:Q3"/>
    <mergeCell ref="A4:C4"/>
    <mergeCell ref="A10:C10"/>
    <mergeCell ref="A8:C8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3"/>
  <sheetViews>
    <sheetView zoomScale="120" zoomScaleNormal="120" zoomScalePageLayoutView="0" workbookViewId="0" topLeftCell="A1">
      <selection activeCell="A2" sqref="A2:H2"/>
    </sheetView>
  </sheetViews>
  <sheetFormatPr defaultColWidth="9.00390625" defaultRowHeight="12"/>
  <cols>
    <col min="1" max="1" width="12.875" style="0" customWidth="1"/>
    <col min="2" max="2" width="15.00390625" style="0" customWidth="1"/>
    <col min="3" max="3" width="13.125" style="0" customWidth="1"/>
    <col min="4" max="4" width="15.125" style="0" customWidth="1"/>
    <col min="5" max="5" width="17.50390625" style="0" bestFit="1" customWidth="1"/>
    <col min="6" max="6" width="16.125" style="0" bestFit="1" customWidth="1"/>
    <col min="7" max="7" width="14.875" style="0" bestFit="1" customWidth="1"/>
    <col min="8" max="8" width="16.125" style="0" bestFit="1" customWidth="1"/>
    <col min="9" max="14" width="16.125" style="0" customWidth="1"/>
    <col min="15" max="15" width="11.875" style="0" customWidth="1"/>
    <col min="16" max="16" width="11.625" style="0" customWidth="1"/>
    <col min="17" max="17" width="11.875" style="0" customWidth="1"/>
  </cols>
  <sheetData>
    <row r="1" spans="1:17" s="45" customFormat="1" ht="24" customHeight="1">
      <c r="A1" s="124" t="s">
        <v>292</v>
      </c>
      <c r="B1" s="124"/>
      <c r="C1" s="124"/>
      <c r="D1" s="124"/>
      <c r="E1" s="124"/>
      <c r="F1" s="124"/>
      <c r="G1" s="124"/>
      <c r="H1" s="124"/>
      <c r="I1" s="203" t="s">
        <v>345</v>
      </c>
      <c r="J1" s="203"/>
      <c r="K1" s="203"/>
      <c r="L1" s="203"/>
      <c r="M1" s="203"/>
      <c r="N1" s="203"/>
      <c r="O1" s="203"/>
      <c r="P1" s="203"/>
      <c r="Q1" s="203"/>
    </row>
    <row r="2" spans="1:17" s="2" customFormat="1" ht="30" customHeight="1">
      <c r="A2" s="213" t="s">
        <v>309</v>
      </c>
      <c r="B2" s="213"/>
      <c r="C2" s="213"/>
      <c r="D2" s="213"/>
      <c r="E2" s="213"/>
      <c r="F2" s="213"/>
      <c r="G2" s="213"/>
      <c r="H2" s="213"/>
      <c r="I2" s="214" t="s">
        <v>310</v>
      </c>
      <c r="J2" s="214"/>
      <c r="K2" s="214"/>
      <c r="L2" s="214"/>
      <c r="M2" s="214"/>
      <c r="N2" s="214"/>
      <c r="O2" s="214"/>
      <c r="P2" s="214"/>
      <c r="Q2" s="214"/>
    </row>
    <row r="3" spans="1:17" s="2" customFormat="1" ht="12" thickBot="1">
      <c r="A3" s="199" t="s">
        <v>157</v>
      </c>
      <c r="B3" s="199"/>
      <c r="C3" s="199"/>
      <c r="D3" s="199"/>
      <c r="E3" s="199"/>
      <c r="F3" s="199"/>
      <c r="G3" s="199"/>
      <c r="H3" s="199"/>
      <c r="I3" s="199"/>
      <c r="J3" s="200"/>
      <c r="K3" s="200"/>
      <c r="L3" s="200"/>
      <c r="M3" s="200"/>
      <c r="N3" s="200"/>
      <c r="O3" s="200"/>
      <c r="P3" s="200"/>
      <c r="Q3" s="200"/>
    </row>
    <row r="4" spans="1:17" s="2" customFormat="1" ht="38.25" customHeight="1">
      <c r="A4" s="126" t="s">
        <v>184</v>
      </c>
      <c r="B4" s="8" t="s">
        <v>168</v>
      </c>
      <c r="C4" s="8" t="s">
        <v>185</v>
      </c>
      <c r="D4" s="8" t="s">
        <v>186</v>
      </c>
      <c r="E4" s="8" t="s">
        <v>187</v>
      </c>
      <c r="F4" s="8" t="s">
        <v>188</v>
      </c>
      <c r="G4" s="8" t="s">
        <v>189</v>
      </c>
      <c r="H4" s="27" t="s">
        <v>190</v>
      </c>
      <c r="I4" s="8" t="s">
        <v>191</v>
      </c>
      <c r="J4" s="8" t="s">
        <v>192</v>
      </c>
      <c r="K4" s="8" t="s">
        <v>193</v>
      </c>
      <c r="L4" s="8" t="s">
        <v>194</v>
      </c>
      <c r="M4" s="8" t="s">
        <v>195</v>
      </c>
      <c r="N4" s="8" t="s">
        <v>196</v>
      </c>
      <c r="O4" s="8" t="s">
        <v>197</v>
      </c>
      <c r="P4" s="27" t="s">
        <v>198</v>
      </c>
      <c r="Q4" s="126" t="s">
        <v>184</v>
      </c>
    </row>
    <row r="5" spans="1:17" s="2" customFormat="1" ht="11.25" customHeight="1">
      <c r="A5" s="29"/>
      <c r="Q5" s="48"/>
    </row>
    <row r="6" spans="1:17" s="2" customFormat="1" ht="11.25">
      <c r="A6" s="171" t="s">
        <v>311</v>
      </c>
      <c r="B6" s="43">
        <v>810751362</v>
      </c>
      <c r="C6" s="43">
        <v>8894268</v>
      </c>
      <c r="D6" s="43">
        <v>108338357</v>
      </c>
      <c r="E6" s="43">
        <v>166775126</v>
      </c>
      <c r="F6" s="43">
        <v>82230650</v>
      </c>
      <c r="G6" s="43">
        <v>2758387</v>
      </c>
      <c r="H6" s="43">
        <v>48508719</v>
      </c>
      <c r="I6" s="43">
        <v>11353026</v>
      </c>
      <c r="J6" s="43">
        <v>145624294</v>
      </c>
      <c r="K6" s="43">
        <v>26775210</v>
      </c>
      <c r="L6" s="43">
        <v>100243920</v>
      </c>
      <c r="M6" s="43">
        <v>523810</v>
      </c>
      <c r="N6" s="43">
        <v>108709308</v>
      </c>
      <c r="O6" s="43">
        <v>16287</v>
      </c>
      <c r="P6" s="43">
        <v>0</v>
      </c>
      <c r="Q6" s="185" t="s">
        <v>311</v>
      </c>
    </row>
    <row r="7" spans="1:17" s="2" customFormat="1" ht="11.25">
      <c r="A7" s="171"/>
      <c r="B7" s="43"/>
      <c r="C7" s="43"/>
      <c r="D7" s="43"/>
      <c r="E7" s="43"/>
      <c r="F7" s="43"/>
      <c r="G7" s="43"/>
      <c r="H7" s="43"/>
      <c r="I7" s="44"/>
      <c r="J7" s="44"/>
      <c r="K7" s="44"/>
      <c r="L7" s="43"/>
      <c r="M7" s="43"/>
      <c r="N7" s="43"/>
      <c r="O7" s="43"/>
      <c r="P7" s="43"/>
      <c r="Q7" s="185"/>
    </row>
    <row r="8" spans="1:17" s="44" customFormat="1" ht="11.25">
      <c r="A8" s="183" t="s">
        <v>312</v>
      </c>
      <c r="B8" s="43">
        <v>797088029</v>
      </c>
      <c r="C8" s="43">
        <v>8603222</v>
      </c>
      <c r="D8" s="43">
        <v>104953219</v>
      </c>
      <c r="E8" s="43">
        <v>175533028</v>
      </c>
      <c r="F8" s="43">
        <v>78521166</v>
      </c>
      <c r="G8" s="43">
        <v>2560804</v>
      </c>
      <c r="H8" s="43">
        <v>45669313</v>
      </c>
      <c r="I8" s="43">
        <v>12855571</v>
      </c>
      <c r="J8" s="43">
        <v>133607650</v>
      </c>
      <c r="K8" s="43">
        <v>27091971</v>
      </c>
      <c r="L8" s="43">
        <v>95748396</v>
      </c>
      <c r="M8" s="43">
        <v>1049804</v>
      </c>
      <c r="N8" s="43">
        <v>110805855</v>
      </c>
      <c r="O8" s="43">
        <v>88030</v>
      </c>
      <c r="P8" s="84">
        <v>0</v>
      </c>
      <c r="Q8" s="185">
        <v>15</v>
      </c>
    </row>
    <row r="9" spans="1:17" s="44" customFormat="1" ht="11.25">
      <c r="A9" s="17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86"/>
    </row>
    <row r="10" spans="1:17" s="10" customFormat="1" ht="11.25">
      <c r="A10" s="183" t="s">
        <v>313</v>
      </c>
      <c r="B10" s="43">
        <v>809724348</v>
      </c>
      <c r="C10" s="43">
        <v>8354494</v>
      </c>
      <c r="D10" s="43">
        <v>117607185</v>
      </c>
      <c r="E10" s="43">
        <v>182648446</v>
      </c>
      <c r="F10" s="43">
        <v>79608839</v>
      </c>
      <c r="G10" s="43">
        <v>2578880</v>
      </c>
      <c r="H10" s="43">
        <v>42584635</v>
      </c>
      <c r="I10" s="43">
        <v>11580183</v>
      </c>
      <c r="J10" s="43">
        <v>129420764</v>
      </c>
      <c r="K10" s="43">
        <v>27164237</v>
      </c>
      <c r="L10" s="43">
        <v>90280818</v>
      </c>
      <c r="M10" s="43">
        <v>5530024</v>
      </c>
      <c r="N10" s="43">
        <v>112248439</v>
      </c>
      <c r="O10" s="43">
        <v>117404</v>
      </c>
      <c r="P10" s="84">
        <v>0</v>
      </c>
      <c r="Q10" s="187">
        <v>16</v>
      </c>
    </row>
    <row r="11" spans="1:17" s="2" customFormat="1" ht="11.25">
      <c r="A11" s="17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186"/>
    </row>
    <row r="12" spans="1:17" s="10" customFormat="1" ht="11.25">
      <c r="A12" s="183" t="s">
        <v>314</v>
      </c>
      <c r="B12" s="43">
        <v>781753524</v>
      </c>
      <c r="C12" s="43">
        <v>6547907</v>
      </c>
      <c r="D12" s="43">
        <v>103201395</v>
      </c>
      <c r="E12" s="43">
        <v>185878485</v>
      </c>
      <c r="F12" s="43">
        <v>75027085</v>
      </c>
      <c r="G12" s="43">
        <v>2489480</v>
      </c>
      <c r="H12" s="43">
        <v>43867469</v>
      </c>
      <c r="I12" s="43">
        <v>15652554</v>
      </c>
      <c r="J12" s="43">
        <v>106069779</v>
      </c>
      <c r="K12" s="43">
        <v>30216651</v>
      </c>
      <c r="L12" s="43">
        <v>91553466</v>
      </c>
      <c r="M12" s="43">
        <v>7097119</v>
      </c>
      <c r="N12" s="43">
        <v>113022511</v>
      </c>
      <c r="O12" s="43">
        <v>1129623</v>
      </c>
      <c r="P12" s="84">
        <v>0</v>
      </c>
      <c r="Q12" s="187">
        <v>17</v>
      </c>
    </row>
    <row r="13" spans="1:17" s="10" customFormat="1" ht="11.25">
      <c r="A13" s="184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83"/>
      <c r="Q13" s="188"/>
    </row>
    <row r="14" spans="1:17" s="10" customFormat="1" ht="11.25">
      <c r="A14" s="184" t="s">
        <v>315</v>
      </c>
      <c r="B14" s="49">
        <f aca="true" t="shared" si="0" ref="B14:P14">B17+B20</f>
        <v>750453519</v>
      </c>
      <c r="C14" s="49">
        <f t="shared" si="0"/>
        <v>6173600</v>
      </c>
      <c r="D14" s="49">
        <f t="shared" si="0"/>
        <v>96317434</v>
      </c>
      <c r="E14" s="49">
        <f t="shared" si="0"/>
        <v>189992946</v>
      </c>
      <c r="F14" s="49">
        <f t="shared" si="0"/>
        <v>75289907</v>
      </c>
      <c r="G14" s="49">
        <f t="shared" si="0"/>
        <v>2321923</v>
      </c>
      <c r="H14" s="49">
        <f t="shared" si="0"/>
        <v>41923601</v>
      </c>
      <c r="I14" s="49">
        <f t="shared" si="0"/>
        <v>11535042</v>
      </c>
      <c r="J14" s="49">
        <f t="shared" si="0"/>
        <v>107202461</v>
      </c>
      <c r="K14" s="49">
        <f t="shared" si="0"/>
        <v>27582719</v>
      </c>
      <c r="L14" s="49">
        <f t="shared" si="0"/>
        <v>78180082</v>
      </c>
      <c r="M14" s="49">
        <f t="shared" si="0"/>
        <v>2086336</v>
      </c>
      <c r="N14" s="49">
        <f t="shared" si="0"/>
        <v>111830835</v>
      </c>
      <c r="O14" s="49">
        <f t="shared" si="0"/>
        <v>16633</v>
      </c>
      <c r="P14" s="83">
        <f t="shared" si="0"/>
        <v>0</v>
      </c>
      <c r="Q14" s="188">
        <v>18</v>
      </c>
    </row>
    <row r="15" spans="1:17" s="2" customFormat="1" ht="11.25">
      <c r="A15" s="2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84"/>
      <c r="Q15" s="30"/>
    </row>
    <row r="16" spans="1:17" s="2" customFormat="1" ht="11.25">
      <c r="A16" s="2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84"/>
      <c r="Q16" s="30"/>
    </row>
    <row r="17" spans="1:17" s="10" customFormat="1" ht="11.25">
      <c r="A17" s="123" t="s">
        <v>162</v>
      </c>
      <c r="B17" s="43">
        <f aca="true" t="shared" si="1" ref="B17:P17">SUM(B23:B37)</f>
        <v>682467866</v>
      </c>
      <c r="C17" s="43">
        <f t="shared" si="1"/>
        <v>5304324</v>
      </c>
      <c r="D17" s="43">
        <f t="shared" si="1"/>
        <v>82862095</v>
      </c>
      <c r="E17" s="43">
        <f t="shared" si="1"/>
        <v>178194658</v>
      </c>
      <c r="F17" s="43">
        <f t="shared" si="1"/>
        <v>69165758</v>
      </c>
      <c r="G17" s="43">
        <f t="shared" si="1"/>
        <v>2275627</v>
      </c>
      <c r="H17" s="43">
        <f t="shared" si="1"/>
        <v>35077196</v>
      </c>
      <c r="I17" s="43">
        <f t="shared" si="1"/>
        <v>10139367</v>
      </c>
      <c r="J17" s="43">
        <f t="shared" si="1"/>
        <v>99579392</v>
      </c>
      <c r="K17" s="43">
        <f t="shared" si="1"/>
        <v>25081716</v>
      </c>
      <c r="L17" s="43">
        <f t="shared" si="1"/>
        <v>72002867</v>
      </c>
      <c r="M17" s="43">
        <f t="shared" si="1"/>
        <v>1693429</v>
      </c>
      <c r="N17" s="43">
        <f t="shared" si="1"/>
        <v>101091437</v>
      </c>
      <c r="O17" s="43">
        <f t="shared" si="1"/>
        <v>0</v>
      </c>
      <c r="P17" s="84">
        <f t="shared" si="1"/>
        <v>0</v>
      </c>
      <c r="Q17" s="107" t="s">
        <v>299</v>
      </c>
    </row>
    <row r="18" spans="1:17" s="2" customFormat="1" ht="11.25">
      <c r="A18" s="10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84"/>
      <c r="Q18" s="105"/>
    </row>
    <row r="19" spans="1:17" s="2" customFormat="1" ht="11.25">
      <c r="A19" s="10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4"/>
      <c r="Q19" s="105"/>
    </row>
    <row r="20" spans="1:17" s="56" customFormat="1" ht="11.25">
      <c r="A20" s="123" t="s">
        <v>151</v>
      </c>
      <c r="B20" s="43">
        <f aca="true" t="shared" si="2" ref="B20:P20">SUM(B40:B70)</f>
        <v>67985653</v>
      </c>
      <c r="C20" s="43">
        <f t="shared" si="2"/>
        <v>869276</v>
      </c>
      <c r="D20" s="43">
        <f t="shared" si="2"/>
        <v>13455339</v>
      </c>
      <c r="E20" s="43">
        <f t="shared" si="2"/>
        <v>11798288</v>
      </c>
      <c r="F20" s="43">
        <f t="shared" si="2"/>
        <v>6124149</v>
      </c>
      <c r="G20" s="43">
        <f t="shared" si="2"/>
        <v>46296</v>
      </c>
      <c r="H20" s="43">
        <f t="shared" si="2"/>
        <v>6846405</v>
      </c>
      <c r="I20" s="43">
        <f t="shared" si="2"/>
        <v>1395675</v>
      </c>
      <c r="J20" s="43">
        <f t="shared" si="2"/>
        <v>7623069</v>
      </c>
      <c r="K20" s="43">
        <f t="shared" si="2"/>
        <v>2501003</v>
      </c>
      <c r="L20" s="43">
        <f t="shared" si="2"/>
        <v>6177215</v>
      </c>
      <c r="M20" s="43">
        <f t="shared" si="2"/>
        <v>392907</v>
      </c>
      <c r="N20" s="43">
        <f t="shared" si="2"/>
        <v>10739398</v>
      </c>
      <c r="O20" s="43">
        <f t="shared" si="2"/>
        <v>16633</v>
      </c>
      <c r="P20" s="84">
        <f t="shared" si="2"/>
        <v>0</v>
      </c>
      <c r="Q20" s="107" t="s">
        <v>300</v>
      </c>
    </row>
    <row r="21" spans="1:17" s="2" customFormat="1" ht="11.25">
      <c r="A21" s="15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5"/>
    </row>
    <row r="22" spans="1:17" s="2" customFormat="1" ht="11.25">
      <c r="A22" s="1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5"/>
    </row>
    <row r="23" spans="1:17" s="2" customFormat="1" ht="15" customHeight="1">
      <c r="A23" s="26" t="s">
        <v>116</v>
      </c>
      <c r="B23" s="131">
        <v>224683982</v>
      </c>
      <c r="C23" s="43">
        <v>1283162</v>
      </c>
      <c r="D23" s="43">
        <v>18040882</v>
      </c>
      <c r="E23" s="43">
        <v>69545117</v>
      </c>
      <c r="F23" s="43">
        <v>21484212</v>
      </c>
      <c r="G23" s="43">
        <v>347958</v>
      </c>
      <c r="H23" s="43">
        <v>9217790</v>
      </c>
      <c r="I23" s="43">
        <v>1618109</v>
      </c>
      <c r="J23" s="43">
        <v>35122325</v>
      </c>
      <c r="K23" s="43">
        <v>7583371</v>
      </c>
      <c r="L23" s="43">
        <v>20809498</v>
      </c>
      <c r="M23" s="43">
        <v>141320</v>
      </c>
      <c r="N23" s="43">
        <v>39490238</v>
      </c>
      <c r="O23" s="43">
        <v>0</v>
      </c>
      <c r="P23" s="43">
        <v>0</v>
      </c>
      <c r="Q23" s="129" t="s">
        <v>116</v>
      </c>
    </row>
    <row r="24" spans="1:17" s="2" customFormat="1" ht="15" customHeight="1">
      <c r="A24" s="26" t="s">
        <v>117</v>
      </c>
      <c r="B24" s="131">
        <v>160922534</v>
      </c>
      <c r="C24" s="43">
        <v>891972</v>
      </c>
      <c r="D24" s="43">
        <v>19311565</v>
      </c>
      <c r="E24" s="43">
        <v>44181135</v>
      </c>
      <c r="F24" s="43">
        <v>18305131</v>
      </c>
      <c r="G24" s="43">
        <v>943869</v>
      </c>
      <c r="H24" s="43">
        <v>4602279</v>
      </c>
      <c r="I24" s="43">
        <v>3225598</v>
      </c>
      <c r="J24" s="43">
        <v>28017592</v>
      </c>
      <c r="K24" s="43">
        <v>5178328</v>
      </c>
      <c r="L24" s="43">
        <v>19101744</v>
      </c>
      <c r="M24" s="43">
        <v>42145</v>
      </c>
      <c r="N24" s="43">
        <v>17121176</v>
      </c>
      <c r="O24" s="43">
        <v>0</v>
      </c>
      <c r="P24" s="43">
        <v>0</v>
      </c>
      <c r="Q24" s="129" t="s">
        <v>117</v>
      </c>
    </row>
    <row r="25" spans="1:17" s="2" customFormat="1" ht="15" customHeight="1">
      <c r="A25" s="26" t="s">
        <v>118</v>
      </c>
      <c r="B25" s="131">
        <v>43712632</v>
      </c>
      <c r="C25" s="43">
        <v>411009</v>
      </c>
      <c r="D25" s="43">
        <v>5791318</v>
      </c>
      <c r="E25" s="43">
        <v>11399766</v>
      </c>
      <c r="F25" s="43">
        <v>3911437</v>
      </c>
      <c r="G25" s="43">
        <v>220111</v>
      </c>
      <c r="H25" s="43">
        <v>2296958</v>
      </c>
      <c r="I25" s="43">
        <v>779656</v>
      </c>
      <c r="J25" s="43">
        <v>5365261</v>
      </c>
      <c r="K25" s="43">
        <v>1759568</v>
      </c>
      <c r="L25" s="43">
        <v>5126637</v>
      </c>
      <c r="M25" s="43">
        <v>242784</v>
      </c>
      <c r="N25" s="43">
        <v>6408127</v>
      </c>
      <c r="O25" s="43">
        <v>0</v>
      </c>
      <c r="P25" s="43">
        <v>0</v>
      </c>
      <c r="Q25" s="129" t="s">
        <v>118</v>
      </c>
    </row>
    <row r="26" spans="1:17" s="2" customFormat="1" ht="15" customHeight="1">
      <c r="A26" s="26" t="s">
        <v>119</v>
      </c>
      <c r="B26" s="131">
        <v>19140701</v>
      </c>
      <c r="C26" s="43">
        <v>279214</v>
      </c>
      <c r="D26" s="43">
        <v>2118518</v>
      </c>
      <c r="E26" s="43">
        <v>6058627</v>
      </c>
      <c r="F26" s="43">
        <v>1828350</v>
      </c>
      <c r="G26" s="43">
        <v>184015</v>
      </c>
      <c r="H26" s="43">
        <v>600404</v>
      </c>
      <c r="I26" s="43">
        <v>233643</v>
      </c>
      <c r="J26" s="43">
        <v>1906109</v>
      </c>
      <c r="K26" s="43">
        <v>1031448</v>
      </c>
      <c r="L26" s="43">
        <v>2304439</v>
      </c>
      <c r="M26" s="43">
        <v>0</v>
      </c>
      <c r="N26" s="43">
        <v>2595934</v>
      </c>
      <c r="O26" s="43">
        <v>0</v>
      </c>
      <c r="P26" s="43">
        <v>0</v>
      </c>
      <c r="Q26" s="129" t="s">
        <v>119</v>
      </c>
    </row>
    <row r="27" spans="1:17" s="2" customFormat="1" ht="15" customHeight="1">
      <c r="A27" s="26" t="s">
        <v>120</v>
      </c>
      <c r="B27" s="131">
        <v>20502782</v>
      </c>
      <c r="C27" s="43">
        <v>257835</v>
      </c>
      <c r="D27" s="43">
        <v>2197515</v>
      </c>
      <c r="E27" s="43">
        <v>5426795</v>
      </c>
      <c r="F27" s="43">
        <v>2976773</v>
      </c>
      <c r="G27" s="43">
        <v>102093</v>
      </c>
      <c r="H27" s="43">
        <v>1430913</v>
      </c>
      <c r="I27" s="43">
        <v>79812</v>
      </c>
      <c r="J27" s="43">
        <v>2908083</v>
      </c>
      <c r="K27" s="43">
        <v>729934</v>
      </c>
      <c r="L27" s="43">
        <v>1730602</v>
      </c>
      <c r="M27" s="43">
        <v>17620</v>
      </c>
      <c r="N27" s="43">
        <v>2644807</v>
      </c>
      <c r="O27" s="43">
        <v>0</v>
      </c>
      <c r="P27" s="43">
        <v>0</v>
      </c>
      <c r="Q27" s="129" t="s">
        <v>120</v>
      </c>
    </row>
    <row r="28" spans="1:17" s="2" customFormat="1" ht="15" customHeight="1">
      <c r="A28" s="26" t="s">
        <v>121</v>
      </c>
      <c r="B28" s="133">
        <v>19835791</v>
      </c>
      <c r="C28" s="43">
        <v>217706</v>
      </c>
      <c r="D28" s="43">
        <v>4081906</v>
      </c>
      <c r="E28" s="43">
        <v>4959538</v>
      </c>
      <c r="F28" s="43">
        <v>1753020</v>
      </c>
      <c r="G28" s="43">
        <v>116517</v>
      </c>
      <c r="H28" s="43">
        <v>793518</v>
      </c>
      <c r="I28" s="43">
        <v>252093</v>
      </c>
      <c r="J28" s="43">
        <v>2654509</v>
      </c>
      <c r="K28" s="43">
        <v>705351</v>
      </c>
      <c r="L28" s="43">
        <v>2215939</v>
      </c>
      <c r="M28" s="43">
        <v>34502</v>
      </c>
      <c r="N28" s="43">
        <v>2051192</v>
      </c>
      <c r="O28" s="43">
        <v>0</v>
      </c>
      <c r="P28" s="43">
        <v>0</v>
      </c>
      <c r="Q28" s="129" t="s">
        <v>121</v>
      </c>
    </row>
    <row r="29" spans="1:17" s="2" customFormat="1" ht="15" customHeight="1">
      <c r="A29" s="26" t="s">
        <v>122</v>
      </c>
      <c r="B29" s="131">
        <v>23604547</v>
      </c>
      <c r="C29" s="43">
        <v>248063</v>
      </c>
      <c r="D29" s="43">
        <v>3232599</v>
      </c>
      <c r="E29" s="43">
        <v>5237546</v>
      </c>
      <c r="F29" s="43">
        <v>2224860</v>
      </c>
      <c r="G29" s="43">
        <v>120693</v>
      </c>
      <c r="H29" s="43">
        <v>1301220</v>
      </c>
      <c r="I29" s="43">
        <v>763498</v>
      </c>
      <c r="J29" s="43">
        <v>3465703</v>
      </c>
      <c r="K29" s="43">
        <v>974500</v>
      </c>
      <c r="L29" s="43">
        <v>2816713</v>
      </c>
      <c r="M29" s="43">
        <v>14925</v>
      </c>
      <c r="N29" s="43">
        <v>3204227</v>
      </c>
      <c r="O29" s="43">
        <v>0</v>
      </c>
      <c r="P29" s="43">
        <v>0</v>
      </c>
      <c r="Q29" s="129" t="s">
        <v>122</v>
      </c>
    </row>
    <row r="30" spans="1:17" s="2" customFormat="1" ht="15" customHeight="1">
      <c r="A30" s="26" t="s">
        <v>123</v>
      </c>
      <c r="B30" s="131">
        <v>22557820</v>
      </c>
      <c r="C30" s="43">
        <v>205544</v>
      </c>
      <c r="D30" s="43">
        <v>3199446</v>
      </c>
      <c r="E30" s="43">
        <v>4052390</v>
      </c>
      <c r="F30" s="43">
        <v>2202922</v>
      </c>
      <c r="G30" s="43">
        <v>61075</v>
      </c>
      <c r="H30" s="43">
        <v>1793488</v>
      </c>
      <c r="I30" s="43">
        <v>268868</v>
      </c>
      <c r="J30" s="43">
        <v>2634214</v>
      </c>
      <c r="K30" s="43">
        <v>782866</v>
      </c>
      <c r="L30" s="43">
        <v>2296810</v>
      </c>
      <c r="M30" s="43">
        <v>407983</v>
      </c>
      <c r="N30" s="43">
        <v>4652214</v>
      </c>
      <c r="O30" s="43">
        <v>0</v>
      </c>
      <c r="P30" s="43">
        <v>0</v>
      </c>
      <c r="Q30" s="129" t="s">
        <v>123</v>
      </c>
    </row>
    <row r="31" spans="1:17" s="2" customFormat="1" ht="15" customHeight="1">
      <c r="A31" s="26" t="s">
        <v>124</v>
      </c>
      <c r="B31" s="131">
        <v>28890432</v>
      </c>
      <c r="C31" s="43">
        <v>196232</v>
      </c>
      <c r="D31" s="43">
        <v>6203923</v>
      </c>
      <c r="E31" s="43">
        <v>3722201</v>
      </c>
      <c r="F31" s="43">
        <v>3993797</v>
      </c>
      <c r="G31" s="43">
        <v>50301</v>
      </c>
      <c r="H31" s="43">
        <v>1926547</v>
      </c>
      <c r="I31" s="43">
        <v>210417</v>
      </c>
      <c r="J31" s="43">
        <v>2472463</v>
      </c>
      <c r="K31" s="43">
        <v>840068</v>
      </c>
      <c r="L31" s="43">
        <v>2962561</v>
      </c>
      <c r="M31" s="43">
        <v>207004</v>
      </c>
      <c r="N31" s="43">
        <v>6104918</v>
      </c>
      <c r="O31" s="43">
        <v>0</v>
      </c>
      <c r="P31" s="43">
        <v>0</v>
      </c>
      <c r="Q31" s="129" t="s">
        <v>124</v>
      </c>
    </row>
    <row r="32" spans="1:17" s="2" customFormat="1" ht="15" customHeight="1">
      <c r="A32" s="26" t="s">
        <v>125</v>
      </c>
      <c r="B32" s="131">
        <v>16698616</v>
      </c>
      <c r="C32" s="43">
        <v>246263</v>
      </c>
      <c r="D32" s="43">
        <v>2494561</v>
      </c>
      <c r="E32" s="43">
        <v>3424637</v>
      </c>
      <c r="F32" s="43">
        <v>1524987</v>
      </c>
      <c r="G32" s="43">
        <v>109655</v>
      </c>
      <c r="H32" s="43">
        <v>501993</v>
      </c>
      <c r="I32" s="43">
        <v>444120</v>
      </c>
      <c r="J32" s="43">
        <v>2972977</v>
      </c>
      <c r="K32" s="43">
        <v>864300</v>
      </c>
      <c r="L32" s="43">
        <v>1885870</v>
      </c>
      <c r="M32" s="43">
        <v>46564</v>
      </c>
      <c r="N32" s="43">
        <v>2182689</v>
      </c>
      <c r="O32" s="43">
        <v>0</v>
      </c>
      <c r="P32" s="43">
        <v>0</v>
      </c>
      <c r="Q32" s="129" t="s">
        <v>125</v>
      </c>
    </row>
    <row r="33" spans="1:17" s="2" customFormat="1" ht="15" customHeight="1">
      <c r="A33" s="26" t="s">
        <v>205</v>
      </c>
      <c r="B33" s="131">
        <v>14470312</v>
      </c>
      <c r="C33" s="43">
        <v>209455</v>
      </c>
      <c r="D33" s="43">
        <v>2050840</v>
      </c>
      <c r="E33" s="43">
        <v>3592723</v>
      </c>
      <c r="F33" s="43">
        <v>1622814</v>
      </c>
      <c r="G33" s="43">
        <v>19000</v>
      </c>
      <c r="H33" s="43">
        <v>1410454</v>
      </c>
      <c r="I33" s="43">
        <v>197558</v>
      </c>
      <c r="J33" s="43">
        <v>943145</v>
      </c>
      <c r="K33" s="43">
        <v>1233782</v>
      </c>
      <c r="L33" s="43">
        <v>1357040</v>
      </c>
      <c r="M33" s="43">
        <v>63295</v>
      </c>
      <c r="N33" s="43">
        <v>1770206</v>
      </c>
      <c r="O33" s="43">
        <v>0</v>
      </c>
      <c r="P33" s="43">
        <v>0</v>
      </c>
      <c r="Q33" s="129" t="s">
        <v>205</v>
      </c>
    </row>
    <row r="34" spans="1:17" s="2" customFormat="1" ht="15" customHeight="1">
      <c r="A34" s="26" t="s">
        <v>206</v>
      </c>
      <c r="B34" s="133">
        <v>19581197</v>
      </c>
      <c r="C34" s="43">
        <v>215598</v>
      </c>
      <c r="D34" s="43">
        <v>3612392</v>
      </c>
      <c r="E34" s="43">
        <v>4271667</v>
      </c>
      <c r="F34" s="43">
        <v>1802850</v>
      </c>
      <c r="G34" s="43">
        <v>0</v>
      </c>
      <c r="H34" s="43">
        <v>1455704</v>
      </c>
      <c r="I34" s="43">
        <v>239786</v>
      </c>
      <c r="J34" s="43">
        <v>2484031</v>
      </c>
      <c r="K34" s="43">
        <v>958959</v>
      </c>
      <c r="L34" s="43">
        <v>2275357</v>
      </c>
      <c r="M34" s="43">
        <v>52596</v>
      </c>
      <c r="N34" s="43">
        <v>2212257</v>
      </c>
      <c r="O34" s="43">
        <v>0</v>
      </c>
      <c r="P34" s="43">
        <v>0</v>
      </c>
      <c r="Q34" s="129" t="s">
        <v>206</v>
      </c>
    </row>
    <row r="35" spans="1:17" s="2" customFormat="1" ht="15" customHeight="1">
      <c r="A35" s="26" t="s">
        <v>207</v>
      </c>
      <c r="B35" s="133">
        <v>33628733</v>
      </c>
      <c r="C35" s="134">
        <v>278145</v>
      </c>
      <c r="D35" s="134">
        <v>4372806</v>
      </c>
      <c r="E35" s="134">
        <v>5979124</v>
      </c>
      <c r="F35" s="134">
        <v>2921596</v>
      </c>
      <c r="G35" s="134">
        <v>10</v>
      </c>
      <c r="H35" s="134">
        <v>5525047</v>
      </c>
      <c r="I35" s="134">
        <v>562759</v>
      </c>
      <c r="J35" s="134">
        <v>3464532</v>
      </c>
      <c r="K35" s="134">
        <v>1113149</v>
      </c>
      <c r="L35" s="134">
        <v>4050931</v>
      </c>
      <c r="M35" s="134">
        <v>253130</v>
      </c>
      <c r="N35" s="134">
        <v>5107504</v>
      </c>
      <c r="O35" s="134">
        <v>0</v>
      </c>
      <c r="P35" s="134">
        <v>0</v>
      </c>
      <c r="Q35" s="129" t="s">
        <v>207</v>
      </c>
    </row>
    <row r="36" spans="1:17" s="2" customFormat="1" ht="15" customHeight="1">
      <c r="A36" s="26" t="s">
        <v>208</v>
      </c>
      <c r="B36" s="131">
        <v>22100002</v>
      </c>
      <c r="C36" s="43">
        <v>182038</v>
      </c>
      <c r="D36" s="43">
        <v>3976971</v>
      </c>
      <c r="E36" s="43">
        <v>3485547</v>
      </c>
      <c r="F36" s="43">
        <v>1359865</v>
      </c>
      <c r="G36" s="43">
        <v>330</v>
      </c>
      <c r="H36" s="43">
        <v>1570298</v>
      </c>
      <c r="I36" s="43">
        <v>1209013</v>
      </c>
      <c r="J36" s="43">
        <v>2951211</v>
      </c>
      <c r="K36" s="43">
        <v>735708</v>
      </c>
      <c r="L36" s="43">
        <v>1883194</v>
      </c>
      <c r="M36" s="43">
        <v>138257</v>
      </c>
      <c r="N36" s="43">
        <v>4607570</v>
      </c>
      <c r="O36" s="43">
        <v>0</v>
      </c>
      <c r="P36" s="43">
        <v>0</v>
      </c>
      <c r="Q36" s="129" t="s">
        <v>208</v>
      </c>
    </row>
    <row r="37" spans="1:17" s="2" customFormat="1" ht="15" customHeight="1">
      <c r="A37" s="26" t="s">
        <v>224</v>
      </c>
      <c r="B37" s="131">
        <v>12137785</v>
      </c>
      <c r="C37" s="43">
        <v>182088</v>
      </c>
      <c r="D37" s="43">
        <v>2176853</v>
      </c>
      <c r="E37" s="43">
        <v>2857845</v>
      </c>
      <c r="F37" s="43">
        <v>1253144</v>
      </c>
      <c r="G37" s="43">
        <v>0</v>
      </c>
      <c r="H37" s="43">
        <v>650583</v>
      </c>
      <c r="I37" s="43">
        <v>54437</v>
      </c>
      <c r="J37" s="43">
        <v>2217237</v>
      </c>
      <c r="K37" s="43">
        <v>590384</v>
      </c>
      <c r="L37" s="43">
        <v>1185532</v>
      </c>
      <c r="M37" s="43">
        <v>31304</v>
      </c>
      <c r="N37" s="43">
        <v>938378</v>
      </c>
      <c r="O37" s="43">
        <v>0</v>
      </c>
      <c r="P37" s="43">
        <v>0</v>
      </c>
      <c r="Q37" s="129" t="s">
        <v>224</v>
      </c>
    </row>
    <row r="38" spans="1:17" s="2" customFormat="1" ht="11.25">
      <c r="A38" s="26"/>
      <c r="B38" s="13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29"/>
    </row>
    <row r="39" spans="1:17" s="2" customFormat="1" ht="11.25">
      <c r="A39" s="26"/>
      <c r="B39" s="1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29"/>
    </row>
    <row r="40" spans="1:17" s="2" customFormat="1" ht="12" customHeight="1">
      <c r="A40" s="125" t="s">
        <v>225</v>
      </c>
      <c r="B40" s="1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130" t="s">
        <v>225</v>
      </c>
    </row>
    <row r="41" spans="1:17" s="2" customFormat="1" ht="12" customHeight="1">
      <c r="A41" s="26" t="s">
        <v>127</v>
      </c>
      <c r="B41" s="133">
        <v>7122143</v>
      </c>
      <c r="C41" s="134">
        <v>109115</v>
      </c>
      <c r="D41" s="134">
        <v>1200587</v>
      </c>
      <c r="E41" s="134">
        <v>1195390</v>
      </c>
      <c r="F41" s="134">
        <v>560910</v>
      </c>
      <c r="G41" s="134">
        <v>0</v>
      </c>
      <c r="H41" s="134">
        <v>585081</v>
      </c>
      <c r="I41" s="134">
        <v>92430</v>
      </c>
      <c r="J41" s="134">
        <v>1244399</v>
      </c>
      <c r="K41" s="134">
        <v>384612</v>
      </c>
      <c r="L41" s="134">
        <v>793621</v>
      </c>
      <c r="M41" s="134">
        <v>17038</v>
      </c>
      <c r="N41" s="134">
        <v>938960</v>
      </c>
      <c r="O41" s="134">
        <v>0</v>
      </c>
      <c r="P41" s="134">
        <v>0</v>
      </c>
      <c r="Q41" s="129" t="s">
        <v>127</v>
      </c>
    </row>
    <row r="42" spans="1:17" s="2" customFormat="1" ht="12" customHeight="1">
      <c r="A42" s="26"/>
      <c r="B42" s="13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29"/>
    </row>
    <row r="43" spans="1:17" s="2" customFormat="1" ht="12" customHeight="1">
      <c r="A43" s="125" t="s">
        <v>226</v>
      </c>
      <c r="B43" s="13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130" t="s">
        <v>226</v>
      </c>
    </row>
    <row r="44" spans="1:17" s="2" customFormat="1" ht="12" customHeight="1">
      <c r="A44" s="26" t="s">
        <v>129</v>
      </c>
      <c r="B44" s="131">
        <v>3688765</v>
      </c>
      <c r="C44" s="43">
        <v>71832</v>
      </c>
      <c r="D44" s="43">
        <v>667215</v>
      </c>
      <c r="E44" s="43">
        <v>845970</v>
      </c>
      <c r="F44" s="43">
        <v>290659</v>
      </c>
      <c r="G44" s="43">
        <v>120</v>
      </c>
      <c r="H44" s="43">
        <v>93871</v>
      </c>
      <c r="I44" s="43">
        <v>19801</v>
      </c>
      <c r="J44" s="43">
        <v>494869</v>
      </c>
      <c r="K44" s="43">
        <v>163904</v>
      </c>
      <c r="L44" s="43">
        <v>493632</v>
      </c>
      <c r="M44" s="43">
        <v>0</v>
      </c>
      <c r="N44" s="43">
        <v>546892</v>
      </c>
      <c r="O44" s="43">
        <v>0</v>
      </c>
      <c r="P44" s="43">
        <v>0</v>
      </c>
      <c r="Q44" s="129" t="s">
        <v>129</v>
      </c>
    </row>
    <row r="45" spans="1:17" s="2" customFormat="1" ht="12" customHeight="1">
      <c r="A45" s="26"/>
      <c r="B45" s="1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29"/>
    </row>
    <row r="46" spans="1:17" s="2" customFormat="1" ht="12" customHeight="1">
      <c r="A46" s="125" t="s">
        <v>227</v>
      </c>
      <c r="B46" s="13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130" t="s">
        <v>227</v>
      </c>
    </row>
    <row r="47" spans="1:17" s="2" customFormat="1" ht="12" customHeight="1">
      <c r="A47" s="26" t="s">
        <v>131</v>
      </c>
      <c r="B47" s="133">
        <v>3584084</v>
      </c>
      <c r="C47" s="43">
        <v>62541</v>
      </c>
      <c r="D47" s="43">
        <v>685040</v>
      </c>
      <c r="E47" s="43">
        <v>771594</v>
      </c>
      <c r="F47" s="43">
        <v>365383</v>
      </c>
      <c r="G47" s="43">
        <v>0</v>
      </c>
      <c r="H47" s="43">
        <v>110343</v>
      </c>
      <c r="I47" s="43">
        <v>11832</v>
      </c>
      <c r="J47" s="43">
        <v>792905</v>
      </c>
      <c r="K47" s="43">
        <v>183504</v>
      </c>
      <c r="L47" s="43">
        <v>426635</v>
      </c>
      <c r="M47" s="43">
        <v>527</v>
      </c>
      <c r="N47" s="43">
        <v>173780</v>
      </c>
      <c r="O47" s="43">
        <v>0</v>
      </c>
      <c r="P47" s="43">
        <v>0</v>
      </c>
      <c r="Q47" s="129" t="s">
        <v>131</v>
      </c>
    </row>
    <row r="48" spans="1:17" s="2" customFormat="1" ht="12" customHeight="1">
      <c r="A48" s="26"/>
      <c r="B48" s="13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129"/>
    </row>
    <row r="49" spans="1:17" s="2" customFormat="1" ht="12" customHeight="1">
      <c r="A49" s="125" t="s">
        <v>228</v>
      </c>
      <c r="B49" s="13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30" t="s">
        <v>228</v>
      </c>
    </row>
    <row r="50" spans="1:17" s="2" customFormat="1" ht="12" customHeight="1">
      <c r="A50" s="26" t="s">
        <v>133</v>
      </c>
      <c r="B50" s="131">
        <v>5402457</v>
      </c>
      <c r="C50" s="43">
        <v>82109</v>
      </c>
      <c r="D50" s="43">
        <v>662601</v>
      </c>
      <c r="E50" s="43">
        <v>1351406</v>
      </c>
      <c r="F50" s="43">
        <v>489558</v>
      </c>
      <c r="G50" s="43">
        <v>0</v>
      </c>
      <c r="H50" s="43">
        <v>528124</v>
      </c>
      <c r="I50" s="43">
        <v>53067</v>
      </c>
      <c r="J50" s="43">
        <v>660090</v>
      </c>
      <c r="K50" s="43">
        <v>229486</v>
      </c>
      <c r="L50" s="43">
        <v>471835</v>
      </c>
      <c r="M50" s="43">
        <v>2394</v>
      </c>
      <c r="N50" s="43">
        <v>855154</v>
      </c>
      <c r="O50" s="43">
        <v>16633</v>
      </c>
      <c r="P50" s="43">
        <v>0</v>
      </c>
      <c r="Q50" s="129" t="s">
        <v>133</v>
      </c>
    </row>
    <row r="51" spans="1:17" s="2" customFormat="1" ht="12" customHeight="1">
      <c r="A51" s="26"/>
      <c r="B51" s="13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129"/>
    </row>
    <row r="52" spans="1:17" s="2" customFormat="1" ht="12" customHeight="1">
      <c r="A52" s="125" t="s">
        <v>229</v>
      </c>
      <c r="B52" s="13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30" t="s">
        <v>229</v>
      </c>
    </row>
    <row r="53" spans="1:17" s="2" customFormat="1" ht="12" customHeight="1">
      <c r="A53" s="26" t="s">
        <v>135</v>
      </c>
      <c r="B53" s="131">
        <v>1314404</v>
      </c>
      <c r="C53" s="43">
        <v>40081</v>
      </c>
      <c r="D53" s="43">
        <v>227588</v>
      </c>
      <c r="E53" s="43">
        <v>158905</v>
      </c>
      <c r="F53" s="43">
        <v>116732</v>
      </c>
      <c r="G53" s="43">
        <v>0</v>
      </c>
      <c r="H53" s="43">
        <v>297104</v>
      </c>
      <c r="I53" s="43">
        <v>41357</v>
      </c>
      <c r="J53" s="43">
        <v>101185</v>
      </c>
      <c r="K53" s="43">
        <v>46402</v>
      </c>
      <c r="L53" s="43">
        <v>88939</v>
      </c>
      <c r="M53" s="43">
        <v>26107</v>
      </c>
      <c r="N53" s="43">
        <v>170004</v>
      </c>
      <c r="O53" s="43">
        <v>0</v>
      </c>
      <c r="P53" s="43">
        <v>0</v>
      </c>
      <c r="Q53" s="129" t="s">
        <v>135</v>
      </c>
    </row>
    <row r="54" spans="1:17" s="2" customFormat="1" ht="12" customHeight="1">
      <c r="A54" s="26"/>
      <c r="B54" s="13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129"/>
    </row>
    <row r="55" spans="1:17" s="2" customFormat="1" ht="12" customHeight="1">
      <c r="A55" s="125" t="s">
        <v>230</v>
      </c>
      <c r="B55" s="131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130" t="s">
        <v>230</v>
      </c>
    </row>
    <row r="56" spans="1:17" s="2" customFormat="1" ht="12" customHeight="1">
      <c r="A56" s="26" t="s">
        <v>137</v>
      </c>
      <c r="B56" s="131">
        <v>11246562</v>
      </c>
      <c r="C56" s="43">
        <v>117497</v>
      </c>
      <c r="D56" s="43">
        <v>2305464</v>
      </c>
      <c r="E56" s="43">
        <v>1754353</v>
      </c>
      <c r="F56" s="43">
        <v>792978</v>
      </c>
      <c r="G56" s="43">
        <v>11500</v>
      </c>
      <c r="H56" s="43">
        <v>1188726</v>
      </c>
      <c r="I56" s="43">
        <v>444481</v>
      </c>
      <c r="J56" s="43">
        <v>989925</v>
      </c>
      <c r="K56" s="43">
        <v>311723</v>
      </c>
      <c r="L56" s="43">
        <v>907848</v>
      </c>
      <c r="M56" s="43">
        <v>83194</v>
      </c>
      <c r="N56" s="43">
        <v>2338873</v>
      </c>
      <c r="O56" s="43">
        <v>0</v>
      </c>
      <c r="P56" s="43">
        <v>0</v>
      </c>
      <c r="Q56" s="129" t="s">
        <v>137</v>
      </c>
    </row>
    <row r="57" spans="1:17" s="2" customFormat="1" ht="12" customHeight="1">
      <c r="A57" s="26"/>
      <c r="B57" s="13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129"/>
    </row>
    <row r="58" spans="1:17" s="2" customFormat="1" ht="12" customHeight="1">
      <c r="A58" s="125" t="s">
        <v>231</v>
      </c>
      <c r="B58" s="1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130" t="s">
        <v>231</v>
      </c>
    </row>
    <row r="59" spans="1:17" s="2" customFormat="1" ht="12" customHeight="1">
      <c r="A59" s="26" t="s">
        <v>139</v>
      </c>
      <c r="B59" s="131">
        <v>4558765</v>
      </c>
      <c r="C59" s="43">
        <v>65182</v>
      </c>
      <c r="D59" s="43">
        <v>412059</v>
      </c>
      <c r="E59" s="43">
        <v>1223618</v>
      </c>
      <c r="F59" s="43">
        <v>394930</v>
      </c>
      <c r="G59" s="43">
        <v>5595</v>
      </c>
      <c r="H59" s="43">
        <v>332276</v>
      </c>
      <c r="I59" s="43">
        <v>311494</v>
      </c>
      <c r="J59" s="43">
        <v>622131</v>
      </c>
      <c r="K59" s="43">
        <v>175683</v>
      </c>
      <c r="L59" s="43">
        <v>414886</v>
      </c>
      <c r="M59" s="43">
        <v>24532</v>
      </c>
      <c r="N59" s="43">
        <v>576379</v>
      </c>
      <c r="O59" s="43">
        <v>0</v>
      </c>
      <c r="P59" s="43">
        <v>0</v>
      </c>
      <c r="Q59" s="129" t="s">
        <v>139</v>
      </c>
    </row>
    <row r="60" spans="1:17" s="2" customFormat="1" ht="12" customHeight="1">
      <c r="A60" s="26" t="s">
        <v>140</v>
      </c>
      <c r="B60" s="131">
        <v>3379758</v>
      </c>
      <c r="C60" s="43">
        <v>58151</v>
      </c>
      <c r="D60" s="43">
        <v>463924</v>
      </c>
      <c r="E60" s="43">
        <v>640679</v>
      </c>
      <c r="F60" s="43">
        <v>326539</v>
      </c>
      <c r="G60" s="43">
        <v>3081</v>
      </c>
      <c r="H60" s="43">
        <v>320154</v>
      </c>
      <c r="I60" s="43">
        <v>43902</v>
      </c>
      <c r="J60" s="43">
        <v>394646</v>
      </c>
      <c r="K60" s="43">
        <v>108903</v>
      </c>
      <c r="L60" s="43">
        <v>590002</v>
      </c>
      <c r="M60" s="43">
        <v>20288</v>
      </c>
      <c r="N60" s="43">
        <v>409489</v>
      </c>
      <c r="O60" s="43">
        <v>0</v>
      </c>
      <c r="P60" s="43">
        <v>0</v>
      </c>
      <c r="Q60" s="129" t="s">
        <v>140</v>
      </c>
    </row>
    <row r="61" spans="1:17" s="2" customFormat="1" ht="12" customHeight="1">
      <c r="A61" s="26"/>
      <c r="B61" s="13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129"/>
    </row>
    <row r="62" spans="1:17" s="2" customFormat="1" ht="12" customHeight="1">
      <c r="A62" s="125" t="s">
        <v>232</v>
      </c>
      <c r="B62" s="131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130" t="s">
        <v>232</v>
      </c>
    </row>
    <row r="63" spans="1:17" s="2" customFormat="1" ht="12" customHeight="1">
      <c r="A63" s="26" t="s">
        <v>142</v>
      </c>
      <c r="B63" s="131">
        <v>2155680</v>
      </c>
      <c r="C63" s="43">
        <v>36052</v>
      </c>
      <c r="D63" s="43">
        <v>258601</v>
      </c>
      <c r="E63" s="43">
        <v>166651</v>
      </c>
      <c r="F63" s="43">
        <v>185129</v>
      </c>
      <c r="G63" s="43">
        <v>0</v>
      </c>
      <c r="H63" s="43">
        <v>680372</v>
      </c>
      <c r="I63" s="43">
        <v>184045</v>
      </c>
      <c r="J63" s="43">
        <v>171489</v>
      </c>
      <c r="K63" s="43">
        <v>42820</v>
      </c>
      <c r="L63" s="43">
        <v>111704</v>
      </c>
      <c r="M63" s="43">
        <v>463</v>
      </c>
      <c r="N63" s="43">
        <v>318354</v>
      </c>
      <c r="O63" s="43">
        <v>0</v>
      </c>
      <c r="P63" s="43">
        <v>0</v>
      </c>
      <c r="Q63" s="129" t="s">
        <v>142</v>
      </c>
    </row>
    <row r="64" spans="1:17" s="2" customFormat="1" ht="12" customHeight="1">
      <c r="A64" s="26"/>
      <c r="B64" s="131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129"/>
    </row>
    <row r="65" spans="1:17" s="2" customFormat="1" ht="12" customHeight="1">
      <c r="A65" s="125" t="s">
        <v>233</v>
      </c>
      <c r="B65" s="13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130" t="s">
        <v>233</v>
      </c>
    </row>
    <row r="66" spans="1:17" s="2" customFormat="1" ht="12" customHeight="1">
      <c r="A66" s="26" t="s">
        <v>144</v>
      </c>
      <c r="B66" s="131">
        <v>3101310</v>
      </c>
      <c r="C66" s="43">
        <v>49935</v>
      </c>
      <c r="D66" s="43">
        <v>417610</v>
      </c>
      <c r="E66" s="43">
        <v>610340</v>
      </c>
      <c r="F66" s="43">
        <v>386124</v>
      </c>
      <c r="G66" s="43">
        <v>3000</v>
      </c>
      <c r="H66" s="43">
        <v>384902</v>
      </c>
      <c r="I66" s="43">
        <v>10657</v>
      </c>
      <c r="J66" s="43">
        <v>317182</v>
      </c>
      <c r="K66" s="43">
        <v>98016</v>
      </c>
      <c r="L66" s="43">
        <v>328366</v>
      </c>
      <c r="M66" s="43">
        <v>20642</v>
      </c>
      <c r="N66" s="43">
        <v>474536</v>
      </c>
      <c r="O66" s="43">
        <v>0</v>
      </c>
      <c r="P66" s="43">
        <v>0</v>
      </c>
      <c r="Q66" s="129" t="s">
        <v>144</v>
      </c>
    </row>
    <row r="67" spans="1:17" s="2" customFormat="1" ht="12" customHeight="1">
      <c r="A67" s="26" t="s">
        <v>209</v>
      </c>
      <c r="B67" s="131">
        <v>13738995</v>
      </c>
      <c r="C67" s="43">
        <v>87905</v>
      </c>
      <c r="D67" s="43">
        <v>4612537</v>
      </c>
      <c r="E67" s="43">
        <v>1645580</v>
      </c>
      <c r="F67" s="43">
        <v>1222846</v>
      </c>
      <c r="G67" s="43">
        <v>17000</v>
      </c>
      <c r="H67" s="43">
        <v>1072558</v>
      </c>
      <c r="I67" s="43">
        <v>76035</v>
      </c>
      <c r="J67" s="43">
        <v>1094959</v>
      </c>
      <c r="K67" s="43">
        <v>461577</v>
      </c>
      <c r="L67" s="43">
        <v>845671</v>
      </c>
      <c r="M67" s="43">
        <v>103371</v>
      </c>
      <c r="N67" s="43">
        <v>2498956</v>
      </c>
      <c r="O67" s="43">
        <v>0</v>
      </c>
      <c r="P67" s="43">
        <v>0</v>
      </c>
      <c r="Q67" s="129" t="s">
        <v>209</v>
      </c>
    </row>
    <row r="68" spans="1:17" s="2" customFormat="1" ht="12" customHeight="1">
      <c r="A68" s="26"/>
      <c r="B68" s="131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129"/>
    </row>
    <row r="69" spans="1:17" s="2" customFormat="1" ht="12" customHeight="1">
      <c r="A69" s="125" t="s">
        <v>234</v>
      </c>
      <c r="B69" s="13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130" t="s">
        <v>234</v>
      </c>
    </row>
    <row r="70" spans="1:17" s="2" customFormat="1" ht="12" customHeight="1">
      <c r="A70" s="189" t="s">
        <v>211</v>
      </c>
      <c r="B70" s="131">
        <v>8692730</v>
      </c>
      <c r="C70" s="43">
        <v>88876</v>
      </c>
      <c r="D70" s="43">
        <v>1542113</v>
      </c>
      <c r="E70" s="43">
        <v>1433802</v>
      </c>
      <c r="F70" s="43">
        <v>992361</v>
      </c>
      <c r="G70" s="43">
        <v>6000</v>
      </c>
      <c r="H70" s="43">
        <v>1252894</v>
      </c>
      <c r="I70" s="43">
        <v>106574</v>
      </c>
      <c r="J70" s="43">
        <v>739289</v>
      </c>
      <c r="K70" s="43">
        <v>294373</v>
      </c>
      <c r="L70" s="43">
        <v>704076</v>
      </c>
      <c r="M70" s="43">
        <v>94351</v>
      </c>
      <c r="N70" s="43">
        <v>1438021</v>
      </c>
      <c r="O70" s="43">
        <v>0</v>
      </c>
      <c r="P70" s="43">
        <v>0</v>
      </c>
      <c r="Q70" s="194" t="s">
        <v>211</v>
      </c>
    </row>
    <row r="71" spans="1:17" s="2" customFormat="1" ht="3" customHeight="1" thickBot="1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6"/>
    </row>
    <row r="72" spans="1:17" s="2" customFormat="1" ht="3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0"/>
    </row>
    <row r="73" spans="1:25" s="2" customFormat="1" ht="11.25">
      <c r="A73" s="2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6" t="s">
        <v>269</v>
      </c>
      <c r="R73" s="6"/>
      <c r="S73" s="6"/>
      <c r="T73" s="6"/>
      <c r="U73" s="6"/>
      <c r="V73" s="6"/>
      <c r="W73" s="6"/>
      <c r="X73" s="6"/>
      <c r="Y73" s="6"/>
    </row>
  </sheetData>
  <sheetProtection/>
  <mergeCells count="4">
    <mergeCell ref="A3:Q3"/>
    <mergeCell ref="I1:Q1"/>
    <mergeCell ref="I2:Q2"/>
    <mergeCell ref="A2:H2"/>
  </mergeCells>
  <printOptions/>
  <pageMargins left="0.7874015748031497" right="0.18" top="0.07874015748031496" bottom="0.1968503937007874" header="0" footer="0"/>
  <pageSetup horizontalDpi="300" verticalDpi="300" orientation="portrait" pageOrder="overThenDown" paperSize="9" scale="81" r:id="rId1"/>
  <colBreaks count="1" manualBreakCount="1">
    <brk id="8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72"/>
  <sheetViews>
    <sheetView zoomScale="120" zoomScaleNormal="120" zoomScalePageLayoutView="0" workbookViewId="0" topLeftCell="A1">
      <selection activeCell="A2" sqref="A2:H2"/>
    </sheetView>
  </sheetViews>
  <sheetFormatPr defaultColWidth="9.00390625" defaultRowHeight="12"/>
  <cols>
    <col min="1" max="1" width="13.875" style="0" customWidth="1"/>
    <col min="2" max="14" width="15.875" style="0" customWidth="1"/>
    <col min="15" max="15" width="13.625" style="0" bestFit="1" customWidth="1"/>
    <col min="16" max="16" width="13.875" style="0" customWidth="1"/>
    <col min="17" max="17" width="15.50390625" style="45" bestFit="1" customWidth="1"/>
    <col min="18" max="18" width="15.50390625" style="0" customWidth="1"/>
  </cols>
  <sheetData>
    <row r="1" spans="1:16" ht="24" customHeight="1">
      <c r="A1" s="124" t="s">
        <v>293</v>
      </c>
      <c r="B1" s="124"/>
      <c r="C1" s="124"/>
      <c r="D1" s="124"/>
      <c r="E1" s="124"/>
      <c r="F1" s="124"/>
      <c r="G1" s="124"/>
      <c r="H1" s="124"/>
      <c r="I1" s="203" t="s">
        <v>346</v>
      </c>
      <c r="J1" s="203"/>
      <c r="K1" s="203"/>
      <c r="L1" s="203"/>
      <c r="M1" s="203"/>
      <c r="N1" s="203"/>
      <c r="O1" s="203"/>
      <c r="P1" s="203"/>
    </row>
    <row r="2" spans="1:16" ht="30" customHeight="1">
      <c r="A2" s="213" t="s">
        <v>316</v>
      </c>
      <c r="B2" s="213"/>
      <c r="C2" s="213"/>
      <c r="D2" s="213"/>
      <c r="E2" s="213"/>
      <c r="F2" s="213"/>
      <c r="G2" s="213"/>
      <c r="H2" s="213"/>
      <c r="I2" s="214" t="s">
        <v>158</v>
      </c>
      <c r="J2" s="214"/>
      <c r="K2" s="214"/>
      <c r="L2" s="214"/>
      <c r="M2" s="214"/>
      <c r="N2" s="214"/>
      <c r="O2" s="214"/>
      <c r="P2" s="214"/>
    </row>
    <row r="3" spans="1:17" ht="12" thickBot="1">
      <c r="A3" s="199" t="s">
        <v>157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22"/>
    </row>
    <row r="4" spans="1:17" ht="42.75" customHeight="1">
      <c r="A4" s="126" t="s">
        <v>184</v>
      </c>
      <c r="B4" s="8" t="s">
        <v>168</v>
      </c>
      <c r="C4" s="8" t="s">
        <v>237</v>
      </c>
      <c r="D4" s="8" t="s">
        <v>238</v>
      </c>
      <c r="E4" s="8" t="s">
        <v>239</v>
      </c>
      <c r="F4" s="27" t="s">
        <v>213</v>
      </c>
      <c r="G4" s="27" t="s">
        <v>214</v>
      </c>
      <c r="H4" s="27" t="s">
        <v>240</v>
      </c>
      <c r="I4" s="27" t="s">
        <v>241</v>
      </c>
      <c r="J4" s="8" t="s">
        <v>196</v>
      </c>
      <c r="K4" s="8" t="s">
        <v>242</v>
      </c>
      <c r="L4" s="27" t="s">
        <v>243</v>
      </c>
      <c r="M4" s="8" t="s">
        <v>244</v>
      </c>
      <c r="N4" s="8" t="s">
        <v>245</v>
      </c>
      <c r="O4" s="73" t="s">
        <v>246</v>
      </c>
      <c r="P4" s="73" t="s">
        <v>184</v>
      </c>
      <c r="Q4" s="104"/>
    </row>
    <row r="5" spans="1:16" ht="6" customHeight="1">
      <c r="A5" s="29"/>
      <c r="B5" s="82"/>
      <c r="C5" s="82"/>
      <c r="D5" s="82"/>
      <c r="E5" s="82"/>
      <c r="F5" s="87"/>
      <c r="G5" s="87"/>
      <c r="H5" s="87"/>
      <c r="I5" s="87"/>
      <c r="J5" s="82"/>
      <c r="K5" s="82"/>
      <c r="L5" s="87"/>
      <c r="M5" s="82"/>
      <c r="N5" s="82"/>
      <c r="O5" s="87"/>
      <c r="P5" s="48"/>
    </row>
    <row r="6" spans="1:17" s="2" customFormat="1" ht="11.25" customHeight="1">
      <c r="A6" s="171" t="s">
        <v>311</v>
      </c>
      <c r="B6" s="43">
        <v>810751362</v>
      </c>
      <c r="C6" s="43">
        <v>166421306</v>
      </c>
      <c r="D6" s="43">
        <v>88973471</v>
      </c>
      <c r="E6" s="43">
        <v>9473457</v>
      </c>
      <c r="F6" s="43">
        <v>154494724</v>
      </c>
      <c r="G6" s="43">
        <v>0</v>
      </c>
      <c r="H6" s="43">
        <v>171199605</v>
      </c>
      <c r="I6" s="43">
        <v>523810</v>
      </c>
      <c r="J6" s="43">
        <v>108680261</v>
      </c>
      <c r="K6" s="43">
        <v>7492569</v>
      </c>
      <c r="L6" s="43">
        <v>3809251</v>
      </c>
      <c r="M6" s="43">
        <v>18165715</v>
      </c>
      <c r="N6" s="43">
        <v>81517193</v>
      </c>
      <c r="O6" s="43">
        <v>0</v>
      </c>
      <c r="P6" s="185" t="s">
        <v>311</v>
      </c>
      <c r="Q6" s="44"/>
    </row>
    <row r="7" spans="1:17" s="2" customFormat="1" ht="11.25" customHeight="1">
      <c r="A7" s="17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85"/>
      <c r="Q7" s="44"/>
    </row>
    <row r="8" spans="1:16" s="44" customFormat="1" ht="11.25" customHeight="1">
      <c r="A8" s="183" t="s">
        <v>312</v>
      </c>
      <c r="B8" s="43">
        <v>797088029</v>
      </c>
      <c r="C8" s="43">
        <v>163941602</v>
      </c>
      <c r="D8" s="43">
        <v>88281221</v>
      </c>
      <c r="E8" s="43">
        <v>15364306</v>
      </c>
      <c r="F8" s="43">
        <v>163626338</v>
      </c>
      <c r="G8" s="43">
        <v>0</v>
      </c>
      <c r="H8" s="43">
        <v>139079908</v>
      </c>
      <c r="I8" s="43">
        <v>1049478</v>
      </c>
      <c r="J8" s="43">
        <v>110779883</v>
      </c>
      <c r="K8" s="43">
        <v>13968010</v>
      </c>
      <c r="L8" s="43">
        <v>3883610</v>
      </c>
      <c r="M8" s="43">
        <v>16584064</v>
      </c>
      <c r="N8" s="43">
        <v>86827188</v>
      </c>
      <c r="O8" s="43">
        <v>0</v>
      </c>
      <c r="P8" s="185">
        <v>15</v>
      </c>
    </row>
    <row r="9" spans="1:16" s="44" customFormat="1" ht="11.25" customHeight="1">
      <c r="A9" s="17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86"/>
    </row>
    <row r="10" spans="1:16" s="10" customFormat="1" ht="11.25" customHeight="1">
      <c r="A10" s="183" t="s">
        <v>313</v>
      </c>
      <c r="B10" s="43">
        <v>809724348</v>
      </c>
      <c r="C10" s="43">
        <v>164966564</v>
      </c>
      <c r="D10" s="43">
        <v>93970210</v>
      </c>
      <c r="E10" s="43">
        <v>10080956</v>
      </c>
      <c r="F10" s="43">
        <v>94566317</v>
      </c>
      <c r="G10" s="43">
        <v>69396587</v>
      </c>
      <c r="H10" s="43">
        <v>131023256</v>
      </c>
      <c r="I10" s="43">
        <v>5530024</v>
      </c>
      <c r="J10" s="43">
        <v>112226832</v>
      </c>
      <c r="K10" s="43">
        <v>17195975</v>
      </c>
      <c r="L10" s="43">
        <v>5372586</v>
      </c>
      <c r="M10" s="43">
        <v>15368876</v>
      </c>
      <c r="N10" s="43">
        <v>90026165</v>
      </c>
      <c r="O10" s="43">
        <v>0</v>
      </c>
      <c r="P10" s="190">
        <v>16</v>
      </c>
    </row>
    <row r="11" spans="1:17" s="2" customFormat="1" ht="11.25" customHeight="1">
      <c r="A11" s="17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86"/>
      <c r="Q11" s="44"/>
    </row>
    <row r="12" spans="1:18" s="10" customFormat="1" ht="11.25" customHeight="1">
      <c r="A12" s="183" t="s">
        <v>314</v>
      </c>
      <c r="B12" s="43">
        <v>781753524</v>
      </c>
      <c r="C12" s="43">
        <v>158564991</v>
      </c>
      <c r="D12" s="43">
        <v>88726243</v>
      </c>
      <c r="E12" s="43">
        <v>8675584</v>
      </c>
      <c r="F12" s="43">
        <v>99998065</v>
      </c>
      <c r="G12" s="43">
        <v>65492073</v>
      </c>
      <c r="H12" s="43">
        <v>104756137</v>
      </c>
      <c r="I12" s="43">
        <v>7097119</v>
      </c>
      <c r="J12" s="43">
        <v>113006215</v>
      </c>
      <c r="K12" s="43">
        <v>28747772</v>
      </c>
      <c r="L12" s="43">
        <v>3345068</v>
      </c>
      <c r="M12" s="43">
        <v>13323308</v>
      </c>
      <c r="N12" s="43">
        <v>90020949</v>
      </c>
      <c r="O12" s="43">
        <v>0</v>
      </c>
      <c r="P12" s="190">
        <v>17</v>
      </c>
      <c r="Q12" s="43"/>
      <c r="R12" s="95"/>
    </row>
    <row r="13" spans="1:18" s="10" customFormat="1" ht="11.25" customHeight="1">
      <c r="A13" s="184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191"/>
      <c r="Q13" s="43"/>
      <c r="R13" s="95"/>
    </row>
    <row r="14" spans="1:18" s="10" customFormat="1" ht="11.25" customHeight="1">
      <c r="A14" s="184" t="s">
        <v>315</v>
      </c>
      <c r="B14" s="49">
        <f aca="true" t="shared" si="0" ref="B14:O14">B17+B19</f>
        <v>750453519</v>
      </c>
      <c r="C14" s="49">
        <f t="shared" si="0"/>
        <v>154648864</v>
      </c>
      <c r="D14" s="49">
        <f t="shared" si="0"/>
        <v>84244132</v>
      </c>
      <c r="E14" s="49">
        <f t="shared" si="0"/>
        <v>8434300</v>
      </c>
      <c r="F14" s="49">
        <f t="shared" si="0"/>
        <v>102246649</v>
      </c>
      <c r="G14" s="49">
        <f t="shared" si="0"/>
        <v>57527852</v>
      </c>
      <c r="H14" s="49">
        <f t="shared" si="0"/>
        <v>106744470</v>
      </c>
      <c r="I14" s="49">
        <f t="shared" si="0"/>
        <v>2086336</v>
      </c>
      <c r="J14" s="49">
        <f t="shared" si="0"/>
        <v>111812818</v>
      </c>
      <c r="K14" s="49">
        <f t="shared" si="0"/>
        <v>16460734</v>
      </c>
      <c r="L14" s="49">
        <f t="shared" si="0"/>
        <v>2587814</v>
      </c>
      <c r="M14" s="49">
        <f t="shared" si="0"/>
        <v>12114049</v>
      </c>
      <c r="N14" s="49">
        <f t="shared" si="0"/>
        <v>91545501</v>
      </c>
      <c r="O14" s="49">
        <f t="shared" si="0"/>
        <v>0</v>
      </c>
      <c r="P14" s="191">
        <v>18</v>
      </c>
      <c r="Q14" s="43"/>
      <c r="R14" s="95"/>
    </row>
    <row r="15" spans="1:18" s="2" customFormat="1" ht="7.5" customHeight="1">
      <c r="A15" s="2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5"/>
      <c r="Q15" s="43"/>
      <c r="R15" s="95"/>
    </row>
    <row r="16" spans="1:18" s="2" customFormat="1" ht="11.25" customHeight="1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5"/>
      <c r="Q16" s="43"/>
      <c r="R16" s="95"/>
    </row>
    <row r="17" spans="1:18" s="93" customFormat="1" ht="11.25" customHeight="1">
      <c r="A17" s="123" t="s">
        <v>162</v>
      </c>
      <c r="B17" s="92">
        <f aca="true" t="shared" si="1" ref="B17:O17">SUM(B22:B36)</f>
        <v>682467866</v>
      </c>
      <c r="C17" s="92">
        <f t="shared" si="1"/>
        <v>142178523</v>
      </c>
      <c r="D17" s="92">
        <f t="shared" si="1"/>
        <v>76033171</v>
      </c>
      <c r="E17" s="92">
        <f t="shared" si="1"/>
        <v>7757281</v>
      </c>
      <c r="F17" s="92">
        <f t="shared" si="1"/>
        <v>98553769</v>
      </c>
      <c r="G17" s="92">
        <f t="shared" si="1"/>
        <v>48675166</v>
      </c>
      <c r="H17" s="92">
        <f t="shared" si="1"/>
        <v>94404020</v>
      </c>
      <c r="I17" s="92">
        <f t="shared" si="1"/>
        <v>1693429</v>
      </c>
      <c r="J17" s="92">
        <f t="shared" si="1"/>
        <v>101076083</v>
      </c>
      <c r="K17" s="92">
        <f t="shared" si="1"/>
        <v>14668873</v>
      </c>
      <c r="L17" s="92">
        <f t="shared" si="1"/>
        <v>2258685</v>
      </c>
      <c r="M17" s="92">
        <f t="shared" si="1"/>
        <v>11995233</v>
      </c>
      <c r="N17" s="92">
        <f t="shared" si="1"/>
        <v>83173633</v>
      </c>
      <c r="O17" s="92">
        <f t="shared" si="1"/>
        <v>0</v>
      </c>
      <c r="P17" s="127" t="s">
        <v>295</v>
      </c>
      <c r="Q17" s="43"/>
      <c r="R17" s="95"/>
    </row>
    <row r="18" spans="1:18" s="2" customFormat="1" ht="11.25" customHeight="1">
      <c r="A18" s="10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43"/>
      <c r="R18" s="95"/>
    </row>
    <row r="19" spans="1:18" s="93" customFormat="1" ht="11.25" customHeight="1">
      <c r="A19" s="123" t="s">
        <v>151</v>
      </c>
      <c r="B19" s="92">
        <f aca="true" t="shared" si="2" ref="B19:O19">SUM(B39:B69)</f>
        <v>67985653</v>
      </c>
      <c r="C19" s="92">
        <f t="shared" si="2"/>
        <v>12470341</v>
      </c>
      <c r="D19" s="92">
        <f t="shared" si="2"/>
        <v>8210961</v>
      </c>
      <c r="E19" s="92">
        <f t="shared" si="2"/>
        <v>677019</v>
      </c>
      <c r="F19" s="92">
        <f t="shared" si="2"/>
        <v>3692880</v>
      </c>
      <c r="G19" s="92">
        <f t="shared" si="2"/>
        <v>8852686</v>
      </c>
      <c r="H19" s="92">
        <f t="shared" si="2"/>
        <v>12340450</v>
      </c>
      <c r="I19" s="92">
        <f t="shared" si="2"/>
        <v>392907</v>
      </c>
      <c r="J19" s="92">
        <f t="shared" si="2"/>
        <v>10736735</v>
      </c>
      <c r="K19" s="92">
        <f t="shared" si="2"/>
        <v>1791861</v>
      </c>
      <c r="L19" s="92">
        <f t="shared" si="2"/>
        <v>329129</v>
      </c>
      <c r="M19" s="92">
        <f t="shared" si="2"/>
        <v>118816</v>
      </c>
      <c r="N19" s="92">
        <f t="shared" si="2"/>
        <v>8371868</v>
      </c>
      <c r="O19" s="92">
        <f t="shared" si="2"/>
        <v>0</v>
      </c>
      <c r="P19" s="127" t="s">
        <v>296</v>
      </c>
      <c r="Q19" s="43"/>
      <c r="R19" s="95"/>
    </row>
    <row r="20" spans="1:18" s="2" customFormat="1" ht="7.5" customHeight="1">
      <c r="A20" s="1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5"/>
      <c r="Q20" s="43"/>
      <c r="R20" s="95"/>
    </row>
    <row r="21" spans="1:18" s="2" customFormat="1" ht="11.25" customHeight="1">
      <c r="A21" s="1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5"/>
      <c r="Q21" s="43"/>
      <c r="R21" s="95"/>
    </row>
    <row r="22" spans="1:18" s="96" customFormat="1" ht="16.5" customHeight="1">
      <c r="A22" s="26" t="s">
        <v>116</v>
      </c>
      <c r="B22" s="115">
        <v>224683982</v>
      </c>
      <c r="C22" s="95">
        <v>49311928</v>
      </c>
      <c r="D22" s="95">
        <v>24460038</v>
      </c>
      <c r="E22" s="95">
        <v>2814492</v>
      </c>
      <c r="F22" s="95">
        <v>41090577</v>
      </c>
      <c r="G22" s="95">
        <v>8857207</v>
      </c>
      <c r="H22" s="95">
        <v>27788713</v>
      </c>
      <c r="I22" s="95">
        <v>141320</v>
      </c>
      <c r="J22" s="95">
        <v>39482262</v>
      </c>
      <c r="K22" s="95">
        <v>947024</v>
      </c>
      <c r="L22" s="95">
        <v>1495760</v>
      </c>
      <c r="M22" s="95">
        <v>432778</v>
      </c>
      <c r="N22" s="95">
        <v>27861883</v>
      </c>
      <c r="O22" s="95">
        <v>0</v>
      </c>
      <c r="P22" s="129" t="s">
        <v>116</v>
      </c>
      <c r="Q22" s="43"/>
      <c r="R22" s="95"/>
    </row>
    <row r="23" spans="1:18" s="96" customFormat="1" ht="16.5" customHeight="1">
      <c r="A23" s="26" t="s">
        <v>117</v>
      </c>
      <c r="B23" s="115">
        <v>160922534</v>
      </c>
      <c r="C23" s="95">
        <v>32817247</v>
      </c>
      <c r="D23" s="95">
        <v>18090235</v>
      </c>
      <c r="E23" s="95">
        <v>2408311</v>
      </c>
      <c r="F23" s="95">
        <v>27488735</v>
      </c>
      <c r="G23" s="95">
        <v>11707255</v>
      </c>
      <c r="H23" s="95">
        <v>19035587</v>
      </c>
      <c r="I23" s="95">
        <v>42145</v>
      </c>
      <c r="J23" s="95">
        <v>17114414</v>
      </c>
      <c r="K23" s="95">
        <v>3861473</v>
      </c>
      <c r="L23" s="95">
        <v>0</v>
      </c>
      <c r="M23" s="95">
        <v>8440296</v>
      </c>
      <c r="N23" s="95">
        <v>19916836</v>
      </c>
      <c r="O23" s="95">
        <v>0</v>
      </c>
      <c r="P23" s="129" t="s">
        <v>117</v>
      </c>
      <c r="Q23" s="43"/>
      <c r="R23" s="95"/>
    </row>
    <row r="24" spans="1:18" s="96" customFormat="1" ht="16.5" customHeight="1">
      <c r="A24" s="26" t="s">
        <v>118</v>
      </c>
      <c r="B24" s="115">
        <v>43712632</v>
      </c>
      <c r="C24" s="95">
        <v>8500039</v>
      </c>
      <c r="D24" s="95">
        <v>4574371</v>
      </c>
      <c r="E24" s="95">
        <v>544642</v>
      </c>
      <c r="F24" s="95">
        <v>6871994</v>
      </c>
      <c r="G24" s="95">
        <v>4234935</v>
      </c>
      <c r="H24" s="95">
        <v>5658707</v>
      </c>
      <c r="I24" s="95">
        <v>242784</v>
      </c>
      <c r="J24" s="95">
        <v>6408047</v>
      </c>
      <c r="K24" s="95">
        <v>1004025</v>
      </c>
      <c r="L24" s="95">
        <v>266099</v>
      </c>
      <c r="M24" s="95">
        <v>101560</v>
      </c>
      <c r="N24" s="95">
        <v>5305429</v>
      </c>
      <c r="O24" s="95">
        <v>0</v>
      </c>
      <c r="P24" s="129" t="s">
        <v>118</v>
      </c>
      <c r="Q24" s="43"/>
      <c r="R24" s="95"/>
    </row>
    <row r="25" spans="1:18" s="96" customFormat="1" ht="16.5" customHeight="1">
      <c r="A25" s="26" t="s">
        <v>119</v>
      </c>
      <c r="B25" s="115">
        <v>19140701</v>
      </c>
      <c r="C25" s="95">
        <v>5710959</v>
      </c>
      <c r="D25" s="95">
        <v>2527798</v>
      </c>
      <c r="E25" s="95">
        <v>216126</v>
      </c>
      <c r="F25" s="95">
        <v>2987025</v>
      </c>
      <c r="G25" s="95">
        <v>1621027</v>
      </c>
      <c r="H25" s="95">
        <v>911451</v>
      </c>
      <c r="I25" s="95">
        <v>0</v>
      </c>
      <c r="J25" s="95">
        <v>2595934</v>
      </c>
      <c r="K25" s="95">
        <v>200042</v>
      </c>
      <c r="L25" s="95">
        <v>117979</v>
      </c>
      <c r="M25" s="95">
        <v>439677</v>
      </c>
      <c r="N25" s="95">
        <v>1812683</v>
      </c>
      <c r="O25" s="95">
        <v>0</v>
      </c>
      <c r="P25" s="129" t="s">
        <v>119</v>
      </c>
      <c r="Q25" s="43"/>
      <c r="R25" s="95"/>
    </row>
    <row r="26" spans="1:18" s="96" customFormat="1" ht="16.5" customHeight="1">
      <c r="A26" s="26" t="s">
        <v>120</v>
      </c>
      <c r="B26" s="115">
        <v>20502782</v>
      </c>
      <c r="C26" s="95">
        <v>3592824</v>
      </c>
      <c r="D26" s="95">
        <v>2316263</v>
      </c>
      <c r="E26" s="95">
        <v>152172</v>
      </c>
      <c r="F26" s="95">
        <v>2660623</v>
      </c>
      <c r="G26" s="95">
        <v>2894338</v>
      </c>
      <c r="H26" s="95">
        <v>2405290</v>
      </c>
      <c r="I26" s="95">
        <v>17620</v>
      </c>
      <c r="J26" s="95">
        <v>2644807</v>
      </c>
      <c r="K26" s="95">
        <v>153047</v>
      </c>
      <c r="L26" s="95">
        <v>139331</v>
      </c>
      <c r="M26" s="95">
        <v>621889</v>
      </c>
      <c r="N26" s="95">
        <v>2904578</v>
      </c>
      <c r="O26" s="95">
        <v>0</v>
      </c>
      <c r="P26" s="129" t="s">
        <v>120</v>
      </c>
      <c r="Q26" s="43"/>
      <c r="R26" s="95"/>
    </row>
    <row r="27" spans="1:18" s="2" customFormat="1" ht="16.5" customHeight="1">
      <c r="A27" s="26" t="s">
        <v>121</v>
      </c>
      <c r="B27" s="112">
        <v>19835791</v>
      </c>
      <c r="C27" s="7">
        <v>3224246</v>
      </c>
      <c r="D27" s="7">
        <v>1885042</v>
      </c>
      <c r="E27" s="7">
        <v>236156</v>
      </c>
      <c r="F27" s="7">
        <v>2037558</v>
      </c>
      <c r="G27" s="7">
        <v>2314582</v>
      </c>
      <c r="H27" s="7">
        <v>4157082</v>
      </c>
      <c r="I27" s="7">
        <v>34502</v>
      </c>
      <c r="J27" s="7">
        <v>2051070</v>
      </c>
      <c r="K27" s="7">
        <v>1267732</v>
      </c>
      <c r="L27" s="7">
        <v>678</v>
      </c>
      <c r="M27" s="7">
        <v>274220</v>
      </c>
      <c r="N27" s="7">
        <v>2352923</v>
      </c>
      <c r="O27" s="95">
        <v>0</v>
      </c>
      <c r="P27" s="129" t="s">
        <v>121</v>
      </c>
      <c r="Q27" s="43"/>
      <c r="R27" s="95"/>
    </row>
    <row r="28" spans="1:18" s="96" customFormat="1" ht="16.5" customHeight="1">
      <c r="A28" s="26" t="s">
        <v>122</v>
      </c>
      <c r="B28" s="115">
        <v>23604547</v>
      </c>
      <c r="C28" s="95">
        <v>5230541</v>
      </c>
      <c r="D28" s="95">
        <v>2307149</v>
      </c>
      <c r="E28" s="95">
        <v>368299</v>
      </c>
      <c r="F28" s="95">
        <v>3189391</v>
      </c>
      <c r="G28" s="95">
        <v>2281975</v>
      </c>
      <c r="H28" s="95">
        <v>3013121</v>
      </c>
      <c r="I28" s="95">
        <v>14925</v>
      </c>
      <c r="J28" s="95">
        <v>3204221</v>
      </c>
      <c r="K28" s="95">
        <v>477616</v>
      </c>
      <c r="L28" s="95">
        <v>2729</v>
      </c>
      <c r="M28" s="95">
        <v>919072</v>
      </c>
      <c r="N28" s="95">
        <v>2595508</v>
      </c>
      <c r="O28" s="95">
        <v>0</v>
      </c>
      <c r="P28" s="129" t="s">
        <v>122</v>
      </c>
      <c r="Q28" s="43"/>
      <c r="R28" s="95"/>
    </row>
    <row r="29" spans="1:18" s="96" customFormat="1" ht="16.5" customHeight="1">
      <c r="A29" s="26" t="s">
        <v>123</v>
      </c>
      <c r="B29" s="115">
        <v>22557820</v>
      </c>
      <c r="C29" s="95">
        <v>4814936</v>
      </c>
      <c r="D29" s="95">
        <v>2455437</v>
      </c>
      <c r="E29" s="95">
        <v>92450</v>
      </c>
      <c r="F29" s="95">
        <v>1549148</v>
      </c>
      <c r="G29" s="95">
        <v>2130019</v>
      </c>
      <c r="H29" s="95">
        <v>3385052</v>
      </c>
      <c r="I29" s="95">
        <v>407983</v>
      </c>
      <c r="J29" s="95">
        <v>4652117</v>
      </c>
      <c r="K29" s="95">
        <v>569374</v>
      </c>
      <c r="L29" s="95">
        <v>7796</v>
      </c>
      <c r="M29" s="95">
        <v>87929</v>
      </c>
      <c r="N29" s="95">
        <v>2405579</v>
      </c>
      <c r="O29" s="95">
        <v>0</v>
      </c>
      <c r="P29" s="129" t="s">
        <v>123</v>
      </c>
      <c r="Q29" s="43"/>
      <c r="R29" s="95"/>
    </row>
    <row r="30" spans="1:18" s="96" customFormat="1" ht="16.5" customHeight="1">
      <c r="A30" s="26" t="s">
        <v>124</v>
      </c>
      <c r="B30" s="115">
        <v>28890432</v>
      </c>
      <c r="C30" s="95">
        <v>5147315</v>
      </c>
      <c r="D30" s="95">
        <v>2733133</v>
      </c>
      <c r="E30" s="95">
        <v>135924</v>
      </c>
      <c r="F30" s="95">
        <v>1500066</v>
      </c>
      <c r="G30" s="95">
        <v>1149966</v>
      </c>
      <c r="H30" s="95">
        <v>8614682</v>
      </c>
      <c r="I30" s="95">
        <v>207004</v>
      </c>
      <c r="J30" s="95">
        <v>6104832</v>
      </c>
      <c r="K30" s="95">
        <v>172518</v>
      </c>
      <c r="L30" s="95">
        <v>77148</v>
      </c>
      <c r="M30" s="95">
        <v>49276</v>
      </c>
      <c r="N30" s="95">
        <v>2998568</v>
      </c>
      <c r="O30" s="95">
        <v>0</v>
      </c>
      <c r="P30" s="129" t="s">
        <v>124</v>
      </c>
      <c r="Q30" s="43"/>
      <c r="R30" s="95"/>
    </row>
    <row r="31" spans="1:18" s="96" customFormat="1" ht="16.5" customHeight="1">
      <c r="A31" s="26" t="s">
        <v>125</v>
      </c>
      <c r="B31" s="115">
        <v>16698616</v>
      </c>
      <c r="C31" s="95">
        <v>3580289</v>
      </c>
      <c r="D31" s="95">
        <v>2184350</v>
      </c>
      <c r="E31" s="95">
        <v>146628</v>
      </c>
      <c r="F31" s="95">
        <v>1289833</v>
      </c>
      <c r="G31" s="95">
        <v>1955722</v>
      </c>
      <c r="H31" s="95">
        <v>1810547</v>
      </c>
      <c r="I31" s="95">
        <v>46564</v>
      </c>
      <c r="J31" s="95">
        <v>2182689</v>
      </c>
      <c r="K31" s="95">
        <v>401487</v>
      </c>
      <c r="L31" s="95">
        <v>2700</v>
      </c>
      <c r="M31" s="95">
        <v>290916</v>
      </c>
      <c r="N31" s="95">
        <v>2806891</v>
      </c>
      <c r="O31" s="95">
        <v>0</v>
      </c>
      <c r="P31" s="129" t="s">
        <v>125</v>
      </c>
      <c r="Q31" s="43"/>
      <c r="R31" s="95"/>
    </row>
    <row r="32" spans="1:18" s="96" customFormat="1" ht="16.5" customHeight="1">
      <c r="A32" s="26" t="s">
        <v>205</v>
      </c>
      <c r="B32" s="115">
        <v>14470312</v>
      </c>
      <c r="C32" s="95">
        <v>3158160</v>
      </c>
      <c r="D32" s="95">
        <v>2056218</v>
      </c>
      <c r="E32" s="95">
        <v>120951</v>
      </c>
      <c r="F32" s="95">
        <v>1455956</v>
      </c>
      <c r="G32" s="95">
        <v>1368572</v>
      </c>
      <c r="H32" s="95">
        <v>2251400</v>
      </c>
      <c r="I32" s="95">
        <v>63295</v>
      </c>
      <c r="J32" s="95">
        <v>1770206</v>
      </c>
      <c r="K32" s="95">
        <v>777143</v>
      </c>
      <c r="L32" s="95">
        <v>60085</v>
      </c>
      <c r="M32" s="95">
        <v>40142</v>
      </c>
      <c r="N32" s="95">
        <v>1348184</v>
      </c>
      <c r="O32" s="95">
        <v>0</v>
      </c>
      <c r="P32" s="129" t="s">
        <v>205</v>
      </c>
      <c r="Q32" s="43"/>
      <c r="R32" s="95"/>
    </row>
    <row r="33" spans="1:18" s="2" customFormat="1" ht="16.5" customHeight="1">
      <c r="A33" s="26" t="s">
        <v>206</v>
      </c>
      <c r="B33" s="112">
        <v>19581197</v>
      </c>
      <c r="C33" s="7">
        <v>4034714</v>
      </c>
      <c r="D33" s="7">
        <v>2385773</v>
      </c>
      <c r="E33" s="7">
        <v>114917</v>
      </c>
      <c r="F33" s="7">
        <v>1931460</v>
      </c>
      <c r="G33" s="7">
        <v>2176037</v>
      </c>
      <c r="H33" s="7">
        <v>2868129</v>
      </c>
      <c r="I33" s="7">
        <v>52596</v>
      </c>
      <c r="J33" s="7">
        <v>2212257</v>
      </c>
      <c r="K33" s="7">
        <v>1601518</v>
      </c>
      <c r="L33" s="7">
        <v>54780</v>
      </c>
      <c r="M33" s="7">
        <v>2400</v>
      </c>
      <c r="N33" s="7">
        <v>2146616</v>
      </c>
      <c r="O33" s="95">
        <v>0</v>
      </c>
      <c r="P33" s="129" t="s">
        <v>206</v>
      </c>
      <c r="Q33" s="43"/>
      <c r="R33" s="95"/>
    </row>
    <row r="34" spans="1:18" s="2" customFormat="1" ht="16.5" customHeight="1">
      <c r="A34" s="26" t="s">
        <v>207</v>
      </c>
      <c r="B34" s="113">
        <v>33628733</v>
      </c>
      <c r="C34" s="58">
        <v>6494423</v>
      </c>
      <c r="D34" s="58">
        <v>3894381</v>
      </c>
      <c r="E34" s="58">
        <v>230073</v>
      </c>
      <c r="F34" s="58">
        <v>2105572</v>
      </c>
      <c r="G34" s="58">
        <v>2609725</v>
      </c>
      <c r="H34" s="58">
        <v>8905384</v>
      </c>
      <c r="I34" s="58">
        <v>253130</v>
      </c>
      <c r="J34" s="58">
        <v>5107504</v>
      </c>
      <c r="K34" s="58">
        <v>830518</v>
      </c>
      <c r="L34" s="58">
        <v>8400</v>
      </c>
      <c r="M34" s="58">
        <v>11316</v>
      </c>
      <c r="N34" s="58">
        <v>3178307</v>
      </c>
      <c r="O34" s="95">
        <v>0</v>
      </c>
      <c r="P34" s="129" t="s">
        <v>207</v>
      </c>
      <c r="Q34" s="43"/>
      <c r="R34" s="95"/>
    </row>
    <row r="35" spans="1:18" s="96" customFormat="1" ht="16.5" customHeight="1">
      <c r="A35" s="26" t="s">
        <v>208</v>
      </c>
      <c r="B35" s="115">
        <v>22100002</v>
      </c>
      <c r="C35" s="95">
        <v>4364825</v>
      </c>
      <c r="D35" s="95">
        <v>2441385</v>
      </c>
      <c r="E35" s="95">
        <v>60005</v>
      </c>
      <c r="F35" s="95">
        <v>1179230</v>
      </c>
      <c r="G35" s="95">
        <v>1446108</v>
      </c>
      <c r="H35" s="95">
        <v>2184032</v>
      </c>
      <c r="I35" s="95">
        <v>138257</v>
      </c>
      <c r="J35" s="95">
        <v>4607345</v>
      </c>
      <c r="K35" s="95">
        <v>1761416</v>
      </c>
      <c r="L35" s="95">
        <v>25200</v>
      </c>
      <c r="M35" s="95">
        <v>283762</v>
      </c>
      <c r="N35" s="95">
        <v>3608437</v>
      </c>
      <c r="O35" s="95">
        <v>0</v>
      </c>
      <c r="P35" s="129" t="s">
        <v>208</v>
      </c>
      <c r="Q35" s="43"/>
      <c r="R35" s="95"/>
    </row>
    <row r="36" spans="1:18" s="96" customFormat="1" ht="16.5" customHeight="1">
      <c r="A36" s="26" t="s">
        <v>224</v>
      </c>
      <c r="B36" s="115">
        <v>12137785</v>
      </c>
      <c r="C36" s="95">
        <v>2196077</v>
      </c>
      <c r="D36" s="95">
        <v>1721598</v>
      </c>
      <c r="E36" s="95">
        <v>116135</v>
      </c>
      <c r="F36" s="95">
        <v>1216601</v>
      </c>
      <c r="G36" s="95">
        <v>1927698</v>
      </c>
      <c r="H36" s="95">
        <v>1414843</v>
      </c>
      <c r="I36" s="95">
        <v>31304</v>
      </c>
      <c r="J36" s="95">
        <v>938378</v>
      </c>
      <c r="K36" s="95">
        <v>643940</v>
      </c>
      <c r="L36" s="95">
        <v>0</v>
      </c>
      <c r="M36" s="95">
        <v>0</v>
      </c>
      <c r="N36" s="95">
        <v>1931211</v>
      </c>
      <c r="O36" s="95">
        <v>0</v>
      </c>
      <c r="P36" s="129" t="s">
        <v>224</v>
      </c>
      <c r="Q36" s="43"/>
      <c r="R36" s="95"/>
    </row>
    <row r="37" spans="1:18" s="96" customFormat="1" ht="11.25" customHeight="1">
      <c r="A37" s="26"/>
      <c r="B37" s="11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29"/>
      <c r="Q37" s="43"/>
      <c r="R37" s="95"/>
    </row>
    <row r="38" spans="1:18" s="2" customFormat="1" ht="11.25" customHeight="1">
      <c r="A38" s="26"/>
      <c r="B38" s="1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29"/>
      <c r="Q38" s="43"/>
      <c r="R38" s="95"/>
    </row>
    <row r="39" spans="1:18" s="96" customFormat="1" ht="11.25" customHeight="1">
      <c r="A39" s="125" t="s">
        <v>247</v>
      </c>
      <c r="B39" s="11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30" t="s">
        <v>225</v>
      </c>
      <c r="Q39" s="43"/>
      <c r="R39" s="95"/>
    </row>
    <row r="40" spans="1:18" s="96" customFormat="1" ht="15" customHeight="1">
      <c r="A40" s="26" t="s">
        <v>127</v>
      </c>
      <c r="B40" s="118">
        <v>7122143</v>
      </c>
      <c r="C40" s="97">
        <v>1424764</v>
      </c>
      <c r="D40" s="97">
        <v>870508</v>
      </c>
      <c r="E40" s="97">
        <v>89322</v>
      </c>
      <c r="F40" s="97">
        <v>433330</v>
      </c>
      <c r="G40" s="97">
        <v>1095987</v>
      </c>
      <c r="H40" s="97">
        <v>377979</v>
      </c>
      <c r="I40" s="97">
        <v>17038</v>
      </c>
      <c r="J40" s="97">
        <v>938779</v>
      </c>
      <c r="K40" s="97">
        <v>364195</v>
      </c>
      <c r="L40" s="97">
        <v>13790</v>
      </c>
      <c r="M40" s="97">
        <v>2000</v>
      </c>
      <c r="N40" s="97">
        <v>1494451</v>
      </c>
      <c r="O40" s="95">
        <v>0</v>
      </c>
      <c r="P40" s="129" t="s">
        <v>127</v>
      </c>
      <c r="Q40" s="43"/>
      <c r="R40" s="95"/>
    </row>
    <row r="41" spans="1:18" s="96" customFormat="1" ht="11.25" customHeight="1">
      <c r="A41" s="26"/>
      <c r="B41" s="11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29"/>
      <c r="Q41" s="43"/>
      <c r="R41" s="95"/>
    </row>
    <row r="42" spans="1:18" s="96" customFormat="1" ht="11.25" customHeight="1">
      <c r="A42" s="125" t="s">
        <v>248</v>
      </c>
      <c r="B42" s="11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30" t="s">
        <v>226</v>
      </c>
      <c r="Q42" s="43"/>
      <c r="R42" s="95"/>
    </row>
    <row r="43" spans="1:18" s="96" customFormat="1" ht="15" customHeight="1">
      <c r="A43" s="26" t="s">
        <v>129</v>
      </c>
      <c r="B43" s="115">
        <v>3688765</v>
      </c>
      <c r="C43" s="95">
        <v>804078</v>
      </c>
      <c r="D43" s="95">
        <v>515333</v>
      </c>
      <c r="E43" s="95">
        <v>105428</v>
      </c>
      <c r="F43" s="95">
        <v>425903</v>
      </c>
      <c r="G43" s="95">
        <v>380272</v>
      </c>
      <c r="H43" s="95">
        <v>129174</v>
      </c>
      <c r="I43" s="95">
        <v>0</v>
      </c>
      <c r="J43" s="95">
        <v>546892</v>
      </c>
      <c r="K43" s="95">
        <v>196054</v>
      </c>
      <c r="L43" s="95">
        <v>0</v>
      </c>
      <c r="M43" s="95">
        <v>8000</v>
      </c>
      <c r="N43" s="95">
        <v>577631</v>
      </c>
      <c r="O43" s="95">
        <v>0</v>
      </c>
      <c r="P43" s="129" t="s">
        <v>129</v>
      </c>
      <c r="Q43" s="43"/>
      <c r="R43" s="95"/>
    </row>
    <row r="44" spans="1:18" s="96" customFormat="1" ht="11.25" customHeight="1">
      <c r="A44" s="26"/>
      <c r="B44" s="11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29"/>
      <c r="Q44" s="43"/>
      <c r="R44" s="95"/>
    </row>
    <row r="45" spans="1:18" s="96" customFormat="1" ht="11.25" customHeight="1">
      <c r="A45" s="125" t="s">
        <v>249</v>
      </c>
      <c r="B45" s="117"/>
      <c r="P45" s="130" t="s">
        <v>227</v>
      </c>
      <c r="Q45" s="43"/>
      <c r="R45" s="95"/>
    </row>
    <row r="46" spans="1:18" s="96" customFormat="1" ht="15" customHeight="1">
      <c r="A46" s="26" t="s">
        <v>131</v>
      </c>
      <c r="B46" s="118">
        <v>3584084</v>
      </c>
      <c r="C46" s="97">
        <v>549829</v>
      </c>
      <c r="D46" s="97">
        <v>585818</v>
      </c>
      <c r="E46" s="97">
        <v>95916</v>
      </c>
      <c r="F46" s="97">
        <v>434806</v>
      </c>
      <c r="G46" s="97">
        <v>563127</v>
      </c>
      <c r="H46" s="97">
        <v>709939</v>
      </c>
      <c r="I46" s="97">
        <v>527</v>
      </c>
      <c r="J46" s="97">
        <v>173780</v>
      </c>
      <c r="K46" s="97">
        <v>195019</v>
      </c>
      <c r="L46" s="97">
        <v>0</v>
      </c>
      <c r="M46" s="97">
        <v>0</v>
      </c>
      <c r="N46" s="97">
        <v>275323</v>
      </c>
      <c r="O46" s="95">
        <v>0</v>
      </c>
      <c r="P46" s="129" t="s">
        <v>131</v>
      </c>
      <c r="Q46" s="43"/>
      <c r="R46" s="95"/>
    </row>
    <row r="47" spans="1:18" s="96" customFormat="1" ht="11.25" customHeight="1">
      <c r="A47" s="26"/>
      <c r="B47" s="11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29"/>
      <c r="Q47" s="43"/>
      <c r="R47" s="95"/>
    </row>
    <row r="48" spans="1:18" s="96" customFormat="1" ht="11.25" customHeight="1">
      <c r="A48" s="125" t="s">
        <v>250</v>
      </c>
      <c r="B48" s="11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30" t="s">
        <v>228</v>
      </c>
      <c r="Q48" s="43"/>
      <c r="R48" s="95"/>
    </row>
    <row r="49" spans="1:18" s="96" customFormat="1" ht="15" customHeight="1">
      <c r="A49" s="26" t="s">
        <v>133</v>
      </c>
      <c r="B49" s="115">
        <v>5402457</v>
      </c>
      <c r="C49" s="95">
        <v>1065586</v>
      </c>
      <c r="D49" s="95">
        <v>725881</v>
      </c>
      <c r="E49" s="95">
        <v>58790</v>
      </c>
      <c r="F49" s="95">
        <v>400888</v>
      </c>
      <c r="G49" s="95">
        <v>825581</v>
      </c>
      <c r="H49" s="95">
        <v>505211</v>
      </c>
      <c r="I49" s="95">
        <v>2394</v>
      </c>
      <c r="J49" s="95">
        <v>855154</v>
      </c>
      <c r="K49" s="95">
        <v>46400</v>
      </c>
      <c r="L49" s="95">
        <v>63069</v>
      </c>
      <c r="M49" s="95">
        <v>26000</v>
      </c>
      <c r="N49" s="95">
        <v>827503</v>
      </c>
      <c r="O49" s="95">
        <v>0</v>
      </c>
      <c r="P49" s="129" t="s">
        <v>133</v>
      </c>
      <c r="Q49" s="43"/>
      <c r="R49" s="95"/>
    </row>
    <row r="50" spans="1:18" s="96" customFormat="1" ht="11.25" customHeight="1">
      <c r="A50" s="26"/>
      <c r="B50" s="11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29"/>
      <c r="Q50" s="43"/>
      <c r="R50" s="95"/>
    </row>
    <row r="51" spans="1:18" s="96" customFormat="1" ht="11.25" customHeight="1">
      <c r="A51" s="125" t="s">
        <v>251</v>
      </c>
      <c r="B51" s="11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30" t="s">
        <v>229</v>
      </c>
      <c r="Q51" s="43"/>
      <c r="R51" s="95"/>
    </row>
    <row r="52" spans="1:18" s="96" customFormat="1" ht="15" customHeight="1">
      <c r="A52" s="26" t="s">
        <v>135</v>
      </c>
      <c r="B52" s="115">
        <v>1314404</v>
      </c>
      <c r="C52" s="95">
        <v>237994</v>
      </c>
      <c r="D52" s="95">
        <v>140728</v>
      </c>
      <c r="E52" s="95">
        <v>15575</v>
      </c>
      <c r="F52" s="95">
        <v>19490</v>
      </c>
      <c r="G52" s="95">
        <v>275966</v>
      </c>
      <c r="H52" s="95">
        <v>266567</v>
      </c>
      <c r="I52" s="95">
        <v>26107</v>
      </c>
      <c r="J52" s="95">
        <v>170004</v>
      </c>
      <c r="K52" s="95">
        <v>34815</v>
      </c>
      <c r="L52" s="95">
        <v>2540</v>
      </c>
      <c r="M52" s="95">
        <v>0</v>
      </c>
      <c r="N52" s="95">
        <v>124618</v>
      </c>
      <c r="O52" s="95">
        <v>0</v>
      </c>
      <c r="P52" s="129" t="s">
        <v>135</v>
      </c>
      <c r="Q52" s="43"/>
      <c r="R52" s="95"/>
    </row>
    <row r="53" spans="1:18" s="96" customFormat="1" ht="11.25" customHeight="1">
      <c r="A53" s="26"/>
      <c r="B53" s="11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29"/>
      <c r="Q53" s="43"/>
      <c r="R53" s="95"/>
    </row>
    <row r="54" spans="1:18" s="96" customFormat="1" ht="11.25" customHeight="1">
      <c r="A54" s="125" t="s">
        <v>252</v>
      </c>
      <c r="B54" s="11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30" t="s">
        <v>230</v>
      </c>
      <c r="Q54" s="43"/>
      <c r="R54" s="95"/>
    </row>
    <row r="55" spans="1:18" s="96" customFormat="1" ht="15" customHeight="1">
      <c r="A55" s="26" t="s">
        <v>137</v>
      </c>
      <c r="B55" s="115">
        <v>11246562</v>
      </c>
      <c r="C55" s="95">
        <v>2025247</v>
      </c>
      <c r="D55" s="95">
        <v>1491199</v>
      </c>
      <c r="E55" s="95">
        <v>78753</v>
      </c>
      <c r="F55" s="95">
        <v>403895</v>
      </c>
      <c r="G55" s="95">
        <v>998753</v>
      </c>
      <c r="H55" s="95">
        <v>2470862</v>
      </c>
      <c r="I55" s="95">
        <v>83194</v>
      </c>
      <c r="J55" s="95">
        <v>2338873</v>
      </c>
      <c r="K55" s="95">
        <v>207864</v>
      </c>
      <c r="L55" s="95">
        <v>34496</v>
      </c>
      <c r="M55" s="95">
        <v>14140</v>
      </c>
      <c r="N55" s="95">
        <v>1099286</v>
      </c>
      <c r="O55" s="95">
        <v>0</v>
      </c>
      <c r="P55" s="129" t="s">
        <v>137</v>
      </c>
      <c r="Q55" s="43"/>
      <c r="R55" s="95"/>
    </row>
    <row r="56" spans="1:18" s="96" customFormat="1" ht="11.25" customHeight="1">
      <c r="A56" s="26"/>
      <c r="B56" s="11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29"/>
      <c r="Q56" s="43"/>
      <c r="R56" s="95"/>
    </row>
    <row r="57" spans="1:18" s="96" customFormat="1" ht="11.25" customHeight="1">
      <c r="A57" s="125" t="s">
        <v>253</v>
      </c>
      <c r="B57" s="11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30" t="s">
        <v>231</v>
      </c>
      <c r="Q57" s="43"/>
      <c r="R57" s="95"/>
    </row>
    <row r="58" spans="1:18" s="96" customFormat="1" ht="15" customHeight="1">
      <c r="A58" s="26" t="s">
        <v>139</v>
      </c>
      <c r="B58" s="115">
        <v>4558765</v>
      </c>
      <c r="C58" s="95">
        <v>965830</v>
      </c>
      <c r="D58" s="95">
        <v>553627</v>
      </c>
      <c r="E58" s="95">
        <v>52169</v>
      </c>
      <c r="F58" s="95">
        <v>359504</v>
      </c>
      <c r="G58" s="95">
        <v>748006</v>
      </c>
      <c r="H58" s="95">
        <v>308234</v>
      </c>
      <c r="I58" s="95">
        <v>24532</v>
      </c>
      <c r="J58" s="95">
        <v>576379</v>
      </c>
      <c r="K58" s="95">
        <v>1064</v>
      </c>
      <c r="L58" s="95">
        <v>119724</v>
      </c>
      <c r="M58" s="95">
        <v>5500</v>
      </c>
      <c r="N58" s="95">
        <v>844196</v>
      </c>
      <c r="O58" s="95">
        <v>0</v>
      </c>
      <c r="P58" s="129" t="s">
        <v>139</v>
      </c>
      <c r="Q58" s="43"/>
      <c r="R58" s="95"/>
    </row>
    <row r="59" spans="1:18" s="96" customFormat="1" ht="15" customHeight="1">
      <c r="A59" s="26" t="s">
        <v>140</v>
      </c>
      <c r="B59" s="115">
        <v>3379758</v>
      </c>
      <c r="C59" s="95">
        <v>732426</v>
      </c>
      <c r="D59" s="95">
        <v>396598</v>
      </c>
      <c r="E59" s="95">
        <v>38030</v>
      </c>
      <c r="F59" s="95">
        <v>170874</v>
      </c>
      <c r="G59" s="95">
        <v>518195</v>
      </c>
      <c r="H59" s="95">
        <v>792685</v>
      </c>
      <c r="I59" s="95">
        <v>20288</v>
      </c>
      <c r="J59" s="95">
        <v>409489</v>
      </c>
      <c r="K59" s="95">
        <v>4392</v>
      </c>
      <c r="L59" s="95">
        <v>25707</v>
      </c>
      <c r="M59" s="95">
        <v>3000</v>
      </c>
      <c r="N59" s="95">
        <v>268074</v>
      </c>
      <c r="O59" s="95">
        <v>0</v>
      </c>
      <c r="P59" s="129" t="s">
        <v>140</v>
      </c>
      <c r="Q59" s="43"/>
      <c r="R59" s="95"/>
    </row>
    <row r="60" spans="1:18" s="96" customFormat="1" ht="11.25" customHeight="1">
      <c r="A60" s="26"/>
      <c r="B60" s="11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29"/>
      <c r="Q60" s="43"/>
      <c r="R60" s="95"/>
    </row>
    <row r="61" spans="1:18" s="96" customFormat="1" ht="11.25" customHeight="1">
      <c r="A61" s="125" t="s">
        <v>254</v>
      </c>
      <c r="B61" s="11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30" t="s">
        <v>232</v>
      </c>
      <c r="Q61" s="43"/>
      <c r="R61" s="95"/>
    </row>
    <row r="62" spans="1:18" s="96" customFormat="1" ht="15" customHeight="1">
      <c r="A62" s="26" t="s">
        <v>142</v>
      </c>
      <c r="B62" s="115">
        <v>2155680</v>
      </c>
      <c r="C62" s="95">
        <v>279904</v>
      </c>
      <c r="D62" s="95">
        <v>249290</v>
      </c>
      <c r="E62" s="95">
        <v>8309</v>
      </c>
      <c r="F62" s="95">
        <v>41784</v>
      </c>
      <c r="G62" s="95">
        <v>240958</v>
      </c>
      <c r="H62" s="95">
        <v>688699</v>
      </c>
      <c r="I62" s="95">
        <v>463</v>
      </c>
      <c r="J62" s="95">
        <v>316071</v>
      </c>
      <c r="K62" s="95">
        <v>74090</v>
      </c>
      <c r="L62" s="95">
        <v>2350</v>
      </c>
      <c r="M62" s="95">
        <v>0</v>
      </c>
      <c r="N62" s="95">
        <v>253762</v>
      </c>
      <c r="O62" s="95">
        <v>0</v>
      </c>
      <c r="P62" s="129" t="s">
        <v>142</v>
      </c>
      <c r="Q62" s="43"/>
      <c r="R62" s="95"/>
    </row>
    <row r="63" spans="1:18" s="96" customFormat="1" ht="11.25" customHeight="1">
      <c r="A63" s="26"/>
      <c r="B63" s="11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29"/>
      <c r="Q63" s="43"/>
      <c r="R63" s="95"/>
    </row>
    <row r="64" spans="1:18" s="96" customFormat="1" ht="11.25" customHeight="1">
      <c r="A64" s="125" t="s">
        <v>255</v>
      </c>
      <c r="B64" s="11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30" t="s">
        <v>233</v>
      </c>
      <c r="Q64" s="43"/>
      <c r="R64" s="95"/>
    </row>
    <row r="65" spans="1:18" s="96" customFormat="1" ht="15" customHeight="1">
      <c r="A65" s="26" t="s">
        <v>144</v>
      </c>
      <c r="B65" s="115">
        <v>3101310</v>
      </c>
      <c r="C65" s="95">
        <v>668862</v>
      </c>
      <c r="D65" s="95">
        <v>428725</v>
      </c>
      <c r="E65" s="95">
        <v>20507</v>
      </c>
      <c r="F65" s="95">
        <v>169410</v>
      </c>
      <c r="G65" s="95">
        <v>606605</v>
      </c>
      <c r="H65" s="95">
        <v>360093</v>
      </c>
      <c r="I65" s="95">
        <v>20642</v>
      </c>
      <c r="J65" s="95">
        <v>474536</v>
      </c>
      <c r="K65" s="95">
        <v>2504</v>
      </c>
      <c r="L65" s="95">
        <v>10130</v>
      </c>
      <c r="M65" s="95">
        <v>3000</v>
      </c>
      <c r="N65" s="95">
        <v>336296</v>
      </c>
      <c r="O65" s="95">
        <v>0</v>
      </c>
      <c r="P65" s="129" t="s">
        <v>144</v>
      </c>
      <c r="Q65" s="43"/>
      <c r="R65" s="95"/>
    </row>
    <row r="66" spans="1:18" s="96" customFormat="1" ht="15" customHeight="1">
      <c r="A66" s="26" t="s">
        <v>209</v>
      </c>
      <c r="B66" s="115">
        <v>13738995</v>
      </c>
      <c r="C66" s="95">
        <v>1861945</v>
      </c>
      <c r="D66" s="95">
        <v>1232443</v>
      </c>
      <c r="E66" s="95">
        <v>32780</v>
      </c>
      <c r="F66" s="95">
        <v>465682</v>
      </c>
      <c r="G66" s="95">
        <v>1140438</v>
      </c>
      <c r="H66" s="95">
        <v>4685172</v>
      </c>
      <c r="I66" s="95">
        <v>103371</v>
      </c>
      <c r="J66" s="95">
        <v>2498921</v>
      </c>
      <c r="K66" s="95">
        <v>465464</v>
      </c>
      <c r="L66" s="95">
        <v>22316</v>
      </c>
      <c r="M66" s="95">
        <v>17000</v>
      </c>
      <c r="N66" s="95">
        <v>1213463</v>
      </c>
      <c r="O66" s="95">
        <v>0</v>
      </c>
      <c r="P66" s="129" t="s">
        <v>209</v>
      </c>
      <c r="Q66" s="43"/>
      <c r="R66" s="95"/>
    </row>
    <row r="67" spans="1:18" s="96" customFormat="1" ht="11.25" customHeight="1">
      <c r="A67" s="26"/>
      <c r="B67" s="11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29"/>
      <c r="Q67" s="43"/>
      <c r="R67" s="95"/>
    </row>
    <row r="68" spans="1:18" s="96" customFormat="1" ht="11.25" customHeight="1">
      <c r="A68" s="125" t="s">
        <v>256</v>
      </c>
      <c r="B68" s="11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30" t="s">
        <v>234</v>
      </c>
      <c r="Q68" s="43"/>
      <c r="R68" s="95"/>
    </row>
    <row r="69" spans="1:18" s="96" customFormat="1" ht="14.25" customHeight="1">
      <c r="A69" s="26" t="s">
        <v>211</v>
      </c>
      <c r="B69" s="115">
        <v>8692730</v>
      </c>
      <c r="C69" s="95">
        <v>1853876</v>
      </c>
      <c r="D69" s="95">
        <v>1020811</v>
      </c>
      <c r="E69" s="95">
        <v>81440</v>
      </c>
      <c r="F69" s="95">
        <v>367314</v>
      </c>
      <c r="G69" s="95">
        <v>1458798</v>
      </c>
      <c r="H69" s="95">
        <v>1045835</v>
      </c>
      <c r="I69" s="95">
        <v>94351</v>
      </c>
      <c r="J69" s="95">
        <v>1437857</v>
      </c>
      <c r="K69" s="95">
        <v>200000</v>
      </c>
      <c r="L69" s="95">
        <v>35007</v>
      </c>
      <c r="M69" s="95">
        <v>40176</v>
      </c>
      <c r="N69" s="95">
        <v>1057265</v>
      </c>
      <c r="O69" s="95">
        <v>0</v>
      </c>
      <c r="P69" s="129" t="s">
        <v>211</v>
      </c>
      <c r="Q69" s="43"/>
      <c r="R69" s="95"/>
    </row>
    <row r="70" spans="1:18" s="96" customFormat="1" ht="3" customHeight="1" thickBot="1">
      <c r="A70" s="114"/>
      <c r="B70" s="116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/>
      <c r="Q70" s="43"/>
      <c r="R70" s="95"/>
    </row>
    <row r="71" spans="1:18" s="96" customFormat="1" ht="3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94"/>
      <c r="Q71" s="43"/>
      <c r="R71" s="95"/>
    </row>
    <row r="72" spans="1:23" s="96" customFormat="1" ht="11.25" customHeight="1">
      <c r="A72" s="102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 t="s">
        <v>269</v>
      </c>
      <c r="Q72" s="43"/>
      <c r="R72" s="95"/>
      <c r="S72" s="103"/>
      <c r="T72" s="103"/>
      <c r="U72" s="103"/>
      <c r="V72" s="103"/>
      <c r="W72" s="103"/>
    </row>
  </sheetData>
  <sheetProtection/>
  <mergeCells count="4">
    <mergeCell ref="A3:P3"/>
    <mergeCell ref="I1:P1"/>
    <mergeCell ref="A2:H2"/>
    <mergeCell ref="I2:P2"/>
  </mergeCells>
  <printOptions/>
  <pageMargins left="0.65" right="0.31" top="0.07874015748031496" bottom="0.1968503937007874" header="0" footer="0"/>
  <pageSetup horizontalDpi="600" verticalDpi="600" orientation="portrait" pageOrder="overThenDown" paperSize="9" scale="87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4"/>
  <sheetViews>
    <sheetView zoomScale="125" zoomScaleNormal="125" zoomScalePageLayoutView="0" workbookViewId="0" topLeftCell="A1">
      <selection activeCell="A46" sqref="A46:I46"/>
    </sheetView>
  </sheetViews>
  <sheetFormatPr defaultColWidth="9.00390625" defaultRowHeight="12"/>
  <cols>
    <col min="1" max="1" width="13.375" style="0" customWidth="1"/>
    <col min="2" max="2" width="17.125" style="0" bestFit="1" customWidth="1"/>
    <col min="3" max="4" width="10.00390625" style="0" bestFit="1" customWidth="1"/>
    <col min="5" max="5" width="17.125" style="0" bestFit="1" customWidth="1"/>
    <col min="6" max="9" width="10.00390625" style="0" customWidth="1"/>
    <col min="12" max="12" width="0" style="0" hidden="1" customWidth="1"/>
  </cols>
  <sheetData>
    <row r="1" spans="1:11" ht="24" customHeight="1">
      <c r="A1" s="197" t="s">
        <v>294</v>
      </c>
      <c r="B1" s="197"/>
      <c r="C1" s="197"/>
      <c r="D1" s="197"/>
      <c r="E1" s="197"/>
      <c r="F1" s="197"/>
      <c r="G1" s="197"/>
      <c r="H1" s="197"/>
      <c r="I1" s="197"/>
      <c r="J1" s="1"/>
      <c r="K1" s="1"/>
    </row>
    <row r="2" spans="1:16" ht="30" customHeight="1">
      <c r="A2" s="213" t="s">
        <v>317</v>
      </c>
      <c r="B2" s="213"/>
      <c r="C2" s="213"/>
      <c r="D2" s="213"/>
      <c r="E2" s="213"/>
      <c r="F2" s="213"/>
      <c r="G2" s="213"/>
      <c r="H2" s="213"/>
      <c r="I2" s="213"/>
      <c r="J2" s="2"/>
      <c r="K2" s="2"/>
      <c r="L2" s="2"/>
      <c r="M2" s="2"/>
      <c r="N2" s="2"/>
      <c r="O2" s="2"/>
      <c r="P2" s="2"/>
    </row>
    <row r="3" spans="1:17" ht="12" customHeight="1" thickBot="1">
      <c r="A3" s="233"/>
      <c r="B3" s="233"/>
      <c r="C3" s="233"/>
      <c r="D3" s="233"/>
      <c r="E3" s="233"/>
      <c r="F3" s="233"/>
      <c r="G3" s="233"/>
      <c r="H3" s="233"/>
      <c r="I3" s="233"/>
      <c r="J3" s="2"/>
      <c r="K3" s="135"/>
      <c r="L3" s="135"/>
      <c r="M3" s="135"/>
      <c r="N3" s="135"/>
      <c r="O3" s="135"/>
      <c r="P3" s="135"/>
      <c r="Q3" s="88"/>
    </row>
    <row r="4" spans="1:16" ht="15" customHeight="1">
      <c r="A4" s="220" t="s">
        <v>257</v>
      </c>
      <c r="B4" s="237" t="s">
        <v>258</v>
      </c>
      <c r="C4" s="237"/>
      <c r="D4" s="237"/>
      <c r="E4" s="237" t="s">
        <v>259</v>
      </c>
      <c r="F4" s="237"/>
      <c r="G4" s="237"/>
      <c r="H4" s="237"/>
      <c r="I4" s="231" t="s">
        <v>260</v>
      </c>
      <c r="J4" s="2"/>
      <c r="K4" s="2"/>
      <c r="L4" s="2"/>
      <c r="M4" s="2"/>
      <c r="N4" s="2"/>
      <c r="O4" s="2"/>
      <c r="P4" s="2"/>
    </row>
    <row r="5" spans="1:16" ht="35.25" customHeight="1">
      <c r="A5" s="236"/>
      <c r="B5" s="39" t="s">
        <v>168</v>
      </c>
      <c r="C5" s="40" t="s">
        <v>261</v>
      </c>
      <c r="D5" s="40" t="s">
        <v>262</v>
      </c>
      <c r="E5" s="39" t="s">
        <v>168</v>
      </c>
      <c r="F5" s="40" t="s">
        <v>263</v>
      </c>
      <c r="G5" s="40" t="s">
        <v>264</v>
      </c>
      <c r="H5" s="40" t="s">
        <v>265</v>
      </c>
      <c r="I5" s="232"/>
      <c r="J5" s="2"/>
      <c r="K5" s="2"/>
      <c r="L5" s="2"/>
      <c r="M5" s="2"/>
      <c r="N5" s="2"/>
      <c r="O5" s="2"/>
      <c r="P5" s="2"/>
    </row>
    <row r="6" spans="1:16" ht="10.5" customHeight="1">
      <c r="A6" s="22"/>
      <c r="B6" s="20" t="s">
        <v>266</v>
      </c>
      <c r="C6" s="20" t="s">
        <v>318</v>
      </c>
      <c r="D6" s="20" t="s">
        <v>318</v>
      </c>
      <c r="E6" s="20" t="s">
        <v>266</v>
      </c>
      <c r="F6" s="20" t="s">
        <v>318</v>
      </c>
      <c r="G6" s="20" t="s">
        <v>318</v>
      </c>
      <c r="H6" s="20" t="s">
        <v>318</v>
      </c>
      <c r="I6" s="21"/>
      <c r="J6" s="2"/>
      <c r="K6" s="2"/>
      <c r="L6" s="2"/>
      <c r="M6" s="2"/>
      <c r="N6" s="2"/>
      <c r="O6" s="2"/>
      <c r="P6" s="2"/>
    </row>
    <row r="7" spans="1:16" ht="15.75" customHeight="1">
      <c r="A7" s="171" t="s">
        <v>319</v>
      </c>
      <c r="B7" s="43">
        <v>838520909</v>
      </c>
      <c r="C7" s="46">
        <v>54</v>
      </c>
      <c r="D7" s="46">
        <v>31.6</v>
      </c>
      <c r="E7" s="43">
        <v>810751362</v>
      </c>
      <c r="F7" s="46">
        <v>43.6</v>
      </c>
      <c r="G7" s="46">
        <v>21.2</v>
      </c>
      <c r="H7" s="46">
        <v>21.5</v>
      </c>
      <c r="I7" s="47">
        <v>0.522</v>
      </c>
      <c r="J7" s="2"/>
      <c r="K7" s="2"/>
      <c r="L7" s="2"/>
      <c r="M7" s="2"/>
      <c r="N7" s="2"/>
      <c r="O7" s="2"/>
      <c r="P7" s="2"/>
    </row>
    <row r="8" spans="1:16" ht="15.75" customHeight="1">
      <c r="A8" s="171"/>
      <c r="B8" s="7"/>
      <c r="C8" s="37"/>
      <c r="D8" s="37"/>
      <c r="E8" s="7"/>
      <c r="F8" s="37"/>
      <c r="G8" s="37"/>
      <c r="H8" s="37"/>
      <c r="I8" s="38"/>
      <c r="J8" s="2"/>
      <c r="K8" s="2"/>
      <c r="L8" s="2"/>
      <c r="M8" s="2"/>
      <c r="N8" s="2"/>
      <c r="O8" s="2"/>
      <c r="P8" s="2"/>
    </row>
    <row r="9" spans="1:16" s="45" customFormat="1" ht="15.75" customHeight="1">
      <c r="A9" s="183" t="s">
        <v>320</v>
      </c>
      <c r="B9" s="43">
        <v>829307591</v>
      </c>
      <c r="C9" s="46">
        <v>54.7</v>
      </c>
      <c r="D9" s="46">
        <v>31</v>
      </c>
      <c r="E9" s="43">
        <v>797088029</v>
      </c>
      <c r="F9" s="46">
        <v>45.4</v>
      </c>
      <c r="G9" s="46">
        <v>17.6</v>
      </c>
      <c r="H9" s="46">
        <v>22.6</v>
      </c>
      <c r="I9" s="47">
        <v>0.571</v>
      </c>
      <c r="J9" s="44"/>
      <c r="K9" s="44"/>
      <c r="L9" s="44"/>
      <c r="M9" s="44"/>
      <c r="N9" s="44"/>
      <c r="O9" s="44"/>
      <c r="P9" s="44"/>
    </row>
    <row r="10" spans="1:16" s="45" customFormat="1" ht="15.75" customHeight="1">
      <c r="A10" s="171"/>
      <c r="B10" s="7"/>
      <c r="C10" s="37"/>
      <c r="D10" s="37"/>
      <c r="E10" s="7"/>
      <c r="F10" s="37"/>
      <c r="G10" s="37"/>
      <c r="H10" s="37"/>
      <c r="I10" s="38"/>
      <c r="J10" s="44"/>
      <c r="K10" s="44"/>
      <c r="L10" s="44"/>
      <c r="M10" s="44"/>
      <c r="N10" s="44"/>
      <c r="O10" s="44"/>
      <c r="P10" s="44"/>
    </row>
    <row r="11" spans="1:16" s="45" customFormat="1" ht="15.75" customHeight="1">
      <c r="A11" s="183" t="s">
        <v>321</v>
      </c>
      <c r="B11" s="43">
        <v>839275165</v>
      </c>
      <c r="C11" s="108">
        <v>51.9</v>
      </c>
      <c r="D11" s="108">
        <v>30.5</v>
      </c>
      <c r="E11" s="43">
        <v>809724348</v>
      </c>
      <c r="F11" s="109">
        <v>45.9</v>
      </c>
      <c r="G11" s="110">
        <v>16.9</v>
      </c>
      <c r="H11" s="109">
        <v>21.4</v>
      </c>
      <c r="I11" s="111">
        <v>0.5594647153381219</v>
      </c>
      <c r="J11" s="44"/>
      <c r="K11" s="44"/>
      <c r="L11" s="44"/>
      <c r="M11" s="44"/>
      <c r="N11" s="44"/>
      <c r="O11" s="44"/>
      <c r="P11" s="44"/>
    </row>
    <row r="12" spans="1:16" ht="15.75" customHeight="1">
      <c r="A12" s="171"/>
      <c r="B12" s="7"/>
      <c r="C12" s="37"/>
      <c r="D12" s="37"/>
      <c r="E12" s="7"/>
      <c r="F12" s="37"/>
      <c r="G12" s="37"/>
      <c r="H12" s="37"/>
      <c r="I12" s="38"/>
      <c r="J12" s="2"/>
      <c r="K12" s="2"/>
      <c r="L12" s="2"/>
      <c r="M12" s="2"/>
      <c r="N12" s="2"/>
      <c r="O12" s="2"/>
      <c r="P12" s="2"/>
    </row>
    <row r="13" spans="1:16" ht="15.75" customHeight="1">
      <c r="A13" s="183" t="s">
        <v>322</v>
      </c>
      <c r="B13" s="43">
        <v>810360164</v>
      </c>
      <c r="C13" s="108">
        <v>53.6</v>
      </c>
      <c r="D13" s="108">
        <v>33.4</v>
      </c>
      <c r="E13" s="43">
        <v>781753524</v>
      </c>
      <c r="F13" s="109">
        <v>47.5</v>
      </c>
      <c r="G13" s="110">
        <v>14.3</v>
      </c>
      <c r="H13" s="109">
        <v>20.8</v>
      </c>
      <c r="I13" s="111">
        <v>0.576</v>
      </c>
      <c r="J13" s="2"/>
      <c r="K13" s="2"/>
      <c r="L13" s="2"/>
      <c r="M13" s="2"/>
      <c r="N13" s="2"/>
      <c r="O13" s="2"/>
      <c r="P13" s="2"/>
    </row>
    <row r="14" spans="1:16" ht="15.75" customHeight="1">
      <c r="A14" s="184"/>
      <c r="B14" s="49"/>
      <c r="C14" s="59"/>
      <c r="D14" s="59"/>
      <c r="E14" s="49"/>
      <c r="F14" s="60"/>
      <c r="G14" s="61"/>
      <c r="H14" s="60"/>
      <c r="I14" s="62"/>
      <c r="J14" s="2"/>
      <c r="K14" s="2"/>
      <c r="L14" s="2"/>
      <c r="M14" s="2"/>
      <c r="N14" s="2"/>
      <c r="O14" s="2"/>
      <c r="P14" s="2"/>
    </row>
    <row r="15" spans="1:16" ht="15.75" customHeight="1">
      <c r="A15" s="184" t="s">
        <v>323</v>
      </c>
      <c r="B15" s="120">
        <f>B17+B20</f>
        <v>773040916</v>
      </c>
      <c r="C15" s="59">
        <v>52.4</v>
      </c>
      <c r="D15" s="59">
        <v>35.2</v>
      </c>
      <c r="E15" s="49">
        <f>E17+E20</f>
        <v>750453519</v>
      </c>
      <c r="F15" s="60">
        <v>49.1</v>
      </c>
      <c r="G15" s="61">
        <v>14.5</v>
      </c>
      <c r="H15" s="60">
        <v>20</v>
      </c>
      <c r="I15" s="119">
        <v>0.611</v>
      </c>
      <c r="J15" s="2"/>
      <c r="K15" s="2"/>
      <c r="L15" s="2"/>
      <c r="M15" s="2"/>
      <c r="N15" s="2"/>
      <c r="O15" s="2"/>
      <c r="P15" s="2"/>
    </row>
    <row r="16" spans="1:16" ht="15.75" customHeight="1">
      <c r="A16" s="23"/>
      <c r="B16" s="9"/>
      <c r="C16" s="59"/>
      <c r="D16" s="59"/>
      <c r="E16" s="7"/>
      <c r="F16" s="60"/>
      <c r="G16" s="61"/>
      <c r="H16" s="60"/>
      <c r="I16" s="63"/>
      <c r="J16" s="2"/>
      <c r="K16" s="2"/>
      <c r="L16" s="2"/>
      <c r="M16" s="2"/>
      <c r="N16" s="2"/>
      <c r="O16" s="2"/>
      <c r="P16" s="2"/>
    </row>
    <row r="17" spans="1:16" ht="15.75" customHeight="1">
      <c r="A17" s="123" t="s">
        <v>162</v>
      </c>
      <c r="B17" s="49">
        <f>SUM(B23:B37)</f>
        <v>701115874</v>
      </c>
      <c r="C17" s="59">
        <v>50.7</v>
      </c>
      <c r="D17" s="59">
        <v>36.9</v>
      </c>
      <c r="E17" s="49">
        <f>SUM(E23:E37)</f>
        <v>682467866</v>
      </c>
      <c r="F17" s="60">
        <v>50.1</v>
      </c>
      <c r="G17" s="61">
        <v>14.1</v>
      </c>
      <c r="H17" s="60">
        <v>19.4</v>
      </c>
      <c r="I17" s="62">
        <v>0.638</v>
      </c>
      <c r="J17" s="2"/>
      <c r="K17" s="2"/>
      <c r="L17" s="2"/>
      <c r="M17" s="2"/>
      <c r="N17" s="2"/>
      <c r="O17" s="2"/>
      <c r="P17" s="2"/>
    </row>
    <row r="18" spans="1:16" ht="15.75" customHeight="1">
      <c r="A18" s="106"/>
      <c r="B18" s="9"/>
      <c r="C18" s="59"/>
      <c r="D18" s="59"/>
      <c r="E18" s="2"/>
      <c r="F18" s="60"/>
      <c r="G18" s="61"/>
      <c r="H18" s="60"/>
      <c r="I18" s="64"/>
      <c r="J18" s="2"/>
      <c r="K18" s="2"/>
      <c r="L18" s="2"/>
      <c r="M18" s="2"/>
      <c r="N18" s="2"/>
      <c r="O18" s="2"/>
      <c r="P18" s="2"/>
    </row>
    <row r="19" spans="1:16" ht="15.75" customHeight="1">
      <c r="A19" s="106"/>
      <c r="B19" s="9"/>
      <c r="C19" s="59"/>
      <c r="D19" s="59"/>
      <c r="E19" s="49"/>
      <c r="F19" s="60"/>
      <c r="G19" s="61"/>
      <c r="H19" s="60"/>
      <c r="I19" s="62"/>
      <c r="J19" s="2"/>
      <c r="K19" s="2"/>
      <c r="L19" s="2"/>
      <c r="M19" s="2"/>
      <c r="N19" s="2"/>
      <c r="O19" s="2"/>
      <c r="P19" s="2"/>
    </row>
    <row r="20" spans="1:16" ht="15.75" customHeight="1">
      <c r="A20" s="123" t="s">
        <v>151</v>
      </c>
      <c r="B20" s="49">
        <f>SUM(B51:B81)</f>
        <v>71925042</v>
      </c>
      <c r="C20" s="59">
        <v>69</v>
      </c>
      <c r="D20" s="59">
        <v>18.5</v>
      </c>
      <c r="E20" s="49">
        <f>SUM(E51:E81)</f>
        <v>67985653</v>
      </c>
      <c r="F20" s="60">
        <v>39.6</v>
      </c>
      <c r="G20" s="61">
        <v>18.7</v>
      </c>
      <c r="H20" s="60">
        <v>26.1</v>
      </c>
      <c r="I20" s="62">
        <v>0.361</v>
      </c>
      <c r="J20" s="2"/>
      <c r="K20" s="2"/>
      <c r="L20" s="2"/>
      <c r="M20" s="2"/>
      <c r="N20" s="2"/>
      <c r="O20" s="2"/>
      <c r="P20" s="2"/>
    </row>
    <row r="21" spans="1:16" ht="15.75" customHeight="1">
      <c r="A21" s="15"/>
      <c r="B21" s="7"/>
      <c r="C21" s="65"/>
      <c r="D21" s="65"/>
      <c r="E21" s="7"/>
      <c r="F21" s="52"/>
      <c r="G21" s="66"/>
      <c r="H21" s="52"/>
      <c r="I21" s="38"/>
      <c r="J21" s="2"/>
      <c r="K21" s="2"/>
      <c r="L21" s="2"/>
      <c r="M21" s="2"/>
      <c r="N21" s="2"/>
      <c r="O21" s="2"/>
      <c r="P21" s="2"/>
    </row>
    <row r="22" spans="1:16" ht="15.75" customHeight="1">
      <c r="A22" s="15"/>
      <c r="B22" s="7"/>
      <c r="C22" s="65"/>
      <c r="D22" s="65"/>
      <c r="E22" s="7"/>
      <c r="F22" s="46"/>
      <c r="G22" s="67"/>
      <c r="H22" s="46"/>
      <c r="I22" s="38"/>
      <c r="J22" s="2"/>
      <c r="K22" s="2"/>
      <c r="L22" s="2"/>
      <c r="M22" s="2"/>
      <c r="N22" s="2"/>
      <c r="O22" s="2"/>
      <c r="P22" s="2"/>
    </row>
    <row r="23" spans="1:16" ht="22.5" customHeight="1">
      <c r="A23" s="128" t="s">
        <v>116</v>
      </c>
      <c r="B23" s="7">
        <v>229202535</v>
      </c>
      <c r="C23" s="68">
        <v>44.8</v>
      </c>
      <c r="D23" s="68">
        <v>46.3</v>
      </c>
      <c r="E23" s="7">
        <v>224683982</v>
      </c>
      <c r="F23" s="136">
        <v>57.8</v>
      </c>
      <c r="G23" s="136">
        <v>12.4</v>
      </c>
      <c r="H23" s="136">
        <v>16.1</v>
      </c>
      <c r="I23" s="38">
        <v>0.737</v>
      </c>
      <c r="J23" s="2"/>
      <c r="K23" s="2"/>
      <c r="L23" s="2"/>
      <c r="M23" s="2"/>
      <c r="N23" s="2"/>
      <c r="O23" s="2"/>
      <c r="P23" s="2"/>
    </row>
    <row r="24" spans="1:16" ht="22.5" customHeight="1">
      <c r="A24" s="128" t="s">
        <v>117</v>
      </c>
      <c r="B24" s="7">
        <v>163605305</v>
      </c>
      <c r="C24" s="68">
        <v>32.1</v>
      </c>
      <c r="D24" s="68">
        <v>49.4</v>
      </c>
      <c r="E24" s="7">
        <v>160922534</v>
      </c>
      <c r="F24" s="136">
        <v>48.1</v>
      </c>
      <c r="G24" s="136">
        <v>11.9</v>
      </c>
      <c r="H24" s="136">
        <v>20</v>
      </c>
      <c r="I24" s="38">
        <v>0.859</v>
      </c>
      <c r="J24" s="2"/>
      <c r="K24" s="2"/>
      <c r="L24" s="2"/>
      <c r="M24" s="2"/>
      <c r="N24" s="2"/>
      <c r="O24" s="2"/>
      <c r="P24" s="2"/>
    </row>
    <row r="25" spans="1:16" ht="22.5" customHeight="1">
      <c r="A25" s="128" t="s">
        <v>118</v>
      </c>
      <c r="B25" s="7">
        <v>44980235</v>
      </c>
      <c r="C25" s="68">
        <v>59.4</v>
      </c>
      <c r="D25" s="68">
        <v>28.9</v>
      </c>
      <c r="E25" s="7">
        <v>43712632</v>
      </c>
      <c r="F25" s="136">
        <v>49.8</v>
      </c>
      <c r="G25" s="136">
        <v>13.5</v>
      </c>
      <c r="H25" s="136">
        <v>21.4</v>
      </c>
      <c r="I25" s="38">
        <v>0.553</v>
      </c>
      <c r="J25" s="2"/>
      <c r="K25" s="2"/>
      <c r="L25" s="2"/>
      <c r="M25" s="2"/>
      <c r="N25" s="2"/>
      <c r="O25" s="2"/>
      <c r="P25" s="2"/>
    </row>
    <row r="26" spans="1:16" ht="22.5" customHeight="1">
      <c r="A26" s="128" t="s">
        <v>119</v>
      </c>
      <c r="B26" s="7">
        <v>20143750</v>
      </c>
      <c r="C26" s="68">
        <v>49.9</v>
      </c>
      <c r="D26" s="68">
        <v>37.1</v>
      </c>
      <c r="E26" s="7">
        <v>19140701</v>
      </c>
      <c r="F26" s="136">
        <v>59</v>
      </c>
      <c r="G26" s="136">
        <v>4.8</v>
      </c>
      <c r="H26" s="136">
        <v>22.8</v>
      </c>
      <c r="I26" s="38">
        <v>0.569</v>
      </c>
      <c r="J26" s="2"/>
      <c r="K26" s="2"/>
      <c r="L26" s="2"/>
      <c r="M26" s="2"/>
      <c r="N26" s="2"/>
      <c r="O26" s="2"/>
      <c r="P26" s="2"/>
    </row>
    <row r="27" spans="1:16" ht="22.5" customHeight="1">
      <c r="A27" s="128" t="s">
        <v>120</v>
      </c>
      <c r="B27" s="7">
        <v>21010772</v>
      </c>
      <c r="C27" s="68">
        <v>53.7</v>
      </c>
      <c r="D27" s="68">
        <v>34.9</v>
      </c>
      <c r="E27" s="7">
        <v>20502782</v>
      </c>
      <c r="F27" s="136">
        <v>43.4</v>
      </c>
      <c r="G27" s="136">
        <v>11.8</v>
      </c>
      <c r="H27" s="136">
        <v>26.2</v>
      </c>
      <c r="I27" s="38">
        <v>0.543</v>
      </c>
      <c r="J27" s="2"/>
      <c r="K27" s="2"/>
      <c r="L27" s="2"/>
      <c r="M27" s="2"/>
      <c r="N27" s="2"/>
      <c r="O27" s="2"/>
      <c r="P27" s="2"/>
    </row>
    <row r="28" spans="1:16" ht="22.5" customHeight="1">
      <c r="A28" s="128" t="s">
        <v>121</v>
      </c>
      <c r="B28" s="7">
        <v>21716528</v>
      </c>
      <c r="C28" s="68">
        <v>63.6</v>
      </c>
      <c r="D28" s="68">
        <v>21.7</v>
      </c>
      <c r="E28" s="7">
        <v>19835791</v>
      </c>
      <c r="F28" s="136">
        <v>36.9</v>
      </c>
      <c r="G28" s="136">
        <v>21.1</v>
      </c>
      <c r="H28" s="136">
        <v>22.4</v>
      </c>
      <c r="I28" s="38">
        <v>0.463</v>
      </c>
      <c r="J28" s="2"/>
      <c r="K28" s="2"/>
      <c r="L28" s="2"/>
      <c r="M28" s="2"/>
      <c r="N28" s="2"/>
      <c r="O28" s="2"/>
      <c r="P28" s="2"/>
    </row>
    <row r="29" spans="1:16" ht="22.5" customHeight="1">
      <c r="A29" s="128" t="s">
        <v>122</v>
      </c>
      <c r="B29" s="7">
        <v>24351785</v>
      </c>
      <c r="C29" s="68">
        <v>57.5</v>
      </c>
      <c r="D29" s="68">
        <v>30.6</v>
      </c>
      <c r="E29" s="7">
        <v>23604547</v>
      </c>
      <c r="F29" s="136">
        <v>49.2</v>
      </c>
      <c r="G29" s="136">
        <v>12.8</v>
      </c>
      <c r="H29" s="136">
        <v>21</v>
      </c>
      <c r="I29" s="38">
        <v>0.581</v>
      </c>
      <c r="J29" s="2"/>
      <c r="K29" s="2"/>
      <c r="L29" s="2"/>
      <c r="M29" s="2"/>
      <c r="N29" s="2"/>
      <c r="O29" s="2"/>
      <c r="P29" s="2"/>
    </row>
    <row r="30" spans="1:16" ht="22.5" customHeight="1">
      <c r="A30" s="128" t="s">
        <v>123</v>
      </c>
      <c r="B30" s="7">
        <v>22641229</v>
      </c>
      <c r="C30" s="68">
        <v>74.2</v>
      </c>
      <c r="D30" s="68">
        <v>16.1</v>
      </c>
      <c r="E30" s="7">
        <v>22557820</v>
      </c>
      <c r="F30" s="136">
        <v>48.8</v>
      </c>
      <c r="G30" s="136">
        <v>16.8</v>
      </c>
      <c r="H30" s="136">
        <v>20.7</v>
      </c>
      <c r="I30" s="38">
        <v>0.309</v>
      </c>
      <c r="J30" s="2"/>
      <c r="K30" s="2"/>
      <c r="L30" s="2"/>
      <c r="M30" s="2"/>
      <c r="N30" s="2"/>
      <c r="O30" s="2"/>
      <c r="P30" s="2"/>
    </row>
    <row r="31" spans="1:16" ht="22.5" customHeight="1">
      <c r="A31" s="128" t="s">
        <v>124</v>
      </c>
      <c r="B31" s="7">
        <v>29614695</v>
      </c>
      <c r="C31" s="68">
        <v>79.2</v>
      </c>
      <c r="D31" s="68">
        <v>10.8</v>
      </c>
      <c r="E31" s="7">
        <v>28890432</v>
      </c>
      <c r="F31" s="136">
        <v>44.1</v>
      </c>
      <c r="G31" s="136">
        <v>30.5</v>
      </c>
      <c r="H31" s="136">
        <v>13.9</v>
      </c>
      <c r="I31" s="38">
        <v>0.254</v>
      </c>
      <c r="J31" s="2"/>
      <c r="K31" s="2"/>
      <c r="L31" s="2"/>
      <c r="M31" s="2"/>
      <c r="N31" s="2"/>
      <c r="O31" s="2"/>
      <c r="P31" s="2"/>
    </row>
    <row r="32" spans="1:16" ht="22.5" customHeight="1">
      <c r="A32" s="128" t="s">
        <v>125</v>
      </c>
      <c r="B32" s="7">
        <v>17123948</v>
      </c>
      <c r="C32" s="68">
        <v>62.1</v>
      </c>
      <c r="D32" s="68">
        <v>30.3</v>
      </c>
      <c r="E32" s="7">
        <v>16698616</v>
      </c>
      <c r="F32" s="136">
        <v>42.2</v>
      </c>
      <c r="G32" s="136">
        <v>11.1</v>
      </c>
      <c r="H32" s="136">
        <v>25.7</v>
      </c>
      <c r="I32" s="38">
        <v>0.523</v>
      </c>
      <c r="J32" s="2"/>
      <c r="K32" s="2"/>
      <c r="L32" s="2"/>
      <c r="M32" s="2"/>
      <c r="N32" s="2"/>
      <c r="O32" s="2"/>
      <c r="P32" s="2"/>
    </row>
    <row r="33" spans="1:16" ht="22.5" customHeight="1">
      <c r="A33" s="128" t="s">
        <v>205</v>
      </c>
      <c r="B33" s="7">
        <v>14837679</v>
      </c>
      <c r="C33" s="68">
        <v>62.6</v>
      </c>
      <c r="D33" s="68">
        <v>29.6</v>
      </c>
      <c r="E33" s="7">
        <v>14470312</v>
      </c>
      <c r="F33" s="136">
        <v>44.1</v>
      </c>
      <c r="G33" s="136">
        <v>16</v>
      </c>
      <c r="H33" s="136">
        <v>24.5</v>
      </c>
      <c r="I33" s="38">
        <v>0.561</v>
      </c>
      <c r="J33" s="2"/>
      <c r="K33" s="2"/>
      <c r="L33" s="2"/>
      <c r="M33" s="2"/>
      <c r="N33" s="2"/>
      <c r="O33" s="2"/>
      <c r="P33" s="2"/>
    </row>
    <row r="34" spans="1:16" ht="22.5" customHeight="1">
      <c r="A34" s="128" t="s">
        <v>206</v>
      </c>
      <c r="B34" s="7">
        <v>20533983</v>
      </c>
      <c r="C34" s="68">
        <v>63</v>
      </c>
      <c r="D34" s="68">
        <v>20.8</v>
      </c>
      <c r="E34" s="7">
        <v>19581197</v>
      </c>
      <c r="F34" s="136">
        <v>41.8</v>
      </c>
      <c r="G34" s="136">
        <v>14.9</v>
      </c>
      <c r="H34" s="136">
        <v>23.9</v>
      </c>
      <c r="I34" s="121">
        <v>0.506</v>
      </c>
      <c r="J34" s="2"/>
      <c r="K34" s="2"/>
      <c r="L34" s="2"/>
      <c r="M34" s="2"/>
      <c r="N34" s="2"/>
      <c r="O34" s="2"/>
      <c r="P34" s="2"/>
    </row>
    <row r="35" spans="1:16" ht="22.5" customHeight="1">
      <c r="A35" s="128" t="s">
        <v>207</v>
      </c>
      <c r="B35" s="7">
        <v>35111810</v>
      </c>
      <c r="C35" s="68">
        <v>74.5</v>
      </c>
      <c r="D35" s="68">
        <v>13.9</v>
      </c>
      <c r="E35" s="58">
        <v>33628733</v>
      </c>
      <c r="F35" s="136">
        <v>40.8</v>
      </c>
      <c r="G35" s="136">
        <v>27.2</v>
      </c>
      <c r="H35" s="136">
        <v>20</v>
      </c>
      <c r="I35" s="121">
        <v>0.335</v>
      </c>
      <c r="J35" s="2"/>
      <c r="K35" s="2"/>
      <c r="L35" s="2"/>
      <c r="M35" s="2"/>
      <c r="N35" s="2"/>
      <c r="O35" s="2"/>
      <c r="P35" s="2"/>
    </row>
    <row r="36" spans="1:16" ht="22.5" customHeight="1">
      <c r="A36" s="128" t="s">
        <v>208</v>
      </c>
      <c r="B36" s="7">
        <v>23261867</v>
      </c>
      <c r="C36" s="68">
        <v>71.2</v>
      </c>
      <c r="D36" s="68">
        <v>12.6</v>
      </c>
      <c r="E36" s="7">
        <v>22100002</v>
      </c>
      <c r="F36" s="136">
        <v>45.9</v>
      </c>
      <c r="G36" s="136">
        <v>10.5</v>
      </c>
      <c r="H36" s="136">
        <v>17.9</v>
      </c>
      <c r="I36" s="38">
        <v>0.269</v>
      </c>
      <c r="J36" s="2"/>
      <c r="K36" s="2"/>
      <c r="L36" s="2"/>
      <c r="M36" s="2"/>
      <c r="N36" s="2"/>
      <c r="O36" s="2"/>
      <c r="P36" s="2"/>
    </row>
    <row r="37" spans="1:16" ht="22.5" customHeight="1">
      <c r="A37" s="128" t="s">
        <v>224</v>
      </c>
      <c r="B37" s="7">
        <v>12979753</v>
      </c>
      <c r="C37" s="68">
        <v>66.7</v>
      </c>
      <c r="D37" s="68">
        <v>24.7</v>
      </c>
      <c r="E37" s="7">
        <v>12137785</v>
      </c>
      <c r="F37" s="136">
        <v>35.8</v>
      </c>
      <c r="G37" s="136">
        <v>11.9</v>
      </c>
      <c r="H37" s="136">
        <v>31</v>
      </c>
      <c r="I37" s="38">
        <v>0.457</v>
      </c>
      <c r="J37" s="2"/>
      <c r="K37" s="2"/>
      <c r="L37" s="2"/>
      <c r="M37" s="2"/>
      <c r="N37" s="2"/>
      <c r="O37" s="2"/>
      <c r="P37" s="2"/>
    </row>
    <row r="38" spans="1:16" ht="3" customHeight="1" thickBot="1">
      <c r="A38" s="24"/>
      <c r="B38" s="34"/>
      <c r="C38" s="41"/>
      <c r="D38" s="41"/>
      <c r="E38" s="34"/>
      <c r="F38" s="41"/>
      <c r="G38" s="41"/>
      <c r="H38" s="41"/>
      <c r="I38" s="42"/>
      <c r="J38" s="2"/>
      <c r="K38" s="2"/>
      <c r="L38" s="2"/>
      <c r="M38" s="2"/>
      <c r="N38" s="2"/>
      <c r="O38" s="2"/>
      <c r="P38" s="2"/>
    </row>
    <row r="39" spans="1:16" ht="9" customHeight="1">
      <c r="A39" s="89"/>
      <c r="B39" s="86"/>
      <c r="C39" s="90"/>
      <c r="D39" s="90"/>
      <c r="E39" s="86"/>
      <c r="F39" s="90"/>
      <c r="G39" s="90"/>
      <c r="H39" s="90"/>
      <c r="I39" s="91"/>
      <c r="J39" s="2"/>
      <c r="K39" s="2"/>
      <c r="L39" s="2"/>
      <c r="M39" s="2"/>
      <c r="N39" s="2"/>
      <c r="O39" s="2"/>
      <c r="P39" s="2"/>
    </row>
    <row r="40" spans="1:16" ht="13.5" customHeight="1">
      <c r="A40" s="235" t="s">
        <v>200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"/>
      <c r="L40" s="2"/>
      <c r="M40" s="2"/>
      <c r="N40" s="2"/>
      <c r="O40" s="2"/>
      <c r="P40" s="2"/>
    </row>
    <row r="41" spans="1:16" ht="13.5" customHeight="1">
      <c r="A41" s="235" t="s">
        <v>201</v>
      </c>
      <c r="B41" s="235"/>
      <c r="C41" s="235"/>
      <c r="D41" s="235"/>
      <c r="E41" s="235"/>
      <c r="F41" s="235"/>
      <c r="G41" s="235"/>
      <c r="H41" s="235"/>
      <c r="I41" s="235"/>
      <c r="J41" s="2"/>
      <c r="K41" s="2"/>
      <c r="L41" s="2"/>
      <c r="M41" s="2"/>
      <c r="N41" s="2"/>
      <c r="O41" s="2"/>
      <c r="P41" s="2"/>
    </row>
    <row r="42" spans="1:16" ht="13.5" customHeight="1">
      <c r="A42" s="234" t="s">
        <v>202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"/>
      <c r="L42" s="2"/>
      <c r="M42" s="2"/>
      <c r="N42" s="2"/>
      <c r="O42" s="2"/>
      <c r="P42" s="2"/>
    </row>
    <row r="43" spans="1:16" ht="13.5" customHeight="1">
      <c r="A43" s="234" t="s">
        <v>204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"/>
      <c r="L43" s="2"/>
      <c r="M43" s="2"/>
      <c r="N43" s="2"/>
      <c r="O43" s="2"/>
      <c r="P43" s="2"/>
    </row>
    <row r="44" spans="1:16" ht="13.5" customHeight="1">
      <c r="A44" s="234" t="s">
        <v>203</v>
      </c>
      <c r="B44" s="234"/>
      <c r="C44" s="234"/>
      <c r="D44" s="234"/>
      <c r="E44" s="234"/>
      <c r="F44" s="234"/>
      <c r="G44" s="234"/>
      <c r="H44" s="234"/>
      <c r="I44" s="234"/>
      <c r="J44" s="2"/>
      <c r="K44" s="2"/>
      <c r="L44" s="2"/>
      <c r="M44" s="2"/>
      <c r="N44" s="2"/>
      <c r="O44" s="2"/>
      <c r="P44" s="2"/>
    </row>
    <row r="45" spans="1:11" ht="24" customHeight="1">
      <c r="A45" s="203" t="s">
        <v>347</v>
      </c>
      <c r="B45" s="203"/>
      <c r="C45" s="203"/>
      <c r="D45" s="203"/>
      <c r="E45" s="203"/>
      <c r="F45" s="203"/>
      <c r="G45" s="203"/>
      <c r="H45" s="203"/>
      <c r="I45" s="203"/>
      <c r="J45" s="1"/>
      <c r="K45" s="1"/>
    </row>
    <row r="46" spans="1:16" ht="30" customHeight="1">
      <c r="A46" s="214" t="s">
        <v>159</v>
      </c>
      <c r="B46" s="214"/>
      <c r="C46" s="214"/>
      <c r="D46" s="214"/>
      <c r="E46" s="214"/>
      <c r="F46" s="214"/>
      <c r="G46" s="214"/>
      <c r="H46" s="214"/>
      <c r="I46" s="214"/>
      <c r="J46" s="2"/>
      <c r="K46" s="2"/>
      <c r="L46" s="2"/>
      <c r="M46" s="2"/>
      <c r="N46" s="2"/>
      <c r="O46" s="2"/>
      <c r="P46" s="2"/>
    </row>
    <row r="47" spans="1:16" ht="12" customHeight="1" thickBot="1">
      <c r="A47" s="233" t="s">
        <v>157</v>
      </c>
      <c r="B47" s="233"/>
      <c r="C47" s="233"/>
      <c r="D47" s="233"/>
      <c r="E47" s="233"/>
      <c r="F47" s="233"/>
      <c r="G47" s="233"/>
      <c r="H47" s="233"/>
      <c r="I47" s="233"/>
      <c r="J47" s="2"/>
      <c r="K47" s="2"/>
      <c r="L47" s="2"/>
      <c r="M47" s="2"/>
      <c r="N47" s="2"/>
      <c r="O47" s="2"/>
      <c r="P47" s="2"/>
    </row>
    <row r="48" spans="1:16" ht="15" customHeight="1">
      <c r="A48" s="220" t="s">
        <v>267</v>
      </c>
      <c r="B48" s="237" t="s">
        <v>258</v>
      </c>
      <c r="C48" s="237"/>
      <c r="D48" s="237"/>
      <c r="E48" s="237" t="s">
        <v>268</v>
      </c>
      <c r="F48" s="237"/>
      <c r="G48" s="237"/>
      <c r="H48" s="237"/>
      <c r="I48" s="231" t="s">
        <v>260</v>
      </c>
      <c r="J48" s="2"/>
      <c r="K48" s="2"/>
      <c r="L48" s="2"/>
      <c r="M48" s="2"/>
      <c r="N48" s="2"/>
      <c r="O48" s="2"/>
      <c r="P48" s="2"/>
    </row>
    <row r="49" spans="1:16" ht="35.25" customHeight="1">
      <c r="A49" s="236"/>
      <c r="B49" s="39" t="s">
        <v>168</v>
      </c>
      <c r="C49" s="40" t="s">
        <v>261</v>
      </c>
      <c r="D49" s="40" t="s">
        <v>262</v>
      </c>
      <c r="E49" s="39" t="s">
        <v>168</v>
      </c>
      <c r="F49" s="40" t="s">
        <v>263</v>
      </c>
      <c r="G49" s="40" t="s">
        <v>264</v>
      </c>
      <c r="H49" s="40" t="s">
        <v>265</v>
      </c>
      <c r="I49" s="232"/>
      <c r="J49" s="2"/>
      <c r="K49" s="2"/>
      <c r="L49" s="2"/>
      <c r="M49" s="2"/>
      <c r="N49" s="2"/>
      <c r="O49" s="2"/>
      <c r="P49" s="2"/>
    </row>
    <row r="50" spans="1:16" ht="10.5" customHeight="1">
      <c r="A50" s="22"/>
      <c r="B50" s="20" t="s">
        <v>266</v>
      </c>
      <c r="C50" s="20" t="s">
        <v>318</v>
      </c>
      <c r="D50" s="20" t="s">
        <v>318</v>
      </c>
      <c r="E50" s="20" t="s">
        <v>266</v>
      </c>
      <c r="F50" s="20" t="s">
        <v>318</v>
      </c>
      <c r="G50" s="20" t="s">
        <v>318</v>
      </c>
      <c r="H50" s="20" t="s">
        <v>318</v>
      </c>
      <c r="I50" s="21"/>
      <c r="J50" s="2"/>
      <c r="K50" s="2"/>
      <c r="L50" s="2"/>
      <c r="M50" s="2"/>
      <c r="N50" s="2"/>
      <c r="O50" s="2"/>
      <c r="P50" s="2"/>
    </row>
    <row r="51" spans="1:16" ht="15.75" customHeight="1">
      <c r="A51" s="125" t="s">
        <v>225</v>
      </c>
      <c r="B51" s="137"/>
      <c r="C51" s="68"/>
      <c r="D51" s="68"/>
      <c r="E51" s="7"/>
      <c r="F51" s="46"/>
      <c r="G51" s="67"/>
      <c r="H51" s="46"/>
      <c r="I51" s="38"/>
      <c r="J51" s="2"/>
      <c r="K51" s="2"/>
      <c r="L51" s="2"/>
      <c r="M51" s="2"/>
      <c r="N51" s="2"/>
      <c r="O51" s="2"/>
      <c r="P51" s="2"/>
    </row>
    <row r="52" spans="1:16" ht="15.75" customHeight="1">
      <c r="A52" s="128" t="s">
        <v>127</v>
      </c>
      <c r="B52" s="58">
        <v>7874929</v>
      </c>
      <c r="C52" s="68">
        <v>72.1</v>
      </c>
      <c r="D52" s="68">
        <v>17.5</v>
      </c>
      <c r="E52" s="7">
        <v>7122143</v>
      </c>
      <c r="F52" s="138">
        <v>39.3</v>
      </c>
      <c r="G52" s="138">
        <v>5.5</v>
      </c>
      <c r="H52" s="138">
        <v>28.9</v>
      </c>
      <c r="I52" s="121">
        <v>0.292</v>
      </c>
      <c r="J52" s="2"/>
      <c r="K52" s="2"/>
      <c r="L52" s="2"/>
      <c r="M52" s="2"/>
      <c r="N52" s="2"/>
      <c r="O52" s="2"/>
      <c r="P52" s="2"/>
    </row>
    <row r="53" spans="1:16" ht="15.75" customHeight="1">
      <c r="A53" s="128"/>
      <c r="B53" s="58"/>
      <c r="C53" s="68"/>
      <c r="D53" s="68"/>
      <c r="E53" s="58"/>
      <c r="F53" s="138"/>
      <c r="G53" s="138"/>
      <c r="H53" s="138"/>
      <c r="I53" s="121"/>
      <c r="J53" s="2"/>
      <c r="K53" s="2"/>
      <c r="L53" s="2"/>
      <c r="M53" s="2"/>
      <c r="N53" s="2"/>
      <c r="O53" s="2"/>
      <c r="P53" s="2"/>
    </row>
    <row r="54" spans="1:16" ht="15.75" customHeight="1">
      <c r="A54" s="125" t="s">
        <v>226</v>
      </c>
      <c r="B54" s="20"/>
      <c r="C54" s="20"/>
      <c r="D54" s="20"/>
      <c r="E54" s="20"/>
      <c r="F54" s="139"/>
      <c r="G54" s="139"/>
      <c r="H54" s="139"/>
      <c r="I54" s="21"/>
      <c r="J54" s="2"/>
      <c r="K54" s="2"/>
      <c r="L54" s="2"/>
      <c r="M54" s="2"/>
      <c r="N54" s="2"/>
      <c r="O54" s="2"/>
      <c r="P54" s="2"/>
    </row>
    <row r="55" spans="1:16" ht="15.75" customHeight="1">
      <c r="A55" s="128" t="s">
        <v>129</v>
      </c>
      <c r="B55" s="86">
        <v>3894730</v>
      </c>
      <c r="C55" s="37">
        <v>46.8</v>
      </c>
      <c r="D55" s="37">
        <v>42.2</v>
      </c>
      <c r="E55" s="7">
        <v>3688765</v>
      </c>
      <c r="F55" s="140">
        <v>48.2</v>
      </c>
      <c r="G55" s="140">
        <v>3.5</v>
      </c>
      <c r="H55" s="140">
        <v>27.1</v>
      </c>
      <c r="I55" s="38">
        <v>0.614</v>
      </c>
      <c r="J55" s="2"/>
      <c r="K55" s="2"/>
      <c r="L55" s="2"/>
      <c r="M55" s="2"/>
      <c r="N55" s="2"/>
      <c r="O55" s="2"/>
      <c r="P55" s="2"/>
    </row>
    <row r="56" spans="1:16" ht="15.75" customHeight="1">
      <c r="A56" s="128"/>
      <c r="B56" s="86"/>
      <c r="C56" s="69"/>
      <c r="D56" s="70"/>
      <c r="E56" s="7"/>
      <c r="F56" s="140"/>
      <c r="G56" s="140"/>
      <c r="H56" s="140"/>
      <c r="I56" s="38"/>
      <c r="J56" s="2"/>
      <c r="K56" s="2"/>
      <c r="L56" s="2"/>
      <c r="M56" s="2"/>
      <c r="N56" s="2"/>
      <c r="O56" s="2"/>
      <c r="P56" s="2"/>
    </row>
    <row r="57" spans="1:16" ht="15.75" customHeight="1">
      <c r="A57" s="125" t="s">
        <v>227</v>
      </c>
      <c r="B57" s="86"/>
      <c r="C57" s="69"/>
      <c r="D57" s="70"/>
      <c r="E57" s="7"/>
      <c r="F57" s="140"/>
      <c r="G57" s="140"/>
      <c r="H57" s="140"/>
      <c r="I57" s="38"/>
      <c r="J57" s="2"/>
      <c r="K57" s="2"/>
      <c r="L57" s="2"/>
      <c r="M57" s="2"/>
      <c r="N57" s="2"/>
      <c r="O57" s="2"/>
      <c r="P57" s="2"/>
    </row>
    <row r="58" spans="1:16" ht="15.75" customHeight="1">
      <c r="A58" s="128" t="s">
        <v>131</v>
      </c>
      <c r="B58" s="137">
        <v>4014567</v>
      </c>
      <c r="C58" s="71">
        <v>45.7</v>
      </c>
      <c r="D58" s="72">
        <v>36.8</v>
      </c>
      <c r="E58" s="7">
        <v>3584084</v>
      </c>
      <c r="F58" s="141">
        <v>32.3</v>
      </c>
      <c r="G58" s="141">
        <v>19.8</v>
      </c>
      <c r="H58" s="141">
        <v>34.7</v>
      </c>
      <c r="I58">
        <v>0.743</v>
      </c>
      <c r="J58" s="2"/>
      <c r="K58" s="2"/>
      <c r="L58" s="2"/>
      <c r="M58" s="2"/>
      <c r="N58" s="2"/>
      <c r="O58" s="2"/>
      <c r="P58" s="2"/>
    </row>
    <row r="59" spans="1:16" ht="15.75" customHeight="1">
      <c r="A59" s="128"/>
      <c r="B59" s="142"/>
      <c r="C59" s="71"/>
      <c r="D59" s="72"/>
      <c r="E59" s="58"/>
      <c r="F59" s="141"/>
      <c r="G59" s="141"/>
      <c r="H59" s="141"/>
      <c r="I59" s="121"/>
      <c r="J59" s="2"/>
      <c r="K59" s="2"/>
      <c r="L59" s="2"/>
      <c r="M59" s="2"/>
      <c r="N59" s="2"/>
      <c r="O59" s="2"/>
      <c r="P59" s="2"/>
    </row>
    <row r="60" spans="1:16" ht="15.75" customHeight="1">
      <c r="A60" s="125" t="s">
        <v>228</v>
      </c>
      <c r="B60" s="86"/>
      <c r="C60" s="69"/>
      <c r="D60" s="70"/>
      <c r="E60" s="7"/>
      <c r="F60" s="140"/>
      <c r="G60" s="140"/>
      <c r="H60" s="140"/>
      <c r="I60" s="38"/>
      <c r="J60" s="2"/>
      <c r="K60" s="2"/>
      <c r="L60" s="2"/>
      <c r="M60" s="2"/>
      <c r="N60" s="2"/>
      <c r="O60" s="2"/>
      <c r="P60" s="2"/>
    </row>
    <row r="61" spans="1:16" ht="15.75" customHeight="1">
      <c r="A61" s="128" t="s">
        <v>133</v>
      </c>
      <c r="B61" s="142">
        <v>5950538</v>
      </c>
      <c r="C61" s="72">
        <v>65.2</v>
      </c>
      <c r="D61" s="72">
        <v>23.5</v>
      </c>
      <c r="E61" s="7">
        <v>5402457</v>
      </c>
      <c r="F61" s="141">
        <v>43</v>
      </c>
      <c r="G61" s="141">
        <v>9.4</v>
      </c>
      <c r="H61" s="141">
        <v>29.8</v>
      </c>
      <c r="I61" s="121">
        <v>0.387</v>
      </c>
      <c r="J61" s="2"/>
      <c r="K61" s="2"/>
      <c r="L61" s="2"/>
      <c r="M61" s="2"/>
      <c r="N61" s="2"/>
      <c r="O61" s="2"/>
      <c r="P61" s="2"/>
    </row>
    <row r="62" spans="1:16" ht="15.75" customHeight="1">
      <c r="A62" s="128"/>
      <c r="B62" s="142"/>
      <c r="C62" s="71"/>
      <c r="D62" s="72"/>
      <c r="E62" s="58"/>
      <c r="F62" s="141"/>
      <c r="G62" s="141"/>
      <c r="H62" s="141"/>
      <c r="I62" s="121"/>
      <c r="J62" s="2"/>
      <c r="K62" s="2"/>
      <c r="L62" s="2"/>
      <c r="M62" s="2"/>
      <c r="N62" s="2"/>
      <c r="O62" s="2"/>
      <c r="P62" s="2"/>
    </row>
    <row r="63" spans="1:16" ht="15.75" customHeight="1">
      <c r="A63" s="125" t="s">
        <v>229</v>
      </c>
      <c r="B63" s="86"/>
      <c r="C63" s="69"/>
      <c r="D63" s="70"/>
      <c r="E63" s="7"/>
      <c r="F63" s="140"/>
      <c r="G63" s="140"/>
      <c r="H63" s="140"/>
      <c r="I63" s="38"/>
      <c r="J63" s="2"/>
      <c r="K63" s="2"/>
      <c r="L63" s="2"/>
      <c r="M63" s="2"/>
      <c r="N63" s="2"/>
      <c r="O63" s="2"/>
      <c r="P63" s="2"/>
    </row>
    <row r="64" spans="1:16" ht="15.75" customHeight="1">
      <c r="A64" s="128" t="s">
        <v>135</v>
      </c>
      <c r="B64" s="142">
        <v>1407493</v>
      </c>
      <c r="C64" s="71">
        <v>62</v>
      </c>
      <c r="D64" s="72">
        <v>20.2</v>
      </c>
      <c r="E64" s="7">
        <v>1314404</v>
      </c>
      <c r="F64" s="141">
        <v>32.5</v>
      </c>
      <c r="G64" s="141">
        <v>22.3</v>
      </c>
      <c r="H64" s="141">
        <v>32.9</v>
      </c>
      <c r="I64" s="121">
        <v>0.351</v>
      </c>
      <c r="J64" s="2"/>
      <c r="K64" s="2"/>
      <c r="L64" s="2"/>
      <c r="M64" s="2"/>
      <c r="N64" s="2"/>
      <c r="O64" s="2"/>
      <c r="P64" s="2"/>
    </row>
    <row r="65" spans="1:16" ht="15.75" customHeight="1">
      <c r="A65" s="128"/>
      <c r="B65" s="143"/>
      <c r="C65" s="71"/>
      <c r="D65" s="72"/>
      <c r="E65" s="58"/>
      <c r="F65" s="141"/>
      <c r="G65" s="141"/>
      <c r="H65" s="141"/>
      <c r="I65" s="121"/>
      <c r="J65" s="2"/>
      <c r="K65" s="2"/>
      <c r="L65" s="2"/>
      <c r="M65" s="2"/>
      <c r="N65" s="2"/>
      <c r="O65" s="2"/>
      <c r="P65" s="2"/>
    </row>
    <row r="66" spans="1:16" ht="15.75" customHeight="1">
      <c r="A66" s="125" t="s">
        <v>230</v>
      </c>
      <c r="B66" s="86"/>
      <c r="C66" s="69"/>
      <c r="D66" s="70"/>
      <c r="E66" s="7"/>
      <c r="F66" s="140"/>
      <c r="G66" s="140"/>
      <c r="H66" s="140"/>
      <c r="I66" s="38"/>
      <c r="J66" s="2"/>
      <c r="K66" s="2"/>
      <c r="L66" s="2"/>
      <c r="M66" s="2"/>
      <c r="N66" s="2"/>
      <c r="O66" s="2"/>
      <c r="P66" s="2"/>
    </row>
    <row r="67" spans="1:16" ht="15.75" customHeight="1">
      <c r="A67" s="128" t="s">
        <v>137</v>
      </c>
      <c r="B67" s="86">
        <v>11831542</v>
      </c>
      <c r="C67" s="69">
        <v>67.6</v>
      </c>
      <c r="D67" s="70">
        <v>17.1</v>
      </c>
      <c r="E67" s="7">
        <v>11246562</v>
      </c>
      <c r="F67" s="140">
        <v>42.4</v>
      </c>
      <c r="G67" s="140">
        <v>22.7</v>
      </c>
      <c r="H67" s="140">
        <v>22.8</v>
      </c>
      <c r="I67" s="38">
        <v>0.36</v>
      </c>
      <c r="J67" s="2"/>
      <c r="K67" s="2"/>
      <c r="L67" s="2"/>
      <c r="M67" s="2"/>
      <c r="N67" s="2"/>
      <c r="O67" s="2"/>
      <c r="P67" s="2"/>
    </row>
    <row r="68" spans="1:16" ht="15.75" customHeight="1">
      <c r="A68" s="128"/>
      <c r="B68" s="143"/>
      <c r="C68" s="69"/>
      <c r="D68" s="70"/>
      <c r="E68" s="7"/>
      <c r="F68" s="140"/>
      <c r="G68" s="140"/>
      <c r="H68" s="140"/>
      <c r="I68" s="38"/>
      <c r="J68" s="2"/>
      <c r="K68" s="2"/>
      <c r="L68" s="2"/>
      <c r="M68" s="2"/>
      <c r="N68" s="2"/>
      <c r="O68" s="2"/>
      <c r="P68" s="2"/>
    </row>
    <row r="69" spans="1:16" ht="15.75" customHeight="1">
      <c r="A69" s="125" t="s">
        <v>231</v>
      </c>
      <c r="B69" s="142"/>
      <c r="C69" s="72"/>
      <c r="D69" s="72"/>
      <c r="E69" s="7"/>
      <c r="F69" s="141"/>
      <c r="G69" s="141"/>
      <c r="H69" s="141"/>
      <c r="I69" s="38"/>
      <c r="J69" s="2"/>
      <c r="K69" s="2"/>
      <c r="L69" s="2"/>
      <c r="M69" s="2"/>
      <c r="N69" s="2"/>
      <c r="O69" s="2"/>
      <c r="P69" s="2"/>
    </row>
    <row r="70" spans="1:16" ht="15.75" customHeight="1">
      <c r="A70" s="128" t="s">
        <v>139</v>
      </c>
      <c r="B70" s="142">
        <v>4842068</v>
      </c>
      <c r="C70" s="71">
        <v>54</v>
      </c>
      <c r="D70" s="72">
        <v>34.8</v>
      </c>
      <c r="E70" s="58">
        <v>4558765</v>
      </c>
      <c r="F70" s="141">
        <v>41.7</v>
      </c>
      <c r="G70" s="141">
        <v>7.3</v>
      </c>
      <c r="H70" s="141">
        <v>29.7</v>
      </c>
      <c r="I70" s="38">
        <v>0.583</v>
      </c>
      <c r="J70" s="2"/>
      <c r="K70" s="2"/>
      <c r="L70" s="2"/>
      <c r="M70" s="2"/>
      <c r="N70" s="2"/>
      <c r="O70" s="2"/>
      <c r="P70" s="2"/>
    </row>
    <row r="71" spans="1:16" ht="15.75" customHeight="1">
      <c r="A71" s="128" t="s">
        <v>140</v>
      </c>
      <c r="B71" s="137">
        <v>3689295</v>
      </c>
      <c r="C71" s="69">
        <v>69.3</v>
      </c>
      <c r="D71" s="70">
        <v>14.4</v>
      </c>
      <c r="E71" s="7">
        <v>3379758</v>
      </c>
      <c r="F71" s="140">
        <v>38.8</v>
      </c>
      <c r="G71" s="140">
        <v>24.1</v>
      </c>
      <c r="H71" s="140">
        <v>28.2</v>
      </c>
      <c r="I71" s="38">
        <v>0.35</v>
      </c>
      <c r="J71" s="2"/>
      <c r="K71" s="2"/>
      <c r="L71" s="2"/>
      <c r="M71" s="2"/>
      <c r="N71" s="2"/>
      <c r="O71" s="2"/>
      <c r="P71" s="2"/>
    </row>
    <row r="72" spans="1:16" ht="15.75" customHeight="1">
      <c r="A72" s="128"/>
      <c r="B72" s="86"/>
      <c r="C72" s="69"/>
      <c r="D72" s="70"/>
      <c r="E72" s="7"/>
      <c r="F72" s="140"/>
      <c r="G72" s="140"/>
      <c r="H72" s="140"/>
      <c r="I72" s="38"/>
      <c r="J72" s="2"/>
      <c r="K72" s="2"/>
      <c r="L72" s="2"/>
      <c r="M72" s="2"/>
      <c r="N72" s="2"/>
      <c r="O72" s="2"/>
      <c r="P72" s="2"/>
    </row>
    <row r="73" spans="1:16" ht="15.75" customHeight="1">
      <c r="A73" s="125" t="s">
        <v>232</v>
      </c>
      <c r="B73" s="86"/>
      <c r="C73" s="69"/>
      <c r="D73" s="70"/>
      <c r="E73" s="7"/>
      <c r="F73" s="140"/>
      <c r="G73" s="140"/>
      <c r="H73" s="140"/>
      <c r="I73" s="38"/>
      <c r="J73" s="2"/>
      <c r="K73" s="2"/>
      <c r="L73" s="2"/>
      <c r="M73" s="2"/>
      <c r="N73" s="2"/>
      <c r="O73" s="2"/>
      <c r="P73" s="2"/>
    </row>
    <row r="74" spans="1:16" ht="15.75" customHeight="1">
      <c r="A74" s="128" t="s">
        <v>142</v>
      </c>
      <c r="B74" s="137">
        <v>2218071</v>
      </c>
      <c r="C74" s="71">
        <v>71</v>
      </c>
      <c r="D74" s="72">
        <v>5.6</v>
      </c>
      <c r="E74" s="7">
        <v>2155680</v>
      </c>
      <c r="F74" s="141">
        <v>29.6</v>
      </c>
      <c r="G74" s="141">
        <v>32</v>
      </c>
      <c r="H74" s="141">
        <v>23.1</v>
      </c>
      <c r="I74" s="121">
        <v>0.149</v>
      </c>
      <c r="J74" s="2"/>
      <c r="K74" s="2"/>
      <c r="L74" s="2"/>
      <c r="M74" s="2"/>
      <c r="N74" s="2"/>
      <c r="O74" s="2"/>
      <c r="P74" s="2"/>
    </row>
    <row r="75" spans="1:16" ht="15.75" customHeight="1">
      <c r="A75" s="128"/>
      <c r="B75" s="142"/>
      <c r="C75" s="71"/>
      <c r="D75" s="72"/>
      <c r="E75" s="58"/>
      <c r="F75" s="141"/>
      <c r="G75" s="141"/>
      <c r="H75" s="141"/>
      <c r="I75" s="121"/>
      <c r="J75" s="2"/>
      <c r="K75" s="2"/>
      <c r="L75" s="2"/>
      <c r="M75" s="2"/>
      <c r="N75" s="2"/>
      <c r="O75" s="2"/>
      <c r="P75" s="2"/>
    </row>
    <row r="76" spans="1:16" ht="15.75" customHeight="1">
      <c r="A76" s="125" t="s">
        <v>233</v>
      </c>
      <c r="B76" s="86"/>
      <c r="C76" s="69"/>
      <c r="D76" s="70"/>
      <c r="E76" s="7"/>
      <c r="F76" s="140"/>
      <c r="G76" s="140"/>
      <c r="H76" s="140"/>
      <c r="I76" s="38"/>
      <c r="J76" s="2"/>
      <c r="K76" s="2"/>
      <c r="L76" s="2"/>
      <c r="M76" s="2"/>
      <c r="N76" s="2"/>
      <c r="O76" s="2"/>
      <c r="P76" s="2"/>
    </row>
    <row r="77" spans="1:16" ht="15.75" customHeight="1">
      <c r="A77" s="128" t="s">
        <v>144</v>
      </c>
      <c r="B77" s="137">
        <v>3242023</v>
      </c>
      <c r="C77" s="69">
        <v>78.8</v>
      </c>
      <c r="D77" s="70">
        <v>12.3</v>
      </c>
      <c r="E77" s="7">
        <v>3101310</v>
      </c>
      <c r="F77" s="140">
        <v>42.3</v>
      </c>
      <c r="G77" s="140">
        <v>12.3</v>
      </c>
      <c r="H77" s="140">
        <v>34</v>
      </c>
      <c r="I77" s="38">
        <v>0.235</v>
      </c>
      <c r="J77" s="2"/>
      <c r="K77" s="2"/>
      <c r="L77" s="2"/>
      <c r="M77" s="2"/>
      <c r="N77" s="2"/>
      <c r="O77" s="2"/>
      <c r="P77" s="2"/>
    </row>
    <row r="78" spans="1:16" ht="15.75" customHeight="1">
      <c r="A78" s="128" t="s">
        <v>209</v>
      </c>
      <c r="B78" s="86">
        <v>13875498</v>
      </c>
      <c r="C78" s="69">
        <v>82.4</v>
      </c>
      <c r="D78" s="70">
        <v>9</v>
      </c>
      <c r="E78" s="7">
        <v>13738995</v>
      </c>
      <c r="F78" s="140">
        <v>35.1</v>
      </c>
      <c r="G78" s="140">
        <v>34.9</v>
      </c>
      <c r="H78" s="140">
        <v>17.5</v>
      </c>
      <c r="I78" s="38">
        <v>0.249</v>
      </c>
      <c r="J78" s="2"/>
      <c r="K78" s="2"/>
      <c r="L78" s="2"/>
      <c r="M78" s="2"/>
      <c r="N78" s="2"/>
      <c r="O78" s="2"/>
      <c r="P78" s="2"/>
    </row>
    <row r="79" spans="1:16" ht="15.75" customHeight="1">
      <c r="A79" s="128"/>
      <c r="B79" s="86"/>
      <c r="C79" s="69"/>
      <c r="D79" s="70"/>
      <c r="E79" s="7"/>
      <c r="F79" s="140"/>
      <c r="G79" s="140"/>
      <c r="H79" s="140"/>
      <c r="I79" s="38"/>
      <c r="J79" s="2"/>
      <c r="K79" s="2"/>
      <c r="L79" s="2"/>
      <c r="M79" s="2"/>
      <c r="N79" s="2"/>
      <c r="O79" s="2"/>
      <c r="P79" s="2"/>
    </row>
    <row r="80" spans="1:16" ht="15.75" customHeight="1">
      <c r="A80" s="125" t="s">
        <v>234</v>
      </c>
      <c r="B80" s="88"/>
      <c r="C80" s="71"/>
      <c r="D80" s="72"/>
      <c r="E80" s="2"/>
      <c r="F80" s="141"/>
      <c r="G80" s="141"/>
      <c r="H80" s="141"/>
      <c r="I80" s="121"/>
      <c r="J80" s="2"/>
      <c r="K80" s="2"/>
      <c r="L80" s="2"/>
      <c r="M80" s="2"/>
      <c r="N80" s="2"/>
      <c r="O80" s="2"/>
      <c r="P80" s="2"/>
    </row>
    <row r="81" spans="1:16" ht="15.75" customHeight="1">
      <c r="A81" s="144" t="s">
        <v>211</v>
      </c>
      <c r="B81" s="137">
        <v>9084288</v>
      </c>
      <c r="C81" s="71">
        <v>75.2</v>
      </c>
      <c r="D81" s="72">
        <v>12.2</v>
      </c>
      <c r="E81" s="58">
        <v>8692730</v>
      </c>
      <c r="F81" s="141">
        <v>42.1</v>
      </c>
      <c r="G81" s="141">
        <v>13.1</v>
      </c>
      <c r="H81" s="141">
        <v>29.5</v>
      </c>
      <c r="I81" s="121">
        <v>0.282</v>
      </c>
      <c r="J81" s="2"/>
      <c r="K81" s="2"/>
      <c r="L81" s="2"/>
      <c r="M81" s="2"/>
      <c r="N81" s="2"/>
      <c r="O81" s="2"/>
      <c r="P81" s="2"/>
    </row>
    <row r="82" spans="1:16" ht="15.75" customHeight="1" thickBot="1">
      <c r="A82" s="24"/>
      <c r="B82" s="25"/>
      <c r="C82" s="25"/>
      <c r="D82" s="25"/>
      <c r="E82" s="25"/>
      <c r="F82" s="25"/>
      <c r="G82" s="25"/>
      <c r="H82" s="25"/>
      <c r="I82" s="25"/>
      <c r="J82" s="2"/>
      <c r="K82" s="2"/>
      <c r="L82" s="2"/>
      <c r="M82" s="2"/>
      <c r="N82" s="2"/>
      <c r="O82" s="2"/>
      <c r="P82" s="2"/>
    </row>
    <row r="83" spans="1:16" ht="15.75" customHeight="1">
      <c r="A83" s="239" t="s">
        <v>269</v>
      </c>
      <c r="B83" s="239"/>
      <c r="C83" s="239"/>
      <c r="D83" s="239"/>
      <c r="E83" s="239"/>
      <c r="F83" s="239"/>
      <c r="G83" s="239"/>
      <c r="H83" s="239"/>
      <c r="I83" s="239"/>
      <c r="J83" s="2"/>
      <c r="K83" s="2"/>
      <c r="L83" s="2"/>
      <c r="M83" s="2"/>
      <c r="N83" s="2"/>
      <c r="O83" s="2"/>
      <c r="P83" s="2"/>
    </row>
    <row r="84" spans="1:16" ht="15.75" customHeight="1">
      <c r="A84" s="238" t="s">
        <v>324</v>
      </c>
      <c r="B84" s="238"/>
      <c r="C84" s="238"/>
      <c r="D84" s="238"/>
      <c r="E84" s="238"/>
      <c r="F84" s="238"/>
      <c r="G84" s="238"/>
      <c r="H84" s="238"/>
      <c r="I84" s="238"/>
      <c r="J84" s="2"/>
      <c r="K84" s="2"/>
      <c r="L84" s="2"/>
      <c r="M84" s="2"/>
      <c r="N84" s="2"/>
      <c r="O84" s="2"/>
      <c r="P84" s="2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sheetProtection/>
  <mergeCells count="21">
    <mergeCell ref="A45:I45"/>
    <mergeCell ref="A46:I46"/>
    <mergeCell ref="A84:I84"/>
    <mergeCell ref="A48:A49"/>
    <mergeCell ref="B48:D48"/>
    <mergeCell ref="E48:H48"/>
    <mergeCell ref="I48:I49"/>
    <mergeCell ref="A47:I47"/>
    <mergeCell ref="A83:I83"/>
    <mergeCell ref="A1:I1"/>
    <mergeCell ref="A2:I2"/>
    <mergeCell ref="A41:I41"/>
    <mergeCell ref="A4:A5"/>
    <mergeCell ref="B4:D4"/>
    <mergeCell ref="E4:H4"/>
    <mergeCell ref="I4:I5"/>
    <mergeCell ref="A3:I3"/>
    <mergeCell ref="A42:J42"/>
    <mergeCell ref="A43:J43"/>
    <mergeCell ref="A44:I44"/>
    <mergeCell ref="A40:J40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2022-07-15T05:53:13Z</dcterms:created>
  <dcterms:modified xsi:type="dcterms:W3CDTF">2022-07-15T05:53:21Z</dcterms:modified>
  <cp:category/>
  <cp:version/>
  <cp:contentType/>
  <cp:contentStatus/>
</cp:coreProperties>
</file>