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150・151" sheetId="1" r:id="rId1"/>
    <sheet name="152・153" sheetId="2" r:id="rId2"/>
    <sheet name="154" sheetId="3" r:id="rId3"/>
    <sheet name="155" sheetId="4" r:id="rId4"/>
  </sheets>
  <definedNames>
    <definedName name="_xlnm.Print_Area" localSheetId="1">'152・153'!$A$1:$AM$74</definedName>
    <definedName name="_xlnm.Print_Area" localSheetId="2">'154'!$A$1:$X$43</definedName>
    <definedName name="_xlnm.Print_Area" localSheetId="3">'155'!$A$1:$T$38</definedName>
  </definedNames>
  <calcPr fullCalcOnLoad="1"/>
</workbook>
</file>

<file path=xl/sharedStrings.xml><?xml version="1.0" encoding="utf-8"?>
<sst xmlns="http://schemas.openxmlformats.org/spreadsheetml/2006/main" count="356" uniqueCount="265">
  <si>
    <t>17　　公務員及び選挙</t>
  </si>
  <si>
    <t>県　　　計</t>
  </si>
  <si>
    <t>市　　　計</t>
  </si>
  <si>
    <t>郡　　　計</t>
  </si>
  <si>
    <t>津　山　市</t>
  </si>
  <si>
    <t>玉　野　市</t>
  </si>
  <si>
    <t>笠　岡　市</t>
  </si>
  <si>
    <t>井　原　市</t>
  </si>
  <si>
    <t>総　社　市</t>
  </si>
  <si>
    <t>高　梁　市</t>
  </si>
  <si>
    <t>新　見　市</t>
  </si>
  <si>
    <t>備　前　市</t>
  </si>
  <si>
    <t>衆　　議　　院　　議　　員</t>
  </si>
  <si>
    <t>平成２　２　18</t>
  </si>
  <si>
    <t>平成元　７　23</t>
  </si>
  <si>
    <t>　　61　７　６　</t>
  </si>
  <si>
    <t>都　窪　郡</t>
  </si>
  <si>
    <t>真　庭　郡</t>
  </si>
  <si>
    <t>和　気　郡</t>
  </si>
  <si>
    <t>赤　磐　郡</t>
  </si>
  <si>
    <t>御　津　郡</t>
  </si>
  <si>
    <t>苫　田　郡</t>
  </si>
  <si>
    <t>勝　田　郡</t>
  </si>
  <si>
    <t>英　田　郡</t>
  </si>
  <si>
    <t>〈地方（選挙区）〉</t>
  </si>
  <si>
    <t>県　　計</t>
  </si>
  <si>
    <t>市　　計</t>
  </si>
  <si>
    <t>郡　　計</t>
  </si>
  <si>
    <t>資料：県選挙管理委員会</t>
  </si>
  <si>
    <t>市　町　村</t>
  </si>
  <si>
    <t>有権者数</t>
  </si>
  <si>
    <t>投票者数</t>
  </si>
  <si>
    <t>投票率</t>
  </si>
  <si>
    <t>党派別得票数</t>
  </si>
  <si>
    <t>有　効
投票数</t>
  </si>
  <si>
    <t>自　由
民主党</t>
  </si>
  <si>
    <t>民主党</t>
  </si>
  <si>
    <t>日　本
共産党</t>
  </si>
  <si>
    <t>人</t>
  </si>
  <si>
    <t>％</t>
  </si>
  <si>
    <t>票</t>
  </si>
  <si>
    <r>
      <t>岡山市</t>
    </r>
    <r>
      <rPr>
        <sz val="6"/>
        <rFont val="ＭＳ 明朝"/>
        <family val="1"/>
      </rPr>
      <t>(第二区)</t>
    </r>
  </si>
  <si>
    <t>建  部  町</t>
  </si>
  <si>
    <t>瀬  戸  町</t>
  </si>
  <si>
    <t>佐  伯  町</t>
  </si>
  <si>
    <t>和  気  町</t>
  </si>
  <si>
    <t>市 町 村</t>
  </si>
  <si>
    <r>
      <t>岡山市</t>
    </r>
    <r>
      <rPr>
        <sz val="6"/>
        <rFont val="ＭＳ 明朝"/>
        <family val="1"/>
      </rPr>
      <t>(第一区)</t>
    </r>
  </si>
  <si>
    <t>西粟倉村</t>
  </si>
  <si>
    <t>久米南町</t>
  </si>
  <si>
    <t>年　　月　　日</t>
  </si>
  <si>
    <t>当選者数</t>
  </si>
  <si>
    <t>総　　数</t>
  </si>
  <si>
    <t>男</t>
  </si>
  <si>
    <t>女</t>
  </si>
  <si>
    <t>年　月　日</t>
  </si>
  <si>
    <t>総数</t>
  </si>
  <si>
    <t>新進党</t>
  </si>
  <si>
    <t>新　社
会　党</t>
  </si>
  <si>
    <t>公明党</t>
  </si>
  <si>
    <t>社　会
民主党</t>
  </si>
  <si>
    <t>自　由
連　合</t>
  </si>
  <si>
    <t>日　本
社会党</t>
  </si>
  <si>
    <t>社会民
主連合</t>
  </si>
  <si>
    <t>民社党</t>
  </si>
  <si>
    <t>維新政党
・新風</t>
  </si>
  <si>
    <t>諸　派</t>
  </si>
  <si>
    <t>無所属</t>
  </si>
  <si>
    <t>昭和55年６月22日</t>
  </si>
  <si>
    <t>年次</t>
  </si>
  <si>
    <t>県職員</t>
  </si>
  <si>
    <t>市職員</t>
  </si>
  <si>
    <t>町村職員</t>
  </si>
  <si>
    <t>総　数</t>
  </si>
  <si>
    <t>一般職員</t>
  </si>
  <si>
    <t>教育関係
職　　員</t>
  </si>
  <si>
    <t>警察関係
職　　員</t>
  </si>
  <si>
    <t>技能労務
職　　員</t>
  </si>
  <si>
    <t>教育職員</t>
  </si>
  <si>
    <t>教育
職員</t>
  </si>
  <si>
    <t>注）臨時職員は除く。</t>
  </si>
  <si>
    <t>資料：県人事課、県市町村課「岡山県市町村年報」</t>
  </si>
  <si>
    <t>市町村</t>
  </si>
  <si>
    <t>公務員</t>
  </si>
  <si>
    <t>市町村職員数</t>
  </si>
  <si>
    <t>技能労務職員</t>
  </si>
  <si>
    <t>　早 島 町</t>
  </si>
  <si>
    <t>　里 庄 町</t>
  </si>
  <si>
    <t>　矢 掛 町</t>
  </si>
  <si>
    <t>　和 気 町</t>
  </si>
  <si>
    <t>　新 庄 村</t>
  </si>
  <si>
    <t>　西粟倉村</t>
  </si>
  <si>
    <t>　鏡 野 町</t>
  </si>
  <si>
    <t>　勝 央 町</t>
  </si>
  <si>
    <t>　久米南町</t>
  </si>
  <si>
    <t>　奈 義 町</t>
  </si>
  <si>
    <t>有  権  者  数</t>
  </si>
  <si>
    <t>美咲町</t>
  </si>
  <si>
    <t>加　賀　郡</t>
  </si>
  <si>
    <t>社　会
民主党</t>
  </si>
  <si>
    <t>党　　　　派　　　　別　　　　得　　　　票　　　　数</t>
  </si>
  <si>
    <r>
      <t>倉敷市</t>
    </r>
    <r>
      <rPr>
        <sz val="6"/>
        <rFont val="ＭＳ 明朝"/>
        <family val="1"/>
      </rPr>
      <t>(第四区)</t>
    </r>
  </si>
  <si>
    <r>
      <t>倉敷市</t>
    </r>
    <r>
      <rPr>
        <sz val="6"/>
        <rFont val="ＭＳ 明朝"/>
        <family val="1"/>
      </rPr>
      <t>(第五区)</t>
    </r>
  </si>
  <si>
    <t>瀬戸内市</t>
  </si>
  <si>
    <t>赤磐市</t>
  </si>
  <si>
    <r>
      <t>真庭市</t>
    </r>
    <r>
      <rPr>
        <sz val="6"/>
        <rFont val="ＭＳ 明朝"/>
        <family val="1"/>
      </rPr>
      <t>(第三区)</t>
    </r>
  </si>
  <si>
    <r>
      <t>真庭市</t>
    </r>
    <r>
      <rPr>
        <sz val="6"/>
        <rFont val="ＭＳ 明朝"/>
        <family val="1"/>
      </rPr>
      <t>(第五区)</t>
    </r>
  </si>
  <si>
    <t>美作市</t>
  </si>
  <si>
    <t>早  島  町</t>
  </si>
  <si>
    <t>浅　口　郡</t>
  </si>
  <si>
    <t>金  光  町</t>
  </si>
  <si>
    <t>鴨  方  町</t>
  </si>
  <si>
    <t>寄  島  町</t>
  </si>
  <si>
    <t>里  庄  町</t>
  </si>
  <si>
    <t>小　田　郡</t>
  </si>
  <si>
    <t>矢  掛  町</t>
  </si>
  <si>
    <t>新  庄  村</t>
  </si>
  <si>
    <t>鏡  野  町</t>
  </si>
  <si>
    <t>勝  央  町</t>
  </si>
  <si>
    <t>奈  義  町</t>
  </si>
  <si>
    <t xml:space="preserve">     58　12　18</t>
  </si>
  <si>
    <t xml:space="preserve">     61　７　６</t>
  </si>
  <si>
    <t xml:space="preserve">     ８　10　20(小選挙区)</t>
  </si>
  <si>
    <t xml:space="preserve">     12　６　25(　 〃　 )</t>
  </si>
  <si>
    <t xml:space="preserve">     15　11　９(　 〃   )</t>
  </si>
  <si>
    <t xml:space="preserve"> 　　４　７　26</t>
  </si>
  <si>
    <t xml:space="preserve"> 　　７　７　23</t>
  </si>
  <si>
    <t xml:space="preserve">     10　７　12</t>
  </si>
  <si>
    <t xml:space="preserve">     13　７　29 </t>
  </si>
  <si>
    <t xml:space="preserve"> 　　63　10　30</t>
  </si>
  <si>
    <t xml:space="preserve"> 　　８　10　27</t>
  </si>
  <si>
    <t xml:space="preserve"> 　　12　10　22</t>
  </si>
  <si>
    <t xml:space="preserve"> 　　58　４　10</t>
  </si>
  <si>
    <t xml:space="preserve"> 　　62　４　12</t>
  </si>
  <si>
    <t xml:space="preserve"> 　　７　４　９</t>
  </si>
  <si>
    <t xml:space="preserve">   　11　４　11</t>
  </si>
  <si>
    <t xml:space="preserve">                                                資料：県選挙管理委員会</t>
  </si>
  <si>
    <t>　美 咲 町</t>
  </si>
  <si>
    <t>　吉備中央町</t>
  </si>
  <si>
    <t>資料：県市町村課「岡山県市町村年報」</t>
  </si>
  <si>
    <t xml:space="preserve"> 昭和55年６月22日</t>
  </si>
  <si>
    <t xml:space="preserve"> 平成２　２　18</t>
  </si>
  <si>
    <t xml:space="preserve">     ５　７　18</t>
  </si>
  <si>
    <t xml:space="preserve"> 昭和58　６　26</t>
  </si>
  <si>
    <t xml:space="preserve"> 平成元　７　23</t>
  </si>
  <si>
    <t xml:space="preserve"> 平成４　10　25</t>
  </si>
  <si>
    <t xml:space="preserve"> 平成３　４　７</t>
  </si>
  <si>
    <t>　　58　12　18　</t>
  </si>
  <si>
    <t>　　61　７　６</t>
  </si>
  <si>
    <t>　　５　７　18</t>
  </si>
  <si>
    <t>吉備中央町</t>
  </si>
  <si>
    <t>瀬戸内市</t>
  </si>
  <si>
    <t xml:space="preserve">     15　４　13</t>
  </si>
  <si>
    <t>　　17</t>
  </si>
  <si>
    <t>浅　口　市</t>
  </si>
  <si>
    <t>　　19</t>
  </si>
  <si>
    <t>　　18</t>
  </si>
  <si>
    <t>岡 山 市</t>
  </si>
  <si>
    <t>赤 磐 市</t>
  </si>
  <si>
    <t>真 庭 市</t>
  </si>
  <si>
    <t>美 作 市</t>
  </si>
  <si>
    <t>浅 口 市</t>
  </si>
  <si>
    <t>備 前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</si>
  <si>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</si>
  <si>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</si>
  <si>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</si>
  <si>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</si>
  <si>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</si>
  <si>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</si>
  <si>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</si>
  <si>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</si>
  <si>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 xml:space="preserve">     16　７　11 </t>
  </si>
  <si>
    <t xml:space="preserve">     19　４　８</t>
  </si>
  <si>
    <t>自由民主党</t>
  </si>
  <si>
    <t>和　気　郡</t>
  </si>
  <si>
    <t>和　気　町</t>
  </si>
  <si>
    <t>都　窪　郡</t>
  </si>
  <si>
    <t>早　島　町</t>
  </si>
  <si>
    <t>浅　口　郡</t>
  </si>
  <si>
    <t>里　庄　町</t>
  </si>
  <si>
    <t>岡　山　市</t>
  </si>
  <si>
    <t>小　田　郡</t>
  </si>
  <si>
    <t>倉　敷　市</t>
  </si>
  <si>
    <t>矢　掛　町</t>
  </si>
  <si>
    <t>津　山　市</t>
  </si>
  <si>
    <t>玉　野　市</t>
  </si>
  <si>
    <t>真　庭　郡</t>
  </si>
  <si>
    <t>笠　岡　市</t>
  </si>
  <si>
    <t>新　庄　村</t>
  </si>
  <si>
    <t>井　原　市</t>
  </si>
  <si>
    <t>総　社　市</t>
  </si>
  <si>
    <t>苫　田　郡</t>
  </si>
  <si>
    <t>高　梁　市</t>
  </si>
  <si>
    <t>鏡　野　町</t>
  </si>
  <si>
    <t>新　見　市</t>
  </si>
  <si>
    <t>備　前　市</t>
  </si>
  <si>
    <t>勝　田　郡</t>
  </si>
  <si>
    <t>勝　央　町</t>
  </si>
  <si>
    <t>赤　磐　市</t>
  </si>
  <si>
    <t>奈　義　町</t>
  </si>
  <si>
    <t>真　庭　市</t>
  </si>
  <si>
    <t>美　作　市</t>
  </si>
  <si>
    <t>英　田　郡</t>
  </si>
  <si>
    <r>
      <t>西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粟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倉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村</t>
    </r>
  </si>
  <si>
    <t>久　米　郡</t>
  </si>
  <si>
    <r>
      <t>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米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南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町</t>
    </r>
  </si>
  <si>
    <t>美　咲　町</t>
  </si>
  <si>
    <t>加　賀　郡</t>
  </si>
  <si>
    <t xml:space="preserve">     17　９　11(　 〃   )</t>
  </si>
  <si>
    <t xml:space="preserve">     19　７　29</t>
  </si>
  <si>
    <t xml:space="preserve"> 　  16　10　24</t>
  </si>
  <si>
    <t xml:space="preserve"> 昭和54　４　８</t>
  </si>
  <si>
    <t xml:space="preserve">    ８  10  20(小選挙区)</t>
  </si>
  <si>
    <t xml:space="preserve">    12  ６  25( 　〃 　)</t>
  </si>
  <si>
    <t xml:space="preserve">    15  11  ９(   〃   )</t>
  </si>
  <si>
    <t xml:space="preserve">    17  ９  11(   〃 　)</t>
  </si>
  <si>
    <t>選挙当
日立候
補者数</t>
  </si>
  <si>
    <r>
      <t>吉備中央町</t>
    </r>
    <r>
      <rPr>
        <sz val="6"/>
        <rFont val="ＭＳ 明朝"/>
        <family val="1"/>
      </rPr>
      <t>(第一区)</t>
    </r>
  </si>
  <si>
    <r>
      <t>吉備中央町</t>
    </r>
    <r>
      <rPr>
        <sz val="6"/>
        <rFont val="ＭＳ 明朝"/>
        <family val="1"/>
      </rPr>
      <t>(第五区)</t>
    </r>
  </si>
  <si>
    <t>　</t>
  </si>
  <si>
    <t>　　</t>
  </si>
  <si>
    <r>
      <t>瀬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戸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市</t>
    </r>
  </si>
  <si>
    <t>150  地 方 公 務 員　</t>
  </si>
  <si>
    <t>151　市町村別職員数　</t>
  </si>
  <si>
    <t>152　選　　　　挙</t>
  </si>
  <si>
    <t>153　衆議院議員､参議院議員選挙党派別得票数</t>
  </si>
  <si>
    <t>206　　公務員及び選挙</t>
  </si>
  <si>
    <t>公務員及び選挙　　207</t>
  </si>
  <si>
    <t>154　市町村別衆議院議員選挙(小選挙区)　　</t>
  </si>
  <si>
    <t>155　市町村別参議院議員選挙(選挙区)　</t>
  </si>
  <si>
    <t>208　　公務員及び選挙</t>
  </si>
  <si>
    <t>公務員及び選挙　　209</t>
  </si>
  <si>
    <t>　　20</t>
  </si>
  <si>
    <t>平成16年4月1日</t>
  </si>
  <si>
    <t>平成20年4月1日現在</t>
  </si>
  <si>
    <t xml:space="preserve">    19　７　29</t>
  </si>
  <si>
    <t xml:space="preserve">    16　７　11</t>
  </si>
  <si>
    <t xml:space="preserve">  　13　７　29</t>
  </si>
  <si>
    <t>　  10　７　12</t>
  </si>
  <si>
    <t>　　７　７　23</t>
  </si>
  <si>
    <t>　　４　７　26</t>
  </si>
  <si>
    <t>昭和58　６　26</t>
  </si>
  <si>
    <t xml:space="preserve"> 　  20　10　26</t>
  </si>
  <si>
    <t xml:space="preserve"> 昭和59　10　28</t>
  </si>
  <si>
    <t xml:space="preserve"> 昭和61　７　６</t>
  </si>
  <si>
    <t>204  公務員及び選挙</t>
  </si>
  <si>
    <t>公務員及び選挙  205</t>
  </si>
  <si>
    <t>平成17年9月11日</t>
  </si>
  <si>
    <t>平成19年7月29日</t>
  </si>
  <si>
    <t>和　気　郡</t>
  </si>
  <si>
    <t>都　窪　郡</t>
  </si>
  <si>
    <t>苫　田　郡</t>
  </si>
  <si>
    <t>勝　田　郡</t>
  </si>
  <si>
    <t>英　田　郡</t>
  </si>
  <si>
    <t>久　米　郡</t>
  </si>
  <si>
    <t>浅　口　郡</t>
  </si>
  <si>
    <t>小　田　郡</t>
  </si>
  <si>
    <t>真　庭　郡</t>
  </si>
  <si>
    <t>市　町　村</t>
  </si>
  <si>
    <t>市 町 村</t>
  </si>
  <si>
    <t>参議院議員</t>
  </si>
  <si>
    <t>〈地方（選挙区）〉</t>
  </si>
  <si>
    <t>参　　議　　院　　議　　員</t>
  </si>
  <si>
    <t>県知事</t>
  </si>
  <si>
    <t>県議会議員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</si>
</sst>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;&quot;△&quot;* #\ ##0;* &quot;-&quot;;_ @_ "/>
    <numFmt numFmtId="177" formatCode="* #\ ##0\ ;&quot;△&quot;* #\ ##0\ ;* &quot;-&quot;\ ;_ @_ "/>
    <numFmt numFmtId="178" formatCode="* #\ ###\ ##0;&quot;△&quot;* #\ ###\ ##0;* &quot;-&quot;;_ @_ "/>
    <numFmt numFmtId="179" formatCode="* #\ ##0.00;&quot;△&quot;* #\ ##0.00;* &quot;-&quot;;_ @_ "/>
    <numFmt numFmtId="180" formatCode="#,##0\ \ \ \ "/>
    <numFmt numFmtId="181" formatCode="#,##0_ "/>
  </numFmts>
  <fonts count="47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6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top"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top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/>
    </xf>
    <xf numFmtId="5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top"/>
    </xf>
    <xf numFmtId="0" fontId="7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178" fontId="7" fillId="0" borderId="0" xfId="0" applyNumberFormat="1" applyFont="1" applyFill="1" applyAlignment="1">
      <alignment horizontal="center" vertical="center"/>
    </xf>
    <xf numFmtId="179" fontId="7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178" fontId="7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178" fontId="7" fillId="0" borderId="21" xfId="0" applyNumberFormat="1" applyFont="1" applyFill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0" fontId="7" fillId="0" borderId="0" xfId="43" applyNumberFormat="1" applyFont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176" fontId="7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49" fontId="8" fillId="0" borderId="13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178" fontId="7" fillId="0" borderId="13" xfId="0" applyNumberFormat="1" applyFont="1" applyFill="1" applyBorder="1" applyAlignment="1">
      <alignment/>
    </xf>
    <xf numFmtId="179" fontId="7" fillId="0" borderId="13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49" fontId="8" fillId="0" borderId="13" xfId="0" applyNumberFormat="1" applyFont="1" applyBorder="1" applyAlignment="1">
      <alignment horizontal="left" vertical="top"/>
    </xf>
    <xf numFmtId="178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178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6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62" applyFont="1" applyFill="1" applyAlignment="1">
      <alignment horizontal="right" vertical="top" wrapText="1"/>
      <protection/>
    </xf>
    <xf numFmtId="176" fontId="11" fillId="0" borderId="0" xfId="0" applyNumberFormat="1" applyFont="1" applyFill="1" applyAlignment="1">
      <alignment horizontal="center" vertical="center"/>
    </xf>
    <xf numFmtId="0" fontId="5" fillId="0" borderId="31" xfId="0" applyFont="1" applyFill="1" applyBorder="1" applyAlignment="1">
      <alignment horizontal="right" vertical="top"/>
    </xf>
    <xf numFmtId="178" fontId="7" fillId="0" borderId="0" xfId="0" applyNumberFormat="1" applyFont="1" applyFill="1" applyAlignment="1">
      <alignment horizontal="center" vertical="center"/>
    </xf>
    <xf numFmtId="58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20" xfId="0" applyFont="1" applyFill="1" applyBorder="1" applyAlignment="1">
      <alignment/>
    </xf>
    <xf numFmtId="179" fontId="7" fillId="0" borderId="0" xfId="0" applyNumberFormat="1" applyFont="1" applyFill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5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5" fillId="0" borderId="3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/>
    </xf>
    <xf numFmtId="0" fontId="5" fillId="0" borderId="32" xfId="0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5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8" fontId="7" fillId="0" borderId="0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left"/>
    </xf>
    <xf numFmtId="179" fontId="7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78" fontId="11" fillId="0" borderId="21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8" fontId="11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2" fillId="0" borderId="2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 horizontal="left" vertical="top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/>
    </xf>
    <xf numFmtId="0" fontId="5" fillId="0" borderId="13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13" xfId="0" applyFont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0" fontId="7" fillId="0" borderId="27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53"/>
  <sheetViews>
    <sheetView tabSelected="1" zoomScaleSheetLayoutView="100" zoomScalePageLayoutView="0" workbookViewId="0" topLeftCell="A1">
      <selection activeCell="A1" sqref="A1:AK1"/>
    </sheetView>
  </sheetViews>
  <sheetFormatPr defaultColWidth="9.00390625" defaultRowHeight="12"/>
  <cols>
    <col min="1" max="1" width="14.375" style="13" customWidth="1"/>
    <col min="2" max="7" width="2.625" style="13" customWidth="1"/>
    <col min="8" max="9" width="3.125" style="13" customWidth="1"/>
    <col min="10" max="10" width="2.625" style="13" customWidth="1"/>
    <col min="11" max="12" width="3.125" style="13" customWidth="1"/>
    <col min="13" max="13" width="2.50390625" style="13" customWidth="1"/>
    <col min="14" max="19" width="2.625" style="13" customWidth="1"/>
    <col min="20" max="20" width="3.125" style="13" customWidth="1"/>
    <col min="21" max="21" width="2.50390625" style="13" customWidth="1"/>
    <col min="22" max="23" width="3.125" style="13" customWidth="1"/>
    <col min="24" max="24" width="2.50390625" style="13" customWidth="1"/>
    <col min="25" max="25" width="3.125" style="13" customWidth="1"/>
    <col min="26" max="26" width="1.875" style="13" customWidth="1"/>
    <col min="27" max="28" width="2.625" style="13" customWidth="1"/>
    <col min="29" max="29" width="2.125" style="13" customWidth="1"/>
    <col min="30" max="30" width="2.625" style="13" customWidth="1"/>
    <col min="31" max="31" width="3.375" style="13" customWidth="1"/>
    <col min="32" max="32" width="2.625" style="13" customWidth="1"/>
    <col min="33" max="33" width="2.375" style="13" customWidth="1"/>
    <col min="34" max="34" width="2.625" style="13" customWidth="1"/>
    <col min="35" max="35" width="2.125" style="13" customWidth="1"/>
    <col min="36" max="36" width="2.625" style="13" customWidth="1"/>
    <col min="37" max="37" width="1.4921875" style="13" customWidth="1"/>
    <col min="38" max="16384" width="9.375" style="13" customWidth="1"/>
  </cols>
  <sheetData>
    <row r="1" spans="1:37" ht="24" customHeight="1">
      <c r="A1" s="126" t="s">
        <v>245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2" spans="1:37" ht="39.7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1:37" ht="30" customHeight="1" thickBot="1">
      <c r="A3" s="128" t="s">
        <v>222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</row>
    <row r="4" spans="1:37" ht="13.5" customHeight="1">
      <c r="A4" s="129" t="s">
        <v>69</v>
      </c>
      <c r="B4" s="131" t="s">
        <v>70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 t="s">
        <v>71</v>
      </c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2" t="s">
        <v>72</v>
      </c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</row>
    <row r="5" spans="1:37" ht="22.5" customHeight="1">
      <c r="A5" s="130"/>
      <c r="B5" s="133" t="s">
        <v>73</v>
      </c>
      <c r="C5" s="133"/>
      <c r="D5" s="133"/>
      <c r="E5" s="134" t="s">
        <v>74</v>
      </c>
      <c r="F5" s="133"/>
      <c r="G5" s="133"/>
      <c r="H5" s="135" t="s">
        <v>75</v>
      </c>
      <c r="I5" s="136"/>
      <c r="J5" s="136"/>
      <c r="K5" s="135" t="s">
        <v>76</v>
      </c>
      <c r="L5" s="136"/>
      <c r="M5" s="136"/>
      <c r="N5" s="134" t="s">
        <v>73</v>
      </c>
      <c r="O5" s="133"/>
      <c r="P5" s="133"/>
      <c r="Q5" s="134" t="s">
        <v>74</v>
      </c>
      <c r="R5" s="133"/>
      <c r="S5" s="133"/>
      <c r="T5" s="135" t="s">
        <v>77</v>
      </c>
      <c r="U5" s="136"/>
      <c r="V5" s="136"/>
      <c r="W5" s="135" t="s">
        <v>78</v>
      </c>
      <c r="X5" s="136"/>
      <c r="Y5" s="136"/>
      <c r="Z5" s="134" t="s">
        <v>73</v>
      </c>
      <c r="AA5" s="133"/>
      <c r="AB5" s="133"/>
      <c r="AC5" s="134" t="s">
        <v>74</v>
      </c>
      <c r="AD5" s="133"/>
      <c r="AE5" s="133"/>
      <c r="AF5" s="137" t="s">
        <v>77</v>
      </c>
      <c r="AG5" s="138"/>
      <c r="AH5" s="138"/>
      <c r="AI5" s="135" t="s">
        <v>79</v>
      </c>
      <c r="AJ5" s="136"/>
      <c r="AK5" s="136"/>
    </row>
    <row r="6" spans="1:28" ht="6" customHeight="1">
      <c r="A6" s="92"/>
      <c r="N6" s="93"/>
      <c r="O6" s="19"/>
      <c r="P6" s="19"/>
      <c r="Z6" s="93"/>
      <c r="AA6" s="19"/>
      <c r="AB6" s="19"/>
    </row>
    <row r="7" spans="1:38" ht="16.5" customHeight="1">
      <c r="A7" s="84" t="s">
        <v>233</v>
      </c>
      <c r="B7" s="139">
        <v>25091</v>
      </c>
      <c r="C7" s="139"/>
      <c r="D7" s="139"/>
      <c r="E7" s="139">
        <v>5113</v>
      </c>
      <c r="F7" s="139"/>
      <c r="G7" s="139"/>
      <c r="H7" s="139">
        <v>16232</v>
      </c>
      <c r="I7" s="139"/>
      <c r="J7" s="139"/>
      <c r="K7" s="139">
        <v>3746</v>
      </c>
      <c r="L7" s="139"/>
      <c r="M7" s="139"/>
      <c r="N7" s="140">
        <v>13882</v>
      </c>
      <c r="O7" s="141"/>
      <c r="P7" s="141"/>
      <c r="Q7" s="139">
        <v>11247</v>
      </c>
      <c r="R7" s="139"/>
      <c r="S7" s="139"/>
      <c r="T7" s="139">
        <v>1797</v>
      </c>
      <c r="U7" s="139"/>
      <c r="V7" s="139"/>
      <c r="W7" s="139">
        <v>838</v>
      </c>
      <c r="X7" s="139"/>
      <c r="Y7" s="139"/>
      <c r="Z7" s="140">
        <v>7122</v>
      </c>
      <c r="AA7" s="141"/>
      <c r="AB7" s="141"/>
      <c r="AC7" s="139">
        <v>6107</v>
      </c>
      <c r="AD7" s="139"/>
      <c r="AE7" s="139"/>
      <c r="AF7" s="139">
        <v>684</v>
      </c>
      <c r="AG7" s="139"/>
      <c r="AH7" s="139"/>
      <c r="AI7" s="139">
        <v>331</v>
      </c>
      <c r="AJ7" s="139"/>
      <c r="AK7" s="139"/>
      <c r="AL7" s="79"/>
    </row>
    <row r="8" spans="1:38" ht="16.5" customHeight="1">
      <c r="A8" s="84" t="s">
        <v>153</v>
      </c>
      <c r="B8" s="139">
        <v>24953</v>
      </c>
      <c r="C8" s="139"/>
      <c r="D8" s="139"/>
      <c r="E8" s="139">
        <v>5022</v>
      </c>
      <c r="F8" s="139"/>
      <c r="G8" s="139"/>
      <c r="H8" s="139">
        <v>16139</v>
      </c>
      <c r="I8" s="139"/>
      <c r="J8" s="139"/>
      <c r="K8" s="139">
        <v>3792</v>
      </c>
      <c r="L8" s="139"/>
      <c r="M8" s="139"/>
      <c r="N8" s="140">
        <v>18503</v>
      </c>
      <c r="O8" s="141"/>
      <c r="P8" s="141"/>
      <c r="Q8" s="139">
        <v>15250</v>
      </c>
      <c r="R8" s="139"/>
      <c r="S8" s="139"/>
      <c r="T8" s="139">
        <v>2200</v>
      </c>
      <c r="U8" s="139"/>
      <c r="V8" s="139"/>
      <c r="W8" s="139">
        <v>1053</v>
      </c>
      <c r="X8" s="139"/>
      <c r="Y8" s="139"/>
      <c r="Z8" s="140">
        <v>2620</v>
      </c>
      <c r="AA8" s="141"/>
      <c r="AB8" s="141"/>
      <c r="AC8" s="139">
        <v>2240</v>
      </c>
      <c r="AD8" s="139"/>
      <c r="AE8" s="139"/>
      <c r="AF8" s="139">
        <v>232</v>
      </c>
      <c r="AG8" s="139"/>
      <c r="AH8" s="139"/>
      <c r="AI8" s="139">
        <v>148</v>
      </c>
      <c r="AJ8" s="139"/>
      <c r="AK8" s="139"/>
      <c r="AL8" s="79"/>
    </row>
    <row r="9" spans="1:38" s="37" customFormat="1" ht="16.5" customHeight="1">
      <c r="A9" s="84" t="s">
        <v>156</v>
      </c>
      <c r="B9" s="139">
        <v>24837</v>
      </c>
      <c r="C9" s="139"/>
      <c r="D9" s="139"/>
      <c r="E9" s="139">
        <v>4900</v>
      </c>
      <c r="F9" s="139"/>
      <c r="G9" s="139"/>
      <c r="H9" s="139">
        <v>16087</v>
      </c>
      <c r="I9" s="139"/>
      <c r="J9" s="139"/>
      <c r="K9" s="139">
        <v>3850</v>
      </c>
      <c r="L9" s="139"/>
      <c r="M9" s="139"/>
      <c r="N9" s="140">
        <v>18707</v>
      </c>
      <c r="O9" s="141"/>
      <c r="P9" s="141"/>
      <c r="Q9" s="139">
        <v>15457</v>
      </c>
      <c r="R9" s="139"/>
      <c r="S9" s="139"/>
      <c r="T9" s="139">
        <v>2140</v>
      </c>
      <c r="U9" s="139"/>
      <c r="V9" s="139"/>
      <c r="W9" s="139">
        <v>1110</v>
      </c>
      <c r="X9" s="139"/>
      <c r="Y9" s="139"/>
      <c r="Z9" s="140">
        <v>2050</v>
      </c>
      <c r="AA9" s="141"/>
      <c r="AB9" s="141"/>
      <c r="AC9" s="139">
        <v>1782</v>
      </c>
      <c r="AD9" s="139"/>
      <c r="AE9" s="139"/>
      <c r="AF9" s="139">
        <v>172</v>
      </c>
      <c r="AG9" s="139"/>
      <c r="AH9" s="139"/>
      <c r="AI9" s="139">
        <v>96</v>
      </c>
      <c r="AJ9" s="139"/>
      <c r="AK9" s="139"/>
      <c r="AL9" s="79"/>
    </row>
    <row r="10" spans="1:38" ht="16.5" customHeight="1">
      <c r="A10" s="84" t="s">
        <v>155</v>
      </c>
      <c r="B10" s="141">
        <v>24289</v>
      </c>
      <c r="C10" s="141"/>
      <c r="D10" s="141"/>
      <c r="E10" s="141">
        <v>4705</v>
      </c>
      <c r="F10" s="141"/>
      <c r="G10" s="141"/>
      <c r="H10" s="141">
        <v>15696</v>
      </c>
      <c r="I10" s="141"/>
      <c r="J10" s="141"/>
      <c r="K10" s="141">
        <v>3888</v>
      </c>
      <c r="L10" s="141"/>
      <c r="M10" s="141"/>
      <c r="N10" s="140">
        <v>18582</v>
      </c>
      <c r="O10" s="141"/>
      <c r="P10" s="141"/>
      <c r="Q10" s="141">
        <v>15446</v>
      </c>
      <c r="R10" s="141"/>
      <c r="S10" s="141"/>
      <c r="T10" s="141">
        <v>2040</v>
      </c>
      <c r="U10" s="141"/>
      <c r="V10" s="141"/>
      <c r="W10" s="141">
        <v>1096</v>
      </c>
      <c r="X10" s="141"/>
      <c r="Y10" s="141"/>
      <c r="Z10" s="140">
        <v>1722</v>
      </c>
      <c r="AA10" s="141"/>
      <c r="AB10" s="141"/>
      <c r="AC10" s="141">
        <v>1506</v>
      </c>
      <c r="AD10" s="141"/>
      <c r="AE10" s="141"/>
      <c r="AF10" s="141">
        <v>128</v>
      </c>
      <c r="AG10" s="141"/>
      <c r="AH10" s="141"/>
      <c r="AI10" s="141">
        <v>88</v>
      </c>
      <c r="AJ10" s="141"/>
      <c r="AK10" s="141"/>
      <c r="AL10" s="79"/>
    </row>
    <row r="11" spans="1:38" ht="16.5" customHeight="1">
      <c r="A11" s="84" t="s">
        <v>232</v>
      </c>
      <c r="B11" s="139">
        <v>23983</v>
      </c>
      <c r="C11" s="139"/>
      <c r="D11" s="139"/>
      <c r="E11" s="139">
        <v>4581</v>
      </c>
      <c r="F11" s="139"/>
      <c r="G11" s="139"/>
      <c r="H11" s="139">
        <v>15496</v>
      </c>
      <c r="I11" s="139"/>
      <c r="J11" s="139"/>
      <c r="K11" s="139">
        <v>3906</v>
      </c>
      <c r="L11" s="139"/>
      <c r="M11" s="139"/>
      <c r="N11" s="140">
        <v>18021</v>
      </c>
      <c r="O11" s="141"/>
      <c r="P11" s="141"/>
      <c r="Q11" s="139">
        <v>15100</v>
      </c>
      <c r="R11" s="139"/>
      <c r="S11" s="139"/>
      <c r="T11" s="139">
        <v>1884</v>
      </c>
      <c r="U11" s="139"/>
      <c r="V11" s="139"/>
      <c r="W11" s="139">
        <v>1037</v>
      </c>
      <c r="X11" s="139"/>
      <c r="Y11" s="139"/>
      <c r="Z11" s="140">
        <v>1682</v>
      </c>
      <c r="AA11" s="141"/>
      <c r="AB11" s="141"/>
      <c r="AC11" s="139">
        <v>1476</v>
      </c>
      <c r="AD11" s="139"/>
      <c r="AE11" s="139"/>
      <c r="AF11" s="139">
        <v>116</v>
      </c>
      <c r="AG11" s="139"/>
      <c r="AH11" s="139"/>
      <c r="AI11" s="139">
        <v>90</v>
      </c>
      <c r="AJ11" s="139"/>
      <c r="AK11" s="139"/>
      <c r="AL11" s="79"/>
    </row>
    <row r="12" spans="1:37" ht="6" customHeight="1" thickBot="1">
      <c r="A12" s="94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3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3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</row>
    <row r="13" spans="1:106" s="39" customFormat="1" ht="15" customHeight="1">
      <c r="A13" s="144" t="s">
        <v>80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5" t="s">
        <v>81</v>
      </c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</row>
    <row r="14" ht="30" customHeight="1"/>
    <row r="15" spans="1:37" s="19" customFormat="1" ht="30" customHeight="1">
      <c r="A15" s="128" t="s">
        <v>223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</row>
    <row r="16" spans="1:37" s="36" customFormat="1" ht="15" customHeight="1" thickBot="1">
      <c r="A16" s="33" t="s">
        <v>234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</row>
    <row r="17" spans="1:37" s="19" customFormat="1" ht="13.5" customHeight="1">
      <c r="A17" s="147" t="s">
        <v>82</v>
      </c>
      <c r="B17" s="147" t="s">
        <v>83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7" t="s">
        <v>82</v>
      </c>
      <c r="S17" s="149"/>
      <c r="T17" s="149"/>
      <c r="U17" s="149"/>
      <c r="V17" s="149" t="s">
        <v>83</v>
      </c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51"/>
    </row>
    <row r="18" spans="1:37" s="19" customFormat="1" ht="13.5" customHeight="1">
      <c r="A18" s="148"/>
      <c r="B18" s="148" t="s">
        <v>84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48"/>
      <c r="S18" s="150"/>
      <c r="T18" s="150"/>
      <c r="U18" s="150"/>
      <c r="V18" s="150" t="s">
        <v>84</v>
      </c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2"/>
    </row>
    <row r="19" spans="1:37" s="19" customFormat="1" ht="13.5" customHeight="1">
      <c r="A19" s="148"/>
      <c r="B19" s="153" t="s">
        <v>52</v>
      </c>
      <c r="C19" s="154"/>
      <c r="D19" s="154"/>
      <c r="E19" s="154"/>
      <c r="F19" s="154" t="s">
        <v>74</v>
      </c>
      <c r="G19" s="154"/>
      <c r="H19" s="154"/>
      <c r="I19" s="154"/>
      <c r="J19" s="155" t="s">
        <v>85</v>
      </c>
      <c r="K19" s="156"/>
      <c r="L19" s="156"/>
      <c r="M19" s="156"/>
      <c r="N19" s="154" t="s">
        <v>78</v>
      </c>
      <c r="O19" s="154"/>
      <c r="P19" s="154"/>
      <c r="Q19" s="154"/>
      <c r="R19" s="148"/>
      <c r="S19" s="150"/>
      <c r="T19" s="150"/>
      <c r="U19" s="150"/>
      <c r="V19" s="153" t="s">
        <v>52</v>
      </c>
      <c r="W19" s="154"/>
      <c r="X19" s="154"/>
      <c r="Y19" s="154"/>
      <c r="Z19" s="154" t="s">
        <v>74</v>
      </c>
      <c r="AA19" s="154"/>
      <c r="AB19" s="154"/>
      <c r="AC19" s="154"/>
      <c r="AD19" s="155" t="s">
        <v>85</v>
      </c>
      <c r="AE19" s="156"/>
      <c r="AF19" s="156"/>
      <c r="AG19" s="156"/>
      <c r="AH19" s="154" t="s">
        <v>78</v>
      </c>
      <c r="AI19" s="154"/>
      <c r="AJ19" s="154"/>
      <c r="AK19" s="157"/>
    </row>
    <row r="20" spans="1:37" s="19" customFormat="1" ht="6" customHeight="1">
      <c r="A20" s="9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96"/>
      <c r="S20" s="97"/>
      <c r="T20" s="97"/>
      <c r="U20" s="9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s="19" customFormat="1" ht="15" customHeight="1">
      <c r="A21" s="85" t="s">
        <v>1</v>
      </c>
      <c r="B21" s="158">
        <f>B23+B25</f>
        <v>19703</v>
      </c>
      <c r="C21" s="159"/>
      <c r="D21" s="159"/>
      <c r="E21" s="159"/>
      <c r="F21" s="158">
        <f>F23+F25</f>
        <v>16576</v>
      </c>
      <c r="G21" s="159"/>
      <c r="H21" s="159"/>
      <c r="I21" s="159"/>
      <c r="J21" s="158">
        <f>J23+J25</f>
        <v>2000</v>
      </c>
      <c r="K21" s="159"/>
      <c r="L21" s="159"/>
      <c r="M21" s="159"/>
      <c r="N21" s="158">
        <f>SUM(N23:Q25)</f>
        <v>1127</v>
      </c>
      <c r="O21" s="158"/>
      <c r="P21" s="158"/>
      <c r="Q21" s="160"/>
      <c r="R21" s="161" t="s">
        <v>249</v>
      </c>
      <c r="S21" s="161"/>
      <c r="T21" s="161"/>
      <c r="U21" s="162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</row>
    <row r="22" spans="1:37" s="19" customFormat="1" ht="15" customHeight="1">
      <c r="A22" s="86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 t="s">
        <v>89</v>
      </c>
      <c r="S22" s="165"/>
      <c r="T22" s="165"/>
      <c r="U22" s="166"/>
      <c r="V22" s="167">
        <v>190</v>
      </c>
      <c r="W22" s="167"/>
      <c r="X22" s="167"/>
      <c r="Y22" s="167"/>
      <c r="Z22" s="163">
        <f>V22-AD22-AH22</f>
        <v>150</v>
      </c>
      <c r="AA22" s="163"/>
      <c r="AB22" s="163"/>
      <c r="AC22" s="163"/>
      <c r="AD22" s="163">
        <v>17</v>
      </c>
      <c r="AE22" s="163"/>
      <c r="AF22" s="163"/>
      <c r="AG22" s="163"/>
      <c r="AH22" s="163">
        <v>23</v>
      </c>
      <c r="AI22" s="163"/>
      <c r="AJ22" s="163"/>
      <c r="AK22" s="163"/>
    </row>
    <row r="23" spans="1:37" s="19" customFormat="1" ht="15" customHeight="1">
      <c r="A23" s="85" t="s">
        <v>2</v>
      </c>
      <c r="B23" s="159">
        <f>SUM(B28:E44)</f>
        <v>18021</v>
      </c>
      <c r="C23" s="159"/>
      <c r="D23" s="159"/>
      <c r="E23" s="159"/>
      <c r="F23" s="159">
        <f>SUM(F28:I44)</f>
        <v>15100</v>
      </c>
      <c r="G23" s="159"/>
      <c r="H23" s="159"/>
      <c r="I23" s="159"/>
      <c r="J23" s="159">
        <f>SUM(J28:M44)</f>
        <v>1884</v>
      </c>
      <c r="K23" s="159"/>
      <c r="L23" s="159"/>
      <c r="M23" s="159"/>
      <c r="N23" s="159">
        <f>SUM(N28:Q44)</f>
        <v>1037</v>
      </c>
      <c r="O23" s="159"/>
      <c r="P23" s="159"/>
      <c r="Q23" s="159"/>
      <c r="R23" s="164"/>
      <c r="S23" s="165"/>
      <c r="T23" s="165"/>
      <c r="U23" s="166"/>
      <c r="V23" s="167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</row>
    <row r="24" spans="1:37" s="19" customFormat="1" ht="15" customHeight="1">
      <c r="A24" s="86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8" t="s">
        <v>250</v>
      </c>
      <c r="S24" s="161"/>
      <c r="T24" s="161"/>
      <c r="U24" s="162"/>
      <c r="V24" s="167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</row>
    <row r="25" spans="1:37" s="19" customFormat="1" ht="15" customHeight="1">
      <c r="A25" s="85" t="s">
        <v>3</v>
      </c>
      <c r="B25" s="159">
        <f>SUM(V22:Y51)</f>
        <v>1682</v>
      </c>
      <c r="C25" s="159"/>
      <c r="D25" s="159"/>
      <c r="E25" s="159"/>
      <c r="F25" s="159">
        <f>SUM(Z22:AC51)</f>
        <v>1476</v>
      </c>
      <c r="G25" s="159"/>
      <c r="H25" s="159"/>
      <c r="I25" s="159"/>
      <c r="J25" s="159">
        <f>SUM(AD22:AG51)</f>
        <v>116</v>
      </c>
      <c r="K25" s="159"/>
      <c r="L25" s="159"/>
      <c r="M25" s="159"/>
      <c r="N25" s="159">
        <f>SUM(AH22:AK51)</f>
        <v>90</v>
      </c>
      <c r="O25" s="159"/>
      <c r="P25" s="159"/>
      <c r="Q25" s="159"/>
      <c r="R25" s="164" t="s">
        <v>86</v>
      </c>
      <c r="S25" s="165"/>
      <c r="T25" s="165"/>
      <c r="U25" s="166"/>
      <c r="V25" s="167">
        <v>87</v>
      </c>
      <c r="W25" s="163"/>
      <c r="X25" s="163"/>
      <c r="Y25" s="163"/>
      <c r="Z25" s="163">
        <f>V25-AD25-AH25</f>
        <v>73</v>
      </c>
      <c r="AA25" s="163"/>
      <c r="AB25" s="163"/>
      <c r="AC25" s="163"/>
      <c r="AD25" s="163">
        <v>6</v>
      </c>
      <c r="AE25" s="163"/>
      <c r="AF25" s="163"/>
      <c r="AG25" s="163"/>
      <c r="AH25" s="163">
        <v>8</v>
      </c>
      <c r="AI25" s="163"/>
      <c r="AJ25" s="163"/>
      <c r="AK25" s="163"/>
    </row>
    <row r="26" spans="1:37" s="19" customFormat="1" ht="15" customHeight="1">
      <c r="A26" s="86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4"/>
      <c r="S26" s="165"/>
      <c r="T26" s="165"/>
      <c r="U26" s="166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</row>
    <row r="27" spans="1:37" s="19" customFormat="1" ht="15" customHeight="1">
      <c r="A27" s="86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8" t="s">
        <v>255</v>
      </c>
      <c r="S27" s="161"/>
      <c r="T27" s="161"/>
      <c r="U27" s="162"/>
      <c r="V27" s="167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</row>
    <row r="28" spans="1:37" s="19" customFormat="1" ht="15" customHeight="1">
      <c r="A28" s="87" t="s">
        <v>157</v>
      </c>
      <c r="B28" s="167">
        <v>6028</v>
      </c>
      <c r="C28" s="167"/>
      <c r="D28" s="167"/>
      <c r="E28" s="167"/>
      <c r="F28" s="163">
        <f>B28-J28-N28</f>
        <v>4963</v>
      </c>
      <c r="G28" s="163"/>
      <c r="H28" s="163"/>
      <c r="I28" s="163"/>
      <c r="J28" s="163">
        <v>738</v>
      </c>
      <c r="K28" s="163"/>
      <c r="L28" s="163"/>
      <c r="M28" s="163"/>
      <c r="N28" s="167">
        <v>327</v>
      </c>
      <c r="O28" s="167"/>
      <c r="P28" s="167"/>
      <c r="Q28" s="167"/>
      <c r="R28" s="164" t="s">
        <v>87</v>
      </c>
      <c r="S28" s="165"/>
      <c r="T28" s="165"/>
      <c r="U28" s="166"/>
      <c r="V28" s="163">
        <v>85</v>
      </c>
      <c r="W28" s="163"/>
      <c r="X28" s="163"/>
      <c r="Y28" s="163"/>
      <c r="Z28" s="163">
        <f>V28-AD28-AH28</f>
        <v>70</v>
      </c>
      <c r="AA28" s="163"/>
      <c r="AB28" s="163"/>
      <c r="AC28" s="163"/>
      <c r="AD28" s="163">
        <v>9</v>
      </c>
      <c r="AE28" s="163"/>
      <c r="AF28" s="163"/>
      <c r="AG28" s="163"/>
      <c r="AH28" s="163">
        <v>6</v>
      </c>
      <c r="AI28" s="163"/>
      <c r="AJ28" s="163"/>
      <c r="AK28" s="163"/>
    </row>
    <row r="29" spans="1:37" s="19" customFormat="1" ht="15" customHeight="1">
      <c r="A29" s="87" t="s">
        <v>163</v>
      </c>
      <c r="B29" s="167">
        <v>3624</v>
      </c>
      <c r="C29" s="167"/>
      <c r="D29" s="167"/>
      <c r="E29" s="167"/>
      <c r="F29" s="163">
        <f>B29-J29-N29</f>
        <v>2996</v>
      </c>
      <c r="G29" s="163"/>
      <c r="H29" s="163"/>
      <c r="I29" s="163"/>
      <c r="J29" s="163">
        <v>399</v>
      </c>
      <c r="K29" s="163"/>
      <c r="L29" s="163"/>
      <c r="M29" s="163"/>
      <c r="N29" s="167">
        <v>229</v>
      </c>
      <c r="O29" s="167"/>
      <c r="P29" s="167"/>
      <c r="Q29" s="167"/>
      <c r="R29" s="164"/>
      <c r="S29" s="165"/>
      <c r="T29" s="165"/>
      <c r="U29" s="166"/>
      <c r="V29" s="167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</row>
    <row r="30" spans="1:37" s="19" customFormat="1" ht="15" customHeight="1">
      <c r="A30" s="87" t="s">
        <v>164</v>
      </c>
      <c r="B30" s="167">
        <v>947</v>
      </c>
      <c r="C30" s="167"/>
      <c r="D30" s="167"/>
      <c r="E30" s="167"/>
      <c r="F30" s="163">
        <f>B30-J30-N30</f>
        <v>793</v>
      </c>
      <c r="G30" s="163"/>
      <c r="H30" s="163"/>
      <c r="I30" s="163"/>
      <c r="J30" s="163">
        <v>110</v>
      </c>
      <c r="K30" s="163"/>
      <c r="L30" s="163"/>
      <c r="M30" s="163"/>
      <c r="N30" s="167">
        <v>44</v>
      </c>
      <c r="O30" s="167"/>
      <c r="P30" s="167"/>
      <c r="Q30" s="167"/>
      <c r="R30" s="168" t="s">
        <v>256</v>
      </c>
      <c r="S30" s="161"/>
      <c r="T30" s="161"/>
      <c r="U30" s="162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</row>
    <row r="31" spans="1:37" s="19" customFormat="1" ht="15" customHeight="1">
      <c r="A31" s="87" t="s">
        <v>165</v>
      </c>
      <c r="B31" s="167">
        <v>802</v>
      </c>
      <c r="C31" s="167"/>
      <c r="D31" s="167"/>
      <c r="E31" s="167"/>
      <c r="F31" s="163">
        <f>B31-J31-N31</f>
        <v>672</v>
      </c>
      <c r="G31" s="163"/>
      <c r="H31" s="163"/>
      <c r="I31" s="163"/>
      <c r="J31" s="163">
        <v>59</v>
      </c>
      <c r="K31" s="163"/>
      <c r="L31" s="163"/>
      <c r="M31" s="163"/>
      <c r="N31" s="167">
        <v>71</v>
      </c>
      <c r="O31" s="167"/>
      <c r="P31" s="167"/>
      <c r="Q31" s="167"/>
      <c r="R31" s="164" t="s">
        <v>88</v>
      </c>
      <c r="S31" s="165"/>
      <c r="T31" s="165"/>
      <c r="U31" s="166"/>
      <c r="V31" s="167">
        <v>207</v>
      </c>
      <c r="W31" s="163"/>
      <c r="X31" s="163"/>
      <c r="Y31" s="163"/>
      <c r="Z31" s="163">
        <f>V31-AD31-AH31</f>
        <v>192</v>
      </c>
      <c r="AA31" s="163"/>
      <c r="AB31" s="163"/>
      <c r="AC31" s="163"/>
      <c r="AD31" s="163">
        <v>7</v>
      </c>
      <c r="AE31" s="163"/>
      <c r="AF31" s="163"/>
      <c r="AG31" s="163"/>
      <c r="AH31" s="163">
        <v>8</v>
      </c>
      <c r="AI31" s="163"/>
      <c r="AJ31" s="163"/>
      <c r="AK31" s="163"/>
    </row>
    <row r="32" spans="1:37" s="19" customFormat="1" ht="15" customHeight="1">
      <c r="A32" s="87" t="s">
        <v>166</v>
      </c>
      <c r="B32" s="167">
        <v>592</v>
      </c>
      <c r="C32" s="167"/>
      <c r="D32" s="167"/>
      <c r="E32" s="167"/>
      <c r="F32" s="163">
        <f>B32-J32-N32</f>
        <v>503</v>
      </c>
      <c r="G32" s="163"/>
      <c r="H32" s="163"/>
      <c r="I32" s="163"/>
      <c r="J32" s="163">
        <v>60</v>
      </c>
      <c r="K32" s="163"/>
      <c r="L32" s="163"/>
      <c r="M32" s="163"/>
      <c r="N32" s="167">
        <v>29</v>
      </c>
      <c r="O32" s="167"/>
      <c r="P32" s="167"/>
      <c r="Q32" s="167"/>
      <c r="R32" s="164"/>
      <c r="S32" s="165"/>
      <c r="T32" s="165"/>
      <c r="U32" s="166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7"/>
      <c r="AI32" s="167"/>
      <c r="AJ32" s="167"/>
      <c r="AK32" s="167"/>
    </row>
    <row r="33" spans="1:37" s="19" customFormat="1" ht="15" customHeight="1">
      <c r="A33" s="86"/>
      <c r="B33" s="167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7"/>
      <c r="O33" s="167"/>
      <c r="P33" s="167"/>
      <c r="Q33" s="167"/>
      <c r="R33" s="168" t="s">
        <v>257</v>
      </c>
      <c r="S33" s="161"/>
      <c r="T33" s="161"/>
      <c r="U33" s="162"/>
      <c r="V33" s="167"/>
      <c r="W33" s="167"/>
      <c r="X33" s="167"/>
      <c r="Y33" s="167"/>
      <c r="Z33" s="163"/>
      <c r="AA33" s="163"/>
      <c r="AB33" s="163"/>
      <c r="AC33" s="163"/>
      <c r="AD33" s="163"/>
      <c r="AE33" s="163"/>
      <c r="AF33" s="163"/>
      <c r="AG33" s="163"/>
      <c r="AH33" s="167"/>
      <c r="AI33" s="167"/>
      <c r="AJ33" s="167"/>
      <c r="AK33" s="167"/>
    </row>
    <row r="34" spans="1:37" s="19" customFormat="1" ht="15" customHeight="1">
      <c r="A34" s="87" t="s">
        <v>167</v>
      </c>
      <c r="B34" s="167">
        <v>541</v>
      </c>
      <c r="C34" s="167"/>
      <c r="D34" s="167"/>
      <c r="E34" s="167"/>
      <c r="F34" s="163">
        <f>B34-J34-N34</f>
        <v>494</v>
      </c>
      <c r="G34" s="163"/>
      <c r="H34" s="163"/>
      <c r="I34" s="163"/>
      <c r="J34" s="163">
        <v>14</v>
      </c>
      <c r="K34" s="163"/>
      <c r="L34" s="163"/>
      <c r="M34" s="163"/>
      <c r="N34" s="167">
        <v>33</v>
      </c>
      <c r="O34" s="167"/>
      <c r="P34" s="167"/>
      <c r="Q34" s="167"/>
      <c r="R34" s="164" t="s">
        <v>90</v>
      </c>
      <c r="S34" s="165"/>
      <c r="T34" s="165"/>
      <c r="U34" s="166"/>
      <c r="V34" s="167">
        <v>33</v>
      </c>
      <c r="W34" s="167"/>
      <c r="X34" s="167"/>
      <c r="Y34" s="167"/>
      <c r="Z34" s="163">
        <f>V34-AD34-AH34</f>
        <v>30</v>
      </c>
      <c r="AA34" s="163"/>
      <c r="AB34" s="163"/>
      <c r="AC34" s="163"/>
      <c r="AD34" s="163">
        <v>3</v>
      </c>
      <c r="AE34" s="163"/>
      <c r="AF34" s="163"/>
      <c r="AG34" s="163"/>
      <c r="AH34" s="163">
        <v>0</v>
      </c>
      <c r="AI34" s="163"/>
      <c r="AJ34" s="163"/>
      <c r="AK34" s="163"/>
    </row>
    <row r="35" spans="1:37" s="19" customFormat="1" ht="15" customHeight="1">
      <c r="A35" s="87" t="s">
        <v>168</v>
      </c>
      <c r="B35" s="167">
        <v>579</v>
      </c>
      <c r="C35" s="167"/>
      <c r="D35" s="167"/>
      <c r="E35" s="167"/>
      <c r="F35" s="163">
        <f>B35-J35-N35</f>
        <v>484</v>
      </c>
      <c r="G35" s="163"/>
      <c r="H35" s="163"/>
      <c r="I35" s="163"/>
      <c r="J35" s="163">
        <v>35</v>
      </c>
      <c r="K35" s="163"/>
      <c r="L35" s="163"/>
      <c r="M35" s="163"/>
      <c r="N35" s="167">
        <v>60</v>
      </c>
      <c r="O35" s="167"/>
      <c r="P35" s="167"/>
      <c r="Q35" s="167"/>
      <c r="R35" s="164"/>
      <c r="S35" s="165"/>
      <c r="T35" s="165"/>
      <c r="U35" s="166"/>
      <c r="V35" s="167"/>
      <c r="W35" s="167"/>
      <c r="X35" s="167"/>
      <c r="Y35" s="167"/>
      <c r="Z35" s="163"/>
      <c r="AA35" s="163"/>
      <c r="AB35" s="163"/>
      <c r="AC35" s="163"/>
      <c r="AD35" s="167"/>
      <c r="AE35" s="167"/>
      <c r="AF35" s="167"/>
      <c r="AG35" s="167"/>
      <c r="AH35" s="167"/>
      <c r="AI35" s="167"/>
      <c r="AJ35" s="167"/>
      <c r="AK35" s="167"/>
    </row>
    <row r="36" spans="1:37" s="19" customFormat="1" ht="15" customHeight="1">
      <c r="A36" s="87" t="s">
        <v>169</v>
      </c>
      <c r="B36" s="167">
        <v>723</v>
      </c>
      <c r="C36" s="167"/>
      <c r="D36" s="167"/>
      <c r="E36" s="167"/>
      <c r="F36" s="163">
        <f>B36-J36-N36</f>
        <v>612</v>
      </c>
      <c r="G36" s="163"/>
      <c r="H36" s="163"/>
      <c r="I36" s="163"/>
      <c r="J36" s="163">
        <v>80</v>
      </c>
      <c r="K36" s="163"/>
      <c r="L36" s="163"/>
      <c r="M36" s="163"/>
      <c r="N36" s="167">
        <v>31</v>
      </c>
      <c r="O36" s="167"/>
      <c r="P36" s="167"/>
      <c r="Q36" s="167"/>
      <c r="R36" s="168" t="s">
        <v>251</v>
      </c>
      <c r="S36" s="161"/>
      <c r="T36" s="161"/>
      <c r="U36" s="162"/>
      <c r="V36" s="167"/>
      <c r="W36" s="167"/>
      <c r="X36" s="167"/>
      <c r="Y36" s="167"/>
      <c r="Z36" s="163"/>
      <c r="AA36" s="163"/>
      <c r="AB36" s="163"/>
      <c r="AC36" s="163"/>
      <c r="AD36" s="167"/>
      <c r="AE36" s="167"/>
      <c r="AF36" s="167"/>
      <c r="AG36" s="167"/>
      <c r="AH36" s="167"/>
      <c r="AI36" s="167"/>
      <c r="AJ36" s="167"/>
      <c r="AK36" s="167"/>
    </row>
    <row r="37" spans="1:37" s="19" customFormat="1" ht="15" customHeight="1">
      <c r="A37" s="87" t="s">
        <v>170</v>
      </c>
      <c r="B37" s="167">
        <v>549</v>
      </c>
      <c r="C37" s="167"/>
      <c r="D37" s="167"/>
      <c r="E37" s="167"/>
      <c r="F37" s="163">
        <f>B37-J37-N37</f>
        <v>485</v>
      </c>
      <c r="G37" s="163"/>
      <c r="H37" s="163"/>
      <c r="I37" s="163"/>
      <c r="J37" s="163">
        <v>25</v>
      </c>
      <c r="K37" s="163"/>
      <c r="L37" s="163"/>
      <c r="M37" s="163"/>
      <c r="N37" s="167">
        <v>39</v>
      </c>
      <c r="O37" s="167"/>
      <c r="P37" s="167"/>
      <c r="Q37" s="167"/>
      <c r="R37" s="164" t="s">
        <v>92</v>
      </c>
      <c r="S37" s="165"/>
      <c r="T37" s="165"/>
      <c r="U37" s="166"/>
      <c r="V37" s="167">
        <v>299</v>
      </c>
      <c r="W37" s="167"/>
      <c r="X37" s="167"/>
      <c r="Y37" s="167"/>
      <c r="Z37" s="163">
        <f>V37-AD37-AH37</f>
        <v>278</v>
      </c>
      <c r="AA37" s="163"/>
      <c r="AB37" s="163"/>
      <c r="AC37" s="163"/>
      <c r="AD37" s="167">
        <v>13</v>
      </c>
      <c r="AE37" s="167"/>
      <c r="AF37" s="167"/>
      <c r="AG37" s="167"/>
      <c r="AH37" s="167">
        <v>8</v>
      </c>
      <c r="AI37" s="167"/>
      <c r="AJ37" s="167"/>
      <c r="AK37" s="167"/>
    </row>
    <row r="38" spans="1:37" s="19" customFormat="1" ht="15" customHeight="1">
      <c r="A38" s="87" t="s">
        <v>162</v>
      </c>
      <c r="B38" s="167">
        <v>727</v>
      </c>
      <c r="C38" s="167"/>
      <c r="D38" s="167"/>
      <c r="E38" s="167"/>
      <c r="F38" s="163">
        <f>B38-J38-N38</f>
        <v>617</v>
      </c>
      <c r="G38" s="163"/>
      <c r="H38" s="163"/>
      <c r="I38" s="163"/>
      <c r="J38" s="163">
        <v>81</v>
      </c>
      <c r="K38" s="163"/>
      <c r="L38" s="163"/>
      <c r="M38" s="163"/>
      <c r="N38" s="167">
        <v>29</v>
      </c>
      <c r="O38" s="167"/>
      <c r="P38" s="167"/>
      <c r="Q38" s="167"/>
      <c r="R38" s="164"/>
      <c r="S38" s="165"/>
      <c r="T38" s="165"/>
      <c r="U38" s="166"/>
      <c r="V38" s="167"/>
      <c r="W38" s="167"/>
      <c r="X38" s="167"/>
      <c r="Y38" s="167"/>
      <c r="Z38" s="163"/>
      <c r="AA38" s="163"/>
      <c r="AB38" s="163"/>
      <c r="AC38" s="163"/>
      <c r="AD38" s="167"/>
      <c r="AE38" s="167"/>
      <c r="AF38" s="167"/>
      <c r="AG38" s="167"/>
      <c r="AH38" s="167"/>
      <c r="AI38" s="167"/>
      <c r="AJ38" s="167"/>
      <c r="AK38" s="167"/>
    </row>
    <row r="39" spans="1:37" s="19" customFormat="1" ht="15" customHeight="1">
      <c r="A39" s="86"/>
      <c r="B39" s="167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7"/>
      <c r="O39" s="167"/>
      <c r="P39" s="167"/>
      <c r="Q39" s="167"/>
      <c r="R39" s="168" t="s">
        <v>252</v>
      </c>
      <c r="S39" s="161"/>
      <c r="T39" s="161"/>
      <c r="U39" s="162"/>
      <c r="V39" s="167"/>
      <c r="W39" s="167"/>
      <c r="X39" s="167"/>
      <c r="Y39" s="167"/>
      <c r="Z39" s="163"/>
      <c r="AA39" s="163"/>
      <c r="AB39" s="163"/>
      <c r="AC39" s="163"/>
      <c r="AD39" s="167"/>
      <c r="AE39" s="167"/>
      <c r="AF39" s="167"/>
      <c r="AG39" s="167"/>
      <c r="AH39" s="167"/>
      <c r="AI39" s="167"/>
      <c r="AJ39" s="167"/>
      <c r="AK39" s="167"/>
    </row>
    <row r="40" spans="1:37" s="19" customFormat="1" ht="15" customHeight="1">
      <c r="A40" s="87" t="s">
        <v>151</v>
      </c>
      <c r="B40" s="167">
        <v>532</v>
      </c>
      <c r="C40" s="163"/>
      <c r="D40" s="163"/>
      <c r="E40" s="163"/>
      <c r="F40" s="163">
        <f>B40-J40-N40</f>
        <v>472</v>
      </c>
      <c r="G40" s="163"/>
      <c r="H40" s="163"/>
      <c r="I40" s="163"/>
      <c r="J40" s="163">
        <v>29</v>
      </c>
      <c r="K40" s="163"/>
      <c r="L40" s="163"/>
      <c r="M40" s="163"/>
      <c r="N40" s="167">
        <v>31</v>
      </c>
      <c r="O40" s="167"/>
      <c r="P40" s="167"/>
      <c r="Q40" s="167"/>
      <c r="R40" s="164" t="s">
        <v>93</v>
      </c>
      <c r="S40" s="165"/>
      <c r="T40" s="165"/>
      <c r="U40" s="166"/>
      <c r="V40" s="167">
        <v>139</v>
      </c>
      <c r="W40" s="167"/>
      <c r="X40" s="167"/>
      <c r="Y40" s="167"/>
      <c r="Z40" s="163">
        <f>V40-AD40-AH40</f>
        <v>127</v>
      </c>
      <c r="AA40" s="163"/>
      <c r="AB40" s="163"/>
      <c r="AC40" s="163"/>
      <c r="AD40" s="167">
        <v>12</v>
      </c>
      <c r="AE40" s="167"/>
      <c r="AF40" s="167"/>
      <c r="AG40" s="167"/>
      <c r="AH40" s="167">
        <v>0</v>
      </c>
      <c r="AI40" s="167"/>
      <c r="AJ40" s="167"/>
      <c r="AK40" s="167"/>
    </row>
    <row r="41" spans="1:37" s="19" customFormat="1" ht="15" customHeight="1">
      <c r="A41" s="87" t="s">
        <v>158</v>
      </c>
      <c r="B41" s="167">
        <v>579</v>
      </c>
      <c r="C41" s="163"/>
      <c r="D41" s="163"/>
      <c r="E41" s="163"/>
      <c r="F41" s="163">
        <f>B41-J41-N41</f>
        <v>479</v>
      </c>
      <c r="G41" s="163"/>
      <c r="H41" s="163"/>
      <c r="I41" s="163"/>
      <c r="J41" s="163">
        <v>73</v>
      </c>
      <c r="K41" s="163"/>
      <c r="L41" s="163"/>
      <c r="M41" s="163"/>
      <c r="N41" s="167">
        <v>27</v>
      </c>
      <c r="O41" s="167"/>
      <c r="P41" s="167"/>
      <c r="Q41" s="167"/>
      <c r="R41" s="164" t="s">
        <v>95</v>
      </c>
      <c r="S41" s="165"/>
      <c r="T41" s="165"/>
      <c r="U41" s="166"/>
      <c r="V41" s="167">
        <v>84</v>
      </c>
      <c r="W41" s="167"/>
      <c r="X41" s="167"/>
      <c r="Y41" s="167"/>
      <c r="Z41" s="163">
        <f>V41-AD41-AH41</f>
        <v>73</v>
      </c>
      <c r="AA41" s="163"/>
      <c r="AB41" s="163"/>
      <c r="AC41" s="163"/>
      <c r="AD41" s="167">
        <v>4</v>
      </c>
      <c r="AE41" s="167"/>
      <c r="AF41" s="167"/>
      <c r="AG41" s="167"/>
      <c r="AH41" s="167">
        <v>7</v>
      </c>
      <c r="AI41" s="167"/>
      <c r="AJ41" s="167"/>
      <c r="AK41" s="167"/>
    </row>
    <row r="42" spans="1:37" s="19" customFormat="1" ht="15" customHeight="1">
      <c r="A42" s="87" t="s">
        <v>159</v>
      </c>
      <c r="B42" s="167">
        <v>900</v>
      </c>
      <c r="C42" s="163"/>
      <c r="D42" s="163"/>
      <c r="E42" s="163"/>
      <c r="F42" s="163">
        <f>B42-J42-N42</f>
        <v>762</v>
      </c>
      <c r="G42" s="163"/>
      <c r="H42" s="163"/>
      <c r="I42" s="163"/>
      <c r="J42" s="163">
        <v>101</v>
      </c>
      <c r="K42" s="163"/>
      <c r="L42" s="163"/>
      <c r="M42" s="163"/>
      <c r="N42" s="167">
        <v>37</v>
      </c>
      <c r="O42" s="167"/>
      <c r="P42" s="167"/>
      <c r="Q42" s="167"/>
      <c r="R42" s="164"/>
      <c r="S42" s="165"/>
      <c r="T42" s="165"/>
      <c r="U42" s="166"/>
      <c r="V42" s="167"/>
      <c r="W42" s="167"/>
      <c r="X42" s="167"/>
      <c r="Y42" s="167"/>
      <c r="Z42" s="163"/>
      <c r="AA42" s="163"/>
      <c r="AB42" s="163"/>
      <c r="AC42" s="163"/>
      <c r="AD42" s="167"/>
      <c r="AE42" s="167"/>
      <c r="AF42" s="167"/>
      <c r="AG42" s="167"/>
      <c r="AH42" s="167"/>
      <c r="AI42" s="167"/>
      <c r="AJ42" s="167"/>
      <c r="AK42" s="167"/>
    </row>
    <row r="43" spans="1:37" s="19" customFormat="1" ht="15" customHeight="1">
      <c r="A43" s="87" t="s">
        <v>160</v>
      </c>
      <c r="B43" s="167">
        <v>619</v>
      </c>
      <c r="C43" s="163"/>
      <c r="D43" s="163"/>
      <c r="E43" s="163"/>
      <c r="F43" s="163">
        <f>B43-J43-N43</f>
        <v>534</v>
      </c>
      <c r="G43" s="163"/>
      <c r="H43" s="163"/>
      <c r="I43" s="163"/>
      <c r="J43" s="163">
        <v>62</v>
      </c>
      <c r="K43" s="163"/>
      <c r="L43" s="163"/>
      <c r="M43" s="163"/>
      <c r="N43" s="167">
        <v>23</v>
      </c>
      <c r="O43" s="167"/>
      <c r="P43" s="167"/>
      <c r="Q43" s="167"/>
      <c r="R43" s="168" t="s">
        <v>253</v>
      </c>
      <c r="S43" s="161"/>
      <c r="T43" s="161"/>
      <c r="U43" s="162"/>
      <c r="V43" s="167"/>
      <c r="W43" s="163"/>
      <c r="X43" s="163"/>
      <c r="Y43" s="163"/>
      <c r="Z43" s="163"/>
      <c r="AA43" s="163"/>
      <c r="AB43" s="163"/>
      <c r="AC43" s="163"/>
      <c r="AD43" s="167"/>
      <c r="AE43" s="167"/>
      <c r="AF43" s="167"/>
      <c r="AG43" s="167"/>
      <c r="AH43" s="167"/>
      <c r="AI43" s="167"/>
      <c r="AJ43" s="167"/>
      <c r="AK43" s="167"/>
    </row>
    <row r="44" spans="1:37" s="19" customFormat="1" ht="15" customHeight="1">
      <c r="A44" s="87" t="s">
        <v>161</v>
      </c>
      <c r="B44" s="167">
        <v>279</v>
      </c>
      <c r="C44" s="163"/>
      <c r="D44" s="163"/>
      <c r="E44" s="163"/>
      <c r="F44" s="163">
        <f>B44-J44-N44</f>
        <v>234</v>
      </c>
      <c r="G44" s="163"/>
      <c r="H44" s="163"/>
      <c r="I44" s="163"/>
      <c r="J44" s="163">
        <v>18</v>
      </c>
      <c r="K44" s="163"/>
      <c r="L44" s="163"/>
      <c r="M44" s="163"/>
      <c r="N44" s="167">
        <v>27</v>
      </c>
      <c r="O44" s="167"/>
      <c r="P44" s="167"/>
      <c r="Q44" s="167"/>
      <c r="R44" s="164" t="s">
        <v>91</v>
      </c>
      <c r="S44" s="165"/>
      <c r="T44" s="165"/>
      <c r="U44" s="166"/>
      <c r="V44" s="163">
        <v>40</v>
      </c>
      <c r="W44" s="163"/>
      <c r="X44" s="163"/>
      <c r="Y44" s="163"/>
      <c r="Z44" s="163">
        <f>V44-AD44-AH44</f>
        <v>31</v>
      </c>
      <c r="AA44" s="163"/>
      <c r="AB44" s="163"/>
      <c r="AC44" s="163"/>
      <c r="AD44" s="167">
        <v>4</v>
      </c>
      <c r="AE44" s="167"/>
      <c r="AF44" s="167"/>
      <c r="AG44" s="167"/>
      <c r="AH44" s="167">
        <v>5</v>
      </c>
      <c r="AI44" s="167"/>
      <c r="AJ44" s="167"/>
      <c r="AK44" s="167"/>
    </row>
    <row r="45" spans="1:37" s="19" customFormat="1" ht="15" customHeight="1">
      <c r="A45" s="86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4"/>
      <c r="S45" s="165"/>
      <c r="T45" s="165"/>
      <c r="U45" s="166"/>
      <c r="V45" s="163"/>
      <c r="W45" s="163"/>
      <c r="X45" s="163"/>
      <c r="Y45" s="163"/>
      <c r="Z45" s="163"/>
      <c r="AA45" s="163"/>
      <c r="AB45" s="163"/>
      <c r="AC45" s="163"/>
      <c r="AD45" s="167"/>
      <c r="AE45" s="167"/>
      <c r="AF45" s="167"/>
      <c r="AG45" s="167"/>
      <c r="AH45" s="167"/>
      <c r="AI45" s="167"/>
      <c r="AJ45" s="167"/>
      <c r="AK45" s="167"/>
    </row>
    <row r="46" spans="1:37" s="19" customFormat="1" ht="15" customHeight="1">
      <c r="A46" s="86"/>
      <c r="B46" s="167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8" t="s">
        <v>254</v>
      </c>
      <c r="S46" s="161"/>
      <c r="T46" s="161"/>
      <c r="U46" s="162"/>
      <c r="V46" s="167"/>
      <c r="W46" s="167"/>
      <c r="X46" s="167"/>
      <c r="Y46" s="167"/>
      <c r="Z46" s="163"/>
      <c r="AA46" s="163"/>
      <c r="AB46" s="163"/>
      <c r="AC46" s="163"/>
      <c r="AD46" s="167"/>
      <c r="AE46" s="167"/>
      <c r="AF46" s="167"/>
      <c r="AG46" s="167"/>
      <c r="AH46" s="167"/>
      <c r="AI46" s="167"/>
      <c r="AJ46" s="167"/>
      <c r="AK46" s="167"/>
    </row>
    <row r="47" spans="1:37" s="19" customFormat="1" ht="15" customHeight="1">
      <c r="A47" s="86"/>
      <c r="B47" s="167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4" t="s">
        <v>94</v>
      </c>
      <c r="S47" s="165"/>
      <c r="T47" s="165"/>
      <c r="U47" s="166"/>
      <c r="V47" s="167">
        <v>88</v>
      </c>
      <c r="W47" s="163"/>
      <c r="X47" s="163"/>
      <c r="Y47" s="163"/>
      <c r="Z47" s="163">
        <f>V47-AD47-AH47</f>
        <v>84</v>
      </c>
      <c r="AA47" s="163"/>
      <c r="AB47" s="163"/>
      <c r="AC47" s="163"/>
      <c r="AD47" s="167">
        <v>3</v>
      </c>
      <c r="AE47" s="167"/>
      <c r="AF47" s="167"/>
      <c r="AG47" s="167"/>
      <c r="AH47" s="167">
        <v>1</v>
      </c>
      <c r="AI47" s="167"/>
      <c r="AJ47" s="167"/>
      <c r="AK47" s="167"/>
    </row>
    <row r="48" spans="1:37" s="19" customFormat="1" ht="15" customHeight="1">
      <c r="A48" s="86"/>
      <c r="B48" s="167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4" t="s">
        <v>137</v>
      </c>
      <c r="S48" s="165"/>
      <c r="T48" s="165"/>
      <c r="U48" s="166"/>
      <c r="V48" s="167">
        <v>202</v>
      </c>
      <c r="W48" s="163"/>
      <c r="X48" s="163"/>
      <c r="Y48" s="163"/>
      <c r="Z48" s="163">
        <f>V48-AD48-AH48</f>
        <v>188</v>
      </c>
      <c r="AA48" s="163"/>
      <c r="AB48" s="163"/>
      <c r="AC48" s="163"/>
      <c r="AD48" s="167">
        <v>9</v>
      </c>
      <c r="AE48" s="167"/>
      <c r="AF48" s="167"/>
      <c r="AG48" s="167"/>
      <c r="AH48" s="167">
        <v>5</v>
      </c>
      <c r="AI48" s="167"/>
      <c r="AJ48" s="167"/>
      <c r="AK48" s="167"/>
    </row>
    <row r="49" spans="1:37" s="19" customFormat="1" ht="15" customHeight="1">
      <c r="A49" s="86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4"/>
      <c r="S49" s="165"/>
      <c r="T49" s="165"/>
      <c r="U49" s="166"/>
      <c r="V49" s="167"/>
      <c r="W49" s="163"/>
      <c r="X49" s="163"/>
      <c r="Y49" s="163"/>
      <c r="Z49" s="163"/>
      <c r="AA49" s="163"/>
      <c r="AB49" s="163"/>
      <c r="AC49" s="163"/>
      <c r="AD49" s="167"/>
      <c r="AE49" s="167"/>
      <c r="AF49" s="167"/>
      <c r="AG49" s="167"/>
      <c r="AH49" s="167"/>
      <c r="AI49" s="167"/>
      <c r="AJ49" s="167"/>
      <c r="AK49" s="167"/>
    </row>
    <row r="50" spans="1:37" s="19" customFormat="1" ht="15" customHeight="1">
      <c r="A50" s="86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8" t="s">
        <v>98</v>
      </c>
      <c r="S50" s="161"/>
      <c r="T50" s="161"/>
      <c r="U50" s="162"/>
      <c r="V50" s="167"/>
      <c r="W50" s="163"/>
      <c r="X50" s="163"/>
      <c r="Y50" s="163"/>
      <c r="Z50" s="163"/>
      <c r="AA50" s="163"/>
      <c r="AB50" s="163"/>
      <c r="AC50" s="163"/>
      <c r="AD50" s="167"/>
      <c r="AE50" s="167"/>
      <c r="AF50" s="167"/>
      <c r="AG50" s="167"/>
      <c r="AH50" s="167"/>
      <c r="AI50" s="167"/>
      <c r="AJ50" s="167"/>
      <c r="AK50" s="167"/>
    </row>
    <row r="51" spans="1:37" s="19" customFormat="1" ht="15" customHeight="1">
      <c r="A51" s="86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9" t="s">
        <v>138</v>
      </c>
      <c r="S51" s="170"/>
      <c r="T51" s="170"/>
      <c r="U51" s="171"/>
      <c r="V51" s="163">
        <v>228</v>
      </c>
      <c r="W51" s="163"/>
      <c r="X51" s="163"/>
      <c r="Y51" s="163"/>
      <c r="Z51" s="163">
        <f>V51-AD51-AH51</f>
        <v>180</v>
      </c>
      <c r="AA51" s="163"/>
      <c r="AB51" s="163"/>
      <c r="AC51" s="163"/>
      <c r="AD51" s="167">
        <v>29</v>
      </c>
      <c r="AE51" s="167"/>
      <c r="AF51" s="167"/>
      <c r="AG51" s="167"/>
      <c r="AH51" s="167">
        <v>19</v>
      </c>
      <c r="AI51" s="167"/>
      <c r="AJ51" s="167"/>
      <c r="AK51" s="167"/>
    </row>
    <row r="52" spans="1:37" s="19" customFormat="1" ht="5.25" customHeight="1" thickBot="1">
      <c r="A52" s="88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74"/>
      <c r="S52" s="175"/>
      <c r="T52" s="175"/>
      <c r="U52" s="176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</row>
    <row r="53" spans="1:106" s="19" customFormat="1" ht="15" customHeight="1">
      <c r="A53" s="173" t="s">
        <v>80</v>
      </c>
      <c r="B53" s="173"/>
      <c r="C53" s="173"/>
      <c r="D53" s="173"/>
      <c r="E53" s="173"/>
      <c r="F53" s="173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172" t="s">
        <v>139</v>
      </c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</row>
  </sheetData>
  <sheetProtection/>
  <mergeCells count="394">
    <mergeCell ref="V53:AK53"/>
    <mergeCell ref="A53:F53"/>
    <mergeCell ref="AH51:AK51"/>
    <mergeCell ref="B52:E52"/>
    <mergeCell ref="F52:I52"/>
    <mergeCell ref="J52:M52"/>
    <mergeCell ref="N52:Q52"/>
    <mergeCell ref="R52:U52"/>
    <mergeCell ref="AD50:AG50"/>
    <mergeCell ref="AH50:AK50"/>
    <mergeCell ref="B51:E51"/>
    <mergeCell ref="F51:I51"/>
    <mergeCell ref="J51:M51"/>
    <mergeCell ref="N51:Q51"/>
    <mergeCell ref="R51:U51"/>
    <mergeCell ref="V51:Y51"/>
    <mergeCell ref="Z51:AC51"/>
    <mergeCell ref="AD51:AG51"/>
    <mergeCell ref="Z49:AC49"/>
    <mergeCell ref="AD49:AG49"/>
    <mergeCell ref="AH49:AK49"/>
    <mergeCell ref="B50:E50"/>
    <mergeCell ref="F50:I50"/>
    <mergeCell ref="J50:M50"/>
    <mergeCell ref="N50:Q50"/>
    <mergeCell ref="R50:U50"/>
    <mergeCell ref="V50:Y50"/>
    <mergeCell ref="Z50:AC50"/>
    <mergeCell ref="B49:E49"/>
    <mergeCell ref="F49:I49"/>
    <mergeCell ref="J49:M49"/>
    <mergeCell ref="N49:Q49"/>
    <mergeCell ref="R49:U49"/>
    <mergeCell ref="V49:Y49"/>
    <mergeCell ref="AH47:AK47"/>
    <mergeCell ref="B48:E48"/>
    <mergeCell ref="F48:I48"/>
    <mergeCell ref="J48:M48"/>
    <mergeCell ref="N48:Q48"/>
    <mergeCell ref="R48:U48"/>
    <mergeCell ref="V48:Y48"/>
    <mergeCell ref="Z48:AC48"/>
    <mergeCell ref="AD48:AG48"/>
    <mergeCell ref="AH48:AK48"/>
    <mergeCell ref="AD46:AG46"/>
    <mergeCell ref="AH46:AK46"/>
    <mergeCell ref="B47:E47"/>
    <mergeCell ref="F47:I47"/>
    <mergeCell ref="J47:M47"/>
    <mergeCell ref="N47:Q47"/>
    <mergeCell ref="R47:U47"/>
    <mergeCell ref="V47:Y47"/>
    <mergeCell ref="Z47:AC47"/>
    <mergeCell ref="AD47:AG47"/>
    <mergeCell ref="Z45:AC45"/>
    <mergeCell ref="AD45:AG45"/>
    <mergeCell ref="AH45:AK45"/>
    <mergeCell ref="B46:E46"/>
    <mergeCell ref="F46:I46"/>
    <mergeCell ref="J46:M46"/>
    <mergeCell ref="N46:Q46"/>
    <mergeCell ref="R46:U46"/>
    <mergeCell ref="V46:Y46"/>
    <mergeCell ref="Z46:AC46"/>
    <mergeCell ref="B45:E45"/>
    <mergeCell ref="F45:I45"/>
    <mergeCell ref="J45:M45"/>
    <mergeCell ref="N45:Q45"/>
    <mergeCell ref="R45:U45"/>
    <mergeCell ref="V45:Y45"/>
    <mergeCell ref="AH43:AK43"/>
    <mergeCell ref="B44:E44"/>
    <mergeCell ref="F44:I44"/>
    <mergeCell ref="J44:M44"/>
    <mergeCell ref="N44:Q44"/>
    <mergeCell ref="R44:U44"/>
    <mergeCell ref="V44:Y44"/>
    <mergeCell ref="Z44:AC44"/>
    <mergeCell ref="AD44:AG44"/>
    <mergeCell ref="AH44:AK44"/>
    <mergeCell ref="AD42:AG42"/>
    <mergeCell ref="AH42:AK42"/>
    <mergeCell ref="B43:E43"/>
    <mergeCell ref="F43:I43"/>
    <mergeCell ref="J43:M43"/>
    <mergeCell ref="N43:Q43"/>
    <mergeCell ref="R43:U43"/>
    <mergeCell ref="V43:Y43"/>
    <mergeCell ref="Z43:AC43"/>
    <mergeCell ref="AD43:AG43"/>
    <mergeCell ref="Z41:AC41"/>
    <mergeCell ref="AD41:AG41"/>
    <mergeCell ref="AH41:AK41"/>
    <mergeCell ref="B42:E42"/>
    <mergeCell ref="F42:I42"/>
    <mergeCell ref="J42:M42"/>
    <mergeCell ref="N42:Q42"/>
    <mergeCell ref="R42:U42"/>
    <mergeCell ref="V42:Y42"/>
    <mergeCell ref="Z42:AC42"/>
    <mergeCell ref="B41:E41"/>
    <mergeCell ref="F41:I41"/>
    <mergeCell ref="J41:M41"/>
    <mergeCell ref="N41:Q41"/>
    <mergeCell ref="R41:U41"/>
    <mergeCell ref="V41:Y41"/>
    <mergeCell ref="AH39:AK39"/>
    <mergeCell ref="B40:E40"/>
    <mergeCell ref="F40:I40"/>
    <mergeCell ref="J40:M40"/>
    <mergeCell ref="N40:Q40"/>
    <mergeCell ref="R40:U40"/>
    <mergeCell ref="V40:Y40"/>
    <mergeCell ref="Z40:AC40"/>
    <mergeCell ref="AD40:AG40"/>
    <mergeCell ref="AH40:AK40"/>
    <mergeCell ref="AD38:AG38"/>
    <mergeCell ref="AH38:AK38"/>
    <mergeCell ref="B39:E39"/>
    <mergeCell ref="F39:I39"/>
    <mergeCell ref="J39:M39"/>
    <mergeCell ref="N39:Q39"/>
    <mergeCell ref="R39:U39"/>
    <mergeCell ref="V39:Y39"/>
    <mergeCell ref="Z39:AC39"/>
    <mergeCell ref="AD39:AG39"/>
    <mergeCell ref="Z37:AC37"/>
    <mergeCell ref="AD37:AG37"/>
    <mergeCell ref="AH37:AK37"/>
    <mergeCell ref="B38:E38"/>
    <mergeCell ref="F38:I38"/>
    <mergeCell ref="J38:M38"/>
    <mergeCell ref="N38:Q38"/>
    <mergeCell ref="R38:U38"/>
    <mergeCell ref="V38:Y38"/>
    <mergeCell ref="Z38:AC38"/>
    <mergeCell ref="B37:E37"/>
    <mergeCell ref="F37:I37"/>
    <mergeCell ref="J37:M37"/>
    <mergeCell ref="N37:Q37"/>
    <mergeCell ref="R37:U37"/>
    <mergeCell ref="V37:Y37"/>
    <mergeCell ref="AH35:AK35"/>
    <mergeCell ref="B36:E36"/>
    <mergeCell ref="F36:I36"/>
    <mergeCell ref="J36:M36"/>
    <mergeCell ref="N36:Q36"/>
    <mergeCell ref="R36:U36"/>
    <mergeCell ref="V36:Y36"/>
    <mergeCell ref="Z36:AC36"/>
    <mergeCell ref="AD36:AG36"/>
    <mergeCell ref="AH36:AK36"/>
    <mergeCell ref="AD34:AG34"/>
    <mergeCell ref="AH34:AK34"/>
    <mergeCell ref="B35:E35"/>
    <mergeCell ref="F35:I35"/>
    <mergeCell ref="J35:M35"/>
    <mergeCell ref="N35:Q35"/>
    <mergeCell ref="R35:U35"/>
    <mergeCell ref="V35:Y35"/>
    <mergeCell ref="Z35:AC35"/>
    <mergeCell ref="AD35:AG35"/>
    <mergeCell ref="Z33:AC33"/>
    <mergeCell ref="AD33:AG33"/>
    <mergeCell ref="AH33:AK33"/>
    <mergeCell ref="B34:E34"/>
    <mergeCell ref="F34:I34"/>
    <mergeCell ref="J34:M34"/>
    <mergeCell ref="N34:Q34"/>
    <mergeCell ref="R34:U34"/>
    <mergeCell ref="V34:Y34"/>
    <mergeCell ref="Z34:AC34"/>
    <mergeCell ref="B33:E33"/>
    <mergeCell ref="F33:I33"/>
    <mergeCell ref="J33:M33"/>
    <mergeCell ref="N33:Q33"/>
    <mergeCell ref="R33:U33"/>
    <mergeCell ref="V33:Y33"/>
    <mergeCell ref="AH31:AK31"/>
    <mergeCell ref="B32:E32"/>
    <mergeCell ref="F32:I32"/>
    <mergeCell ref="J32:M32"/>
    <mergeCell ref="N32:Q32"/>
    <mergeCell ref="R32:U32"/>
    <mergeCell ref="V32:Y32"/>
    <mergeCell ref="Z32:AC32"/>
    <mergeCell ref="AD32:AG32"/>
    <mergeCell ref="AH32:AK32"/>
    <mergeCell ref="AD30:AG30"/>
    <mergeCell ref="AH30:AK30"/>
    <mergeCell ref="B31:E31"/>
    <mergeCell ref="F31:I31"/>
    <mergeCell ref="J31:M31"/>
    <mergeCell ref="N31:Q31"/>
    <mergeCell ref="R31:U31"/>
    <mergeCell ref="V31:Y31"/>
    <mergeCell ref="Z31:AC31"/>
    <mergeCell ref="AD31:AG31"/>
    <mergeCell ref="Z29:AC29"/>
    <mergeCell ref="AD29:AG29"/>
    <mergeCell ref="AH29:AK29"/>
    <mergeCell ref="B30:E30"/>
    <mergeCell ref="F30:I30"/>
    <mergeCell ref="J30:M30"/>
    <mergeCell ref="N30:Q30"/>
    <mergeCell ref="R30:U30"/>
    <mergeCell ref="V30:Y30"/>
    <mergeCell ref="Z30:AC30"/>
    <mergeCell ref="B29:E29"/>
    <mergeCell ref="F29:I29"/>
    <mergeCell ref="J29:M29"/>
    <mergeCell ref="N29:Q29"/>
    <mergeCell ref="R29:U29"/>
    <mergeCell ref="V29:Y29"/>
    <mergeCell ref="AH27:AK27"/>
    <mergeCell ref="B28:E28"/>
    <mergeCell ref="F28:I28"/>
    <mergeCell ref="J28:M28"/>
    <mergeCell ref="N28:Q28"/>
    <mergeCell ref="R28:U28"/>
    <mergeCell ref="V28:Y28"/>
    <mergeCell ref="Z28:AC28"/>
    <mergeCell ref="AD28:AG28"/>
    <mergeCell ref="AH28:AK28"/>
    <mergeCell ref="AD26:AG26"/>
    <mergeCell ref="AH26:AK26"/>
    <mergeCell ref="B27:E27"/>
    <mergeCell ref="F27:I27"/>
    <mergeCell ref="J27:M27"/>
    <mergeCell ref="N27:Q27"/>
    <mergeCell ref="R27:U27"/>
    <mergeCell ref="V27:Y27"/>
    <mergeCell ref="Z27:AC27"/>
    <mergeCell ref="AD27:AG27"/>
    <mergeCell ref="Z25:AC25"/>
    <mergeCell ref="AD25:AG25"/>
    <mergeCell ref="AH25:AK25"/>
    <mergeCell ref="B26:E26"/>
    <mergeCell ref="F26:I26"/>
    <mergeCell ref="J26:M26"/>
    <mergeCell ref="N26:Q26"/>
    <mergeCell ref="R26:U26"/>
    <mergeCell ref="V26:Y26"/>
    <mergeCell ref="Z26:AC26"/>
    <mergeCell ref="B25:E25"/>
    <mergeCell ref="F25:I25"/>
    <mergeCell ref="J25:M25"/>
    <mergeCell ref="N25:Q25"/>
    <mergeCell ref="R25:U25"/>
    <mergeCell ref="V25:Y25"/>
    <mergeCell ref="AH23:AK23"/>
    <mergeCell ref="B24:E24"/>
    <mergeCell ref="F24:I24"/>
    <mergeCell ref="J24:M24"/>
    <mergeCell ref="N24:Q24"/>
    <mergeCell ref="R24:U24"/>
    <mergeCell ref="V24:Y24"/>
    <mergeCell ref="Z24:AC24"/>
    <mergeCell ref="AD24:AG24"/>
    <mergeCell ref="AH24:AK24"/>
    <mergeCell ref="AD22:AG22"/>
    <mergeCell ref="AH22:AK22"/>
    <mergeCell ref="B23:E23"/>
    <mergeCell ref="F23:I23"/>
    <mergeCell ref="J23:M23"/>
    <mergeCell ref="N23:Q23"/>
    <mergeCell ref="R23:U23"/>
    <mergeCell ref="V23:Y23"/>
    <mergeCell ref="Z23:AC23"/>
    <mergeCell ref="AD23:AG23"/>
    <mergeCell ref="Z21:AC21"/>
    <mergeCell ref="AD21:AG21"/>
    <mergeCell ref="AH21:AK21"/>
    <mergeCell ref="B22:E22"/>
    <mergeCell ref="F22:I22"/>
    <mergeCell ref="J22:M22"/>
    <mergeCell ref="N22:Q22"/>
    <mergeCell ref="R22:U22"/>
    <mergeCell ref="V22:Y22"/>
    <mergeCell ref="Z22:AC22"/>
    <mergeCell ref="V19:Y19"/>
    <mergeCell ref="Z19:AC19"/>
    <mergeCell ref="AD19:AG19"/>
    <mergeCell ref="AH19:AK19"/>
    <mergeCell ref="B21:E21"/>
    <mergeCell ref="F21:I21"/>
    <mergeCell ref="J21:M21"/>
    <mergeCell ref="N21:Q21"/>
    <mergeCell ref="R21:U21"/>
    <mergeCell ref="V21:Y21"/>
    <mergeCell ref="A17:A19"/>
    <mergeCell ref="B17:Q17"/>
    <mergeCell ref="R17:U19"/>
    <mergeCell ref="V17:AK17"/>
    <mergeCell ref="B18:Q18"/>
    <mergeCell ref="V18:AK18"/>
    <mergeCell ref="B19:E19"/>
    <mergeCell ref="F19:I19"/>
    <mergeCell ref="J19:M19"/>
    <mergeCell ref="N19:Q19"/>
    <mergeCell ref="AC12:AE12"/>
    <mergeCell ref="AF12:AH12"/>
    <mergeCell ref="AI12:AK12"/>
    <mergeCell ref="A13:S13"/>
    <mergeCell ref="T13:AK13"/>
    <mergeCell ref="A15:AK15"/>
    <mergeCell ref="AI10:AK10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Q10:S10"/>
    <mergeCell ref="T10:V10"/>
    <mergeCell ref="W10:Y10"/>
    <mergeCell ref="Z10:AB10"/>
    <mergeCell ref="AC10:AE10"/>
    <mergeCell ref="AF10:AH10"/>
    <mergeCell ref="W9:Y9"/>
    <mergeCell ref="Z9:AB9"/>
    <mergeCell ref="AC9:AE9"/>
    <mergeCell ref="AF9:AH9"/>
    <mergeCell ref="AI9:AK9"/>
    <mergeCell ref="B10:D10"/>
    <mergeCell ref="E10:G10"/>
    <mergeCell ref="H10:J10"/>
    <mergeCell ref="K10:M10"/>
    <mergeCell ref="N10:P10"/>
    <mergeCell ref="AC8:AE8"/>
    <mergeCell ref="AF8:AH8"/>
    <mergeCell ref="AI8:AK8"/>
    <mergeCell ref="B9:D9"/>
    <mergeCell ref="E9:G9"/>
    <mergeCell ref="H9:J9"/>
    <mergeCell ref="K9:M9"/>
    <mergeCell ref="N9:P9"/>
    <mergeCell ref="Q9:S9"/>
    <mergeCell ref="T9:V9"/>
    <mergeCell ref="AI7:AK7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Q7:S7"/>
    <mergeCell ref="T7:V7"/>
    <mergeCell ref="W7:Y7"/>
    <mergeCell ref="Z7:AB7"/>
    <mergeCell ref="AC7:AE7"/>
    <mergeCell ref="AF7:AH7"/>
    <mergeCell ref="W11:Y11"/>
    <mergeCell ref="Z11:AB11"/>
    <mergeCell ref="AC11:AE11"/>
    <mergeCell ref="AF11:AH11"/>
    <mergeCell ref="AI11:AK11"/>
    <mergeCell ref="B7:D7"/>
    <mergeCell ref="E7:G7"/>
    <mergeCell ref="H7:J7"/>
    <mergeCell ref="K7:M7"/>
    <mergeCell ref="N7:P7"/>
    <mergeCell ref="AC5:AE5"/>
    <mergeCell ref="AF5:AH5"/>
    <mergeCell ref="AI5:AK5"/>
    <mergeCell ref="B11:D11"/>
    <mergeCell ref="E11:G11"/>
    <mergeCell ref="H11:J11"/>
    <mergeCell ref="K11:M11"/>
    <mergeCell ref="N11:P11"/>
    <mergeCell ref="Q11:S11"/>
    <mergeCell ref="T11:V11"/>
    <mergeCell ref="K5:M5"/>
    <mergeCell ref="N5:P5"/>
    <mergeCell ref="Q5:S5"/>
    <mergeCell ref="T5:V5"/>
    <mergeCell ref="W5:Y5"/>
    <mergeCell ref="Z5:AB5"/>
    <mergeCell ref="A1:AK1"/>
    <mergeCell ref="A2:AK2"/>
    <mergeCell ref="A3:AK3"/>
    <mergeCell ref="A4:A5"/>
    <mergeCell ref="B4:M4"/>
    <mergeCell ref="N4:Y4"/>
    <mergeCell ref="Z4:AK4"/>
    <mergeCell ref="B5:D5"/>
    <mergeCell ref="E5:G5"/>
    <mergeCell ref="H5:J5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75"/>
  <sheetViews>
    <sheetView zoomScaleSheetLayoutView="100" zoomScalePageLayoutView="0" workbookViewId="0" topLeftCell="A1">
      <selection activeCell="A1" sqref="A1:AM1"/>
    </sheetView>
  </sheetViews>
  <sheetFormatPr defaultColWidth="9.00390625" defaultRowHeight="12"/>
  <cols>
    <col min="1" max="1" width="20.375" style="13" customWidth="1"/>
    <col min="2" max="3" width="4.50390625" style="13" customWidth="1"/>
    <col min="4" max="7" width="2.50390625" style="13" customWidth="1"/>
    <col min="8" max="8" width="4.50390625" style="13" customWidth="1"/>
    <col min="9" max="11" width="2.50390625" style="13" customWidth="1"/>
    <col min="12" max="12" width="4.50390625" style="13" customWidth="1"/>
    <col min="13" max="16" width="2.50390625" style="13" customWidth="1"/>
    <col min="17" max="17" width="3.625" style="13" customWidth="1"/>
    <col min="18" max="18" width="4.125" style="13" customWidth="1"/>
    <col min="19" max="19" width="2.50390625" style="13" customWidth="1"/>
    <col min="20" max="20" width="4.625" style="13" customWidth="1"/>
    <col min="21" max="21" width="2.50390625" style="13" customWidth="1"/>
    <col min="22" max="22" width="4.875" style="13" customWidth="1"/>
    <col min="23" max="23" width="2.50390625" style="13" customWidth="1"/>
    <col min="24" max="24" width="3.375" style="13" customWidth="1"/>
    <col min="25" max="31" width="2.50390625" style="13" customWidth="1"/>
    <col min="32" max="32" width="3.375" style="13" customWidth="1"/>
    <col min="33" max="33" width="3.50390625" style="13" customWidth="1"/>
    <col min="34" max="39" width="2.50390625" style="13" customWidth="1"/>
    <col min="40" max="16384" width="9.375" style="13" customWidth="1"/>
  </cols>
  <sheetData>
    <row r="1" spans="1:39" ht="24" customHeight="1">
      <c r="A1" s="177" t="s">
        <v>246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</row>
    <row r="2" spans="1:39" ht="30" customHeight="1" thickBot="1">
      <c r="A2" s="215" t="s">
        <v>224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</row>
    <row r="3" spans="1:39" s="44" customFormat="1" ht="15.75" customHeight="1">
      <c r="A3" s="189" t="s">
        <v>50</v>
      </c>
      <c r="B3" s="190"/>
      <c r="C3" s="191"/>
      <c r="D3" s="194" t="s">
        <v>216</v>
      </c>
      <c r="E3" s="190"/>
      <c r="F3" s="190"/>
      <c r="G3" s="191"/>
      <c r="H3" s="196" t="s">
        <v>51</v>
      </c>
      <c r="I3" s="190"/>
      <c r="J3" s="190"/>
      <c r="K3" s="191"/>
      <c r="L3" s="202" t="s">
        <v>96</v>
      </c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8"/>
      <c r="X3" s="202" t="s">
        <v>31</v>
      </c>
      <c r="Y3" s="187"/>
      <c r="Z3" s="187"/>
      <c r="AA3" s="188"/>
      <c r="AB3" s="132" t="s">
        <v>32</v>
      </c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</row>
    <row r="4" spans="1:39" s="44" customFormat="1" ht="15.75" customHeight="1">
      <c r="A4" s="192"/>
      <c r="B4" s="192"/>
      <c r="C4" s="193"/>
      <c r="D4" s="195"/>
      <c r="E4" s="192"/>
      <c r="F4" s="192"/>
      <c r="G4" s="193"/>
      <c r="H4" s="195"/>
      <c r="I4" s="192"/>
      <c r="J4" s="192"/>
      <c r="K4" s="193"/>
      <c r="L4" s="134" t="s">
        <v>52</v>
      </c>
      <c r="M4" s="133"/>
      <c r="N4" s="133"/>
      <c r="O4" s="185"/>
      <c r="P4" s="134" t="s">
        <v>53</v>
      </c>
      <c r="Q4" s="133"/>
      <c r="R4" s="133"/>
      <c r="S4" s="185"/>
      <c r="T4" s="134" t="s">
        <v>54</v>
      </c>
      <c r="U4" s="133"/>
      <c r="V4" s="133"/>
      <c r="W4" s="185"/>
      <c r="X4" s="134" t="s">
        <v>52</v>
      </c>
      <c r="Y4" s="133"/>
      <c r="Z4" s="133"/>
      <c r="AA4" s="185"/>
      <c r="AB4" s="134" t="s">
        <v>52</v>
      </c>
      <c r="AC4" s="133"/>
      <c r="AD4" s="133"/>
      <c r="AE4" s="185"/>
      <c r="AF4" s="134" t="s">
        <v>53</v>
      </c>
      <c r="AG4" s="133"/>
      <c r="AH4" s="133"/>
      <c r="AI4" s="185"/>
      <c r="AJ4" s="134" t="s">
        <v>54</v>
      </c>
      <c r="AK4" s="133"/>
      <c r="AL4" s="133"/>
      <c r="AM4" s="133"/>
    </row>
    <row r="5" spans="1:3" ht="3" customHeight="1">
      <c r="A5" s="219"/>
      <c r="B5" s="219"/>
      <c r="C5" s="220"/>
    </row>
    <row r="6" spans="1:39" s="44" customFormat="1" ht="12.75" customHeight="1">
      <c r="A6" s="200"/>
      <c r="B6" s="182"/>
      <c r="C6" s="183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203" t="s">
        <v>12</v>
      </c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</row>
    <row r="7" spans="1:39" s="44" customFormat="1" ht="12.75" customHeight="1">
      <c r="A7" s="198" t="s">
        <v>140</v>
      </c>
      <c r="B7" s="182"/>
      <c r="C7" s="183"/>
      <c r="D7" s="197">
        <v>17</v>
      </c>
      <c r="E7" s="180"/>
      <c r="F7" s="180"/>
      <c r="G7" s="180"/>
      <c r="H7" s="180">
        <v>10</v>
      </c>
      <c r="I7" s="180"/>
      <c r="J7" s="180"/>
      <c r="K7" s="180"/>
      <c r="L7" s="180">
        <v>1334279</v>
      </c>
      <c r="M7" s="180"/>
      <c r="N7" s="180"/>
      <c r="O7" s="180"/>
      <c r="P7" s="180">
        <v>635216</v>
      </c>
      <c r="Q7" s="180"/>
      <c r="R7" s="180"/>
      <c r="S7" s="180"/>
      <c r="T7" s="180">
        <f aca="true" t="shared" si="0" ref="T7:T15">L7-P7</f>
        <v>699063</v>
      </c>
      <c r="U7" s="180"/>
      <c r="V7" s="180"/>
      <c r="W7" s="180"/>
      <c r="X7" s="180">
        <v>1041677</v>
      </c>
      <c r="Y7" s="180"/>
      <c r="Z7" s="180"/>
      <c r="AA7" s="180"/>
      <c r="AB7" s="184">
        <v>78.07</v>
      </c>
      <c r="AC7" s="184"/>
      <c r="AD7" s="184"/>
      <c r="AE7" s="184"/>
      <c r="AF7" s="184">
        <v>76.99</v>
      </c>
      <c r="AG7" s="184"/>
      <c r="AH7" s="184"/>
      <c r="AI7" s="184"/>
      <c r="AJ7" s="184">
        <v>79.05</v>
      </c>
      <c r="AK7" s="184"/>
      <c r="AL7" s="184"/>
      <c r="AM7" s="184"/>
    </row>
    <row r="8" spans="1:39" s="44" customFormat="1" ht="12.75" customHeight="1">
      <c r="A8" s="181" t="s">
        <v>120</v>
      </c>
      <c r="B8" s="182"/>
      <c r="C8" s="183"/>
      <c r="D8" s="197">
        <v>16</v>
      </c>
      <c r="E8" s="180"/>
      <c r="F8" s="180"/>
      <c r="G8" s="180"/>
      <c r="H8" s="180">
        <v>10</v>
      </c>
      <c r="I8" s="180"/>
      <c r="J8" s="180"/>
      <c r="K8" s="180"/>
      <c r="L8" s="180">
        <v>1367628</v>
      </c>
      <c r="M8" s="180"/>
      <c r="N8" s="180"/>
      <c r="O8" s="180"/>
      <c r="P8" s="180">
        <v>650195</v>
      </c>
      <c r="Q8" s="180"/>
      <c r="R8" s="180"/>
      <c r="S8" s="180"/>
      <c r="T8" s="180">
        <f t="shared" si="0"/>
        <v>717433</v>
      </c>
      <c r="U8" s="180"/>
      <c r="V8" s="180"/>
      <c r="W8" s="180"/>
      <c r="X8" s="180">
        <v>1011731</v>
      </c>
      <c r="Y8" s="180"/>
      <c r="Z8" s="180"/>
      <c r="AA8" s="180"/>
      <c r="AB8" s="184">
        <v>73.98</v>
      </c>
      <c r="AC8" s="184"/>
      <c r="AD8" s="184"/>
      <c r="AE8" s="184"/>
      <c r="AF8" s="184">
        <v>73.21</v>
      </c>
      <c r="AG8" s="184"/>
      <c r="AH8" s="184"/>
      <c r="AI8" s="184"/>
      <c r="AJ8" s="184">
        <v>74.67</v>
      </c>
      <c r="AK8" s="184"/>
      <c r="AL8" s="184"/>
      <c r="AM8" s="184"/>
    </row>
    <row r="9" spans="1:39" s="44" customFormat="1" ht="12.75" customHeight="1">
      <c r="A9" s="181" t="s">
        <v>121</v>
      </c>
      <c r="B9" s="182"/>
      <c r="C9" s="183"/>
      <c r="D9" s="197">
        <v>13</v>
      </c>
      <c r="E9" s="180"/>
      <c r="F9" s="180"/>
      <c r="G9" s="180"/>
      <c r="H9" s="180">
        <v>10</v>
      </c>
      <c r="I9" s="180"/>
      <c r="J9" s="180"/>
      <c r="K9" s="180"/>
      <c r="L9" s="180">
        <v>1386403</v>
      </c>
      <c r="M9" s="180"/>
      <c r="N9" s="180"/>
      <c r="O9" s="180"/>
      <c r="P9" s="180">
        <v>657786</v>
      </c>
      <c r="Q9" s="180"/>
      <c r="R9" s="180"/>
      <c r="S9" s="180"/>
      <c r="T9" s="180">
        <f t="shared" si="0"/>
        <v>728617</v>
      </c>
      <c r="U9" s="180"/>
      <c r="V9" s="180"/>
      <c r="W9" s="180"/>
      <c r="X9" s="180">
        <v>1027787</v>
      </c>
      <c r="Y9" s="180"/>
      <c r="Z9" s="180"/>
      <c r="AA9" s="180"/>
      <c r="AB9" s="184">
        <v>74.13</v>
      </c>
      <c r="AC9" s="184"/>
      <c r="AD9" s="184"/>
      <c r="AE9" s="184"/>
      <c r="AF9" s="184">
        <v>72.85</v>
      </c>
      <c r="AG9" s="184"/>
      <c r="AH9" s="184"/>
      <c r="AI9" s="184"/>
      <c r="AJ9" s="184">
        <v>75.3</v>
      </c>
      <c r="AK9" s="184"/>
      <c r="AL9" s="184"/>
      <c r="AM9" s="184"/>
    </row>
    <row r="10" spans="1:39" s="44" customFormat="1" ht="12.75" customHeight="1">
      <c r="A10" s="181" t="s">
        <v>141</v>
      </c>
      <c r="B10" s="182"/>
      <c r="C10" s="183"/>
      <c r="D10" s="197">
        <v>15</v>
      </c>
      <c r="E10" s="180"/>
      <c r="F10" s="180"/>
      <c r="G10" s="180"/>
      <c r="H10" s="180">
        <v>10</v>
      </c>
      <c r="I10" s="180"/>
      <c r="J10" s="180"/>
      <c r="K10" s="180"/>
      <c r="L10" s="180">
        <v>1422246</v>
      </c>
      <c r="M10" s="180"/>
      <c r="N10" s="180"/>
      <c r="O10" s="180"/>
      <c r="P10" s="180">
        <v>673325</v>
      </c>
      <c r="Q10" s="180"/>
      <c r="R10" s="180"/>
      <c r="S10" s="180"/>
      <c r="T10" s="180">
        <f t="shared" si="0"/>
        <v>748921</v>
      </c>
      <c r="U10" s="180"/>
      <c r="V10" s="180"/>
      <c r="W10" s="180"/>
      <c r="X10" s="180">
        <v>1092682</v>
      </c>
      <c r="Y10" s="180"/>
      <c r="Z10" s="180"/>
      <c r="AA10" s="180"/>
      <c r="AB10" s="184">
        <v>76.83</v>
      </c>
      <c r="AC10" s="184"/>
      <c r="AD10" s="184"/>
      <c r="AE10" s="184"/>
      <c r="AF10" s="184">
        <v>75.57</v>
      </c>
      <c r="AG10" s="184"/>
      <c r="AH10" s="184"/>
      <c r="AI10" s="184"/>
      <c r="AJ10" s="184">
        <v>77.96</v>
      </c>
      <c r="AK10" s="184"/>
      <c r="AL10" s="184"/>
      <c r="AM10" s="184"/>
    </row>
    <row r="11" spans="1:39" s="44" customFormat="1" ht="12.75" customHeight="1">
      <c r="A11" s="181" t="s">
        <v>142</v>
      </c>
      <c r="B11" s="182"/>
      <c r="C11" s="183"/>
      <c r="D11" s="197">
        <v>15</v>
      </c>
      <c r="E11" s="180"/>
      <c r="F11" s="180"/>
      <c r="G11" s="180"/>
      <c r="H11" s="180">
        <v>10</v>
      </c>
      <c r="I11" s="180"/>
      <c r="J11" s="180"/>
      <c r="K11" s="180"/>
      <c r="L11" s="180">
        <v>1474975</v>
      </c>
      <c r="M11" s="180"/>
      <c r="N11" s="180"/>
      <c r="O11" s="180"/>
      <c r="P11" s="180">
        <v>699056</v>
      </c>
      <c r="Q11" s="180"/>
      <c r="R11" s="180"/>
      <c r="S11" s="180"/>
      <c r="T11" s="180">
        <f t="shared" si="0"/>
        <v>775919</v>
      </c>
      <c r="U11" s="180"/>
      <c r="V11" s="180"/>
      <c r="W11" s="180"/>
      <c r="X11" s="180">
        <v>1046621</v>
      </c>
      <c r="Y11" s="180"/>
      <c r="Z11" s="180"/>
      <c r="AA11" s="180"/>
      <c r="AB11" s="184">
        <v>70.96</v>
      </c>
      <c r="AC11" s="184"/>
      <c r="AD11" s="184"/>
      <c r="AE11" s="184"/>
      <c r="AF11" s="184">
        <v>69.75</v>
      </c>
      <c r="AG11" s="184"/>
      <c r="AH11" s="184"/>
      <c r="AI11" s="184"/>
      <c r="AJ11" s="184">
        <v>72.05</v>
      </c>
      <c r="AK11" s="184"/>
      <c r="AL11" s="184"/>
      <c r="AM11" s="184"/>
    </row>
    <row r="12" spans="1:39" s="44" customFormat="1" ht="12.75" customHeight="1">
      <c r="A12" s="30" t="s">
        <v>122</v>
      </c>
      <c r="B12" s="36"/>
      <c r="C12" s="29"/>
      <c r="D12" s="197">
        <v>16</v>
      </c>
      <c r="E12" s="180"/>
      <c r="F12" s="180"/>
      <c r="G12" s="180"/>
      <c r="H12" s="180">
        <v>5</v>
      </c>
      <c r="I12" s="180"/>
      <c r="J12" s="180"/>
      <c r="K12" s="180"/>
      <c r="L12" s="180">
        <v>1520250</v>
      </c>
      <c r="M12" s="180"/>
      <c r="N12" s="180"/>
      <c r="O12" s="180"/>
      <c r="P12" s="180">
        <v>721366</v>
      </c>
      <c r="Q12" s="180"/>
      <c r="R12" s="180"/>
      <c r="S12" s="180"/>
      <c r="T12" s="180">
        <f t="shared" si="0"/>
        <v>798884</v>
      </c>
      <c r="U12" s="180"/>
      <c r="V12" s="180"/>
      <c r="W12" s="180"/>
      <c r="X12" s="180">
        <v>991839</v>
      </c>
      <c r="Y12" s="180"/>
      <c r="Z12" s="180"/>
      <c r="AA12" s="180"/>
      <c r="AB12" s="184">
        <v>65.24</v>
      </c>
      <c r="AC12" s="184"/>
      <c r="AD12" s="184"/>
      <c r="AE12" s="184"/>
      <c r="AF12" s="184">
        <v>64.07</v>
      </c>
      <c r="AG12" s="184"/>
      <c r="AH12" s="184"/>
      <c r="AI12" s="184"/>
      <c r="AJ12" s="184">
        <v>66.3</v>
      </c>
      <c r="AK12" s="184"/>
      <c r="AL12" s="184"/>
      <c r="AM12" s="184"/>
    </row>
    <row r="13" spans="1:39" s="44" customFormat="1" ht="12.75" customHeight="1">
      <c r="A13" s="199" t="s">
        <v>123</v>
      </c>
      <c r="B13" s="182"/>
      <c r="C13" s="183"/>
      <c r="D13" s="197">
        <v>16</v>
      </c>
      <c r="E13" s="180"/>
      <c r="F13" s="180"/>
      <c r="G13" s="180"/>
      <c r="H13" s="180">
        <v>5</v>
      </c>
      <c r="I13" s="180"/>
      <c r="J13" s="180"/>
      <c r="K13" s="180"/>
      <c r="L13" s="180">
        <v>1551423</v>
      </c>
      <c r="M13" s="180"/>
      <c r="N13" s="180"/>
      <c r="O13" s="180"/>
      <c r="P13" s="180">
        <v>736646</v>
      </c>
      <c r="Q13" s="180"/>
      <c r="R13" s="180"/>
      <c r="S13" s="180"/>
      <c r="T13" s="180">
        <f t="shared" si="0"/>
        <v>814777</v>
      </c>
      <c r="U13" s="180"/>
      <c r="V13" s="180"/>
      <c r="W13" s="180"/>
      <c r="X13" s="180">
        <v>961814</v>
      </c>
      <c r="Y13" s="180"/>
      <c r="Z13" s="180"/>
      <c r="AA13" s="180"/>
      <c r="AB13" s="184">
        <v>62</v>
      </c>
      <c r="AC13" s="184"/>
      <c r="AD13" s="184"/>
      <c r="AE13" s="184"/>
      <c r="AF13" s="184">
        <v>61.39</v>
      </c>
      <c r="AG13" s="184"/>
      <c r="AH13" s="184"/>
      <c r="AI13" s="184"/>
      <c r="AJ13" s="184">
        <v>62.55</v>
      </c>
      <c r="AK13" s="184"/>
      <c r="AL13" s="184"/>
      <c r="AM13" s="184"/>
    </row>
    <row r="14" spans="1:39" s="44" customFormat="1" ht="12.75" customHeight="1">
      <c r="A14" s="199" t="s">
        <v>124</v>
      </c>
      <c r="B14" s="182"/>
      <c r="C14" s="183"/>
      <c r="D14" s="197">
        <v>15</v>
      </c>
      <c r="E14" s="182"/>
      <c r="F14" s="182"/>
      <c r="G14" s="182"/>
      <c r="H14" s="180">
        <v>5</v>
      </c>
      <c r="I14" s="180"/>
      <c r="J14" s="180"/>
      <c r="K14" s="180"/>
      <c r="L14" s="180">
        <v>1568527</v>
      </c>
      <c r="M14" s="180"/>
      <c r="N14" s="180"/>
      <c r="O14" s="180"/>
      <c r="P14" s="180">
        <v>744257</v>
      </c>
      <c r="Q14" s="180"/>
      <c r="R14" s="180"/>
      <c r="S14" s="180"/>
      <c r="T14" s="180">
        <f t="shared" si="0"/>
        <v>824270</v>
      </c>
      <c r="U14" s="180"/>
      <c r="V14" s="180"/>
      <c r="W14" s="180"/>
      <c r="X14" s="180">
        <v>926137</v>
      </c>
      <c r="Y14" s="180"/>
      <c r="Z14" s="180"/>
      <c r="AA14" s="180"/>
      <c r="AB14" s="184">
        <v>59.05</v>
      </c>
      <c r="AC14" s="184"/>
      <c r="AD14" s="184"/>
      <c r="AE14" s="184"/>
      <c r="AF14" s="184">
        <v>58.6</v>
      </c>
      <c r="AG14" s="184"/>
      <c r="AH14" s="184"/>
      <c r="AI14" s="184"/>
      <c r="AJ14" s="184">
        <v>59.45</v>
      </c>
      <c r="AK14" s="184"/>
      <c r="AL14" s="184"/>
      <c r="AM14" s="184"/>
    </row>
    <row r="15" spans="1:39" s="44" customFormat="1" ht="12.75" customHeight="1">
      <c r="A15" s="199" t="s">
        <v>208</v>
      </c>
      <c r="B15" s="182"/>
      <c r="C15" s="183"/>
      <c r="D15" s="197">
        <v>17</v>
      </c>
      <c r="E15" s="182"/>
      <c r="F15" s="182"/>
      <c r="G15" s="182"/>
      <c r="H15" s="180">
        <v>5</v>
      </c>
      <c r="I15" s="180"/>
      <c r="J15" s="180"/>
      <c r="K15" s="180"/>
      <c r="L15" s="180">
        <v>1577061</v>
      </c>
      <c r="M15" s="180"/>
      <c r="N15" s="180"/>
      <c r="O15" s="180"/>
      <c r="P15" s="180">
        <v>748887</v>
      </c>
      <c r="Q15" s="180"/>
      <c r="R15" s="180"/>
      <c r="S15" s="180"/>
      <c r="T15" s="180">
        <f t="shared" si="0"/>
        <v>828174</v>
      </c>
      <c r="U15" s="180"/>
      <c r="V15" s="180"/>
      <c r="W15" s="180"/>
      <c r="X15" s="180">
        <v>1036315</v>
      </c>
      <c r="Y15" s="180"/>
      <c r="Z15" s="180"/>
      <c r="AA15" s="180"/>
      <c r="AB15" s="184">
        <v>65.71</v>
      </c>
      <c r="AC15" s="184"/>
      <c r="AD15" s="184"/>
      <c r="AE15" s="184"/>
      <c r="AF15" s="184">
        <v>64.97</v>
      </c>
      <c r="AG15" s="184"/>
      <c r="AH15" s="184"/>
      <c r="AI15" s="184"/>
      <c r="AJ15" s="184">
        <v>66.39</v>
      </c>
      <c r="AK15" s="184"/>
      <c r="AL15" s="184"/>
      <c r="AM15" s="184"/>
    </row>
    <row r="16" spans="1:39" s="44" customFormat="1" ht="12.75" customHeight="1">
      <c r="A16" s="199"/>
      <c r="B16" s="182"/>
      <c r="C16" s="183"/>
      <c r="D16" s="47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1:39" s="44" customFormat="1" ht="12.75" customHeight="1">
      <c r="A17" s="200"/>
      <c r="B17" s="182"/>
      <c r="C17" s="183"/>
      <c r="D17" s="197"/>
      <c r="E17" s="180"/>
      <c r="F17" s="180"/>
      <c r="G17" s="180"/>
      <c r="H17" s="180"/>
      <c r="I17" s="180"/>
      <c r="J17" s="180"/>
      <c r="K17" s="180"/>
      <c r="L17" s="118"/>
      <c r="M17" s="118"/>
      <c r="N17" s="118"/>
      <c r="O17" s="118"/>
      <c r="P17" s="203" t="s">
        <v>260</v>
      </c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4" t="s">
        <v>261</v>
      </c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</row>
    <row r="18" spans="1:39" s="44" customFormat="1" ht="12.75" customHeight="1">
      <c r="A18" s="181" t="s">
        <v>143</v>
      </c>
      <c r="B18" s="182"/>
      <c r="C18" s="183"/>
      <c r="D18" s="197">
        <v>4</v>
      </c>
      <c r="E18" s="180"/>
      <c r="F18" s="180"/>
      <c r="G18" s="180"/>
      <c r="H18" s="180">
        <v>2</v>
      </c>
      <c r="I18" s="180"/>
      <c r="J18" s="180"/>
      <c r="K18" s="180"/>
      <c r="L18" s="180">
        <v>1362556</v>
      </c>
      <c r="M18" s="180"/>
      <c r="N18" s="180"/>
      <c r="O18" s="180"/>
      <c r="P18" s="180">
        <v>647759</v>
      </c>
      <c r="Q18" s="180"/>
      <c r="R18" s="180"/>
      <c r="S18" s="180"/>
      <c r="T18" s="180">
        <f aca="true" t="shared" si="1" ref="T18:T25">L18-P18</f>
        <v>714797</v>
      </c>
      <c r="U18" s="180"/>
      <c r="V18" s="180"/>
      <c r="W18" s="180"/>
      <c r="X18" s="180">
        <v>750168</v>
      </c>
      <c r="Y18" s="180"/>
      <c r="Z18" s="180"/>
      <c r="AA18" s="180"/>
      <c r="AB18" s="184">
        <v>55.06</v>
      </c>
      <c r="AC18" s="184"/>
      <c r="AD18" s="184"/>
      <c r="AE18" s="184"/>
      <c r="AF18" s="184">
        <v>55.06</v>
      </c>
      <c r="AG18" s="184"/>
      <c r="AH18" s="184"/>
      <c r="AI18" s="184"/>
      <c r="AJ18" s="184">
        <v>55.05</v>
      </c>
      <c r="AK18" s="184"/>
      <c r="AL18" s="184"/>
      <c r="AM18" s="184"/>
    </row>
    <row r="19" spans="1:39" s="44" customFormat="1" ht="12.75" customHeight="1">
      <c r="A19" s="181" t="s">
        <v>244</v>
      </c>
      <c r="B19" s="182"/>
      <c r="C19" s="183"/>
      <c r="D19" s="197">
        <v>5</v>
      </c>
      <c r="E19" s="180"/>
      <c r="F19" s="180"/>
      <c r="G19" s="180"/>
      <c r="H19" s="180">
        <v>2</v>
      </c>
      <c r="I19" s="180"/>
      <c r="J19" s="180"/>
      <c r="K19" s="180"/>
      <c r="L19" s="180">
        <v>1386403</v>
      </c>
      <c r="M19" s="180"/>
      <c r="N19" s="180"/>
      <c r="O19" s="180"/>
      <c r="P19" s="180">
        <v>657786</v>
      </c>
      <c r="Q19" s="180"/>
      <c r="R19" s="180"/>
      <c r="S19" s="180"/>
      <c r="T19" s="180">
        <f t="shared" si="1"/>
        <v>728617</v>
      </c>
      <c r="U19" s="180"/>
      <c r="V19" s="180"/>
      <c r="W19" s="180"/>
      <c r="X19" s="180">
        <v>1027272</v>
      </c>
      <c r="Y19" s="180"/>
      <c r="Z19" s="180"/>
      <c r="AA19" s="180"/>
      <c r="AB19" s="184">
        <v>74.1</v>
      </c>
      <c r="AC19" s="184"/>
      <c r="AD19" s="184"/>
      <c r="AE19" s="184"/>
      <c r="AF19" s="184">
        <v>72.82</v>
      </c>
      <c r="AG19" s="184"/>
      <c r="AH19" s="184"/>
      <c r="AI19" s="184"/>
      <c r="AJ19" s="184">
        <v>75.25</v>
      </c>
      <c r="AK19" s="184"/>
      <c r="AL19" s="184"/>
      <c r="AM19" s="184"/>
    </row>
    <row r="20" spans="1:39" s="44" customFormat="1" ht="12.75" customHeight="1">
      <c r="A20" s="181" t="s">
        <v>144</v>
      </c>
      <c r="B20" s="182"/>
      <c r="C20" s="183"/>
      <c r="D20" s="197">
        <v>6</v>
      </c>
      <c r="E20" s="180"/>
      <c r="F20" s="180"/>
      <c r="G20" s="180"/>
      <c r="H20" s="180">
        <v>2</v>
      </c>
      <c r="I20" s="180"/>
      <c r="J20" s="180"/>
      <c r="K20" s="180"/>
      <c r="L20" s="180">
        <v>1420121</v>
      </c>
      <c r="M20" s="180"/>
      <c r="N20" s="180"/>
      <c r="O20" s="180"/>
      <c r="P20" s="180">
        <v>672730</v>
      </c>
      <c r="Q20" s="180"/>
      <c r="R20" s="180"/>
      <c r="S20" s="180"/>
      <c r="T20" s="180">
        <f t="shared" si="1"/>
        <v>747391</v>
      </c>
      <c r="U20" s="180"/>
      <c r="V20" s="180"/>
      <c r="W20" s="180"/>
      <c r="X20" s="180">
        <v>956859</v>
      </c>
      <c r="Y20" s="180"/>
      <c r="Z20" s="180"/>
      <c r="AA20" s="180"/>
      <c r="AB20" s="184">
        <v>67.38</v>
      </c>
      <c r="AC20" s="184"/>
      <c r="AD20" s="184"/>
      <c r="AE20" s="184"/>
      <c r="AF20" s="184">
        <v>67.02</v>
      </c>
      <c r="AG20" s="184"/>
      <c r="AH20" s="184"/>
      <c r="AI20" s="184"/>
      <c r="AJ20" s="184">
        <v>67.71</v>
      </c>
      <c r="AK20" s="184"/>
      <c r="AL20" s="184"/>
      <c r="AM20" s="184"/>
    </row>
    <row r="21" spans="1:39" s="44" customFormat="1" ht="12.75" customHeight="1">
      <c r="A21" s="181" t="s">
        <v>125</v>
      </c>
      <c r="B21" s="182"/>
      <c r="C21" s="183"/>
      <c r="D21" s="197">
        <v>5</v>
      </c>
      <c r="E21" s="180"/>
      <c r="F21" s="180"/>
      <c r="G21" s="180"/>
      <c r="H21" s="180">
        <v>2</v>
      </c>
      <c r="I21" s="180"/>
      <c r="J21" s="180"/>
      <c r="K21" s="180"/>
      <c r="L21" s="180">
        <v>1458376</v>
      </c>
      <c r="M21" s="180"/>
      <c r="N21" s="180"/>
      <c r="O21" s="180"/>
      <c r="P21" s="180">
        <v>691012</v>
      </c>
      <c r="Q21" s="180"/>
      <c r="R21" s="180"/>
      <c r="S21" s="180"/>
      <c r="T21" s="180">
        <f t="shared" si="1"/>
        <v>767364</v>
      </c>
      <c r="U21" s="180"/>
      <c r="V21" s="180"/>
      <c r="W21" s="180"/>
      <c r="X21" s="180">
        <v>699088</v>
      </c>
      <c r="Y21" s="180"/>
      <c r="Z21" s="180"/>
      <c r="AA21" s="180"/>
      <c r="AB21" s="184">
        <v>47.94</v>
      </c>
      <c r="AC21" s="184"/>
      <c r="AD21" s="184"/>
      <c r="AE21" s="184"/>
      <c r="AF21" s="184">
        <v>48.32</v>
      </c>
      <c r="AG21" s="184"/>
      <c r="AH21" s="184"/>
      <c r="AI21" s="184"/>
      <c r="AJ21" s="184">
        <v>47.59</v>
      </c>
      <c r="AK21" s="184"/>
      <c r="AL21" s="184"/>
      <c r="AM21" s="184"/>
    </row>
    <row r="22" spans="1:39" s="44" customFormat="1" ht="12.75" customHeight="1">
      <c r="A22" s="181" t="s">
        <v>126</v>
      </c>
      <c r="B22" s="182"/>
      <c r="C22" s="183"/>
      <c r="D22" s="197">
        <v>5</v>
      </c>
      <c r="E22" s="180"/>
      <c r="F22" s="180"/>
      <c r="G22" s="180"/>
      <c r="H22" s="180">
        <v>2</v>
      </c>
      <c r="I22" s="180"/>
      <c r="J22" s="180"/>
      <c r="K22" s="180"/>
      <c r="L22" s="180">
        <v>1508002</v>
      </c>
      <c r="M22" s="180"/>
      <c r="N22" s="180"/>
      <c r="O22" s="180"/>
      <c r="P22" s="180">
        <v>715416</v>
      </c>
      <c r="Q22" s="180"/>
      <c r="R22" s="180"/>
      <c r="S22" s="180"/>
      <c r="T22" s="180">
        <f t="shared" si="1"/>
        <v>792586</v>
      </c>
      <c r="U22" s="180"/>
      <c r="V22" s="180"/>
      <c r="W22" s="180"/>
      <c r="X22" s="180">
        <v>713965</v>
      </c>
      <c r="Y22" s="180"/>
      <c r="Z22" s="180"/>
      <c r="AA22" s="180"/>
      <c r="AB22" s="184">
        <v>47.35</v>
      </c>
      <c r="AC22" s="184"/>
      <c r="AD22" s="184"/>
      <c r="AE22" s="184"/>
      <c r="AF22" s="184">
        <v>47.39</v>
      </c>
      <c r="AG22" s="184"/>
      <c r="AH22" s="184"/>
      <c r="AI22" s="184"/>
      <c r="AJ22" s="184">
        <v>47.3</v>
      </c>
      <c r="AK22" s="184"/>
      <c r="AL22" s="184"/>
      <c r="AM22" s="184"/>
    </row>
    <row r="23" spans="1:39" s="44" customFormat="1" ht="12.75" customHeight="1">
      <c r="A23" s="181" t="s">
        <v>127</v>
      </c>
      <c r="B23" s="182"/>
      <c r="C23" s="183"/>
      <c r="D23" s="197">
        <v>8</v>
      </c>
      <c r="E23" s="180"/>
      <c r="F23" s="180"/>
      <c r="G23" s="180"/>
      <c r="H23" s="180">
        <v>2</v>
      </c>
      <c r="I23" s="180"/>
      <c r="J23" s="180"/>
      <c r="K23" s="180"/>
      <c r="L23" s="180">
        <v>1537670</v>
      </c>
      <c r="M23" s="180"/>
      <c r="N23" s="180"/>
      <c r="O23" s="180"/>
      <c r="P23" s="180">
        <v>729785</v>
      </c>
      <c r="Q23" s="180"/>
      <c r="R23" s="180"/>
      <c r="S23" s="180"/>
      <c r="T23" s="180">
        <f t="shared" si="1"/>
        <v>807885</v>
      </c>
      <c r="U23" s="180"/>
      <c r="V23" s="180"/>
      <c r="W23" s="180"/>
      <c r="X23" s="180">
        <v>957835</v>
      </c>
      <c r="Y23" s="180"/>
      <c r="Z23" s="180"/>
      <c r="AA23" s="180"/>
      <c r="AB23" s="184">
        <v>62.29</v>
      </c>
      <c r="AC23" s="184"/>
      <c r="AD23" s="184"/>
      <c r="AE23" s="184"/>
      <c r="AF23" s="184">
        <v>61.43</v>
      </c>
      <c r="AG23" s="184"/>
      <c r="AH23" s="184"/>
      <c r="AI23" s="184"/>
      <c r="AJ23" s="184">
        <v>63.07</v>
      </c>
      <c r="AK23" s="184"/>
      <c r="AL23" s="184"/>
      <c r="AM23" s="184"/>
    </row>
    <row r="24" spans="1:39" s="44" customFormat="1" ht="12.75" customHeight="1">
      <c r="A24" s="181" t="s">
        <v>128</v>
      </c>
      <c r="B24" s="182"/>
      <c r="C24" s="183"/>
      <c r="D24" s="197">
        <v>4</v>
      </c>
      <c r="E24" s="180"/>
      <c r="F24" s="180"/>
      <c r="G24" s="180"/>
      <c r="H24" s="180">
        <v>1</v>
      </c>
      <c r="I24" s="180"/>
      <c r="J24" s="180"/>
      <c r="K24" s="180"/>
      <c r="L24" s="180">
        <v>1560815</v>
      </c>
      <c r="M24" s="180"/>
      <c r="N24" s="180"/>
      <c r="O24" s="180"/>
      <c r="P24" s="180">
        <v>741184</v>
      </c>
      <c r="Q24" s="180"/>
      <c r="R24" s="180"/>
      <c r="S24" s="180"/>
      <c r="T24" s="180">
        <f t="shared" si="1"/>
        <v>819631</v>
      </c>
      <c r="U24" s="180"/>
      <c r="V24" s="180"/>
      <c r="W24" s="180"/>
      <c r="X24" s="180">
        <v>866465</v>
      </c>
      <c r="Y24" s="180"/>
      <c r="Z24" s="180"/>
      <c r="AA24" s="180"/>
      <c r="AB24" s="184">
        <v>55.51</v>
      </c>
      <c r="AC24" s="184"/>
      <c r="AD24" s="184"/>
      <c r="AE24" s="184"/>
      <c r="AF24" s="184">
        <v>55.07</v>
      </c>
      <c r="AG24" s="184"/>
      <c r="AH24" s="184"/>
      <c r="AI24" s="184"/>
      <c r="AJ24" s="184">
        <v>55.92</v>
      </c>
      <c r="AK24" s="184"/>
      <c r="AL24" s="184"/>
      <c r="AM24" s="184"/>
    </row>
    <row r="25" spans="1:39" s="44" customFormat="1" ht="12.75" customHeight="1">
      <c r="A25" s="181" t="s">
        <v>171</v>
      </c>
      <c r="B25" s="182"/>
      <c r="C25" s="183"/>
      <c r="D25" s="197">
        <v>3</v>
      </c>
      <c r="E25" s="180"/>
      <c r="F25" s="180"/>
      <c r="G25" s="180"/>
      <c r="H25" s="180">
        <v>1</v>
      </c>
      <c r="I25" s="180"/>
      <c r="J25" s="180"/>
      <c r="K25" s="180"/>
      <c r="L25" s="180">
        <v>1572292</v>
      </c>
      <c r="M25" s="180"/>
      <c r="N25" s="180"/>
      <c r="O25" s="180"/>
      <c r="P25" s="180">
        <v>746291</v>
      </c>
      <c r="Q25" s="180"/>
      <c r="R25" s="180"/>
      <c r="S25" s="180"/>
      <c r="T25" s="180">
        <f t="shared" si="1"/>
        <v>826001</v>
      </c>
      <c r="U25" s="180"/>
      <c r="V25" s="180"/>
      <c r="W25" s="180"/>
      <c r="X25" s="180">
        <v>921478</v>
      </c>
      <c r="Y25" s="180"/>
      <c r="Z25" s="180"/>
      <c r="AA25" s="180"/>
      <c r="AB25" s="184">
        <v>58.61</v>
      </c>
      <c r="AC25" s="184"/>
      <c r="AD25" s="184"/>
      <c r="AE25" s="184"/>
      <c r="AF25" s="184">
        <v>58.21</v>
      </c>
      <c r="AG25" s="184"/>
      <c r="AH25" s="184"/>
      <c r="AI25" s="184"/>
      <c r="AJ25" s="184">
        <v>58.96</v>
      </c>
      <c r="AK25" s="184"/>
      <c r="AL25" s="184"/>
      <c r="AM25" s="184"/>
    </row>
    <row r="26" spans="1:39" s="44" customFormat="1" ht="12.75" customHeight="1">
      <c r="A26" s="181" t="s">
        <v>209</v>
      </c>
      <c r="B26" s="182"/>
      <c r="C26" s="183"/>
      <c r="D26" s="197">
        <v>5</v>
      </c>
      <c r="E26" s="180"/>
      <c r="F26" s="180"/>
      <c r="G26" s="180"/>
      <c r="H26" s="180">
        <v>1</v>
      </c>
      <c r="I26" s="180"/>
      <c r="J26" s="180"/>
      <c r="K26" s="180"/>
      <c r="L26" s="180">
        <v>1583357</v>
      </c>
      <c r="M26" s="180"/>
      <c r="N26" s="180"/>
      <c r="O26" s="180"/>
      <c r="P26" s="180">
        <v>752218</v>
      </c>
      <c r="Q26" s="180"/>
      <c r="R26" s="180"/>
      <c r="S26" s="180"/>
      <c r="T26" s="180">
        <v>831139</v>
      </c>
      <c r="U26" s="180"/>
      <c r="V26" s="180"/>
      <c r="W26" s="180"/>
      <c r="X26" s="180">
        <v>936900</v>
      </c>
      <c r="Y26" s="180"/>
      <c r="Z26" s="180"/>
      <c r="AA26" s="180"/>
      <c r="AB26" s="184">
        <v>59.17</v>
      </c>
      <c r="AC26" s="184"/>
      <c r="AD26" s="184"/>
      <c r="AE26" s="184"/>
      <c r="AF26" s="184">
        <v>59.28</v>
      </c>
      <c r="AG26" s="184"/>
      <c r="AH26" s="184"/>
      <c r="AI26" s="184"/>
      <c r="AJ26" s="184">
        <v>59.07</v>
      </c>
      <c r="AK26" s="184"/>
      <c r="AL26" s="184"/>
      <c r="AM26" s="184"/>
    </row>
    <row r="27" spans="1:39" s="44" customFormat="1" ht="12.75" customHeight="1">
      <c r="A27" s="200"/>
      <c r="B27" s="182"/>
      <c r="C27" s="183"/>
      <c r="D27" s="197"/>
      <c r="E27" s="180"/>
      <c r="F27" s="180"/>
      <c r="G27" s="180"/>
      <c r="H27" s="180"/>
      <c r="I27" s="180"/>
      <c r="J27" s="180"/>
      <c r="K27" s="18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s="44" customFormat="1" ht="12.75" customHeight="1">
      <c r="A28" s="200"/>
      <c r="B28" s="182"/>
      <c r="C28" s="183"/>
      <c r="D28" s="197"/>
      <c r="E28" s="180"/>
      <c r="F28" s="180"/>
      <c r="G28" s="180"/>
      <c r="H28" s="180"/>
      <c r="I28" s="180"/>
      <c r="J28" s="180"/>
      <c r="K28" s="180"/>
      <c r="L28" s="118"/>
      <c r="M28" s="118"/>
      <c r="N28" s="118"/>
      <c r="O28" s="118"/>
      <c r="P28" s="203" t="s">
        <v>263</v>
      </c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</row>
    <row r="29" spans="1:39" s="44" customFormat="1" ht="12.75" customHeight="1">
      <c r="A29" s="181" t="s">
        <v>243</v>
      </c>
      <c r="B29" s="182"/>
      <c r="C29" s="183"/>
      <c r="D29" s="197">
        <v>2</v>
      </c>
      <c r="E29" s="180"/>
      <c r="F29" s="180"/>
      <c r="G29" s="180"/>
      <c r="H29" s="180">
        <v>1</v>
      </c>
      <c r="I29" s="180"/>
      <c r="J29" s="180"/>
      <c r="K29" s="180"/>
      <c r="L29" s="180">
        <v>1361942</v>
      </c>
      <c r="M29" s="180"/>
      <c r="N29" s="180"/>
      <c r="O29" s="180"/>
      <c r="P29" s="180">
        <v>646307</v>
      </c>
      <c r="Q29" s="180"/>
      <c r="R29" s="180"/>
      <c r="S29" s="180"/>
      <c r="T29" s="180">
        <f aca="true" t="shared" si="2" ref="T29:T35">L29-P29</f>
        <v>715635</v>
      </c>
      <c r="U29" s="180"/>
      <c r="V29" s="180"/>
      <c r="W29" s="180"/>
      <c r="X29" s="180">
        <v>535755</v>
      </c>
      <c r="Y29" s="180"/>
      <c r="Z29" s="180"/>
      <c r="AA29" s="180"/>
      <c r="AB29" s="184">
        <v>39.34</v>
      </c>
      <c r="AC29" s="184"/>
      <c r="AD29" s="184"/>
      <c r="AE29" s="184"/>
      <c r="AF29" s="184">
        <v>39.01</v>
      </c>
      <c r="AG29" s="184"/>
      <c r="AH29" s="184"/>
      <c r="AI29" s="184"/>
      <c r="AJ29" s="184">
        <v>39.63</v>
      </c>
      <c r="AK29" s="184"/>
      <c r="AL29" s="184"/>
      <c r="AM29" s="184"/>
    </row>
    <row r="30" spans="1:39" s="44" customFormat="1" ht="12.75" customHeight="1">
      <c r="A30" s="181" t="s">
        <v>129</v>
      </c>
      <c r="B30" s="182"/>
      <c r="C30" s="183"/>
      <c r="D30" s="197">
        <v>2</v>
      </c>
      <c r="E30" s="180"/>
      <c r="F30" s="180"/>
      <c r="G30" s="180"/>
      <c r="H30" s="180">
        <v>1</v>
      </c>
      <c r="I30" s="180"/>
      <c r="J30" s="180"/>
      <c r="K30" s="180"/>
      <c r="L30" s="180">
        <v>1395864</v>
      </c>
      <c r="M30" s="180"/>
      <c r="N30" s="180"/>
      <c r="O30" s="180"/>
      <c r="P30" s="180">
        <v>660624</v>
      </c>
      <c r="Q30" s="180"/>
      <c r="R30" s="180"/>
      <c r="S30" s="180"/>
      <c r="T30" s="180">
        <f t="shared" si="2"/>
        <v>735240</v>
      </c>
      <c r="U30" s="180"/>
      <c r="V30" s="180"/>
      <c r="W30" s="180"/>
      <c r="X30" s="180">
        <v>587815</v>
      </c>
      <c r="Y30" s="180"/>
      <c r="Z30" s="180"/>
      <c r="AA30" s="180"/>
      <c r="AB30" s="184">
        <v>42.11</v>
      </c>
      <c r="AC30" s="184"/>
      <c r="AD30" s="184"/>
      <c r="AE30" s="184"/>
      <c r="AF30" s="184">
        <v>41.54</v>
      </c>
      <c r="AG30" s="184"/>
      <c r="AH30" s="184"/>
      <c r="AI30" s="184"/>
      <c r="AJ30" s="184">
        <v>42.62</v>
      </c>
      <c r="AK30" s="184"/>
      <c r="AL30" s="184"/>
      <c r="AM30" s="184"/>
    </row>
    <row r="31" spans="1:39" s="44" customFormat="1" ht="12.75" customHeight="1">
      <c r="A31" s="181" t="s">
        <v>145</v>
      </c>
      <c r="B31" s="182"/>
      <c r="C31" s="183"/>
      <c r="D31" s="197">
        <v>3</v>
      </c>
      <c r="E31" s="180"/>
      <c r="F31" s="180"/>
      <c r="G31" s="180"/>
      <c r="H31" s="180">
        <v>1</v>
      </c>
      <c r="I31" s="180"/>
      <c r="J31" s="180"/>
      <c r="K31" s="180"/>
      <c r="L31" s="180">
        <v>1447225</v>
      </c>
      <c r="M31" s="180"/>
      <c r="N31" s="180"/>
      <c r="O31" s="180"/>
      <c r="P31" s="180">
        <v>684759</v>
      </c>
      <c r="Q31" s="180"/>
      <c r="R31" s="180"/>
      <c r="S31" s="180"/>
      <c r="T31" s="180">
        <f t="shared" si="2"/>
        <v>762466</v>
      </c>
      <c r="U31" s="180"/>
      <c r="V31" s="180"/>
      <c r="W31" s="180"/>
      <c r="X31" s="180">
        <v>679831</v>
      </c>
      <c r="Y31" s="180"/>
      <c r="Z31" s="180"/>
      <c r="AA31" s="180"/>
      <c r="AB31" s="184">
        <v>46.97</v>
      </c>
      <c r="AC31" s="184"/>
      <c r="AD31" s="184"/>
      <c r="AE31" s="184"/>
      <c r="AF31" s="184">
        <v>46.37</v>
      </c>
      <c r="AG31" s="184"/>
      <c r="AH31" s="184"/>
      <c r="AI31" s="184"/>
      <c r="AJ31" s="184">
        <v>47.51</v>
      </c>
      <c r="AK31" s="184"/>
      <c r="AL31" s="184"/>
      <c r="AM31" s="184"/>
    </row>
    <row r="32" spans="1:39" s="44" customFormat="1" ht="12.75" customHeight="1">
      <c r="A32" s="181" t="s">
        <v>130</v>
      </c>
      <c r="B32" s="182"/>
      <c r="C32" s="183"/>
      <c r="D32" s="197">
        <v>5</v>
      </c>
      <c r="E32" s="180"/>
      <c r="F32" s="180"/>
      <c r="G32" s="180"/>
      <c r="H32" s="180">
        <v>1</v>
      </c>
      <c r="I32" s="180"/>
      <c r="J32" s="180"/>
      <c r="K32" s="180"/>
      <c r="L32" s="180">
        <v>1507791</v>
      </c>
      <c r="M32" s="180"/>
      <c r="N32" s="180"/>
      <c r="O32" s="180"/>
      <c r="P32" s="180">
        <v>714869</v>
      </c>
      <c r="Q32" s="180"/>
      <c r="R32" s="180"/>
      <c r="S32" s="180"/>
      <c r="T32" s="180">
        <f t="shared" si="2"/>
        <v>792922</v>
      </c>
      <c r="U32" s="180"/>
      <c r="V32" s="180"/>
      <c r="W32" s="180"/>
      <c r="X32" s="180">
        <v>933385</v>
      </c>
      <c r="Y32" s="180"/>
      <c r="Z32" s="180"/>
      <c r="AA32" s="180"/>
      <c r="AB32" s="184">
        <v>61.9</v>
      </c>
      <c r="AC32" s="184"/>
      <c r="AD32" s="184"/>
      <c r="AE32" s="184"/>
      <c r="AF32" s="184">
        <v>60.53</v>
      </c>
      <c r="AG32" s="184"/>
      <c r="AH32" s="184"/>
      <c r="AI32" s="184"/>
      <c r="AJ32" s="184">
        <v>63.14</v>
      </c>
      <c r="AK32" s="184"/>
      <c r="AL32" s="184"/>
      <c r="AM32" s="184"/>
    </row>
    <row r="33" spans="1:39" s="44" customFormat="1" ht="12.75" customHeight="1">
      <c r="A33" s="181" t="s">
        <v>131</v>
      </c>
      <c r="B33" s="182"/>
      <c r="C33" s="183"/>
      <c r="D33" s="197">
        <v>2</v>
      </c>
      <c r="E33" s="180"/>
      <c r="F33" s="180"/>
      <c r="G33" s="180"/>
      <c r="H33" s="180">
        <v>1</v>
      </c>
      <c r="I33" s="180"/>
      <c r="J33" s="180"/>
      <c r="K33" s="180"/>
      <c r="L33" s="180">
        <v>1540062</v>
      </c>
      <c r="M33" s="180"/>
      <c r="N33" s="180"/>
      <c r="O33" s="180"/>
      <c r="P33" s="180">
        <v>730584</v>
      </c>
      <c r="Q33" s="180"/>
      <c r="R33" s="180"/>
      <c r="S33" s="180"/>
      <c r="T33" s="180">
        <f t="shared" si="2"/>
        <v>809478</v>
      </c>
      <c r="U33" s="180"/>
      <c r="V33" s="180"/>
      <c r="W33" s="180"/>
      <c r="X33" s="180">
        <v>688513</v>
      </c>
      <c r="Y33" s="180"/>
      <c r="Z33" s="180"/>
      <c r="AA33" s="180"/>
      <c r="AB33" s="184">
        <v>44.71</v>
      </c>
      <c r="AC33" s="184"/>
      <c r="AD33" s="184"/>
      <c r="AE33" s="184"/>
      <c r="AF33" s="184">
        <v>43.27</v>
      </c>
      <c r="AG33" s="184"/>
      <c r="AH33" s="184"/>
      <c r="AI33" s="184"/>
      <c r="AJ33" s="184">
        <v>46</v>
      </c>
      <c r="AK33" s="184"/>
      <c r="AL33" s="184"/>
      <c r="AM33" s="184"/>
    </row>
    <row r="34" spans="1:39" s="44" customFormat="1" ht="12.75" customHeight="1">
      <c r="A34" s="181" t="s">
        <v>210</v>
      </c>
      <c r="B34" s="182"/>
      <c r="C34" s="183"/>
      <c r="D34" s="197">
        <v>2</v>
      </c>
      <c r="E34" s="180"/>
      <c r="F34" s="180"/>
      <c r="G34" s="180"/>
      <c r="H34" s="180">
        <v>1</v>
      </c>
      <c r="I34" s="180"/>
      <c r="J34" s="180"/>
      <c r="K34" s="180"/>
      <c r="L34" s="180">
        <v>1561059</v>
      </c>
      <c r="M34" s="180"/>
      <c r="N34" s="180"/>
      <c r="O34" s="180"/>
      <c r="P34" s="180">
        <v>740506</v>
      </c>
      <c r="Q34" s="180"/>
      <c r="R34" s="180"/>
      <c r="S34" s="180"/>
      <c r="T34" s="180">
        <f t="shared" si="2"/>
        <v>820553</v>
      </c>
      <c r="U34" s="180"/>
      <c r="V34" s="180"/>
      <c r="W34" s="180"/>
      <c r="X34" s="180">
        <v>593115</v>
      </c>
      <c r="Y34" s="180"/>
      <c r="Z34" s="180"/>
      <c r="AA34" s="180"/>
      <c r="AB34" s="184">
        <v>37.99</v>
      </c>
      <c r="AC34" s="184"/>
      <c r="AD34" s="184"/>
      <c r="AE34" s="184"/>
      <c r="AF34" s="184">
        <v>37.1</v>
      </c>
      <c r="AG34" s="184"/>
      <c r="AH34" s="184"/>
      <c r="AI34" s="184"/>
      <c r="AJ34" s="184">
        <v>38.8</v>
      </c>
      <c r="AK34" s="184"/>
      <c r="AL34" s="184"/>
      <c r="AM34" s="184"/>
    </row>
    <row r="35" spans="1:39" s="44" customFormat="1" ht="12.75" customHeight="1">
      <c r="A35" s="181" t="s">
        <v>242</v>
      </c>
      <c r="B35" s="182"/>
      <c r="C35" s="183"/>
      <c r="D35" s="197">
        <v>2</v>
      </c>
      <c r="E35" s="180"/>
      <c r="F35" s="180"/>
      <c r="G35" s="180"/>
      <c r="H35" s="180">
        <v>1</v>
      </c>
      <c r="I35" s="180"/>
      <c r="J35" s="180"/>
      <c r="K35" s="180"/>
      <c r="L35" s="180">
        <v>1567386</v>
      </c>
      <c r="M35" s="180"/>
      <c r="N35" s="180"/>
      <c r="O35" s="180"/>
      <c r="P35" s="180">
        <v>744234</v>
      </c>
      <c r="Q35" s="180"/>
      <c r="R35" s="180"/>
      <c r="S35" s="180"/>
      <c r="T35" s="180">
        <f t="shared" si="2"/>
        <v>823152</v>
      </c>
      <c r="U35" s="180"/>
      <c r="V35" s="180"/>
      <c r="W35" s="180"/>
      <c r="X35" s="180">
        <v>686126</v>
      </c>
      <c r="Y35" s="180"/>
      <c r="Z35" s="180"/>
      <c r="AA35" s="180"/>
      <c r="AB35" s="184">
        <v>43.78</v>
      </c>
      <c r="AC35" s="184"/>
      <c r="AD35" s="184"/>
      <c r="AE35" s="184"/>
      <c r="AF35" s="184">
        <v>43.23</v>
      </c>
      <c r="AG35" s="184"/>
      <c r="AH35" s="184"/>
      <c r="AI35" s="184"/>
      <c r="AJ35" s="184">
        <v>44.27</v>
      </c>
      <c r="AK35" s="184"/>
      <c r="AL35" s="184"/>
      <c r="AM35" s="184"/>
    </row>
    <row r="36" spans="1:39" s="44" customFormat="1" ht="12.75" customHeight="1">
      <c r="A36" s="181"/>
      <c r="B36" s="182"/>
      <c r="C36" s="18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</row>
    <row r="37" spans="1:39" s="44" customFormat="1" ht="12.75" customHeight="1">
      <c r="A37" s="200"/>
      <c r="B37" s="182"/>
      <c r="C37" s="183"/>
      <c r="D37" s="197"/>
      <c r="E37" s="180"/>
      <c r="F37" s="180"/>
      <c r="G37" s="180"/>
      <c r="H37" s="180"/>
      <c r="I37" s="180"/>
      <c r="J37" s="180"/>
      <c r="K37" s="180"/>
      <c r="L37" s="118"/>
      <c r="M37" s="118"/>
      <c r="N37" s="118"/>
      <c r="O37" s="118"/>
      <c r="P37" s="203" t="s">
        <v>264</v>
      </c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</row>
    <row r="38" spans="1:39" s="44" customFormat="1" ht="12.75" customHeight="1">
      <c r="A38" s="181" t="s">
        <v>211</v>
      </c>
      <c r="B38" s="182"/>
      <c r="C38" s="183"/>
      <c r="D38" s="197">
        <v>80</v>
      </c>
      <c r="E38" s="180"/>
      <c r="F38" s="180"/>
      <c r="G38" s="180"/>
      <c r="H38" s="180">
        <v>57</v>
      </c>
      <c r="I38" s="180"/>
      <c r="J38" s="180"/>
      <c r="K38" s="180"/>
      <c r="L38" s="180">
        <v>1036584</v>
      </c>
      <c r="M38" s="180"/>
      <c r="N38" s="180"/>
      <c r="O38" s="180"/>
      <c r="P38" s="180">
        <v>494051</v>
      </c>
      <c r="Q38" s="180"/>
      <c r="R38" s="180"/>
      <c r="S38" s="180"/>
      <c r="T38" s="180">
        <f aca="true" t="shared" si="3" ref="T38:T44">L38-P38</f>
        <v>542533</v>
      </c>
      <c r="U38" s="180"/>
      <c r="V38" s="180"/>
      <c r="W38" s="180"/>
      <c r="X38" s="180">
        <v>742318</v>
      </c>
      <c r="Y38" s="180"/>
      <c r="Z38" s="180"/>
      <c r="AA38" s="180"/>
      <c r="AB38" s="184">
        <v>71.61</v>
      </c>
      <c r="AC38" s="184"/>
      <c r="AD38" s="184"/>
      <c r="AE38" s="184"/>
      <c r="AF38" s="184">
        <v>70.12</v>
      </c>
      <c r="AG38" s="184"/>
      <c r="AH38" s="184"/>
      <c r="AI38" s="184"/>
      <c r="AJ38" s="184">
        <v>72.97</v>
      </c>
      <c r="AK38" s="184"/>
      <c r="AL38" s="184"/>
      <c r="AM38" s="184"/>
    </row>
    <row r="39" spans="1:39" s="44" customFormat="1" ht="12.75" customHeight="1">
      <c r="A39" s="181" t="s">
        <v>132</v>
      </c>
      <c r="B39" s="182"/>
      <c r="C39" s="183"/>
      <c r="D39" s="197">
        <v>96</v>
      </c>
      <c r="E39" s="180"/>
      <c r="F39" s="180"/>
      <c r="G39" s="180"/>
      <c r="H39" s="180">
        <v>57</v>
      </c>
      <c r="I39" s="180"/>
      <c r="J39" s="180"/>
      <c r="K39" s="180"/>
      <c r="L39" s="180">
        <v>1342530</v>
      </c>
      <c r="M39" s="180"/>
      <c r="N39" s="180"/>
      <c r="O39" s="180"/>
      <c r="P39" s="180">
        <v>637909</v>
      </c>
      <c r="Q39" s="180"/>
      <c r="R39" s="180"/>
      <c r="S39" s="180"/>
      <c r="T39" s="180">
        <f t="shared" si="3"/>
        <v>704621</v>
      </c>
      <c r="U39" s="180"/>
      <c r="V39" s="180"/>
      <c r="W39" s="180"/>
      <c r="X39" s="180">
        <v>923371</v>
      </c>
      <c r="Y39" s="180"/>
      <c r="Z39" s="180"/>
      <c r="AA39" s="180"/>
      <c r="AB39" s="184">
        <v>68.78</v>
      </c>
      <c r="AC39" s="184"/>
      <c r="AD39" s="184"/>
      <c r="AE39" s="184"/>
      <c r="AF39" s="184">
        <v>68.04</v>
      </c>
      <c r="AG39" s="184"/>
      <c r="AH39" s="184"/>
      <c r="AI39" s="184"/>
      <c r="AJ39" s="184">
        <v>69.44</v>
      </c>
      <c r="AK39" s="184"/>
      <c r="AL39" s="184"/>
      <c r="AM39" s="184"/>
    </row>
    <row r="40" spans="1:39" s="44" customFormat="1" ht="12.75" customHeight="1">
      <c r="A40" s="181" t="s">
        <v>133</v>
      </c>
      <c r="B40" s="182"/>
      <c r="C40" s="183"/>
      <c r="D40" s="197">
        <v>77</v>
      </c>
      <c r="E40" s="180"/>
      <c r="F40" s="180"/>
      <c r="G40" s="180"/>
      <c r="H40" s="180">
        <v>58</v>
      </c>
      <c r="I40" s="180"/>
      <c r="J40" s="180"/>
      <c r="K40" s="180"/>
      <c r="L40" s="180">
        <v>1140534</v>
      </c>
      <c r="M40" s="180"/>
      <c r="N40" s="180"/>
      <c r="O40" s="180"/>
      <c r="P40" s="180">
        <v>540338</v>
      </c>
      <c r="Q40" s="180"/>
      <c r="R40" s="180"/>
      <c r="S40" s="180"/>
      <c r="T40" s="180">
        <f t="shared" si="3"/>
        <v>600196</v>
      </c>
      <c r="U40" s="180"/>
      <c r="V40" s="180"/>
      <c r="W40" s="180"/>
      <c r="X40" s="180">
        <v>790248</v>
      </c>
      <c r="Y40" s="180"/>
      <c r="Z40" s="180"/>
      <c r="AA40" s="180"/>
      <c r="AB40" s="184">
        <v>69.29</v>
      </c>
      <c r="AC40" s="184"/>
      <c r="AD40" s="184"/>
      <c r="AE40" s="184"/>
      <c r="AF40" s="184">
        <v>67.68</v>
      </c>
      <c r="AG40" s="184"/>
      <c r="AH40" s="184"/>
      <c r="AI40" s="184"/>
      <c r="AJ40" s="184">
        <v>70.73</v>
      </c>
      <c r="AK40" s="184"/>
      <c r="AL40" s="184"/>
      <c r="AM40" s="184"/>
    </row>
    <row r="41" spans="1:39" s="44" customFormat="1" ht="12.75" customHeight="1">
      <c r="A41" s="181" t="s">
        <v>146</v>
      </c>
      <c r="B41" s="182"/>
      <c r="C41" s="183"/>
      <c r="D41" s="197">
        <v>75</v>
      </c>
      <c r="E41" s="180"/>
      <c r="F41" s="180"/>
      <c r="G41" s="180"/>
      <c r="H41" s="180">
        <v>58</v>
      </c>
      <c r="I41" s="180"/>
      <c r="J41" s="180"/>
      <c r="K41" s="180"/>
      <c r="L41" s="180">
        <v>1146720</v>
      </c>
      <c r="M41" s="180"/>
      <c r="N41" s="180"/>
      <c r="O41" s="180"/>
      <c r="P41" s="180">
        <v>542782</v>
      </c>
      <c r="Q41" s="180"/>
      <c r="R41" s="180"/>
      <c r="S41" s="180"/>
      <c r="T41" s="180">
        <f t="shared" si="3"/>
        <v>603938</v>
      </c>
      <c r="U41" s="180"/>
      <c r="V41" s="180"/>
      <c r="W41" s="180"/>
      <c r="X41" s="180">
        <v>716555</v>
      </c>
      <c r="Y41" s="180"/>
      <c r="Z41" s="180"/>
      <c r="AA41" s="180"/>
      <c r="AB41" s="184">
        <v>62.49</v>
      </c>
      <c r="AC41" s="184"/>
      <c r="AD41" s="184"/>
      <c r="AE41" s="184"/>
      <c r="AF41" s="184">
        <v>60.93</v>
      </c>
      <c r="AG41" s="184"/>
      <c r="AH41" s="184"/>
      <c r="AI41" s="184"/>
      <c r="AJ41" s="184">
        <v>63.88</v>
      </c>
      <c r="AK41" s="184"/>
      <c r="AL41" s="184"/>
      <c r="AM41" s="184"/>
    </row>
    <row r="42" spans="1:39" s="44" customFormat="1" ht="12.75" customHeight="1">
      <c r="A42" s="181" t="s">
        <v>134</v>
      </c>
      <c r="B42" s="182"/>
      <c r="C42" s="183"/>
      <c r="D42" s="197">
        <v>75</v>
      </c>
      <c r="E42" s="182"/>
      <c r="F42" s="182"/>
      <c r="G42" s="182"/>
      <c r="H42" s="180">
        <v>58</v>
      </c>
      <c r="I42" s="180"/>
      <c r="J42" s="180"/>
      <c r="K42" s="180"/>
      <c r="L42" s="180">
        <v>1237029</v>
      </c>
      <c r="M42" s="180"/>
      <c r="N42" s="180"/>
      <c r="O42" s="180"/>
      <c r="P42" s="180">
        <v>586121</v>
      </c>
      <c r="Q42" s="180"/>
      <c r="R42" s="180"/>
      <c r="S42" s="180"/>
      <c r="T42" s="180">
        <f t="shared" si="3"/>
        <v>650908</v>
      </c>
      <c r="U42" s="180"/>
      <c r="V42" s="180"/>
      <c r="W42" s="180"/>
      <c r="X42" s="180">
        <v>687934</v>
      </c>
      <c r="Y42" s="180"/>
      <c r="Z42" s="180"/>
      <c r="AA42" s="180"/>
      <c r="AB42" s="184">
        <v>55.61</v>
      </c>
      <c r="AC42" s="184"/>
      <c r="AD42" s="184"/>
      <c r="AE42" s="184"/>
      <c r="AF42" s="184">
        <v>54.4</v>
      </c>
      <c r="AG42" s="184"/>
      <c r="AH42" s="184"/>
      <c r="AI42" s="184"/>
      <c r="AJ42" s="184">
        <v>56.71</v>
      </c>
      <c r="AK42" s="184"/>
      <c r="AL42" s="184"/>
      <c r="AM42" s="184"/>
    </row>
    <row r="43" spans="1:39" s="44" customFormat="1" ht="12.75" customHeight="1">
      <c r="A43" s="181" t="s">
        <v>135</v>
      </c>
      <c r="B43" s="182"/>
      <c r="C43" s="183"/>
      <c r="D43" s="197">
        <v>81</v>
      </c>
      <c r="E43" s="182"/>
      <c r="F43" s="182"/>
      <c r="G43" s="182"/>
      <c r="H43" s="180">
        <v>56</v>
      </c>
      <c r="I43" s="180"/>
      <c r="J43" s="180"/>
      <c r="K43" s="180"/>
      <c r="L43" s="180">
        <v>1319627</v>
      </c>
      <c r="M43" s="180"/>
      <c r="N43" s="180"/>
      <c r="O43" s="180"/>
      <c r="P43" s="180">
        <v>626425</v>
      </c>
      <c r="Q43" s="180"/>
      <c r="R43" s="180"/>
      <c r="S43" s="180"/>
      <c r="T43" s="180">
        <f t="shared" si="3"/>
        <v>693202</v>
      </c>
      <c r="U43" s="180"/>
      <c r="V43" s="180"/>
      <c r="W43" s="180"/>
      <c r="X43" s="180">
        <v>783664</v>
      </c>
      <c r="Y43" s="180"/>
      <c r="Z43" s="180"/>
      <c r="AA43" s="180"/>
      <c r="AB43" s="184">
        <v>59.39</v>
      </c>
      <c r="AC43" s="184"/>
      <c r="AD43" s="184"/>
      <c r="AE43" s="184"/>
      <c r="AF43" s="184">
        <v>57.8</v>
      </c>
      <c r="AG43" s="184"/>
      <c r="AH43" s="184"/>
      <c r="AI43" s="184"/>
      <c r="AJ43" s="184">
        <v>60.82</v>
      </c>
      <c r="AK43" s="184"/>
      <c r="AL43" s="184"/>
      <c r="AM43" s="184"/>
    </row>
    <row r="44" spans="1:113" ht="12.75" customHeight="1">
      <c r="A44" s="181" t="s">
        <v>152</v>
      </c>
      <c r="B44" s="182"/>
      <c r="C44" s="183"/>
      <c r="D44" s="197">
        <v>69</v>
      </c>
      <c r="E44" s="201"/>
      <c r="F44" s="201"/>
      <c r="G44" s="201"/>
      <c r="H44" s="201">
        <v>56</v>
      </c>
      <c r="I44" s="201"/>
      <c r="J44" s="201"/>
      <c r="K44" s="201"/>
      <c r="L44" s="201">
        <v>776587</v>
      </c>
      <c r="M44" s="201"/>
      <c r="N44" s="201"/>
      <c r="O44" s="201"/>
      <c r="P44" s="201">
        <v>367289</v>
      </c>
      <c r="Q44" s="201"/>
      <c r="R44" s="201"/>
      <c r="S44" s="201"/>
      <c r="T44" s="201">
        <f t="shared" si="3"/>
        <v>409298</v>
      </c>
      <c r="U44" s="201"/>
      <c r="V44" s="201"/>
      <c r="W44" s="201"/>
      <c r="X44" s="201">
        <v>387397</v>
      </c>
      <c r="Y44" s="201"/>
      <c r="Z44" s="201"/>
      <c r="AA44" s="201"/>
      <c r="AB44" s="205">
        <v>49.88</v>
      </c>
      <c r="AC44" s="205"/>
      <c r="AD44" s="205"/>
      <c r="AE44" s="205"/>
      <c r="AF44" s="205">
        <v>48.32</v>
      </c>
      <c r="AG44" s="205"/>
      <c r="AH44" s="205"/>
      <c r="AI44" s="205"/>
      <c r="AJ44" s="205">
        <v>51.29</v>
      </c>
      <c r="AK44" s="205"/>
      <c r="AL44" s="205"/>
      <c r="AM44" s="20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</row>
    <row r="45" spans="1:113" s="19" customFormat="1" ht="12.75" customHeight="1">
      <c r="A45" s="181" t="s">
        <v>172</v>
      </c>
      <c r="B45" s="182"/>
      <c r="C45" s="183"/>
      <c r="D45" s="197">
        <v>74</v>
      </c>
      <c r="E45" s="201"/>
      <c r="F45" s="201"/>
      <c r="G45" s="201"/>
      <c r="H45" s="201">
        <v>56</v>
      </c>
      <c r="I45" s="201"/>
      <c r="J45" s="201"/>
      <c r="K45" s="201"/>
      <c r="L45" s="201">
        <v>1322033</v>
      </c>
      <c r="M45" s="201"/>
      <c r="N45" s="201"/>
      <c r="O45" s="201"/>
      <c r="P45" s="201">
        <v>627165</v>
      </c>
      <c r="Q45" s="201"/>
      <c r="R45" s="201"/>
      <c r="S45" s="201"/>
      <c r="T45" s="201">
        <v>694868</v>
      </c>
      <c r="U45" s="201"/>
      <c r="V45" s="201"/>
      <c r="W45" s="201"/>
      <c r="X45" s="201">
        <v>670375</v>
      </c>
      <c r="Y45" s="201"/>
      <c r="Z45" s="201"/>
      <c r="AA45" s="201"/>
      <c r="AB45" s="205">
        <v>50.71</v>
      </c>
      <c r="AC45" s="205"/>
      <c r="AD45" s="205"/>
      <c r="AE45" s="205"/>
      <c r="AF45" s="205">
        <v>49.86</v>
      </c>
      <c r="AG45" s="205"/>
      <c r="AH45" s="205"/>
      <c r="AI45" s="205"/>
      <c r="AJ45" s="205">
        <v>51.47</v>
      </c>
      <c r="AK45" s="205"/>
      <c r="AL45" s="205"/>
      <c r="AM45" s="20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</row>
    <row r="46" spans="1:163" ht="3" customHeight="1" thickBot="1">
      <c r="A46" s="216"/>
      <c r="B46" s="216"/>
      <c r="C46" s="217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</row>
    <row r="47" spans="1:163" ht="11.25" customHeight="1">
      <c r="A47" s="179" t="s">
        <v>136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</row>
    <row r="48" spans="1:163" ht="22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</row>
    <row r="49" spans="1:39" s="19" customFormat="1" ht="29.25" customHeight="1" thickBot="1">
      <c r="A49" s="215" t="s">
        <v>225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</row>
    <row r="50" spans="1:39" s="19" customFormat="1" ht="22.5" customHeight="1">
      <c r="A50" s="89" t="s">
        <v>55</v>
      </c>
      <c r="B50" s="208" t="s">
        <v>56</v>
      </c>
      <c r="C50" s="188"/>
      <c r="D50" s="186" t="s">
        <v>35</v>
      </c>
      <c r="E50" s="187"/>
      <c r="F50" s="188"/>
      <c r="G50" s="208" t="s">
        <v>57</v>
      </c>
      <c r="H50" s="210"/>
      <c r="I50" s="186" t="s">
        <v>37</v>
      </c>
      <c r="J50" s="187"/>
      <c r="K50" s="188"/>
      <c r="L50" s="186" t="s">
        <v>58</v>
      </c>
      <c r="M50" s="188"/>
      <c r="N50" s="208" t="s">
        <v>59</v>
      </c>
      <c r="O50" s="209"/>
      <c r="P50" s="210"/>
      <c r="Q50" s="186" t="s">
        <v>60</v>
      </c>
      <c r="R50" s="188"/>
      <c r="S50" s="186" t="s">
        <v>61</v>
      </c>
      <c r="T50" s="188"/>
      <c r="U50" s="208" t="s">
        <v>36</v>
      </c>
      <c r="V50" s="210"/>
      <c r="W50" s="186" t="s">
        <v>62</v>
      </c>
      <c r="X50" s="187"/>
      <c r="Y50" s="188"/>
      <c r="Z50" s="218" t="s">
        <v>63</v>
      </c>
      <c r="AA50" s="187"/>
      <c r="AB50" s="188"/>
      <c r="AC50" s="208" t="s">
        <v>64</v>
      </c>
      <c r="AD50" s="209"/>
      <c r="AE50" s="210"/>
      <c r="AF50" s="213" t="s">
        <v>65</v>
      </c>
      <c r="AG50" s="188"/>
      <c r="AH50" s="208" t="s">
        <v>66</v>
      </c>
      <c r="AI50" s="187"/>
      <c r="AJ50" s="188"/>
      <c r="AK50" s="208" t="s">
        <v>67</v>
      </c>
      <c r="AL50" s="187"/>
      <c r="AM50" s="187"/>
    </row>
    <row r="51" spans="1:39" s="19" customFormat="1" ht="3" customHeight="1">
      <c r="A51" s="119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s="90" customFormat="1" ht="12" customHeight="1">
      <c r="A52" s="12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212" t="s">
        <v>12</v>
      </c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214"/>
      <c r="AI52" s="214"/>
      <c r="AJ52" s="214"/>
      <c r="AK52" s="214"/>
      <c r="AL52" s="214"/>
      <c r="AM52" s="214"/>
    </row>
    <row r="53" spans="1:39" s="90" customFormat="1" ht="12" customHeight="1">
      <c r="A53" s="32" t="s">
        <v>68</v>
      </c>
      <c r="B53" s="207">
        <v>1024763</v>
      </c>
      <c r="C53" s="211"/>
      <c r="D53" s="178">
        <v>505579</v>
      </c>
      <c r="E53" s="178"/>
      <c r="F53" s="178"/>
      <c r="G53" s="178"/>
      <c r="H53" s="178"/>
      <c r="I53" s="178">
        <v>78580</v>
      </c>
      <c r="J53" s="178"/>
      <c r="K53" s="178"/>
      <c r="L53" s="178"/>
      <c r="M53" s="178"/>
      <c r="N53" s="178">
        <v>137434</v>
      </c>
      <c r="O53" s="178"/>
      <c r="P53" s="178"/>
      <c r="Q53" s="178"/>
      <c r="R53" s="178"/>
      <c r="S53" s="178"/>
      <c r="T53" s="178"/>
      <c r="U53" s="178"/>
      <c r="V53" s="178"/>
      <c r="W53" s="178">
        <v>217694</v>
      </c>
      <c r="X53" s="178"/>
      <c r="Y53" s="178"/>
      <c r="Z53" s="178">
        <v>0</v>
      </c>
      <c r="AA53" s="178"/>
      <c r="AB53" s="178"/>
      <c r="AC53" s="178">
        <v>75767</v>
      </c>
      <c r="AD53" s="178"/>
      <c r="AE53" s="178"/>
      <c r="AF53" s="178"/>
      <c r="AG53" s="178"/>
      <c r="AH53" s="178">
        <v>2653</v>
      </c>
      <c r="AI53" s="178"/>
      <c r="AJ53" s="178"/>
      <c r="AK53" s="178">
        <v>7056</v>
      </c>
      <c r="AL53" s="178"/>
      <c r="AM53" s="178"/>
    </row>
    <row r="54" spans="1:39" s="90" customFormat="1" ht="12" customHeight="1">
      <c r="A54" s="32" t="s">
        <v>147</v>
      </c>
      <c r="B54" s="207">
        <v>1005579</v>
      </c>
      <c r="C54" s="211"/>
      <c r="D54" s="178">
        <v>458213</v>
      </c>
      <c r="E54" s="178"/>
      <c r="F54" s="178"/>
      <c r="G54" s="178"/>
      <c r="H54" s="178"/>
      <c r="I54" s="178">
        <v>68185</v>
      </c>
      <c r="J54" s="178"/>
      <c r="K54" s="178"/>
      <c r="L54" s="178"/>
      <c r="M54" s="178"/>
      <c r="N54" s="178">
        <v>162408</v>
      </c>
      <c r="O54" s="178"/>
      <c r="P54" s="178"/>
      <c r="Q54" s="178"/>
      <c r="R54" s="178"/>
      <c r="S54" s="178"/>
      <c r="T54" s="178"/>
      <c r="U54" s="178"/>
      <c r="V54" s="178"/>
      <c r="W54" s="178">
        <v>150183</v>
      </c>
      <c r="X54" s="178"/>
      <c r="Y54" s="178"/>
      <c r="Z54" s="178">
        <v>87110</v>
      </c>
      <c r="AA54" s="178"/>
      <c r="AB54" s="178"/>
      <c r="AC54" s="178">
        <v>71519</v>
      </c>
      <c r="AD54" s="178"/>
      <c r="AE54" s="178"/>
      <c r="AF54" s="178"/>
      <c r="AG54" s="178"/>
      <c r="AH54" s="178">
        <v>0</v>
      </c>
      <c r="AI54" s="178"/>
      <c r="AJ54" s="178"/>
      <c r="AK54" s="178">
        <v>7961</v>
      </c>
      <c r="AL54" s="178"/>
      <c r="AM54" s="178"/>
    </row>
    <row r="55" spans="1:39" s="90" customFormat="1" ht="12" customHeight="1">
      <c r="A55" s="32" t="s">
        <v>148</v>
      </c>
      <c r="B55" s="207">
        <v>1014626</v>
      </c>
      <c r="C55" s="211"/>
      <c r="D55" s="178">
        <v>512672</v>
      </c>
      <c r="E55" s="178"/>
      <c r="F55" s="178"/>
      <c r="G55" s="178"/>
      <c r="H55" s="178"/>
      <c r="I55" s="178">
        <v>73358</v>
      </c>
      <c r="J55" s="178"/>
      <c r="K55" s="178"/>
      <c r="L55" s="178"/>
      <c r="M55" s="178"/>
      <c r="N55" s="178">
        <v>137148</v>
      </c>
      <c r="O55" s="178"/>
      <c r="P55" s="178"/>
      <c r="Q55" s="178"/>
      <c r="R55" s="178"/>
      <c r="S55" s="178"/>
      <c r="T55" s="178"/>
      <c r="U55" s="178"/>
      <c r="V55" s="178"/>
      <c r="W55" s="178">
        <v>134690</v>
      </c>
      <c r="X55" s="178"/>
      <c r="Y55" s="178"/>
      <c r="Z55" s="178">
        <v>87815</v>
      </c>
      <c r="AA55" s="178"/>
      <c r="AB55" s="178"/>
      <c r="AC55" s="178">
        <v>68943</v>
      </c>
      <c r="AD55" s="178"/>
      <c r="AE55" s="178"/>
      <c r="AF55" s="178"/>
      <c r="AG55" s="178"/>
      <c r="AH55" s="178">
        <v>0</v>
      </c>
      <c r="AI55" s="178"/>
      <c r="AJ55" s="178"/>
      <c r="AK55" s="178">
        <v>0</v>
      </c>
      <c r="AL55" s="178"/>
      <c r="AM55" s="178"/>
    </row>
    <row r="56" spans="1:39" s="90" customFormat="1" ht="12" customHeight="1">
      <c r="A56" s="32" t="s">
        <v>13</v>
      </c>
      <c r="B56" s="207">
        <v>1085992</v>
      </c>
      <c r="C56" s="211"/>
      <c r="D56" s="178">
        <v>496460</v>
      </c>
      <c r="E56" s="178"/>
      <c r="F56" s="178"/>
      <c r="G56" s="178"/>
      <c r="H56" s="178"/>
      <c r="I56" s="178">
        <v>55179</v>
      </c>
      <c r="J56" s="178"/>
      <c r="K56" s="178"/>
      <c r="L56" s="178"/>
      <c r="M56" s="178"/>
      <c r="N56" s="178">
        <v>132994</v>
      </c>
      <c r="O56" s="178"/>
      <c r="P56" s="178"/>
      <c r="Q56" s="178"/>
      <c r="R56" s="178"/>
      <c r="S56" s="178"/>
      <c r="T56" s="178"/>
      <c r="U56" s="178"/>
      <c r="V56" s="178"/>
      <c r="W56" s="178">
        <v>176103</v>
      </c>
      <c r="X56" s="178"/>
      <c r="Y56" s="178"/>
      <c r="Z56" s="178">
        <v>93852</v>
      </c>
      <c r="AA56" s="178"/>
      <c r="AB56" s="178"/>
      <c r="AC56" s="178">
        <v>61466</v>
      </c>
      <c r="AD56" s="178"/>
      <c r="AE56" s="178"/>
      <c r="AF56" s="178"/>
      <c r="AG56" s="178"/>
      <c r="AH56" s="178">
        <v>0</v>
      </c>
      <c r="AI56" s="178"/>
      <c r="AJ56" s="178"/>
      <c r="AK56" s="178">
        <v>69938</v>
      </c>
      <c r="AL56" s="178"/>
      <c r="AM56" s="178"/>
    </row>
    <row r="57" spans="1:39" s="90" customFormat="1" ht="12" customHeight="1">
      <c r="A57" s="32" t="s">
        <v>149</v>
      </c>
      <c r="B57" s="207">
        <v>1037445</v>
      </c>
      <c r="C57" s="211"/>
      <c r="D57" s="178">
        <v>519968</v>
      </c>
      <c r="E57" s="178"/>
      <c r="F57" s="178"/>
      <c r="G57" s="178"/>
      <c r="H57" s="178"/>
      <c r="I57" s="178">
        <v>48117</v>
      </c>
      <c r="J57" s="178"/>
      <c r="K57" s="178"/>
      <c r="L57" s="178"/>
      <c r="M57" s="178"/>
      <c r="N57" s="178">
        <v>139647</v>
      </c>
      <c r="O57" s="178"/>
      <c r="P57" s="178"/>
      <c r="Q57" s="178"/>
      <c r="R57" s="178"/>
      <c r="S57" s="178"/>
      <c r="T57" s="178"/>
      <c r="U57" s="178"/>
      <c r="V57" s="178"/>
      <c r="W57" s="178">
        <v>113481</v>
      </c>
      <c r="X57" s="178"/>
      <c r="Y57" s="178"/>
      <c r="Z57" s="178">
        <v>121400</v>
      </c>
      <c r="AA57" s="178"/>
      <c r="AB57" s="178"/>
      <c r="AC57" s="178">
        <v>0</v>
      </c>
      <c r="AD57" s="178"/>
      <c r="AE57" s="178"/>
      <c r="AF57" s="178"/>
      <c r="AG57" s="178"/>
      <c r="AH57" s="178">
        <v>0</v>
      </c>
      <c r="AI57" s="178"/>
      <c r="AJ57" s="178"/>
      <c r="AK57" s="178">
        <v>94832</v>
      </c>
      <c r="AL57" s="178"/>
      <c r="AM57" s="178"/>
    </row>
    <row r="58" spans="1:39" s="90" customFormat="1" ht="12" customHeight="1">
      <c r="A58" s="32" t="s">
        <v>212</v>
      </c>
      <c r="B58" s="207">
        <v>963560</v>
      </c>
      <c r="C58" s="211"/>
      <c r="D58" s="178">
        <v>613092</v>
      </c>
      <c r="E58" s="178"/>
      <c r="F58" s="178"/>
      <c r="G58" s="178">
        <v>164950</v>
      </c>
      <c r="H58" s="178"/>
      <c r="I58" s="178">
        <v>84116</v>
      </c>
      <c r="J58" s="178"/>
      <c r="K58" s="178"/>
      <c r="L58" s="178">
        <v>7296</v>
      </c>
      <c r="M58" s="178"/>
      <c r="N58" s="178"/>
      <c r="O58" s="178"/>
      <c r="P58" s="178"/>
      <c r="Q58" s="178"/>
      <c r="R58" s="178"/>
      <c r="S58" s="178"/>
      <c r="T58" s="178"/>
      <c r="U58" s="178">
        <v>94106</v>
      </c>
      <c r="V58" s="178"/>
      <c r="W58" s="178"/>
      <c r="X58" s="178"/>
      <c r="Y58" s="178"/>
      <c r="Z58" s="81"/>
      <c r="AA58" s="81"/>
      <c r="AB58" s="81"/>
      <c r="AC58" s="81"/>
      <c r="AD58" s="81"/>
      <c r="AE58" s="81"/>
      <c r="AF58" s="178"/>
      <c r="AG58" s="178"/>
      <c r="AH58" s="178"/>
      <c r="AI58" s="178"/>
      <c r="AJ58" s="178"/>
      <c r="AK58" s="178"/>
      <c r="AL58" s="178"/>
      <c r="AM58" s="178"/>
    </row>
    <row r="59" spans="1:39" s="90" customFormat="1" ht="12" customHeight="1">
      <c r="A59" s="32" t="s">
        <v>213</v>
      </c>
      <c r="B59" s="207">
        <v>929745</v>
      </c>
      <c r="C59" s="211"/>
      <c r="D59" s="178">
        <v>561864</v>
      </c>
      <c r="E59" s="178"/>
      <c r="F59" s="178"/>
      <c r="G59" s="178"/>
      <c r="H59" s="178"/>
      <c r="I59" s="178">
        <v>88737</v>
      </c>
      <c r="J59" s="178"/>
      <c r="K59" s="178"/>
      <c r="L59" s="178"/>
      <c r="M59" s="178"/>
      <c r="N59" s="178"/>
      <c r="O59" s="178"/>
      <c r="P59" s="178"/>
      <c r="Q59" s="178">
        <v>10477</v>
      </c>
      <c r="R59" s="178"/>
      <c r="S59" s="178"/>
      <c r="T59" s="178"/>
      <c r="U59" s="178">
        <v>268667</v>
      </c>
      <c r="V59" s="178"/>
      <c r="W59" s="178"/>
      <c r="X59" s="178"/>
      <c r="Y59" s="178"/>
      <c r="Z59" s="81"/>
      <c r="AA59" s="81"/>
      <c r="AB59" s="81"/>
      <c r="AC59" s="81"/>
      <c r="AD59" s="81"/>
      <c r="AE59" s="81"/>
      <c r="AF59" s="178"/>
      <c r="AG59" s="178"/>
      <c r="AH59" s="178"/>
      <c r="AI59" s="178"/>
      <c r="AJ59" s="178"/>
      <c r="AK59" s="178"/>
      <c r="AL59" s="178"/>
      <c r="AM59" s="178"/>
    </row>
    <row r="60" spans="1:39" s="90" customFormat="1" ht="12" customHeight="1">
      <c r="A60" s="32" t="s">
        <v>214</v>
      </c>
      <c r="B60" s="207">
        <v>894818</v>
      </c>
      <c r="C60" s="211"/>
      <c r="D60" s="178">
        <v>515615</v>
      </c>
      <c r="E60" s="178"/>
      <c r="F60" s="178"/>
      <c r="G60" s="178"/>
      <c r="H60" s="178"/>
      <c r="I60" s="178">
        <v>62433</v>
      </c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>
        <v>316770</v>
      </c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s="90" customFormat="1" ht="12" customHeight="1">
      <c r="A61" s="32" t="s">
        <v>215</v>
      </c>
      <c r="B61" s="207">
        <v>1010533</v>
      </c>
      <c r="C61" s="211"/>
      <c r="D61" s="178">
        <v>483969</v>
      </c>
      <c r="E61" s="178"/>
      <c r="F61" s="178"/>
      <c r="G61" s="178"/>
      <c r="H61" s="178"/>
      <c r="I61" s="178">
        <v>62144</v>
      </c>
      <c r="J61" s="178"/>
      <c r="K61" s="178"/>
      <c r="L61" s="178"/>
      <c r="M61" s="178"/>
      <c r="N61" s="178"/>
      <c r="O61" s="178"/>
      <c r="P61" s="178"/>
      <c r="Q61" s="178">
        <v>8560</v>
      </c>
      <c r="R61" s="178"/>
      <c r="S61" s="178"/>
      <c r="T61" s="178"/>
      <c r="U61" s="178">
        <v>355929</v>
      </c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>
        <v>99931</v>
      </c>
      <c r="AL61" s="178"/>
      <c r="AM61" s="178"/>
    </row>
    <row r="62" spans="1:39" s="90" customFormat="1" ht="12" customHeight="1">
      <c r="A62" s="32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</row>
    <row r="63" spans="1:39" s="90" customFormat="1" ht="12" customHeight="1">
      <c r="A63" s="122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212" t="s">
        <v>262</v>
      </c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82" t="s">
        <v>24</v>
      </c>
      <c r="X63" s="123"/>
      <c r="Y63" s="82"/>
      <c r="Z63" s="123"/>
      <c r="AA63" s="123"/>
      <c r="AB63" s="123"/>
      <c r="AC63" s="123"/>
      <c r="AD63" s="123"/>
      <c r="AE63" s="123"/>
      <c r="AF63" s="123"/>
      <c r="AG63" s="123"/>
      <c r="AH63" s="178"/>
      <c r="AI63" s="178"/>
      <c r="AJ63" s="178"/>
      <c r="AK63" s="178"/>
      <c r="AL63" s="178"/>
      <c r="AM63" s="178"/>
    </row>
    <row r="64" spans="1:39" s="90" customFormat="1" ht="12" customHeight="1">
      <c r="A64" s="32" t="s">
        <v>241</v>
      </c>
      <c r="B64" s="207">
        <v>715684</v>
      </c>
      <c r="C64" s="211"/>
      <c r="D64" s="178">
        <v>321642</v>
      </c>
      <c r="E64" s="178"/>
      <c r="F64" s="178"/>
      <c r="G64" s="178"/>
      <c r="H64" s="178"/>
      <c r="I64" s="178">
        <v>71876</v>
      </c>
      <c r="J64" s="178"/>
      <c r="K64" s="178"/>
      <c r="L64" s="178"/>
      <c r="M64" s="178"/>
      <c r="N64" s="178">
        <v>0</v>
      </c>
      <c r="O64" s="178"/>
      <c r="P64" s="178"/>
      <c r="Q64" s="178"/>
      <c r="R64" s="178"/>
      <c r="S64" s="178"/>
      <c r="T64" s="178"/>
      <c r="U64" s="178"/>
      <c r="V64" s="178"/>
      <c r="W64" s="178">
        <v>311010</v>
      </c>
      <c r="X64" s="178"/>
      <c r="Y64" s="178"/>
      <c r="Z64" s="81"/>
      <c r="AA64" s="81"/>
      <c r="AB64" s="81"/>
      <c r="AC64" s="81"/>
      <c r="AD64" s="81"/>
      <c r="AE64" s="81"/>
      <c r="AF64" s="178"/>
      <c r="AG64" s="178"/>
      <c r="AH64" s="178">
        <v>11156</v>
      </c>
      <c r="AI64" s="178"/>
      <c r="AJ64" s="178"/>
      <c r="AK64" s="178">
        <v>0</v>
      </c>
      <c r="AL64" s="178"/>
      <c r="AM64" s="178"/>
    </row>
    <row r="65" spans="1:39" s="90" customFormat="1" ht="12" customHeight="1">
      <c r="A65" s="32" t="s">
        <v>15</v>
      </c>
      <c r="B65" s="207">
        <v>969514</v>
      </c>
      <c r="C65" s="211"/>
      <c r="D65" s="178">
        <v>456255</v>
      </c>
      <c r="E65" s="178"/>
      <c r="F65" s="178"/>
      <c r="G65" s="178"/>
      <c r="H65" s="178"/>
      <c r="I65" s="178">
        <v>94141</v>
      </c>
      <c r="J65" s="178"/>
      <c r="K65" s="178"/>
      <c r="L65" s="178"/>
      <c r="M65" s="178"/>
      <c r="N65" s="178">
        <v>0</v>
      </c>
      <c r="O65" s="178"/>
      <c r="P65" s="178"/>
      <c r="Q65" s="178"/>
      <c r="R65" s="178"/>
      <c r="S65" s="178"/>
      <c r="T65" s="178"/>
      <c r="U65" s="178"/>
      <c r="V65" s="178"/>
      <c r="W65" s="178">
        <v>0</v>
      </c>
      <c r="X65" s="178"/>
      <c r="Y65" s="178"/>
      <c r="Z65" s="81"/>
      <c r="AA65" s="81"/>
      <c r="AB65" s="81"/>
      <c r="AC65" s="81"/>
      <c r="AD65" s="81"/>
      <c r="AE65" s="81"/>
      <c r="AF65" s="178"/>
      <c r="AG65" s="178"/>
      <c r="AH65" s="178">
        <v>10602</v>
      </c>
      <c r="AI65" s="178"/>
      <c r="AJ65" s="178"/>
      <c r="AK65" s="178">
        <v>408516</v>
      </c>
      <c r="AL65" s="178"/>
      <c r="AM65" s="178"/>
    </row>
    <row r="66" spans="1:39" s="90" customFormat="1" ht="12" customHeight="1">
      <c r="A66" s="32" t="s">
        <v>14</v>
      </c>
      <c r="B66" s="207">
        <v>937712</v>
      </c>
      <c r="C66" s="211"/>
      <c r="D66" s="178">
        <v>288730</v>
      </c>
      <c r="E66" s="178"/>
      <c r="F66" s="178"/>
      <c r="G66" s="178"/>
      <c r="H66" s="178"/>
      <c r="I66" s="178">
        <v>59021</v>
      </c>
      <c r="J66" s="178"/>
      <c r="K66" s="178"/>
      <c r="L66" s="178"/>
      <c r="M66" s="178"/>
      <c r="N66" s="178">
        <v>0</v>
      </c>
      <c r="O66" s="178"/>
      <c r="P66" s="178"/>
      <c r="Q66" s="178"/>
      <c r="R66" s="178"/>
      <c r="S66" s="178"/>
      <c r="T66" s="178"/>
      <c r="U66" s="178"/>
      <c r="V66" s="178"/>
      <c r="W66" s="178">
        <v>282399</v>
      </c>
      <c r="X66" s="178"/>
      <c r="Y66" s="178"/>
      <c r="Z66" s="81"/>
      <c r="AA66" s="81"/>
      <c r="AB66" s="81"/>
      <c r="AC66" s="81"/>
      <c r="AD66" s="81"/>
      <c r="AE66" s="81"/>
      <c r="AF66" s="178"/>
      <c r="AG66" s="178"/>
      <c r="AH66" s="178">
        <v>226273</v>
      </c>
      <c r="AI66" s="178"/>
      <c r="AJ66" s="178"/>
      <c r="AK66" s="178">
        <v>81289</v>
      </c>
      <c r="AL66" s="178"/>
      <c r="AM66" s="178"/>
    </row>
    <row r="67" spans="1:39" s="90" customFormat="1" ht="12" customHeight="1">
      <c r="A67" s="32" t="s">
        <v>240</v>
      </c>
      <c r="B67" s="207">
        <v>644809</v>
      </c>
      <c r="C67" s="211"/>
      <c r="D67" s="178">
        <v>327271</v>
      </c>
      <c r="E67" s="178"/>
      <c r="F67" s="178"/>
      <c r="G67" s="178"/>
      <c r="H67" s="178"/>
      <c r="I67" s="178">
        <v>80395</v>
      </c>
      <c r="J67" s="178"/>
      <c r="K67" s="178"/>
      <c r="L67" s="178"/>
      <c r="M67" s="178"/>
      <c r="N67" s="178">
        <v>0</v>
      </c>
      <c r="O67" s="178"/>
      <c r="P67" s="178"/>
      <c r="Q67" s="178"/>
      <c r="R67" s="178"/>
      <c r="S67" s="178"/>
      <c r="T67" s="178"/>
      <c r="U67" s="178"/>
      <c r="V67" s="178"/>
      <c r="W67" s="178">
        <v>217719</v>
      </c>
      <c r="X67" s="178"/>
      <c r="Y67" s="178"/>
      <c r="Z67" s="81"/>
      <c r="AA67" s="81"/>
      <c r="AB67" s="81"/>
      <c r="AC67" s="81"/>
      <c r="AD67" s="81"/>
      <c r="AE67" s="81"/>
      <c r="AF67" s="178"/>
      <c r="AG67" s="178"/>
      <c r="AH67" s="178">
        <v>19424</v>
      </c>
      <c r="AI67" s="178"/>
      <c r="AJ67" s="178"/>
      <c r="AK67" s="178">
        <v>0</v>
      </c>
      <c r="AL67" s="178"/>
      <c r="AM67" s="178"/>
    </row>
    <row r="68" spans="1:39" s="90" customFormat="1" ht="12" customHeight="1">
      <c r="A68" s="32" t="s">
        <v>239</v>
      </c>
      <c r="B68" s="207">
        <v>697576</v>
      </c>
      <c r="C68" s="211"/>
      <c r="D68" s="178">
        <v>250464</v>
      </c>
      <c r="E68" s="178"/>
      <c r="F68" s="178"/>
      <c r="G68" s="178">
        <v>232211</v>
      </c>
      <c r="H68" s="178"/>
      <c r="I68" s="178">
        <v>54688</v>
      </c>
      <c r="J68" s="178"/>
      <c r="K68" s="178"/>
      <c r="L68" s="178"/>
      <c r="M68" s="178"/>
      <c r="N68" s="178">
        <v>0</v>
      </c>
      <c r="O68" s="178"/>
      <c r="P68" s="178"/>
      <c r="Q68" s="178"/>
      <c r="R68" s="178"/>
      <c r="S68" s="178"/>
      <c r="T68" s="178"/>
      <c r="U68" s="178"/>
      <c r="V68" s="178"/>
      <c r="W68" s="178">
        <v>156285</v>
      </c>
      <c r="X68" s="178"/>
      <c r="Y68" s="178"/>
      <c r="Z68" s="81"/>
      <c r="AA68" s="81"/>
      <c r="AB68" s="81"/>
      <c r="AC68" s="81"/>
      <c r="AD68" s="81"/>
      <c r="AE68" s="81"/>
      <c r="AF68" s="178"/>
      <c r="AG68" s="178"/>
      <c r="AH68" s="178">
        <v>3928</v>
      </c>
      <c r="AI68" s="178"/>
      <c r="AJ68" s="178"/>
      <c r="AK68" s="178">
        <v>0</v>
      </c>
      <c r="AL68" s="178"/>
      <c r="AM68" s="178"/>
    </row>
    <row r="69" spans="1:39" s="90" customFormat="1" ht="12" customHeight="1">
      <c r="A69" s="32" t="s">
        <v>238</v>
      </c>
      <c r="B69" s="207">
        <v>926177</v>
      </c>
      <c r="C69" s="182"/>
      <c r="D69" s="178">
        <v>277285</v>
      </c>
      <c r="E69" s="182"/>
      <c r="F69" s="182"/>
      <c r="G69" s="178"/>
      <c r="H69" s="182"/>
      <c r="I69" s="178">
        <v>69881</v>
      </c>
      <c r="J69" s="182"/>
      <c r="K69" s="182"/>
      <c r="L69" s="178">
        <v>0</v>
      </c>
      <c r="M69" s="182"/>
      <c r="N69" s="178"/>
      <c r="O69" s="182"/>
      <c r="P69" s="182"/>
      <c r="Q69" s="178">
        <v>20142</v>
      </c>
      <c r="R69" s="182"/>
      <c r="S69" s="178">
        <v>3556</v>
      </c>
      <c r="T69" s="182"/>
      <c r="U69" s="178">
        <v>479448</v>
      </c>
      <c r="V69" s="182"/>
      <c r="W69" s="206"/>
      <c r="X69" s="206"/>
      <c r="Y69" s="206"/>
      <c r="Z69" s="83"/>
      <c r="AA69" s="83"/>
      <c r="AB69" s="83"/>
      <c r="AC69" s="83"/>
      <c r="AD69" s="83"/>
      <c r="AE69" s="83"/>
      <c r="AF69" s="178">
        <v>2357</v>
      </c>
      <c r="AG69" s="178"/>
      <c r="AH69" s="178"/>
      <c r="AI69" s="178"/>
      <c r="AJ69" s="178"/>
      <c r="AK69" s="178">
        <v>73508</v>
      </c>
      <c r="AL69" s="178"/>
      <c r="AM69" s="178"/>
    </row>
    <row r="70" spans="1:39" s="90" customFormat="1" ht="12" customHeight="1">
      <c r="A70" s="32" t="s">
        <v>237</v>
      </c>
      <c r="B70" s="207">
        <v>822553</v>
      </c>
      <c r="C70" s="182"/>
      <c r="D70" s="178">
        <v>501383</v>
      </c>
      <c r="E70" s="182"/>
      <c r="F70" s="182"/>
      <c r="G70" s="178"/>
      <c r="H70" s="182"/>
      <c r="I70" s="178">
        <v>67705</v>
      </c>
      <c r="J70" s="182"/>
      <c r="K70" s="182"/>
      <c r="L70" s="178"/>
      <c r="M70" s="182"/>
      <c r="N70" s="178">
        <v>0</v>
      </c>
      <c r="O70" s="182"/>
      <c r="P70" s="182"/>
      <c r="Q70" s="178">
        <v>0</v>
      </c>
      <c r="R70" s="182"/>
      <c r="S70" s="178">
        <v>16853</v>
      </c>
      <c r="T70" s="182"/>
      <c r="U70" s="178">
        <v>236612</v>
      </c>
      <c r="V70" s="182"/>
      <c r="W70" s="206"/>
      <c r="X70" s="206"/>
      <c r="Y70" s="206"/>
      <c r="Z70" s="83"/>
      <c r="AA70" s="83"/>
      <c r="AB70" s="83"/>
      <c r="AC70" s="83"/>
      <c r="AD70" s="83"/>
      <c r="AE70" s="83"/>
      <c r="AF70" s="178"/>
      <c r="AG70" s="178"/>
      <c r="AH70" s="178">
        <v>0</v>
      </c>
      <c r="AI70" s="178"/>
      <c r="AJ70" s="178"/>
      <c r="AK70" s="178">
        <v>0</v>
      </c>
      <c r="AL70" s="178"/>
      <c r="AM70" s="178"/>
    </row>
    <row r="71" spans="1:39" s="90" customFormat="1" ht="12" customHeight="1">
      <c r="A71" s="32" t="s">
        <v>236</v>
      </c>
      <c r="B71" s="207">
        <v>895632</v>
      </c>
      <c r="C71" s="182"/>
      <c r="D71" s="178">
        <v>349219</v>
      </c>
      <c r="E71" s="182"/>
      <c r="F71" s="182"/>
      <c r="G71" s="178"/>
      <c r="H71" s="182"/>
      <c r="I71" s="178">
        <v>47898</v>
      </c>
      <c r="J71" s="182"/>
      <c r="K71" s="182"/>
      <c r="L71" s="178"/>
      <c r="M71" s="182"/>
      <c r="N71" s="178"/>
      <c r="O71" s="182"/>
      <c r="P71" s="182"/>
      <c r="Q71" s="178"/>
      <c r="R71" s="182"/>
      <c r="S71" s="178"/>
      <c r="T71" s="182"/>
      <c r="U71" s="178">
        <v>498515</v>
      </c>
      <c r="V71" s="182"/>
      <c r="W71" s="206"/>
      <c r="X71" s="206"/>
      <c r="Y71" s="206"/>
      <c r="Z71" s="83"/>
      <c r="AA71" s="83"/>
      <c r="AB71" s="83"/>
      <c r="AC71" s="83"/>
      <c r="AD71" s="83"/>
      <c r="AE71" s="83"/>
      <c r="AF71" s="178"/>
      <c r="AG71" s="178"/>
      <c r="AH71" s="178"/>
      <c r="AI71" s="178"/>
      <c r="AJ71" s="178"/>
      <c r="AK71" s="178"/>
      <c r="AL71" s="178"/>
      <c r="AM71" s="178"/>
    </row>
    <row r="72" spans="1:39" s="90" customFormat="1" ht="12" customHeight="1">
      <c r="A72" s="32" t="s">
        <v>235</v>
      </c>
      <c r="B72" s="207">
        <v>913083</v>
      </c>
      <c r="C72" s="182"/>
      <c r="D72" s="178">
        <v>403783</v>
      </c>
      <c r="E72" s="182"/>
      <c r="F72" s="182"/>
      <c r="G72" s="178"/>
      <c r="H72" s="182"/>
      <c r="I72" s="178">
        <v>42929</v>
      </c>
      <c r="J72" s="182"/>
      <c r="K72" s="182"/>
      <c r="L72" s="178"/>
      <c r="M72" s="182"/>
      <c r="N72" s="178"/>
      <c r="O72" s="182"/>
      <c r="P72" s="182"/>
      <c r="Q72" s="178"/>
      <c r="R72" s="182"/>
      <c r="S72" s="178"/>
      <c r="T72" s="182"/>
      <c r="U72" s="178">
        <v>451185</v>
      </c>
      <c r="V72" s="182"/>
      <c r="W72" s="206"/>
      <c r="X72" s="206"/>
      <c r="Y72" s="206"/>
      <c r="Z72" s="83"/>
      <c r="AA72" s="83"/>
      <c r="AB72" s="83"/>
      <c r="AC72" s="83"/>
      <c r="AD72" s="83"/>
      <c r="AE72" s="83"/>
      <c r="AF72" s="178">
        <v>5753</v>
      </c>
      <c r="AG72" s="178"/>
      <c r="AH72" s="178"/>
      <c r="AI72" s="178"/>
      <c r="AJ72" s="178"/>
      <c r="AK72" s="178">
        <v>9433</v>
      </c>
      <c r="AL72" s="178"/>
      <c r="AM72" s="178"/>
    </row>
    <row r="73" spans="1:39" s="50" customFormat="1" ht="3" customHeight="1" thickBot="1">
      <c r="A73" s="124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</row>
    <row r="74" spans="1:128" s="50" customFormat="1" ht="9.75" customHeight="1">
      <c r="A74" s="179" t="s">
        <v>28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</row>
    <row r="75" spans="1:39" s="19" customFormat="1" ht="11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</sheetData>
  <sheetProtection/>
  <mergeCells count="638">
    <mergeCell ref="A2:AM2"/>
    <mergeCell ref="A5:C5"/>
    <mergeCell ref="A6:C6"/>
    <mergeCell ref="A16:C16"/>
    <mergeCell ref="A17:C17"/>
    <mergeCell ref="A27:C27"/>
    <mergeCell ref="AB25:AE25"/>
    <mergeCell ref="AF25:AI25"/>
    <mergeCell ref="L26:O26"/>
    <mergeCell ref="P26:S26"/>
    <mergeCell ref="A20:C20"/>
    <mergeCell ref="A18:C18"/>
    <mergeCell ref="AK52:AM52"/>
    <mergeCell ref="A49:AM49"/>
    <mergeCell ref="A46:C46"/>
    <mergeCell ref="A36:C36"/>
    <mergeCell ref="A37:C37"/>
    <mergeCell ref="AH50:AJ50"/>
    <mergeCell ref="AK50:AM50"/>
    <mergeCell ref="Z50:AB50"/>
    <mergeCell ref="AH55:AJ55"/>
    <mergeCell ref="AK55:AM55"/>
    <mergeCell ref="AF54:AG54"/>
    <mergeCell ref="AH54:AJ54"/>
    <mergeCell ref="AK54:AM54"/>
    <mergeCell ref="AH53:AJ53"/>
    <mergeCell ref="AK53:AM53"/>
    <mergeCell ref="AK58:AM58"/>
    <mergeCell ref="AF58:AG58"/>
    <mergeCell ref="AF57:AG57"/>
    <mergeCell ref="AH57:AJ57"/>
    <mergeCell ref="AK57:AM57"/>
    <mergeCell ref="AF56:AG56"/>
    <mergeCell ref="AH56:AJ56"/>
    <mergeCell ref="AK56:AM56"/>
    <mergeCell ref="AF60:AG60"/>
    <mergeCell ref="AH60:AJ60"/>
    <mergeCell ref="AK60:AM60"/>
    <mergeCell ref="AF59:AG59"/>
    <mergeCell ref="AH59:AJ59"/>
    <mergeCell ref="AK59:AM59"/>
    <mergeCell ref="AK65:AM65"/>
    <mergeCell ref="AH64:AJ64"/>
    <mergeCell ref="AK64:AM64"/>
    <mergeCell ref="AF64:AG64"/>
    <mergeCell ref="AF61:AG61"/>
    <mergeCell ref="AH61:AJ61"/>
    <mergeCell ref="AK61:AM61"/>
    <mergeCell ref="AH63:AJ63"/>
    <mergeCell ref="AK63:AM63"/>
    <mergeCell ref="AF67:AG67"/>
    <mergeCell ref="AH67:AJ67"/>
    <mergeCell ref="AK67:AM67"/>
    <mergeCell ref="AH66:AJ66"/>
    <mergeCell ref="AK66:AM66"/>
    <mergeCell ref="AF66:AG66"/>
    <mergeCell ref="A74:AM74"/>
    <mergeCell ref="AF72:AG72"/>
    <mergeCell ref="AF71:AG71"/>
    <mergeCell ref="AH71:AJ71"/>
    <mergeCell ref="AK71:AM71"/>
    <mergeCell ref="AH70:AJ70"/>
    <mergeCell ref="AK70:AM70"/>
    <mergeCell ref="AF70:AG70"/>
    <mergeCell ref="B71:C71"/>
    <mergeCell ref="D71:F71"/>
    <mergeCell ref="AH72:AJ72"/>
    <mergeCell ref="AK72:AM72"/>
    <mergeCell ref="AF69:AG69"/>
    <mergeCell ref="AH69:AJ69"/>
    <mergeCell ref="AK69:AM69"/>
    <mergeCell ref="AH68:AJ68"/>
    <mergeCell ref="AK68:AM68"/>
    <mergeCell ref="AF68:AG68"/>
    <mergeCell ref="D50:F50"/>
    <mergeCell ref="G50:H50"/>
    <mergeCell ref="L50:M50"/>
    <mergeCell ref="G53:H53"/>
    <mergeCell ref="L53:M53"/>
    <mergeCell ref="Q50:R50"/>
    <mergeCell ref="AF50:AG50"/>
    <mergeCell ref="L52:V52"/>
    <mergeCell ref="AF53:AG53"/>
    <mergeCell ref="Q54:R54"/>
    <mergeCell ref="S54:T54"/>
    <mergeCell ref="AH52:AJ52"/>
    <mergeCell ref="AC50:AE50"/>
    <mergeCell ref="S50:T50"/>
    <mergeCell ref="U50:V50"/>
    <mergeCell ref="D54:F54"/>
    <mergeCell ref="G54:H54"/>
    <mergeCell ref="L54:M54"/>
    <mergeCell ref="Q53:R53"/>
    <mergeCell ref="S53:T53"/>
    <mergeCell ref="U53:V53"/>
    <mergeCell ref="D53:F53"/>
    <mergeCell ref="S55:T55"/>
    <mergeCell ref="U55:V55"/>
    <mergeCell ref="B55:C55"/>
    <mergeCell ref="D55:F55"/>
    <mergeCell ref="G55:H55"/>
    <mergeCell ref="L55:M55"/>
    <mergeCell ref="U56:V56"/>
    <mergeCell ref="N56:P56"/>
    <mergeCell ref="W57:Y57"/>
    <mergeCell ref="U54:V54"/>
    <mergeCell ref="B54:C54"/>
    <mergeCell ref="B56:C56"/>
    <mergeCell ref="D56:F56"/>
    <mergeCell ref="G56:H56"/>
    <mergeCell ref="L56:M56"/>
    <mergeCell ref="Q55:R55"/>
    <mergeCell ref="N57:P57"/>
    <mergeCell ref="N58:P58"/>
    <mergeCell ref="I58:K58"/>
    <mergeCell ref="AF55:AG55"/>
    <mergeCell ref="B57:C57"/>
    <mergeCell ref="D57:F57"/>
    <mergeCell ref="G57:H57"/>
    <mergeCell ref="L57:M57"/>
    <mergeCell ref="Q56:R56"/>
    <mergeCell ref="S56:T56"/>
    <mergeCell ref="B59:C59"/>
    <mergeCell ref="D59:F59"/>
    <mergeCell ref="G59:H59"/>
    <mergeCell ref="L59:M59"/>
    <mergeCell ref="Q59:R59"/>
    <mergeCell ref="B58:C58"/>
    <mergeCell ref="D58:F58"/>
    <mergeCell ref="G58:H58"/>
    <mergeCell ref="L58:M58"/>
    <mergeCell ref="N59:P59"/>
    <mergeCell ref="L61:M61"/>
    <mergeCell ref="Q60:R60"/>
    <mergeCell ref="S60:T60"/>
    <mergeCell ref="U58:V58"/>
    <mergeCell ref="U57:V57"/>
    <mergeCell ref="AH58:AJ58"/>
    <mergeCell ref="S59:T59"/>
    <mergeCell ref="U59:V59"/>
    <mergeCell ref="Q57:R57"/>
    <mergeCell ref="S57:T57"/>
    <mergeCell ref="B60:C60"/>
    <mergeCell ref="L63:V63"/>
    <mergeCell ref="Q61:R61"/>
    <mergeCell ref="S61:T61"/>
    <mergeCell ref="U61:V61"/>
    <mergeCell ref="N61:P61"/>
    <mergeCell ref="I61:K61"/>
    <mergeCell ref="B61:C61"/>
    <mergeCell ref="D61:F61"/>
    <mergeCell ref="G61:H61"/>
    <mergeCell ref="Q64:R64"/>
    <mergeCell ref="S64:T64"/>
    <mergeCell ref="U64:V64"/>
    <mergeCell ref="B64:C64"/>
    <mergeCell ref="D64:F64"/>
    <mergeCell ref="G64:H64"/>
    <mergeCell ref="L64:M64"/>
    <mergeCell ref="N64:P64"/>
    <mergeCell ref="I64:K64"/>
    <mergeCell ref="B65:C65"/>
    <mergeCell ref="D65:F65"/>
    <mergeCell ref="G65:H65"/>
    <mergeCell ref="L65:M65"/>
    <mergeCell ref="Q65:R65"/>
    <mergeCell ref="I65:K65"/>
    <mergeCell ref="Q66:R66"/>
    <mergeCell ref="S66:T66"/>
    <mergeCell ref="U66:V66"/>
    <mergeCell ref="B66:C66"/>
    <mergeCell ref="D66:F66"/>
    <mergeCell ref="G66:H66"/>
    <mergeCell ref="L66:M66"/>
    <mergeCell ref="I66:K66"/>
    <mergeCell ref="S67:T67"/>
    <mergeCell ref="U67:V67"/>
    <mergeCell ref="B67:C67"/>
    <mergeCell ref="D67:F67"/>
    <mergeCell ref="G67:H67"/>
    <mergeCell ref="L67:M67"/>
    <mergeCell ref="Q67:R67"/>
    <mergeCell ref="N67:P67"/>
    <mergeCell ref="I67:K67"/>
    <mergeCell ref="S68:T68"/>
    <mergeCell ref="U68:V68"/>
    <mergeCell ref="B68:C68"/>
    <mergeCell ref="D68:F68"/>
    <mergeCell ref="G68:H68"/>
    <mergeCell ref="L68:M68"/>
    <mergeCell ref="I68:K68"/>
    <mergeCell ref="B69:C69"/>
    <mergeCell ref="D69:F69"/>
    <mergeCell ref="G69:H69"/>
    <mergeCell ref="L69:M69"/>
    <mergeCell ref="Q69:R69"/>
    <mergeCell ref="I69:K69"/>
    <mergeCell ref="G71:H71"/>
    <mergeCell ref="L71:M71"/>
    <mergeCell ref="Q71:R71"/>
    <mergeCell ref="Q70:R70"/>
    <mergeCell ref="B70:C70"/>
    <mergeCell ref="D70:F70"/>
    <mergeCell ref="G70:H70"/>
    <mergeCell ref="L70:M70"/>
    <mergeCell ref="I70:K70"/>
    <mergeCell ref="I71:K71"/>
    <mergeCell ref="L72:M72"/>
    <mergeCell ref="S71:T71"/>
    <mergeCell ref="U71:V71"/>
    <mergeCell ref="S70:T70"/>
    <mergeCell ref="U70:V70"/>
    <mergeCell ref="Q72:R72"/>
    <mergeCell ref="S72:T72"/>
    <mergeCell ref="U72:V72"/>
    <mergeCell ref="N70:P70"/>
    <mergeCell ref="N71:P71"/>
    <mergeCell ref="B72:C72"/>
    <mergeCell ref="D72:F72"/>
    <mergeCell ref="G72:H72"/>
    <mergeCell ref="N50:P50"/>
    <mergeCell ref="B50:C50"/>
    <mergeCell ref="W50:Y50"/>
    <mergeCell ref="N53:P53"/>
    <mergeCell ref="B53:C53"/>
    <mergeCell ref="N54:P54"/>
    <mergeCell ref="N55:P55"/>
    <mergeCell ref="W58:Y58"/>
    <mergeCell ref="W60:Y60"/>
    <mergeCell ref="Z60:AB60"/>
    <mergeCell ref="AC60:AE60"/>
    <mergeCell ref="N60:P60"/>
    <mergeCell ref="Q58:R58"/>
    <mergeCell ref="U60:V60"/>
    <mergeCell ref="S58:T58"/>
    <mergeCell ref="W61:Y61"/>
    <mergeCell ref="Z61:AB61"/>
    <mergeCell ref="N65:P65"/>
    <mergeCell ref="W64:Y64"/>
    <mergeCell ref="AF65:AG65"/>
    <mergeCell ref="AH65:AJ65"/>
    <mergeCell ref="W65:Y65"/>
    <mergeCell ref="AC61:AE61"/>
    <mergeCell ref="S65:T65"/>
    <mergeCell ref="U65:V65"/>
    <mergeCell ref="W66:Y66"/>
    <mergeCell ref="N66:P66"/>
    <mergeCell ref="N68:P68"/>
    <mergeCell ref="W67:Y67"/>
    <mergeCell ref="N69:P69"/>
    <mergeCell ref="W68:Y68"/>
    <mergeCell ref="W69:Y69"/>
    <mergeCell ref="S69:T69"/>
    <mergeCell ref="U69:V69"/>
    <mergeCell ref="Q68:R68"/>
    <mergeCell ref="W70:Y70"/>
    <mergeCell ref="N72:P72"/>
    <mergeCell ref="W71:Y71"/>
    <mergeCell ref="W72:Y72"/>
    <mergeCell ref="AJ44:AM44"/>
    <mergeCell ref="AJ45:AM45"/>
    <mergeCell ref="L45:O45"/>
    <mergeCell ref="P45:S45"/>
    <mergeCell ref="T45:W45"/>
    <mergeCell ref="X45:AA45"/>
    <mergeCell ref="AB45:AE45"/>
    <mergeCell ref="AF45:AI45"/>
    <mergeCell ref="L44:O44"/>
    <mergeCell ref="P44:S44"/>
    <mergeCell ref="T44:W44"/>
    <mergeCell ref="X44:AA44"/>
    <mergeCell ref="AB44:AE44"/>
    <mergeCell ref="AF44:AI44"/>
    <mergeCell ref="AJ42:AM42"/>
    <mergeCell ref="L41:O41"/>
    <mergeCell ref="P41:S41"/>
    <mergeCell ref="AB43:AE43"/>
    <mergeCell ref="AF43:AI43"/>
    <mergeCell ref="AJ43:AM43"/>
    <mergeCell ref="L42:O42"/>
    <mergeCell ref="P42:S42"/>
    <mergeCell ref="T42:W42"/>
    <mergeCell ref="X42:AA42"/>
    <mergeCell ref="AB42:AE42"/>
    <mergeCell ref="AF42:AI42"/>
    <mergeCell ref="L40:O40"/>
    <mergeCell ref="P40:S40"/>
    <mergeCell ref="T40:W40"/>
    <mergeCell ref="X40:AA40"/>
    <mergeCell ref="AB40:AE40"/>
    <mergeCell ref="AJ41:AM41"/>
    <mergeCell ref="AF39:AI39"/>
    <mergeCell ref="T41:W41"/>
    <mergeCell ref="X41:AA41"/>
    <mergeCell ref="AB41:AE41"/>
    <mergeCell ref="AF41:AI41"/>
    <mergeCell ref="AJ39:AM39"/>
    <mergeCell ref="AJ38:AM38"/>
    <mergeCell ref="L34:O34"/>
    <mergeCell ref="AF40:AI40"/>
    <mergeCell ref="AJ40:AM40"/>
    <mergeCell ref="L39:O39"/>
    <mergeCell ref="P39:S39"/>
    <mergeCell ref="T39:W39"/>
    <mergeCell ref="X39:AA39"/>
    <mergeCell ref="AB39:AE39"/>
    <mergeCell ref="L38:O38"/>
    <mergeCell ref="P38:S38"/>
    <mergeCell ref="T38:W38"/>
    <mergeCell ref="X38:AA38"/>
    <mergeCell ref="AB38:AE38"/>
    <mergeCell ref="AF38:AI38"/>
    <mergeCell ref="AJ32:AM32"/>
    <mergeCell ref="AJ33:AM33"/>
    <mergeCell ref="AJ34:AM34"/>
    <mergeCell ref="AB32:AE32"/>
    <mergeCell ref="AF32:AI32"/>
    <mergeCell ref="P37:AA37"/>
    <mergeCell ref="L33:O33"/>
    <mergeCell ref="P33:S33"/>
    <mergeCell ref="T33:W33"/>
    <mergeCell ref="X33:AA33"/>
    <mergeCell ref="AB33:AE33"/>
    <mergeCell ref="P34:S34"/>
    <mergeCell ref="T34:W34"/>
    <mergeCell ref="X34:AA34"/>
    <mergeCell ref="AB34:AE34"/>
    <mergeCell ref="L30:O30"/>
    <mergeCell ref="P30:S30"/>
    <mergeCell ref="L32:O32"/>
    <mergeCell ref="P32:S32"/>
    <mergeCell ref="T32:W32"/>
    <mergeCell ref="X32:AA32"/>
    <mergeCell ref="T30:W30"/>
    <mergeCell ref="X30:AA30"/>
    <mergeCell ref="L31:O31"/>
    <mergeCell ref="AB30:AE30"/>
    <mergeCell ref="AF30:AI30"/>
    <mergeCell ref="AJ31:AM31"/>
    <mergeCell ref="AF35:AI35"/>
    <mergeCell ref="AJ35:AM35"/>
    <mergeCell ref="AJ29:AM29"/>
    <mergeCell ref="AJ30:AM30"/>
    <mergeCell ref="AF33:AI33"/>
    <mergeCell ref="AF31:AI31"/>
    <mergeCell ref="AF34:AI34"/>
    <mergeCell ref="L29:O29"/>
    <mergeCell ref="P29:S29"/>
    <mergeCell ref="T29:W29"/>
    <mergeCell ref="X29:AA29"/>
    <mergeCell ref="AB29:AE29"/>
    <mergeCell ref="AF29:AI29"/>
    <mergeCell ref="P28:AA28"/>
    <mergeCell ref="L35:O35"/>
    <mergeCell ref="P35:S35"/>
    <mergeCell ref="T35:W35"/>
    <mergeCell ref="X35:AA35"/>
    <mergeCell ref="AB35:AE35"/>
    <mergeCell ref="P31:S31"/>
    <mergeCell ref="T31:W31"/>
    <mergeCell ref="X31:AA31"/>
    <mergeCell ref="AB31:AE31"/>
    <mergeCell ref="T26:W26"/>
    <mergeCell ref="X26:AA26"/>
    <mergeCell ref="AB26:AE26"/>
    <mergeCell ref="AF26:AI26"/>
    <mergeCell ref="P23:S23"/>
    <mergeCell ref="L25:O25"/>
    <mergeCell ref="P25:S25"/>
    <mergeCell ref="T25:W25"/>
    <mergeCell ref="X25:AA25"/>
    <mergeCell ref="P24:S24"/>
    <mergeCell ref="T24:W24"/>
    <mergeCell ref="X24:AA24"/>
    <mergeCell ref="T23:W23"/>
    <mergeCell ref="L24:O24"/>
    <mergeCell ref="AB24:AE24"/>
    <mergeCell ref="AF24:AI24"/>
    <mergeCell ref="L23:O23"/>
    <mergeCell ref="AJ24:AM24"/>
    <mergeCell ref="X23:AA23"/>
    <mergeCell ref="AB23:AE23"/>
    <mergeCell ref="AF23:AI23"/>
    <mergeCell ref="AJ23:AM23"/>
    <mergeCell ref="AJ21:AM21"/>
    <mergeCell ref="AJ22:AM22"/>
    <mergeCell ref="AF21:AI21"/>
    <mergeCell ref="L22:O22"/>
    <mergeCell ref="P22:S22"/>
    <mergeCell ref="T22:W22"/>
    <mergeCell ref="X22:AA22"/>
    <mergeCell ref="AB22:AE22"/>
    <mergeCell ref="AF22:AI22"/>
    <mergeCell ref="X20:AA20"/>
    <mergeCell ref="AB20:AE20"/>
    <mergeCell ref="AF20:AI20"/>
    <mergeCell ref="AJ20:AM20"/>
    <mergeCell ref="AJ19:AM19"/>
    <mergeCell ref="L21:O21"/>
    <mergeCell ref="P21:S21"/>
    <mergeCell ref="T21:W21"/>
    <mergeCell ref="X21:AA21"/>
    <mergeCell ref="AB21:AE21"/>
    <mergeCell ref="L19:O19"/>
    <mergeCell ref="P19:S19"/>
    <mergeCell ref="T19:W19"/>
    <mergeCell ref="X19:AA19"/>
    <mergeCell ref="AB19:AE19"/>
    <mergeCell ref="AF19:AI19"/>
    <mergeCell ref="AJ15:AM15"/>
    <mergeCell ref="P17:AA17"/>
    <mergeCell ref="AB17:AM17"/>
    <mergeCell ref="L18:O18"/>
    <mergeCell ref="P18:S18"/>
    <mergeCell ref="T18:W18"/>
    <mergeCell ref="X18:AA18"/>
    <mergeCell ref="AB18:AE18"/>
    <mergeCell ref="AF18:AI18"/>
    <mergeCell ref="AJ18:AM18"/>
    <mergeCell ref="L15:O15"/>
    <mergeCell ref="P15:S15"/>
    <mergeCell ref="T15:W15"/>
    <mergeCell ref="X15:AA15"/>
    <mergeCell ref="AB15:AE15"/>
    <mergeCell ref="AF15:AI15"/>
    <mergeCell ref="AJ13:AM13"/>
    <mergeCell ref="L12:O12"/>
    <mergeCell ref="P12:S12"/>
    <mergeCell ref="T14:W14"/>
    <mergeCell ref="X14:AA14"/>
    <mergeCell ref="AB14:AE14"/>
    <mergeCell ref="AF14:AI14"/>
    <mergeCell ref="AJ14:AM14"/>
    <mergeCell ref="L13:O13"/>
    <mergeCell ref="P13:S13"/>
    <mergeCell ref="T13:W13"/>
    <mergeCell ref="X13:AA13"/>
    <mergeCell ref="AB13:AE13"/>
    <mergeCell ref="AF13:AI13"/>
    <mergeCell ref="L11:O11"/>
    <mergeCell ref="P11:S11"/>
    <mergeCell ref="T11:W11"/>
    <mergeCell ref="X11:AA11"/>
    <mergeCell ref="AB11:AE11"/>
    <mergeCell ref="AJ12:AM12"/>
    <mergeCell ref="AF10:AI10"/>
    <mergeCell ref="T12:W12"/>
    <mergeCell ref="X12:AA12"/>
    <mergeCell ref="AB12:AE12"/>
    <mergeCell ref="AF12:AI12"/>
    <mergeCell ref="AJ10:AM10"/>
    <mergeCell ref="AJ9:AM9"/>
    <mergeCell ref="L8:O8"/>
    <mergeCell ref="P8:S8"/>
    <mergeCell ref="AF11:AI11"/>
    <mergeCell ref="AJ11:AM11"/>
    <mergeCell ref="L10:O10"/>
    <mergeCell ref="P10:S10"/>
    <mergeCell ref="T10:W10"/>
    <mergeCell ref="X10:AA10"/>
    <mergeCell ref="AB10:AE10"/>
    <mergeCell ref="L9:O9"/>
    <mergeCell ref="P9:S9"/>
    <mergeCell ref="T9:W9"/>
    <mergeCell ref="X9:AA9"/>
    <mergeCell ref="AB9:AE9"/>
    <mergeCell ref="AF9:AI9"/>
    <mergeCell ref="T8:W8"/>
    <mergeCell ref="X8:AA8"/>
    <mergeCell ref="AB8:AE8"/>
    <mergeCell ref="AF8:AI8"/>
    <mergeCell ref="AF4:AI4"/>
    <mergeCell ref="AJ4:AM4"/>
    <mergeCell ref="P6:AA6"/>
    <mergeCell ref="AJ7:AM7"/>
    <mergeCell ref="AJ8:AM8"/>
    <mergeCell ref="L7:O7"/>
    <mergeCell ref="P7:S7"/>
    <mergeCell ref="T7:W7"/>
    <mergeCell ref="X7:AA7"/>
    <mergeCell ref="AB7:AE7"/>
    <mergeCell ref="AF7:AI7"/>
    <mergeCell ref="L3:W3"/>
    <mergeCell ref="X3:AA3"/>
    <mergeCell ref="AB3:AM3"/>
    <mergeCell ref="L4:O4"/>
    <mergeCell ref="P4:S4"/>
    <mergeCell ref="T4:W4"/>
    <mergeCell ref="X4:AA4"/>
    <mergeCell ref="A45:C45"/>
    <mergeCell ref="D45:G45"/>
    <mergeCell ref="H45:K45"/>
    <mergeCell ref="A44:C44"/>
    <mergeCell ref="D44:G44"/>
    <mergeCell ref="H44:K44"/>
    <mergeCell ref="D43:G43"/>
    <mergeCell ref="H43:K43"/>
    <mergeCell ref="H42:K42"/>
    <mergeCell ref="A41:C41"/>
    <mergeCell ref="D41:G41"/>
    <mergeCell ref="H41:K41"/>
    <mergeCell ref="D42:G42"/>
    <mergeCell ref="A42:C42"/>
    <mergeCell ref="A40:C40"/>
    <mergeCell ref="D40:G40"/>
    <mergeCell ref="H40:K40"/>
    <mergeCell ref="A39:C39"/>
    <mergeCell ref="D39:G39"/>
    <mergeCell ref="H39:K39"/>
    <mergeCell ref="A32:C32"/>
    <mergeCell ref="D32:G32"/>
    <mergeCell ref="H32:K32"/>
    <mergeCell ref="A38:C38"/>
    <mergeCell ref="D38:G38"/>
    <mergeCell ref="H38:K38"/>
    <mergeCell ref="A34:C34"/>
    <mergeCell ref="D34:G34"/>
    <mergeCell ref="H34:K34"/>
    <mergeCell ref="D37:G37"/>
    <mergeCell ref="A35:C35"/>
    <mergeCell ref="A31:C31"/>
    <mergeCell ref="D31:G31"/>
    <mergeCell ref="H31:K31"/>
    <mergeCell ref="A30:C30"/>
    <mergeCell ref="D30:G30"/>
    <mergeCell ref="H30:K30"/>
    <mergeCell ref="A33:C33"/>
    <mergeCell ref="D33:G33"/>
    <mergeCell ref="H33:K33"/>
    <mergeCell ref="A29:C29"/>
    <mergeCell ref="D29:G29"/>
    <mergeCell ref="H29:K29"/>
    <mergeCell ref="D27:G27"/>
    <mergeCell ref="H27:K27"/>
    <mergeCell ref="D28:G28"/>
    <mergeCell ref="H28:K28"/>
    <mergeCell ref="A28:C28"/>
    <mergeCell ref="D26:G26"/>
    <mergeCell ref="H26:K26"/>
    <mergeCell ref="A25:C25"/>
    <mergeCell ref="D25:G25"/>
    <mergeCell ref="H25:K25"/>
    <mergeCell ref="A24:C24"/>
    <mergeCell ref="D24:G24"/>
    <mergeCell ref="H24:K24"/>
    <mergeCell ref="A26:C26"/>
    <mergeCell ref="D23:G23"/>
    <mergeCell ref="H23:K23"/>
    <mergeCell ref="A22:C22"/>
    <mergeCell ref="D22:G22"/>
    <mergeCell ref="H22:K22"/>
    <mergeCell ref="A21:C21"/>
    <mergeCell ref="D21:G21"/>
    <mergeCell ref="H21:K21"/>
    <mergeCell ref="A23:C23"/>
    <mergeCell ref="D20:G20"/>
    <mergeCell ref="H20:K20"/>
    <mergeCell ref="D19:G19"/>
    <mergeCell ref="H19:K19"/>
    <mergeCell ref="D17:G17"/>
    <mergeCell ref="H17:K17"/>
    <mergeCell ref="D18:G18"/>
    <mergeCell ref="H18:K18"/>
    <mergeCell ref="A11:C11"/>
    <mergeCell ref="D11:G11"/>
    <mergeCell ref="H11:K11"/>
    <mergeCell ref="A15:C15"/>
    <mergeCell ref="D15:G15"/>
    <mergeCell ref="H15:K15"/>
    <mergeCell ref="A14:C14"/>
    <mergeCell ref="D14:G14"/>
    <mergeCell ref="H14:K14"/>
    <mergeCell ref="D10:G10"/>
    <mergeCell ref="H10:K10"/>
    <mergeCell ref="A9:C9"/>
    <mergeCell ref="D9:G9"/>
    <mergeCell ref="H9:K9"/>
    <mergeCell ref="A13:C13"/>
    <mergeCell ref="D13:G13"/>
    <mergeCell ref="H13:K13"/>
    <mergeCell ref="D12:G12"/>
    <mergeCell ref="H12:K12"/>
    <mergeCell ref="A8:C8"/>
    <mergeCell ref="D8:G8"/>
    <mergeCell ref="H8:K8"/>
    <mergeCell ref="A7:C7"/>
    <mergeCell ref="D7:G7"/>
    <mergeCell ref="H7:K7"/>
    <mergeCell ref="A10:C10"/>
    <mergeCell ref="A19:C19"/>
    <mergeCell ref="A3:C4"/>
    <mergeCell ref="D3:G4"/>
    <mergeCell ref="H3:K4"/>
    <mergeCell ref="I72:K72"/>
    <mergeCell ref="D35:G35"/>
    <mergeCell ref="H37:K37"/>
    <mergeCell ref="I54:K54"/>
    <mergeCell ref="I56:K56"/>
    <mergeCell ref="AJ25:AM25"/>
    <mergeCell ref="AJ26:AM26"/>
    <mergeCell ref="AB4:AE4"/>
    <mergeCell ref="L14:O14"/>
    <mergeCell ref="P14:S14"/>
    <mergeCell ref="I50:K50"/>
    <mergeCell ref="L20:O20"/>
    <mergeCell ref="P20:S20"/>
    <mergeCell ref="T20:W20"/>
    <mergeCell ref="H35:K35"/>
    <mergeCell ref="A47:AM47"/>
    <mergeCell ref="I53:K53"/>
    <mergeCell ref="W53:Y53"/>
    <mergeCell ref="Z53:AB53"/>
    <mergeCell ref="AC53:AE53"/>
    <mergeCell ref="L43:O43"/>
    <mergeCell ref="P43:S43"/>
    <mergeCell ref="T43:W43"/>
    <mergeCell ref="X43:AA43"/>
    <mergeCell ref="A43:C43"/>
    <mergeCell ref="I57:K57"/>
    <mergeCell ref="Z57:AB57"/>
    <mergeCell ref="AC57:AE57"/>
    <mergeCell ref="W54:Y54"/>
    <mergeCell ref="Z54:AB54"/>
    <mergeCell ref="AC54:AE54"/>
    <mergeCell ref="I55:K55"/>
    <mergeCell ref="W55:Y55"/>
    <mergeCell ref="Z55:AB55"/>
    <mergeCell ref="AC55:AE55"/>
    <mergeCell ref="A1:AM1"/>
    <mergeCell ref="I59:K59"/>
    <mergeCell ref="W59:Y59"/>
    <mergeCell ref="I60:K60"/>
    <mergeCell ref="D60:F60"/>
    <mergeCell ref="G60:H60"/>
    <mergeCell ref="L60:M60"/>
    <mergeCell ref="W56:Y56"/>
    <mergeCell ref="Z56:AB56"/>
    <mergeCell ref="AC56:AE56"/>
  </mergeCells>
  <printOptions/>
  <pageMargins left="0.5905511811023623" right="0.26" top="0.31496062992125984" bottom="0.31496062992125984" header="0" footer="0"/>
  <pageSetup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6"/>
  <sheetViews>
    <sheetView zoomScaleSheetLayoutView="100" zoomScalePageLayoutView="0" workbookViewId="0" topLeftCell="A1">
      <selection activeCell="A1" sqref="A1:L1"/>
    </sheetView>
  </sheetViews>
  <sheetFormatPr defaultColWidth="9.00390625" defaultRowHeight="12"/>
  <cols>
    <col min="1" max="1" width="2.50390625" style="49" customWidth="1"/>
    <col min="2" max="2" width="12.50390625" style="13" customWidth="1"/>
    <col min="3" max="3" width="0.6171875" style="13" customWidth="1"/>
    <col min="4" max="5" width="11.625" style="13" customWidth="1"/>
    <col min="6" max="6" width="10.00390625" style="13" customWidth="1"/>
    <col min="7" max="7" width="11.625" style="13" customWidth="1"/>
    <col min="8" max="12" width="10.00390625" style="13" customWidth="1"/>
    <col min="13" max="13" width="2.50390625" style="13" customWidth="1"/>
    <col min="14" max="14" width="16.625" style="13" customWidth="1"/>
    <col min="15" max="15" width="0.875" style="13" customWidth="1"/>
    <col min="16" max="24" width="9.875" style="13" customWidth="1"/>
    <col min="25" max="16384" width="9.375" style="49" customWidth="1"/>
  </cols>
  <sheetData>
    <row r="1" spans="1:25" ht="24" customHeight="1">
      <c r="A1" s="221" t="s">
        <v>226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17"/>
      <c r="N1" s="234" t="s">
        <v>227</v>
      </c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5"/>
    </row>
    <row r="2" spans="1:25" ht="30" customHeight="1">
      <c r="A2" s="128" t="s">
        <v>228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16"/>
      <c r="N2" s="128" t="s">
        <v>219</v>
      </c>
      <c r="O2" s="128"/>
      <c r="P2" s="128"/>
      <c r="Q2" s="128"/>
      <c r="R2" s="128"/>
      <c r="S2" s="128"/>
      <c r="T2" s="128"/>
      <c r="U2" s="128"/>
      <c r="V2" s="128"/>
      <c r="W2" s="23"/>
      <c r="X2" s="23"/>
      <c r="Y2" s="6"/>
    </row>
    <row r="3" spans="1:25" ht="17.25" customHeight="1" thickBot="1">
      <c r="A3" s="231" t="s">
        <v>247</v>
      </c>
      <c r="B3" s="232"/>
      <c r="C3" s="232"/>
      <c r="D3" s="232"/>
      <c r="E3" s="232"/>
      <c r="F3" s="232"/>
      <c r="G3" s="232"/>
      <c r="H3" s="232"/>
      <c r="I3" s="232"/>
      <c r="J3" s="232"/>
      <c r="K3" s="99"/>
      <c r="L3" s="99"/>
      <c r="M3" s="99"/>
      <c r="N3" s="233"/>
      <c r="O3" s="233"/>
      <c r="P3" s="233"/>
      <c r="Q3" s="233"/>
      <c r="R3" s="233"/>
      <c r="S3" s="233"/>
      <c r="T3" s="233"/>
      <c r="U3" s="233"/>
      <c r="V3" s="233"/>
      <c r="W3" s="15"/>
      <c r="X3" s="15"/>
      <c r="Y3" s="4"/>
    </row>
    <row r="4" spans="1:25" ht="18" customHeight="1">
      <c r="A4" s="223" t="s">
        <v>29</v>
      </c>
      <c r="B4" s="224"/>
      <c r="C4" s="225"/>
      <c r="D4" s="222" t="s">
        <v>30</v>
      </c>
      <c r="E4" s="222" t="s">
        <v>31</v>
      </c>
      <c r="F4" s="222" t="s">
        <v>32</v>
      </c>
      <c r="G4" s="228" t="s">
        <v>100</v>
      </c>
      <c r="H4" s="229"/>
      <c r="I4" s="229"/>
      <c r="J4" s="229"/>
      <c r="K4" s="229"/>
      <c r="L4" s="229"/>
      <c r="M4" s="223" t="s">
        <v>258</v>
      </c>
      <c r="N4" s="237"/>
      <c r="O4" s="238"/>
      <c r="P4" s="235" t="s">
        <v>30</v>
      </c>
      <c r="Q4" s="235" t="s">
        <v>31</v>
      </c>
      <c r="R4" s="235" t="s">
        <v>32</v>
      </c>
      <c r="S4" s="228" t="s">
        <v>100</v>
      </c>
      <c r="T4" s="229"/>
      <c r="U4" s="229"/>
      <c r="V4" s="229"/>
      <c r="W4" s="229"/>
      <c r="X4" s="229"/>
      <c r="Y4" s="7"/>
    </row>
    <row r="5" spans="1:25" ht="36" customHeight="1">
      <c r="A5" s="226"/>
      <c r="B5" s="226"/>
      <c r="C5" s="227"/>
      <c r="D5" s="154"/>
      <c r="E5" s="154"/>
      <c r="F5" s="154"/>
      <c r="G5" s="25" t="s">
        <v>34</v>
      </c>
      <c r="H5" s="25" t="s">
        <v>35</v>
      </c>
      <c r="I5" s="26" t="s">
        <v>36</v>
      </c>
      <c r="J5" s="27" t="s">
        <v>37</v>
      </c>
      <c r="K5" s="8" t="s">
        <v>99</v>
      </c>
      <c r="L5" s="24" t="s">
        <v>67</v>
      </c>
      <c r="M5" s="239"/>
      <c r="N5" s="239"/>
      <c r="O5" s="240"/>
      <c r="P5" s="236"/>
      <c r="Q5" s="236"/>
      <c r="R5" s="236"/>
      <c r="S5" s="25" t="s">
        <v>34</v>
      </c>
      <c r="T5" s="25" t="s">
        <v>35</v>
      </c>
      <c r="U5" s="26" t="s">
        <v>36</v>
      </c>
      <c r="V5" s="27" t="s">
        <v>37</v>
      </c>
      <c r="W5" s="8" t="s">
        <v>99</v>
      </c>
      <c r="X5" s="24" t="s">
        <v>67</v>
      </c>
      <c r="Y5" s="100"/>
    </row>
    <row r="6" spans="1:24" ht="10.5" customHeight="1">
      <c r="A6" s="48"/>
      <c r="B6" s="21"/>
      <c r="C6" s="10"/>
      <c r="D6" s="9" t="s">
        <v>38</v>
      </c>
      <c r="E6" s="9" t="s">
        <v>38</v>
      </c>
      <c r="F6" s="9" t="s">
        <v>39</v>
      </c>
      <c r="G6" s="9" t="s">
        <v>40</v>
      </c>
      <c r="H6" s="9" t="s">
        <v>40</v>
      </c>
      <c r="I6" s="9" t="s">
        <v>40</v>
      </c>
      <c r="J6" s="9" t="s">
        <v>40</v>
      </c>
      <c r="K6" s="9" t="s">
        <v>40</v>
      </c>
      <c r="L6" s="9" t="s">
        <v>40</v>
      </c>
      <c r="M6" s="9"/>
      <c r="N6" s="21"/>
      <c r="O6" s="18"/>
      <c r="P6" s="22" t="s">
        <v>38</v>
      </c>
      <c r="Q6" s="9" t="s">
        <v>38</v>
      </c>
      <c r="R6" s="9" t="s">
        <v>39</v>
      </c>
      <c r="S6" s="9" t="s">
        <v>40</v>
      </c>
      <c r="T6" s="9" t="s">
        <v>40</v>
      </c>
      <c r="U6" s="9" t="s">
        <v>40</v>
      </c>
      <c r="V6" s="9" t="s">
        <v>40</v>
      </c>
      <c r="W6" s="9"/>
      <c r="X6" s="9"/>
    </row>
    <row r="7" spans="1:24" s="41" customFormat="1" ht="18.75" customHeight="1">
      <c r="A7" s="51" t="s">
        <v>1</v>
      </c>
      <c r="B7" s="52"/>
      <c r="C7" s="51"/>
      <c r="D7" s="53">
        <v>1577061</v>
      </c>
      <c r="E7" s="53">
        <v>1036315</v>
      </c>
      <c r="F7" s="54">
        <v>65.71</v>
      </c>
      <c r="G7" s="53">
        <v>1010533</v>
      </c>
      <c r="H7" s="53">
        <v>483969</v>
      </c>
      <c r="I7" s="53">
        <v>355929</v>
      </c>
      <c r="J7" s="53">
        <v>62144</v>
      </c>
      <c r="K7" s="53">
        <v>8560</v>
      </c>
      <c r="L7" s="53">
        <v>99931</v>
      </c>
      <c r="M7" s="52" t="s">
        <v>18</v>
      </c>
      <c r="N7" s="52"/>
      <c r="O7" s="55"/>
      <c r="P7" s="56"/>
      <c r="Q7" s="56"/>
      <c r="R7" s="57"/>
      <c r="S7" s="56"/>
      <c r="T7" s="56"/>
      <c r="U7" s="56"/>
      <c r="V7" s="56"/>
      <c r="W7" s="56"/>
      <c r="X7" s="56"/>
    </row>
    <row r="8" spans="1:24" s="41" customFormat="1" ht="18.75" customHeight="1">
      <c r="A8" s="58"/>
      <c r="B8" s="50"/>
      <c r="C8" s="59"/>
      <c r="D8" s="56"/>
      <c r="E8" s="56"/>
      <c r="F8" s="57"/>
      <c r="G8" s="56"/>
      <c r="H8" s="56"/>
      <c r="I8" s="56"/>
      <c r="J8" s="56"/>
      <c r="K8" s="56"/>
      <c r="L8" s="56"/>
      <c r="M8" s="58"/>
      <c r="N8" s="43" t="s">
        <v>44</v>
      </c>
      <c r="O8" s="55"/>
      <c r="P8" s="56">
        <v>3457</v>
      </c>
      <c r="Q8" s="56">
        <v>2445</v>
      </c>
      <c r="R8" s="57">
        <f>ROUND(Q8/P8*100,2)</f>
        <v>70.73</v>
      </c>
      <c r="S8" s="56">
        <v>2402</v>
      </c>
      <c r="T8" s="56">
        <v>581</v>
      </c>
      <c r="U8" s="56">
        <v>450</v>
      </c>
      <c r="V8" s="56">
        <v>80</v>
      </c>
      <c r="W8" s="56"/>
      <c r="X8" s="56">
        <v>1291</v>
      </c>
    </row>
    <row r="9" spans="1:24" s="41" customFormat="1" ht="18.75" customHeight="1">
      <c r="A9" s="58"/>
      <c r="B9" s="50"/>
      <c r="C9" s="59"/>
      <c r="D9" s="56"/>
      <c r="E9" s="56"/>
      <c r="F9" s="57"/>
      <c r="G9" s="56"/>
      <c r="H9" s="56"/>
      <c r="I9" s="56"/>
      <c r="J9" s="56"/>
      <c r="K9" s="56"/>
      <c r="L9" s="56"/>
      <c r="M9" s="58"/>
      <c r="N9" s="43" t="s">
        <v>45</v>
      </c>
      <c r="O9" s="55"/>
      <c r="P9" s="56">
        <v>10435</v>
      </c>
      <c r="Q9" s="56">
        <v>7348</v>
      </c>
      <c r="R9" s="57">
        <f>ROUND(Q9/P9*100,2)</f>
        <v>70.42</v>
      </c>
      <c r="S9" s="56">
        <v>7207</v>
      </c>
      <c r="T9" s="56">
        <v>2013</v>
      </c>
      <c r="U9" s="56">
        <v>1228</v>
      </c>
      <c r="V9" s="56">
        <v>272</v>
      </c>
      <c r="W9" s="56"/>
      <c r="X9" s="56">
        <v>3694</v>
      </c>
    </row>
    <row r="10" spans="1:24" s="41" customFormat="1" ht="18.75" customHeight="1">
      <c r="A10" s="51" t="s">
        <v>2</v>
      </c>
      <c r="B10" s="52"/>
      <c r="C10" s="51"/>
      <c r="D10" s="53">
        <v>1420758</v>
      </c>
      <c r="E10" s="53">
        <v>926338</v>
      </c>
      <c r="F10" s="54">
        <v>65.2</v>
      </c>
      <c r="G10" s="53">
        <v>902887</v>
      </c>
      <c r="H10" s="53">
        <v>438612</v>
      </c>
      <c r="I10" s="53">
        <v>326528</v>
      </c>
      <c r="J10" s="53">
        <v>57083</v>
      </c>
      <c r="K10" s="53">
        <v>8349</v>
      </c>
      <c r="L10" s="53">
        <v>72315</v>
      </c>
      <c r="M10" s="50"/>
      <c r="N10" s="50"/>
      <c r="O10" s="59"/>
      <c r="P10" s="56"/>
      <c r="Q10" s="56"/>
      <c r="R10" s="57"/>
      <c r="S10" s="56"/>
      <c r="T10" s="56"/>
      <c r="U10" s="56"/>
      <c r="V10" s="56"/>
      <c r="W10" s="56"/>
      <c r="X10" s="56"/>
    </row>
    <row r="11" spans="1:24" s="41" customFormat="1" ht="18.75" customHeight="1">
      <c r="A11" s="58"/>
      <c r="B11" s="50"/>
      <c r="C11" s="59"/>
      <c r="D11" s="56"/>
      <c r="E11" s="56"/>
      <c r="F11" s="57"/>
      <c r="G11" s="56"/>
      <c r="H11" s="56"/>
      <c r="I11" s="56"/>
      <c r="J11" s="56"/>
      <c r="K11" s="56"/>
      <c r="L11" s="56"/>
      <c r="M11" s="52" t="s">
        <v>16</v>
      </c>
      <c r="N11" s="50"/>
      <c r="O11" s="59"/>
      <c r="P11" s="56"/>
      <c r="Q11" s="56"/>
      <c r="R11" s="57"/>
      <c r="S11" s="56"/>
      <c r="T11" s="56"/>
      <c r="U11" s="56"/>
      <c r="V11" s="56"/>
      <c r="W11" s="56"/>
      <c r="X11" s="56"/>
    </row>
    <row r="12" spans="1:24" s="41" customFormat="1" ht="18.75" customHeight="1">
      <c r="A12" s="58"/>
      <c r="B12" s="50"/>
      <c r="C12" s="59"/>
      <c r="D12" s="56"/>
      <c r="E12" s="56"/>
      <c r="F12" s="57"/>
      <c r="G12" s="56"/>
      <c r="H12" s="56"/>
      <c r="I12" s="56"/>
      <c r="J12" s="56"/>
      <c r="K12" s="56"/>
      <c r="L12" s="56"/>
      <c r="M12" s="58"/>
      <c r="N12" s="43" t="s">
        <v>108</v>
      </c>
      <c r="O12" s="55"/>
      <c r="P12" s="56">
        <v>9675</v>
      </c>
      <c r="Q12" s="56">
        <v>6639</v>
      </c>
      <c r="R12" s="57">
        <f>ROUND(Q12/P12*100,2)</f>
        <v>68.62</v>
      </c>
      <c r="S12" s="56">
        <v>6429</v>
      </c>
      <c r="T12" s="56">
        <v>2708</v>
      </c>
      <c r="U12" s="56">
        <v>3274</v>
      </c>
      <c r="V12" s="56">
        <v>447</v>
      </c>
      <c r="W12" s="56"/>
      <c r="X12" s="56"/>
    </row>
    <row r="13" spans="1:24" s="41" customFormat="1" ht="18.75" customHeight="1">
      <c r="A13" s="51" t="s">
        <v>3</v>
      </c>
      <c r="B13" s="52"/>
      <c r="C13" s="51"/>
      <c r="D13" s="53">
        <v>156303</v>
      </c>
      <c r="E13" s="53">
        <v>109977</v>
      </c>
      <c r="F13" s="54">
        <v>70.36</v>
      </c>
      <c r="G13" s="53">
        <v>107646</v>
      </c>
      <c r="H13" s="53">
        <v>45357</v>
      </c>
      <c r="I13" s="53">
        <v>29401</v>
      </c>
      <c r="J13" s="53">
        <v>5061</v>
      </c>
      <c r="K13" s="53">
        <v>211</v>
      </c>
      <c r="L13" s="53">
        <v>27616</v>
      </c>
      <c r="N13" s="39"/>
      <c r="O13" s="55"/>
      <c r="P13" s="56"/>
      <c r="Q13" s="56"/>
      <c r="R13" s="57"/>
      <c r="S13" s="56"/>
      <c r="T13" s="56"/>
      <c r="U13" s="56"/>
      <c r="V13" s="56"/>
      <c r="W13" s="56"/>
      <c r="X13" s="56"/>
    </row>
    <row r="14" spans="1:24" s="41" customFormat="1" ht="18.75" customHeight="1">
      <c r="A14" s="58"/>
      <c r="B14" s="50"/>
      <c r="C14" s="59"/>
      <c r="D14" s="56"/>
      <c r="E14" s="56"/>
      <c r="F14" s="57"/>
      <c r="G14" s="56"/>
      <c r="H14" s="56"/>
      <c r="I14" s="56"/>
      <c r="J14" s="56"/>
      <c r="K14" s="56"/>
      <c r="L14" s="56"/>
      <c r="M14" s="52" t="s">
        <v>109</v>
      </c>
      <c r="N14" s="52"/>
      <c r="O14" s="55"/>
      <c r="P14" s="56"/>
      <c r="Q14" s="56"/>
      <c r="R14" s="57"/>
      <c r="S14" s="56"/>
      <c r="T14" s="56"/>
      <c r="U14" s="56"/>
      <c r="V14" s="56"/>
      <c r="W14" s="56"/>
      <c r="X14" s="56"/>
    </row>
    <row r="15" spans="1:24" s="41" customFormat="1" ht="18.75" customHeight="1">
      <c r="A15" s="58"/>
      <c r="B15" s="50"/>
      <c r="C15" s="59"/>
      <c r="D15" s="56"/>
      <c r="E15" s="56"/>
      <c r="F15" s="57"/>
      <c r="G15" s="56"/>
      <c r="H15" s="56"/>
      <c r="I15" s="56"/>
      <c r="J15" s="56"/>
      <c r="K15" s="56"/>
      <c r="L15" s="56"/>
      <c r="M15" s="58"/>
      <c r="N15" s="43" t="s">
        <v>110</v>
      </c>
      <c r="O15" s="55"/>
      <c r="P15" s="56">
        <v>10382</v>
      </c>
      <c r="Q15" s="56">
        <v>7078</v>
      </c>
      <c r="R15" s="57">
        <f>ROUND(Q15/P15*100,2)</f>
        <v>68.18</v>
      </c>
      <c r="S15" s="56">
        <v>6938</v>
      </c>
      <c r="T15" s="56">
        <v>3569</v>
      </c>
      <c r="U15" s="56">
        <v>2984</v>
      </c>
      <c r="V15" s="56">
        <v>385</v>
      </c>
      <c r="W15" s="56"/>
      <c r="X15" s="56"/>
    </row>
    <row r="16" spans="1:24" s="41" customFormat="1" ht="18.75" customHeight="1">
      <c r="A16" s="58"/>
      <c r="B16" s="43" t="s">
        <v>47</v>
      </c>
      <c r="C16" s="60"/>
      <c r="D16" s="56">
        <v>327965</v>
      </c>
      <c r="E16" s="56">
        <v>206990</v>
      </c>
      <c r="F16" s="57">
        <f>ROUND(E16/D16*100,2)</f>
        <v>63.11</v>
      </c>
      <c r="G16" s="56">
        <v>201885</v>
      </c>
      <c r="H16" s="56">
        <v>122882</v>
      </c>
      <c r="I16" s="56">
        <v>58961</v>
      </c>
      <c r="J16" s="56">
        <v>11693</v>
      </c>
      <c r="K16" s="56">
        <v>8349</v>
      </c>
      <c r="L16" s="56"/>
      <c r="M16" s="58"/>
      <c r="N16" s="43" t="s">
        <v>111</v>
      </c>
      <c r="O16" s="59"/>
      <c r="P16" s="56">
        <v>15822</v>
      </c>
      <c r="Q16" s="56">
        <v>10888</v>
      </c>
      <c r="R16" s="57">
        <f>ROUND(Q16/P16*100,2)</f>
        <v>68.82</v>
      </c>
      <c r="S16" s="56">
        <v>10642</v>
      </c>
      <c r="T16" s="56">
        <v>5649</v>
      </c>
      <c r="U16" s="56">
        <v>4461</v>
      </c>
      <c r="V16" s="56">
        <v>532</v>
      </c>
      <c r="W16" s="56"/>
      <c r="X16" s="56"/>
    </row>
    <row r="17" spans="1:24" s="41" customFormat="1" ht="18.75" customHeight="1">
      <c r="A17" s="58"/>
      <c r="B17" s="43" t="s">
        <v>41</v>
      </c>
      <c r="C17" s="60"/>
      <c r="D17" s="56">
        <v>198485</v>
      </c>
      <c r="E17" s="56">
        <v>130279</v>
      </c>
      <c r="F17" s="57">
        <f aca="true" t="shared" si="0" ref="F17:F34">ROUND(E17/D17*100,2)</f>
        <v>65.64</v>
      </c>
      <c r="G17" s="56">
        <v>127201</v>
      </c>
      <c r="H17" s="56">
        <v>58320</v>
      </c>
      <c r="I17" s="56">
        <v>59245</v>
      </c>
      <c r="J17" s="56">
        <v>9636</v>
      </c>
      <c r="K17" s="56"/>
      <c r="L17" s="56"/>
      <c r="M17" s="58"/>
      <c r="N17" s="43" t="s">
        <v>112</v>
      </c>
      <c r="O17" s="59"/>
      <c r="P17" s="56">
        <v>5504</v>
      </c>
      <c r="Q17" s="56">
        <v>3825</v>
      </c>
      <c r="R17" s="57">
        <f>ROUND(Q17/P17*100,2)</f>
        <v>69.49</v>
      </c>
      <c r="S17" s="56">
        <v>3670</v>
      </c>
      <c r="T17" s="56">
        <v>2350</v>
      </c>
      <c r="U17" s="56">
        <v>1143</v>
      </c>
      <c r="V17" s="56">
        <v>177</v>
      </c>
      <c r="W17" s="56"/>
      <c r="X17" s="56"/>
    </row>
    <row r="18" spans="1:24" s="41" customFormat="1" ht="18.75" customHeight="1">
      <c r="A18" s="58"/>
      <c r="B18" s="43" t="s">
        <v>101</v>
      </c>
      <c r="C18" s="60"/>
      <c r="D18" s="56">
        <v>348555</v>
      </c>
      <c r="E18" s="56">
        <v>216875</v>
      </c>
      <c r="F18" s="57">
        <f t="shared" si="0"/>
        <v>62.22</v>
      </c>
      <c r="G18" s="56">
        <v>209391</v>
      </c>
      <c r="H18" s="56">
        <v>93648</v>
      </c>
      <c r="I18" s="56">
        <v>99096</v>
      </c>
      <c r="J18" s="56">
        <v>16647</v>
      </c>
      <c r="K18" s="56"/>
      <c r="L18" s="56"/>
      <c r="M18" s="58"/>
      <c r="N18" s="43" t="s">
        <v>113</v>
      </c>
      <c r="O18" s="55"/>
      <c r="P18" s="56">
        <v>8902</v>
      </c>
      <c r="Q18" s="56">
        <v>6297</v>
      </c>
      <c r="R18" s="57">
        <f>ROUND(Q18/P18*100,2)</f>
        <v>70.74</v>
      </c>
      <c r="S18" s="56">
        <v>6155</v>
      </c>
      <c r="T18" s="56">
        <v>3590</v>
      </c>
      <c r="U18" s="56">
        <v>2253</v>
      </c>
      <c r="V18" s="56">
        <v>312</v>
      </c>
      <c r="W18" s="56"/>
      <c r="X18" s="56"/>
    </row>
    <row r="19" spans="1:24" s="41" customFormat="1" ht="18.75" customHeight="1">
      <c r="A19" s="58"/>
      <c r="B19" s="43" t="s">
        <v>102</v>
      </c>
      <c r="C19" s="60"/>
      <c r="D19" s="56">
        <v>24994</v>
      </c>
      <c r="E19" s="56">
        <v>16311</v>
      </c>
      <c r="F19" s="57">
        <f t="shared" si="0"/>
        <v>65.26</v>
      </c>
      <c r="G19" s="56">
        <v>15878</v>
      </c>
      <c r="H19" s="56">
        <v>9135</v>
      </c>
      <c r="I19" s="56">
        <v>5800</v>
      </c>
      <c r="J19" s="56">
        <v>943</v>
      </c>
      <c r="K19" s="56"/>
      <c r="L19" s="56"/>
      <c r="M19" s="58"/>
      <c r="N19" s="43"/>
      <c r="O19" s="55"/>
      <c r="P19" s="56"/>
      <c r="Q19" s="56"/>
      <c r="R19" s="57"/>
      <c r="S19" s="56"/>
      <c r="T19" s="56"/>
      <c r="U19" s="56"/>
      <c r="V19" s="56"/>
      <c r="W19" s="56"/>
      <c r="X19" s="56"/>
    </row>
    <row r="20" spans="1:24" s="41" customFormat="1" ht="18.75" customHeight="1">
      <c r="A20" s="58"/>
      <c r="B20" s="43" t="s">
        <v>4</v>
      </c>
      <c r="C20" s="60"/>
      <c r="D20" s="56">
        <v>87543</v>
      </c>
      <c r="E20" s="56">
        <v>56538</v>
      </c>
      <c r="F20" s="57">
        <f t="shared" si="0"/>
        <v>64.58</v>
      </c>
      <c r="G20" s="56">
        <v>55559</v>
      </c>
      <c r="H20" s="56">
        <v>16640</v>
      </c>
      <c r="I20" s="56">
        <v>9758</v>
      </c>
      <c r="J20" s="56">
        <v>2290</v>
      </c>
      <c r="K20" s="56"/>
      <c r="L20" s="56">
        <v>26871</v>
      </c>
      <c r="M20" s="52" t="s">
        <v>114</v>
      </c>
      <c r="N20" s="50"/>
      <c r="O20" s="50"/>
      <c r="P20" s="61"/>
      <c r="Q20" s="56"/>
      <c r="R20" s="57"/>
      <c r="S20" s="56"/>
      <c r="T20" s="56"/>
      <c r="U20" s="56"/>
      <c r="V20" s="56"/>
      <c r="W20" s="56"/>
      <c r="X20" s="56"/>
    </row>
    <row r="21" spans="1:24" s="41" customFormat="1" ht="18.75" customHeight="1">
      <c r="A21" s="58"/>
      <c r="B21" s="43" t="s">
        <v>5</v>
      </c>
      <c r="C21" s="60"/>
      <c r="D21" s="56">
        <v>57019</v>
      </c>
      <c r="E21" s="56">
        <v>39410</v>
      </c>
      <c r="F21" s="57">
        <f t="shared" si="0"/>
        <v>69.12</v>
      </c>
      <c r="G21" s="56">
        <v>38674</v>
      </c>
      <c r="H21" s="56">
        <v>17222</v>
      </c>
      <c r="I21" s="56">
        <v>18525</v>
      </c>
      <c r="J21" s="56">
        <v>2927</v>
      </c>
      <c r="K21" s="56"/>
      <c r="L21" s="56"/>
      <c r="M21" s="58"/>
      <c r="N21" s="43" t="s">
        <v>115</v>
      </c>
      <c r="O21" s="31"/>
      <c r="P21" s="61">
        <v>13555</v>
      </c>
      <c r="Q21" s="56">
        <v>9270</v>
      </c>
      <c r="R21" s="57">
        <f>ROUND(Q21/P21*100,2)</f>
        <v>68.39</v>
      </c>
      <c r="S21" s="56">
        <v>9083</v>
      </c>
      <c r="T21" s="56">
        <v>5902</v>
      </c>
      <c r="U21" s="56">
        <v>2686</v>
      </c>
      <c r="V21" s="56">
        <v>495</v>
      </c>
      <c r="W21" s="56"/>
      <c r="X21" s="56"/>
    </row>
    <row r="22" spans="1:24" s="41" customFormat="1" ht="18.75" customHeight="1">
      <c r="A22" s="58"/>
      <c r="B22" s="43"/>
      <c r="C22" s="60"/>
      <c r="D22" s="56"/>
      <c r="E22" s="56"/>
      <c r="F22" s="57"/>
      <c r="G22" s="56"/>
      <c r="H22" s="56"/>
      <c r="I22" s="56"/>
      <c r="J22" s="56"/>
      <c r="K22" s="56"/>
      <c r="L22" s="56"/>
      <c r="M22" s="56"/>
      <c r="N22" s="50"/>
      <c r="O22" s="50"/>
      <c r="P22" s="61"/>
      <c r="Q22" s="56"/>
      <c r="R22" s="57"/>
      <c r="S22" s="56"/>
      <c r="T22" s="56"/>
      <c r="U22" s="56"/>
      <c r="V22" s="56"/>
      <c r="W22" s="56"/>
      <c r="X22" s="56"/>
    </row>
    <row r="23" spans="1:24" s="41" customFormat="1" ht="18.75" customHeight="1">
      <c r="A23" s="58"/>
      <c r="B23" s="43" t="s">
        <v>6</v>
      </c>
      <c r="C23" s="60"/>
      <c r="D23" s="56">
        <v>47110</v>
      </c>
      <c r="E23" s="56">
        <v>31414</v>
      </c>
      <c r="F23" s="57">
        <f t="shared" si="0"/>
        <v>66.68</v>
      </c>
      <c r="G23" s="56">
        <v>30562</v>
      </c>
      <c r="H23" s="56">
        <v>17636</v>
      </c>
      <c r="I23" s="56">
        <v>11282</v>
      </c>
      <c r="J23" s="56">
        <v>1644</v>
      </c>
      <c r="K23" s="56"/>
      <c r="L23" s="56"/>
      <c r="M23" s="52" t="s">
        <v>17</v>
      </c>
      <c r="N23" s="39"/>
      <c r="O23" s="50"/>
      <c r="P23" s="61"/>
      <c r="Q23" s="56"/>
      <c r="R23" s="57"/>
      <c r="S23" s="56"/>
      <c r="T23" s="56"/>
      <c r="U23" s="56"/>
      <c r="V23" s="56"/>
      <c r="W23" s="56"/>
      <c r="X23" s="56"/>
    </row>
    <row r="24" spans="1:24" s="41" customFormat="1" ht="18.75" customHeight="1">
      <c r="A24" s="58"/>
      <c r="B24" s="43" t="s">
        <v>7</v>
      </c>
      <c r="C24" s="60"/>
      <c r="D24" s="56">
        <v>38099</v>
      </c>
      <c r="E24" s="56">
        <v>25296</v>
      </c>
      <c r="F24" s="57">
        <f t="shared" si="0"/>
        <v>66.4</v>
      </c>
      <c r="G24" s="56">
        <v>24662</v>
      </c>
      <c r="H24" s="56">
        <v>16348</v>
      </c>
      <c r="I24" s="56">
        <v>7098</v>
      </c>
      <c r="J24" s="56">
        <v>1216</v>
      </c>
      <c r="K24" s="56"/>
      <c r="L24" s="56"/>
      <c r="M24" s="56"/>
      <c r="N24" s="43" t="s">
        <v>116</v>
      </c>
      <c r="O24" s="31"/>
      <c r="P24" s="61">
        <v>916</v>
      </c>
      <c r="Q24" s="56">
        <v>805</v>
      </c>
      <c r="R24" s="57">
        <f>ROUND(Q24/P24*100,2)</f>
        <v>87.88</v>
      </c>
      <c r="S24" s="56">
        <v>795</v>
      </c>
      <c r="T24" s="56">
        <v>91</v>
      </c>
      <c r="U24" s="56">
        <v>104</v>
      </c>
      <c r="V24" s="56">
        <v>25</v>
      </c>
      <c r="W24" s="56"/>
      <c r="X24" s="56">
        <v>575</v>
      </c>
    </row>
    <row r="25" spans="1:24" s="41" customFormat="1" ht="18.75" customHeight="1">
      <c r="A25" s="58"/>
      <c r="B25" s="43" t="s">
        <v>8</v>
      </c>
      <c r="C25" s="60"/>
      <c r="D25" s="56">
        <v>53344</v>
      </c>
      <c r="E25" s="56">
        <v>35425</v>
      </c>
      <c r="F25" s="57">
        <f t="shared" si="0"/>
        <v>66.41</v>
      </c>
      <c r="G25" s="56">
        <v>34729</v>
      </c>
      <c r="H25" s="56">
        <v>18767</v>
      </c>
      <c r="I25" s="56">
        <v>14247</v>
      </c>
      <c r="J25" s="56">
        <v>1715</v>
      </c>
      <c r="K25" s="56"/>
      <c r="L25" s="56"/>
      <c r="M25" s="56"/>
      <c r="N25" s="43"/>
      <c r="O25" s="31"/>
      <c r="P25" s="61"/>
      <c r="Q25" s="56"/>
      <c r="R25" s="57"/>
      <c r="S25" s="56"/>
      <c r="T25" s="56"/>
      <c r="U25" s="56"/>
      <c r="V25" s="56"/>
      <c r="W25" s="56"/>
      <c r="X25" s="56"/>
    </row>
    <row r="26" spans="1:24" s="41" customFormat="1" ht="18.75" customHeight="1">
      <c r="A26" s="58"/>
      <c r="B26" s="43" t="s">
        <v>9</v>
      </c>
      <c r="C26" s="60"/>
      <c r="D26" s="56">
        <v>31335</v>
      </c>
      <c r="E26" s="56">
        <v>21842</v>
      </c>
      <c r="F26" s="57">
        <f t="shared" si="0"/>
        <v>69.7</v>
      </c>
      <c r="G26" s="56">
        <v>21196</v>
      </c>
      <c r="H26" s="56">
        <v>13512</v>
      </c>
      <c r="I26" s="56">
        <v>6427</v>
      </c>
      <c r="J26" s="56">
        <v>1257</v>
      </c>
      <c r="K26" s="56"/>
      <c r="L26" s="56"/>
      <c r="M26" s="52" t="s">
        <v>21</v>
      </c>
      <c r="N26" s="39"/>
      <c r="O26" s="50"/>
      <c r="P26" s="61"/>
      <c r="Q26" s="56"/>
      <c r="R26" s="57"/>
      <c r="S26" s="56"/>
      <c r="T26" s="56"/>
      <c r="U26" s="56"/>
      <c r="V26" s="56"/>
      <c r="W26" s="56"/>
      <c r="X26" s="56"/>
    </row>
    <row r="27" spans="1:24" s="41" customFormat="1" ht="18.75" customHeight="1">
      <c r="A27" s="58"/>
      <c r="B27" s="43" t="s">
        <v>10</v>
      </c>
      <c r="C27" s="60"/>
      <c r="D27" s="56">
        <v>30343</v>
      </c>
      <c r="E27" s="56">
        <v>21944</v>
      </c>
      <c r="F27" s="57">
        <f t="shared" si="0"/>
        <v>72.32</v>
      </c>
      <c r="G27" s="56">
        <v>21494</v>
      </c>
      <c r="H27" s="56">
        <v>13108</v>
      </c>
      <c r="I27" s="56">
        <v>6887</v>
      </c>
      <c r="J27" s="56">
        <v>1499</v>
      </c>
      <c r="K27" s="56"/>
      <c r="L27" s="56"/>
      <c r="M27" s="56"/>
      <c r="N27" s="43" t="s">
        <v>117</v>
      </c>
      <c r="O27" s="31"/>
      <c r="P27" s="61">
        <v>12386</v>
      </c>
      <c r="Q27" s="56">
        <v>9005</v>
      </c>
      <c r="R27" s="57">
        <f>ROUND(Q27/P27*100,2)</f>
        <v>72.7</v>
      </c>
      <c r="S27" s="56">
        <v>8811</v>
      </c>
      <c r="T27" s="56">
        <v>2150</v>
      </c>
      <c r="U27" s="56">
        <v>1498</v>
      </c>
      <c r="V27" s="56">
        <v>241</v>
      </c>
      <c r="W27" s="56"/>
      <c r="X27" s="56">
        <v>4922</v>
      </c>
    </row>
    <row r="28" spans="1:24" s="41" customFormat="1" ht="18.75" customHeight="1">
      <c r="A28" s="58"/>
      <c r="B28" s="43" t="s">
        <v>11</v>
      </c>
      <c r="C28" s="60"/>
      <c r="D28" s="56">
        <v>34321</v>
      </c>
      <c r="E28" s="56">
        <v>23928</v>
      </c>
      <c r="F28" s="57">
        <f t="shared" si="0"/>
        <v>69.72</v>
      </c>
      <c r="G28" s="56">
        <v>23492</v>
      </c>
      <c r="H28" s="56">
        <v>6599</v>
      </c>
      <c r="I28" s="56">
        <v>5172</v>
      </c>
      <c r="J28" s="56">
        <v>818</v>
      </c>
      <c r="K28" s="56"/>
      <c r="L28" s="56">
        <v>10903</v>
      </c>
      <c r="M28" s="56"/>
      <c r="N28" s="43"/>
      <c r="O28" s="50"/>
      <c r="P28" s="61"/>
      <c r="Q28" s="56"/>
      <c r="R28" s="57"/>
      <c r="S28" s="56"/>
      <c r="T28" s="56"/>
      <c r="U28" s="56"/>
      <c r="V28" s="56"/>
      <c r="W28" s="56"/>
      <c r="X28" s="56"/>
    </row>
    <row r="29" spans="1:24" s="41" customFormat="1" ht="18.75" customHeight="1">
      <c r="A29" s="58"/>
      <c r="B29" s="43"/>
      <c r="C29" s="60"/>
      <c r="D29" s="56"/>
      <c r="E29" s="56"/>
      <c r="F29" s="57"/>
      <c r="G29" s="56"/>
      <c r="H29" s="56"/>
      <c r="I29" s="56"/>
      <c r="J29" s="56"/>
      <c r="K29" s="56"/>
      <c r="L29" s="56"/>
      <c r="M29" s="52" t="s">
        <v>22</v>
      </c>
      <c r="N29" s="39"/>
      <c r="O29" s="31"/>
      <c r="P29" s="61"/>
      <c r="Q29" s="56"/>
      <c r="R29" s="57"/>
      <c r="S29" s="56"/>
      <c r="T29" s="56"/>
      <c r="U29" s="56"/>
      <c r="V29" s="56"/>
      <c r="W29" s="56"/>
      <c r="X29" s="56"/>
    </row>
    <row r="30" spans="1:24" s="41" customFormat="1" ht="18.75" customHeight="1">
      <c r="A30" s="58"/>
      <c r="B30" s="43" t="s">
        <v>103</v>
      </c>
      <c r="C30" s="60"/>
      <c r="D30" s="56">
        <v>32746</v>
      </c>
      <c r="E30" s="56">
        <v>22942</v>
      </c>
      <c r="F30" s="57">
        <f t="shared" si="0"/>
        <v>70.06</v>
      </c>
      <c r="G30" s="56">
        <v>22436</v>
      </c>
      <c r="H30" s="56">
        <v>10493</v>
      </c>
      <c r="I30" s="56">
        <v>10507</v>
      </c>
      <c r="J30" s="56">
        <v>1436</v>
      </c>
      <c r="K30" s="56"/>
      <c r="L30" s="56"/>
      <c r="M30" s="56"/>
      <c r="N30" s="43" t="s">
        <v>118</v>
      </c>
      <c r="O30" s="50"/>
      <c r="P30" s="61">
        <v>9268</v>
      </c>
      <c r="Q30" s="56">
        <v>6479</v>
      </c>
      <c r="R30" s="57">
        <f>ROUND(Q30/P30*100,2)</f>
        <v>69.91</v>
      </c>
      <c r="S30" s="56">
        <v>6348</v>
      </c>
      <c r="T30" s="56">
        <v>1984</v>
      </c>
      <c r="U30" s="56">
        <v>999</v>
      </c>
      <c r="V30" s="56">
        <v>196</v>
      </c>
      <c r="W30" s="56"/>
      <c r="X30" s="56">
        <v>3169</v>
      </c>
    </row>
    <row r="31" spans="1:24" s="41" customFormat="1" ht="18.75" customHeight="1">
      <c r="A31" s="58"/>
      <c r="B31" s="43" t="s">
        <v>104</v>
      </c>
      <c r="C31" s="60"/>
      <c r="D31" s="56">
        <v>36473</v>
      </c>
      <c r="E31" s="56">
        <v>25455</v>
      </c>
      <c r="F31" s="57">
        <f t="shared" si="0"/>
        <v>69.79</v>
      </c>
      <c r="G31" s="56">
        <v>25030</v>
      </c>
      <c r="H31" s="56">
        <v>7901</v>
      </c>
      <c r="I31" s="56">
        <v>4734</v>
      </c>
      <c r="J31" s="56">
        <v>1024</v>
      </c>
      <c r="K31" s="56"/>
      <c r="L31" s="56">
        <v>11371</v>
      </c>
      <c r="M31" s="50"/>
      <c r="N31" s="43" t="s">
        <v>119</v>
      </c>
      <c r="O31" s="50"/>
      <c r="P31" s="61">
        <v>5378</v>
      </c>
      <c r="Q31" s="56">
        <v>4068</v>
      </c>
      <c r="R31" s="57">
        <f>ROUND(Q31/P31*100,2)</f>
        <v>75.64</v>
      </c>
      <c r="S31" s="56">
        <v>3983</v>
      </c>
      <c r="T31" s="56">
        <v>1164</v>
      </c>
      <c r="U31" s="56">
        <v>498</v>
      </c>
      <c r="V31" s="56">
        <v>192</v>
      </c>
      <c r="W31" s="56"/>
      <c r="X31" s="56">
        <v>2129</v>
      </c>
    </row>
    <row r="32" spans="1:24" s="41" customFormat="1" ht="18.75" customHeight="1">
      <c r="A32" s="58"/>
      <c r="B32" s="43" t="s">
        <v>105</v>
      </c>
      <c r="C32" s="60"/>
      <c r="D32" s="56">
        <v>39035</v>
      </c>
      <c r="E32" s="56">
        <v>27994</v>
      </c>
      <c r="F32" s="57">
        <f t="shared" si="0"/>
        <v>71.72</v>
      </c>
      <c r="G32" s="56">
        <v>27563</v>
      </c>
      <c r="H32" s="56">
        <v>8747</v>
      </c>
      <c r="I32" s="56">
        <v>4981</v>
      </c>
      <c r="J32" s="56">
        <v>902</v>
      </c>
      <c r="K32" s="56"/>
      <c r="L32" s="56">
        <v>12933</v>
      </c>
      <c r="M32" s="50"/>
      <c r="N32" s="39"/>
      <c r="O32" s="31"/>
      <c r="P32" s="61"/>
      <c r="Q32" s="56"/>
      <c r="R32" s="57"/>
      <c r="S32" s="56"/>
      <c r="T32" s="56"/>
      <c r="U32" s="56"/>
      <c r="V32" s="56"/>
      <c r="W32" s="56"/>
      <c r="X32" s="56"/>
    </row>
    <row r="33" spans="1:24" s="41" customFormat="1" ht="18.75" customHeight="1">
      <c r="A33" s="58"/>
      <c r="B33" s="43" t="s">
        <v>106</v>
      </c>
      <c r="C33" s="60"/>
      <c r="D33" s="56">
        <v>5232</v>
      </c>
      <c r="E33" s="56">
        <v>3598</v>
      </c>
      <c r="F33" s="57">
        <f t="shared" si="0"/>
        <v>68.77</v>
      </c>
      <c r="G33" s="56">
        <v>3484</v>
      </c>
      <c r="H33" s="56">
        <v>2337</v>
      </c>
      <c r="I33" s="56">
        <v>1034</v>
      </c>
      <c r="J33" s="56">
        <v>113</v>
      </c>
      <c r="K33" s="56"/>
      <c r="L33" s="56"/>
      <c r="M33" s="52" t="s">
        <v>23</v>
      </c>
      <c r="N33" s="39"/>
      <c r="O33" s="31"/>
      <c r="P33" s="61"/>
      <c r="Q33" s="56"/>
      <c r="R33" s="57"/>
      <c r="S33" s="56"/>
      <c r="T33" s="56"/>
      <c r="U33" s="56"/>
      <c r="V33" s="56"/>
      <c r="W33" s="56"/>
      <c r="X33" s="56"/>
    </row>
    <row r="34" spans="1:24" s="41" customFormat="1" ht="18.75" customHeight="1">
      <c r="A34" s="58"/>
      <c r="B34" s="43" t="s">
        <v>107</v>
      </c>
      <c r="C34" s="60"/>
      <c r="D34" s="56">
        <v>28159</v>
      </c>
      <c r="E34" s="56">
        <v>20097</v>
      </c>
      <c r="F34" s="57">
        <f t="shared" si="0"/>
        <v>71.37</v>
      </c>
      <c r="G34" s="56">
        <v>19651</v>
      </c>
      <c r="H34" s="56">
        <v>5317</v>
      </c>
      <c r="I34" s="56">
        <v>2774</v>
      </c>
      <c r="J34" s="56">
        <v>1323</v>
      </c>
      <c r="K34" s="56"/>
      <c r="L34" s="56">
        <v>10237</v>
      </c>
      <c r="M34" s="56"/>
      <c r="N34" s="43" t="s">
        <v>48</v>
      </c>
      <c r="O34" s="31"/>
      <c r="P34" s="61">
        <v>1419</v>
      </c>
      <c r="Q34" s="56">
        <v>1120</v>
      </c>
      <c r="R34" s="57">
        <f>ROUND(Q34/P34*100,2)</f>
        <v>78.93</v>
      </c>
      <c r="S34" s="56">
        <v>1107</v>
      </c>
      <c r="T34" s="56">
        <v>297</v>
      </c>
      <c r="U34" s="56">
        <v>125</v>
      </c>
      <c r="V34" s="56">
        <v>86</v>
      </c>
      <c r="W34" s="56"/>
      <c r="X34" s="56">
        <v>599</v>
      </c>
    </row>
    <row r="35" spans="1:24" s="41" customFormat="1" ht="18.75" customHeight="1">
      <c r="A35" s="58"/>
      <c r="B35" s="50"/>
      <c r="C35" s="59"/>
      <c r="D35" s="56"/>
      <c r="E35" s="56"/>
      <c r="F35" s="57"/>
      <c r="G35" s="56"/>
      <c r="H35" s="56"/>
      <c r="I35" s="56"/>
      <c r="J35" s="56"/>
      <c r="K35" s="56"/>
      <c r="L35" s="56"/>
      <c r="M35" s="56"/>
      <c r="N35" s="50"/>
      <c r="O35" s="50"/>
      <c r="P35" s="61"/>
      <c r="Q35" s="56"/>
      <c r="R35" s="57"/>
      <c r="S35" s="56"/>
      <c r="T35" s="56"/>
      <c r="U35" s="56"/>
      <c r="V35" s="56"/>
      <c r="W35" s="56"/>
      <c r="X35" s="56"/>
    </row>
    <row r="36" spans="1:24" s="41" customFormat="1" ht="18.75" customHeight="1">
      <c r="A36" s="52" t="s">
        <v>20</v>
      </c>
      <c r="B36" s="50"/>
      <c r="C36" s="59"/>
      <c r="D36" s="56"/>
      <c r="E36" s="56"/>
      <c r="F36" s="57"/>
      <c r="G36" s="56"/>
      <c r="H36" s="56"/>
      <c r="I36" s="56"/>
      <c r="J36" s="56"/>
      <c r="K36" s="56"/>
      <c r="L36" s="56"/>
      <c r="M36" s="52" t="s">
        <v>254</v>
      </c>
      <c r="N36" s="39"/>
      <c r="O36" s="50"/>
      <c r="P36" s="61"/>
      <c r="Q36" s="56"/>
      <c r="R36" s="57"/>
      <c r="S36" s="56"/>
      <c r="T36" s="56"/>
      <c r="U36" s="56"/>
      <c r="V36" s="56"/>
      <c r="W36" s="56"/>
      <c r="X36" s="56"/>
    </row>
    <row r="37" spans="1:24" s="41" customFormat="1" ht="18.75" customHeight="1">
      <c r="A37" s="58"/>
      <c r="B37" s="43" t="s">
        <v>42</v>
      </c>
      <c r="C37" s="55"/>
      <c r="D37" s="56">
        <v>5764</v>
      </c>
      <c r="E37" s="56">
        <v>4181</v>
      </c>
      <c r="F37" s="57">
        <f>ROUND(E37/D37*100,2)</f>
        <v>72.54</v>
      </c>
      <c r="G37" s="56">
        <v>4107</v>
      </c>
      <c r="H37" s="56">
        <v>2325</v>
      </c>
      <c r="I37" s="56">
        <v>1525</v>
      </c>
      <c r="J37" s="56">
        <v>150</v>
      </c>
      <c r="K37" s="56">
        <v>107</v>
      </c>
      <c r="L37" s="56"/>
      <c r="M37" s="56"/>
      <c r="N37" s="43" t="s">
        <v>49</v>
      </c>
      <c r="O37" s="31"/>
      <c r="P37" s="61">
        <v>5058</v>
      </c>
      <c r="Q37" s="56">
        <v>3512</v>
      </c>
      <c r="R37" s="57">
        <f>ROUND(Q37/P37*100,2)</f>
        <v>69.43</v>
      </c>
      <c r="S37" s="56">
        <v>3457</v>
      </c>
      <c r="T37" s="56">
        <v>708</v>
      </c>
      <c r="U37" s="56">
        <v>645</v>
      </c>
      <c r="V37" s="56">
        <v>228</v>
      </c>
      <c r="W37" s="56"/>
      <c r="X37" s="56">
        <v>1876</v>
      </c>
    </row>
    <row r="38" spans="1:24" s="41" customFormat="1" ht="18.75" customHeight="1">
      <c r="A38" s="58"/>
      <c r="B38" s="39"/>
      <c r="C38" s="55"/>
      <c r="D38" s="56"/>
      <c r="E38" s="56"/>
      <c r="F38" s="57"/>
      <c r="G38" s="56"/>
      <c r="H38" s="56"/>
      <c r="I38" s="56"/>
      <c r="J38" s="56"/>
      <c r="K38" s="56"/>
      <c r="L38" s="56"/>
      <c r="M38" s="56"/>
      <c r="N38" s="43" t="s">
        <v>97</v>
      </c>
      <c r="O38" s="31"/>
      <c r="P38" s="61">
        <v>14532</v>
      </c>
      <c r="Q38" s="56">
        <v>10416</v>
      </c>
      <c r="R38" s="57">
        <f>ROUND(Q38/P38*100,2)</f>
        <v>71.68</v>
      </c>
      <c r="S38" s="56">
        <v>10252</v>
      </c>
      <c r="T38" s="56">
        <v>2460</v>
      </c>
      <c r="U38" s="56">
        <v>1592</v>
      </c>
      <c r="V38" s="56">
        <v>447</v>
      </c>
      <c r="W38" s="56"/>
      <c r="X38" s="56">
        <v>5753</v>
      </c>
    </row>
    <row r="39" spans="1:24" s="41" customFormat="1" ht="18.75" customHeight="1">
      <c r="A39" s="52" t="s">
        <v>19</v>
      </c>
      <c r="B39" s="50"/>
      <c r="C39" s="42"/>
      <c r="D39" s="56"/>
      <c r="E39" s="56"/>
      <c r="F39" s="57"/>
      <c r="G39" s="56"/>
      <c r="H39" s="56"/>
      <c r="I39" s="56"/>
      <c r="J39" s="56"/>
      <c r="K39" s="56"/>
      <c r="L39" s="56"/>
      <c r="M39" s="39"/>
      <c r="N39" s="39"/>
      <c r="O39" s="31"/>
      <c r="P39" s="61"/>
      <c r="Q39" s="56"/>
      <c r="R39" s="57"/>
      <c r="S39" s="56"/>
      <c r="T39" s="56"/>
      <c r="U39" s="56"/>
      <c r="V39" s="56"/>
      <c r="W39" s="56"/>
      <c r="X39" s="56"/>
    </row>
    <row r="40" spans="1:24" s="41" customFormat="1" ht="18.75" customHeight="1">
      <c r="A40" s="58"/>
      <c r="B40" s="43" t="s">
        <v>43</v>
      </c>
      <c r="C40" s="59"/>
      <c r="D40" s="56">
        <v>12126</v>
      </c>
      <c r="E40" s="56">
        <v>8564</v>
      </c>
      <c r="F40" s="57">
        <f>ROUND(E40/D40*100,2)</f>
        <v>70.63</v>
      </c>
      <c r="G40" s="56">
        <v>8399</v>
      </c>
      <c r="H40" s="56">
        <v>2651</v>
      </c>
      <c r="I40" s="56">
        <v>1798</v>
      </c>
      <c r="J40" s="56">
        <v>342</v>
      </c>
      <c r="K40" s="56"/>
      <c r="L40" s="56">
        <v>3608</v>
      </c>
      <c r="M40" s="52" t="s">
        <v>98</v>
      </c>
      <c r="N40" s="39"/>
      <c r="O40" s="31"/>
      <c r="P40" s="61"/>
      <c r="Q40" s="56"/>
      <c r="R40" s="57"/>
      <c r="S40" s="56"/>
      <c r="T40" s="56"/>
      <c r="U40" s="56"/>
      <c r="V40" s="56"/>
      <c r="W40" s="56"/>
      <c r="X40" s="56"/>
    </row>
    <row r="41" spans="2:24" s="41" customFormat="1" ht="18.75" customHeight="1">
      <c r="B41" s="39"/>
      <c r="C41" s="59"/>
      <c r="D41" s="56"/>
      <c r="E41" s="56"/>
      <c r="F41" s="57"/>
      <c r="G41" s="56"/>
      <c r="H41" s="56"/>
      <c r="I41" s="56"/>
      <c r="J41" s="56"/>
      <c r="K41" s="56"/>
      <c r="L41" s="56"/>
      <c r="M41" s="56"/>
      <c r="N41" s="50" t="s">
        <v>217</v>
      </c>
      <c r="O41" s="31"/>
      <c r="P41" s="61">
        <v>4816</v>
      </c>
      <c r="Q41" s="56">
        <v>3346</v>
      </c>
      <c r="R41" s="57">
        <f>ROUND(Q41/P41*100,2)</f>
        <v>69.48</v>
      </c>
      <c r="S41" s="56">
        <v>3287</v>
      </c>
      <c r="T41" s="56">
        <v>2087</v>
      </c>
      <c r="U41" s="56">
        <v>871</v>
      </c>
      <c r="V41" s="56">
        <v>225</v>
      </c>
      <c r="W41" s="56">
        <v>104</v>
      </c>
      <c r="X41" s="56"/>
    </row>
    <row r="42" spans="1:24" s="41" customFormat="1" ht="18.75" customHeight="1">
      <c r="A42" s="50"/>
      <c r="B42" s="50"/>
      <c r="C42" s="55"/>
      <c r="D42" s="56"/>
      <c r="E42" s="56"/>
      <c r="F42" s="57"/>
      <c r="G42" s="56"/>
      <c r="H42" s="56"/>
      <c r="I42" s="56"/>
      <c r="J42" s="56"/>
      <c r="K42" s="56"/>
      <c r="L42" s="56"/>
      <c r="M42" s="56"/>
      <c r="N42" s="50" t="s">
        <v>218</v>
      </c>
      <c r="O42" s="39"/>
      <c r="P42" s="61">
        <v>6908</v>
      </c>
      <c r="Q42" s="56">
        <v>4691</v>
      </c>
      <c r="R42" s="57">
        <f>ROUND(Q42/P42*100,2)</f>
        <v>67.91</v>
      </c>
      <c r="S42" s="56">
        <v>4574</v>
      </c>
      <c r="T42" s="56">
        <v>3078</v>
      </c>
      <c r="U42" s="56">
        <v>1267</v>
      </c>
      <c r="V42" s="56">
        <v>229</v>
      </c>
      <c r="W42" s="56"/>
      <c r="X42" s="56"/>
    </row>
    <row r="43" spans="1:24" ht="7.5" customHeight="1" thickBot="1">
      <c r="A43" s="101"/>
      <c r="B43" s="20"/>
      <c r="C43" s="12"/>
      <c r="D43" s="102"/>
      <c r="E43" s="102"/>
      <c r="F43" s="103"/>
      <c r="G43" s="102"/>
      <c r="H43" s="102"/>
      <c r="I43" s="102"/>
      <c r="J43" s="102"/>
      <c r="K43" s="102"/>
      <c r="L43" s="102"/>
      <c r="M43" s="102"/>
      <c r="N43" s="20"/>
      <c r="O43" s="20"/>
      <c r="P43" s="104"/>
      <c r="Q43" s="20"/>
      <c r="R43" s="20"/>
      <c r="S43" s="20"/>
      <c r="T43" s="20"/>
      <c r="U43" s="20"/>
      <c r="V43" s="20"/>
      <c r="W43" s="20"/>
      <c r="X43" s="20"/>
    </row>
    <row r="44" spans="4:32" ht="11.25">
      <c r="D44" s="105"/>
      <c r="E44" s="105"/>
      <c r="F44" s="106"/>
      <c r="G44" s="105"/>
      <c r="H44" s="105"/>
      <c r="I44" s="105"/>
      <c r="J44" s="105"/>
      <c r="K44" s="105"/>
      <c r="L44" s="105"/>
      <c r="M44" s="105"/>
      <c r="Y44" s="15"/>
      <c r="Z44" s="15"/>
      <c r="AA44" s="15"/>
      <c r="AB44" s="15"/>
      <c r="AC44" s="15"/>
      <c r="AD44" s="15"/>
      <c r="AE44" s="15"/>
      <c r="AF44" s="15"/>
    </row>
    <row r="45" ht="24" customHeight="1"/>
    <row r="46" spans="14:15" ht="30" customHeight="1">
      <c r="N46" s="11"/>
      <c r="O46" s="11"/>
    </row>
    <row r="48" ht="14.25" customHeight="1"/>
    <row r="49" ht="25.5" customHeight="1"/>
    <row r="50" ht="11.25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3" customHeight="1"/>
  </sheetData>
  <sheetProtection/>
  <mergeCells count="16">
    <mergeCell ref="S4:X4"/>
    <mergeCell ref="N3:V3"/>
    <mergeCell ref="N2:V2"/>
    <mergeCell ref="N1:X1"/>
    <mergeCell ref="P4:P5"/>
    <mergeCell ref="Q4:Q5"/>
    <mergeCell ref="R4:R5"/>
    <mergeCell ref="M4:O5"/>
    <mergeCell ref="A1:L1"/>
    <mergeCell ref="D4:D5"/>
    <mergeCell ref="E4:E5"/>
    <mergeCell ref="F4:F5"/>
    <mergeCell ref="A4:C5"/>
    <mergeCell ref="G4:L4"/>
    <mergeCell ref="A2:L2"/>
    <mergeCell ref="A3:J3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N42"/>
  <sheetViews>
    <sheetView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13.375" style="49" customWidth="1"/>
    <col min="2" max="3" width="11.625" style="49" customWidth="1"/>
    <col min="4" max="4" width="8.375" style="49" customWidth="1"/>
    <col min="5" max="5" width="11.625" style="49" customWidth="1"/>
    <col min="6" max="10" width="10.875" style="49" customWidth="1"/>
    <col min="11" max="11" width="13.375" style="49" customWidth="1"/>
    <col min="12" max="13" width="11.625" style="49" customWidth="1"/>
    <col min="14" max="14" width="8.375" style="49" customWidth="1"/>
    <col min="15" max="20" width="10.625" style="49" customWidth="1"/>
    <col min="21" max="16384" width="9.375" style="49" customWidth="1"/>
  </cols>
  <sheetData>
    <row r="1" spans="1:20" ht="24" customHeight="1">
      <c r="A1" s="250" t="s">
        <v>230</v>
      </c>
      <c r="B1" s="250"/>
      <c r="C1" s="250"/>
      <c r="D1" s="250"/>
      <c r="E1" s="250"/>
      <c r="F1" s="250"/>
      <c r="G1" s="250"/>
      <c r="H1" s="250"/>
      <c r="I1" s="250"/>
      <c r="J1" s="250"/>
      <c r="K1" s="247" t="s">
        <v>231</v>
      </c>
      <c r="L1" s="247"/>
      <c r="M1" s="247"/>
      <c r="N1" s="247"/>
      <c r="O1" s="247"/>
      <c r="P1" s="247"/>
      <c r="Q1" s="247"/>
      <c r="R1" s="247"/>
      <c r="S1" s="247"/>
      <c r="T1" s="247"/>
    </row>
    <row r="2" spans="1:20" ht="30" customHeight="1">
      <c r="A2" s="248" t="s">
        <v>229</v>
      </c>
      <c r="B2" s="248"/>
      <c r="C2" s="248"/>
      <c r="D2" s="248"/>
      <c r="E2" s="248"/>
      <c r="F2" s="248"/>
      <c r="G2" s="248"/>
      <c r="H2" s="248"/>
      <c r="I2" s="250"/>
      <c r="J2" s="250"/>
      <c r="K2" s="248" t="s">
        <v>220</v>
      </c>
      <c r="L2" s="248"/>
      <c r="M2" s="248"/>
      <c r="N2" s="248"/>
      <c r="O2" s="248"/>
      <c r="P2" s="248"/>
      <c r="Q2" s="248"/>
      <c r="R2" s="248"/>
      <c r="S2" s="248"/>
      <c r="T2" s="248"/>
    </row>
    <row r="3" spans="1:20" ht="15" customHeight="1" thickBot="1">
      <c r="A3" s="98" t="s">
        <v>248</v>
      </c>
      <c r="B3" s="98"/>
      <c r="C3" s="98"/>
      <c r="D3" s="98"/>
      <c r="E3" s="98"/>
      <c r="F3" s="98"/>
      <c r="G3" s="98"/>
      <c r="H3" s="98"/>
      <c r="I3" s="107"/>
      <c r="J3" s="107"/>
      <c r="K3" s="249"/>
      <c r="L3" s="249"/>
      <c r="M3" s="249"/>
      <c r="N3" s="249"/>
      <c r="O3" s="249"/>
      <c r="P3" s="249"/>
      <c r="Q3" s="249"/>
      <c r="R3" s="249"/>
      <c r="S3" s="249"/>
      <c r="T3" s="249"/>
    </row>
    <row r="4" spans="1:20" ht="15" customHeight="1">
      <c r="A4" s="241" t="s">
        <v>46</v>
      </c>
      <c r="B4" s="243" t="s">
        <v>30</v>
      </c>
      <c r="C4" s="243" t="s">
        <v>31</v>
      </c>
      <c r="D4" s="243" t="s">
        <v>32</v>
      </c>
      <c r="E4" s="251" t="s">
        <v>33</v>
      </c>
      <c r="F4" s="252"/>
      <c r="G4" s="252"/>
      <c r="H4" s="252"/>
      <c r="I4" s="252"/>
      <c r="J4" s="252"/>
      <c r="K4" s="245" t="s">
        <v>259</v>
      </c>
      <c r="L4" s="253" t="s">
        <v>30</v>
      </c>
      <c r="M4" s="253" t="s">
        <v>31</v>
      </c>
      <c r="N4" s="253" t="s">
        <v>32</v>
      </c>
      <c r="O4" s="251" t="s">
        <v>33</v>
      </c>
      <c r="P4" s="252"/>
      <c r="Q4" s="252"/>
      <c r="R4" s="252"/>
      <c r="S4" s="252"/>
      <c r="T4" s="252"/>
    </row>
    <row r="5" spans="1:20" ht="26.25" customHeight="1">
      <c r="A5" s="242"/>
      <c r="B5" s="244"/>
      <c r="C5" s="244"/>
      <c r="D5" s="244"/>
      <c r="E5" s="2" t="s">
        <v>34</v>
      </c>
      <c r="F5" s="2" t="s">
        <v>173</v>
      </c>
      <c r="G5" s="1" t="s">
        <v>36</v>
      </c>
      <c r="H5" s="28" t="s">
        <v>37</v>
      </c>
      <c r="I5" s="2" t="s">
        <v>65</v>
      </c>
      <c r="J5" s="28" t="s">
        <v>67</v>
      </c>
      <c r="K5" s="246"/>
      <c r="L5" s="254"/>
      <c r="M5" s="254"/>
      <c r="N5" s="254"/>
      <c r="O5" s="2" t="s">
        <v>34</v>
      </c>
      <c r="P5" s="2" t="s">
        <v>173</v>
      </c>
      <c r="Q5" s="1" t="s">
        <v>36</v>
      </c>
      <c r="R5" s="28" t="s">
        <v>37</v>
      </c>
      <c r="S5" s="2" t="s">
        <v>65</v>
      </c>
      <c r="T5" s="28" t="s">
        <v>67</v>
      </c>
    </row>
    <row r="6" spans="1:20" ht="11.25" customHeight="1">
      <c r="A6" s="62"/>
      <c r="B6" s="3" t="s">
        <v>38</v>
      </c>
      <c r="C6" s="3" t="s">
        <v>38</v>
      </c>
      <c r="D6" s="3" t="s">
        <v>39</v>
      </c>
      <c r="E6" s="3" t="s">
        <v>40</v>
      </c>
      <c r="F6" s="3" t="s">
        <v>40</v>
      </c>
      <c r="G6" s="3" t="s">
        <v>40</v>
      </c>
      <c r="H6" s="3" t="s">
        <v>40</v>
      </c>
      <c r="I6" s="3" t="s">
        <v>40</v>
      </c>
      <c r="J6" s="3" t="s">
        <v>40</v>
      </c>
      <c r="K6" s="62"/>
      <c r="L6" s="3" t="s">
        <v>38</v>
      </c>
      <c r="M6" s="3" t="s">
        <v>38</v>
      </c>
      <c r="N6" s="3" t="s">
        <v>39</v>
      </c>
      <c r="O6" s="3" t="s">
        <v>40</v>
      </c>
      <c r="P6" s="3" t="s">
        <v>40</v>
      </c>
      <c r="Q6" s="3" t="s">
        <v>40</v>
      </c>
      <c r="R6" s="3" t="s">
        <v>40</v>
      </c>
      <c r="S6" s="3" t="s">
        <v>40</v>
      </c>
      <c r="T6" s="3" t="s">
        <v>40</v>
      </c>
    </row>
    <row r="7" spans="1:20" s="40" customFormat="1" ht="21" customHeight="1">
      <c r="A7" s="72" t="s">
        <v>25</v>
      </c>
      <c r="B7" s="73">
        <v>1583357</v>
      </c>
      <c r="C7" s="73">
        <v>936900</v>
      </c>
      <c r="D7" s="74">
        <v>59.17</v>
      </c>
      <c r="E7" s="73">
        <v>913083</v>
      </c>
      <c r="F7" s="73">
        <v>403783</v>
      </c>
      <c r="G7" s="73">
        <v>451185</v>
      </c>
      <c r="H7" s="73">
        <v>42929</v>
      </c>
      <c r="I7" s="73">
        <v>5753</v>
      </c>
      <c r="J7" s="73">
        <v>9433</v>
      </c>
      <c r="K7" s="77" t="s">
        <v>174</v>
      </c>
      <c r="L7" s="66"/>
      <c r="M7" s="66"/>
      <c r="N7" s="67"/>
      <c r="O7" s="66"/>
      <c r="P7" s="66"/>
      <c r="Q7" s="66"/>
      <c r="R7" s="66"/>
      <c r="S7" s="66"/>
      <c r="T7" s="66"/>
    </row>
    <row r="8" spans="1:20" s="41" customFormat="1" ht="21" customHeight="1">
      <c r="A8" s="63"/>
      <c r="B8" s="66"/>
      <c r="C8" s="66"/>
      <c r="D8" s="68"/>
      <c r="E8" s="66"/>
      <c r="F8" s="66"/>
      <c r="G8" s="66"/>
      <c r="H8" s="66"/>
      <c r="I8" s="66"/>
      <c r="J8" s="66"/>
      <c r="K8" s="34" t="s">
        <v>175</v>
      </c>
      <c r="L8" s="69">
        <v>13739</v>
      </c>
      <c r="M8" s="69">
        <v>9164</v>
      </c>
      <c r="N8" s="70">
        <v>66.7</v>
      </c>
      <c r="O8" s="69">
        <v>8956</v>
      </c>
      <c r="P8" s="69">
        <v>4282</v>
      </c>
      <c r="Q8" s="69">
        <v>4135</v>
      </c>
      <c r="R8" s="69">
        <v>381</v>
      </c>
      <c r="S8" s="69">
        <v>72</v>
      </c>
      <c r="T8" s="69">
        <v>86</v>
      </c>
    </row>
    <row r="9" spans="1:11" s="41" customFormat="1" ht="21" customHeight="1">
      <c r="A9" s="63"/>
      <c r="B9" s="66"/>
      <c r="C9" s="66"/>
      <c r="D9" s="67"/>
      <c r="E9" s="66"/>
      <c r="F9" s="66"/>
      <c r="G9" s="66"/>
      <c r="H9" s="66"/>
      <c r="I9" s="66"/>
      <c r="J9" s="66"/>
      <c r="K9" s="34"/>
    </row>
    <row r="10" spans="1:20" s="41" customFormat="1" ht="21" customHeight="1">
      <c r="A10" s="72" t="s">
        <v>26</v>
      </c>
      <c r="B10" s="75">
        <v>1477113</v>
      </c>
      <c r="C10" s="75">
        <v>866553</v>
      </c>
      <c r="D10" s="76">
        <v>58.67</v>
      </c>
      <c r="E10" s="75">
        <v>844190</v>
      </c>
      <c r="F10" s="75">
        <v>369001</v>
      </c>
      <c r="G10" s="75">
        <v>421014</v>
      </c>
      <c r="H10" s="75">
        <v>40133</v>
      </c>
      <c r="I10" s="75">
        <v>5275</v>
      </c>
      <c r="J10" s="75">
        <v>8767</v>
      </c>
      <c r="K10" s="77" t="s">
        <v>176</v>
      </c>
      <c r="L10" s="64"/>
      <c r="M10" s="64"/>
      <c r="N10" s="65"/>
      <c r="O10" s="64"/>
      <c r="P10" s="64"/>
      <c r="Q10" s="64"/>
      <c r="R10" s="64"/>
      <c r="S10" s="64"/>
      <c r="T10" s="64"/>
    </row>
    <row r="11" spans="1:20" s="41" customFormat="1" ht="21" customHeight="1">
      <c r="A11" s="63"/>
      <c r="B11" s="108"/>
      <c r="C11" s="108"/>
      <c r="D11" s="109"/>
      <c r="E11" s="108"/>
      <c r="F11" s="108"/>
      <c r="G11" s="108"/>
      <c r="H11" s="108"/>
      <c r="I11" s="108"/>
      <c r="J11" s="108"/>
      <c r="K11" s="34" t="s">
        <v>177</v>
      </c>
      <c r="L11" s="64">
        <v>9817</v>
      </c>
      <c r="M11" s="64">
        <v>6093</v>
      </c>
      <c r="N11" s="65">
        <v>62.07</v>
      </c>
      <c r="O11" s="64">
        <v>5996</v>
      </c>
      <c r="P11" s="64">
        <v>2353</v>
      </c>
      <c r="Q11" s="64">
        <v>3184</v>
      </c>
      <c r="R11" s="64">
        <v>285</v>
      </c>
      <c r="S11" s="64">
        <v>41</v>
      </c>
      <c r="T11" s="64">
        <v>133</v>
      </c>
    </row>
    <row r="12" spans="1:11" s="41" customFormat="1" ht="21" customHeight="1">
      <c r="A12" s="63"/>
      <c r="B12" s="108"/>
      <c r="C12" s="108"/>
      <c r="D12" s="109"/>
      <c r="E12" s="108"/>
      <c r="F12" s="108"/>
      <c r="G12" s="108"/>
      <c r="H12" s="108"/>
      <c r="I12" s="108"/>
      <c r="J12" s="108"/>
      <c r="K12" s="34"/>
    </row>
    <row r="13" spans="1:20" s="41" customFormat="1" ht="21" customHeight="1">
      <c r="A13" s="72" t="s">
        <v>27</v>
      </c>
      <c r="B13" s="73">
        <v>106244</v>
      </c>
      <c r="C13" s="73">
        <v>70347</v>
      </c>
      <c r="D13" s="74">
        <v>66.21</v>
      </c>
      <c r="E13" s="73">
        <v>68893</v>
      </c>
      <c r="F13" s="73">
        <v>34782</v>
      </c>
      <c r="G13" s="73">
        <v>30171</v>
      </c>
      <c r="H13" s="73">
        <v>2796</v>
      </c>
      <c r="I13" s="73">
        <v>478</v>
      </c>
      <c r="J13" s="73">
        <v>666</v>
      </c>
      <c r="K13" s="77" t="s">
        <v>178</v>
      </c>
      <c r="L13" s="69"/>
      <c r="M13" s="69"/>
      <c r="N13" s="70"/>
      <c r="O13" s="69"/>
      <c r="P13" s="69"/>
      <c r="Q13" s="69"/>
      <c r="R13" s="69"/>
      <c r="S13" s="69"/>
      <c r="T13" s="69"/>
    </row>
    <row r="14" spans="1:20" s="41" customFormat="1" ht="21" customHeight="1">
      <c r="A14" s="63"/>
      <c r="B14" s="66"/>
      <c r="C14" s="66"/>
      <c r="D14" s="68"/>
      <c r="E14" s="66"/>
      <c r="F14" s="66"/>
      <c r="G14" s="66"/>
      <c r="H14" s="66"/>
      <c r="I14" s="66"/>
      <c r="J14" s="66"/>
      <c r="K14" s="34" t="s">
        <v>179</v>
      </c>
      <c r="L14" s="69">
        <v>8994</v>
      </c>
      <c r="M14" s="69">
        <v>5993</v>
      </c>
      <c r="N14" s="70">
        <v>66.63</v>
      </c>
      <c r="O14" s="69">
        <v>5875</v>
      </c>
      <c r="P14" s="69">
        <v>2893</v>
      </c>
      <c r="Q14" s="69">
        <v>2724</v>
      </c>
      <c r="R14" s="69">
        <v>174</v>
      </c>
      <c r="S14" s="69">
        <v>36</v>
      </c>
      <c r="T14" s="69">
        <v>48</v>
      </c>
    </row>
    <row r="15" spans="1:20" s="41" customFormat="1" ht="21" customHeight="1">
      <c r="A15" s="63"/>
      <c r="B15" s="66"/>
      <c r="C15" s="66"/>
      <c r="D15" s="68"/>
      <c r="E15" s="66"/>
      <c r="F15" s="66"/>
      <c r="G15" s="66"/>
      <c r="H15" s="66"/>
      <c r="I15" s="66"/>
      <c r="J15" s="66"/>
      <c r="K15" s="34"/>
      <c r="L15" s="64"/>
      <c r="M15" s="64"/>
      <c r="N15" s="65"/>
      <c r="O15" s="64"/>
      <c r="P15" s="64"/>
      <c r="Q15" s="64"/>
      <c r="R15" s="64"/>
      <c r="S15" s="64"/>
      <c r="T15" s="64"/>
    </row>
    <row r="16" spans="1:20" s="41" customFormat="1" ht="21" customHeight="1">
      <c r="A16" s="34" t="s">
        <v>180</v>
      </c>
      <c r="B16" s="71">
        <v>549967</v>
      </c>
      <c r="C16" s="71">
        <v>313380</v>
      </c>
      <c r="D16" s="70">
        <v>56.98</v>
      </c>
      <c r="E16" s="71">
        <v>305994</v>
      </c>
      <c r="F16" s="71">
        <v>125228</v>
      </c>
      <c r="G16" s="71">
        <v>158386</v>
      </c>
      <c r="H16" s="71">
        <v>17417</v>
      </c>
      <c r="I16" s="71">
        <v>1785</v>
      </c>
      <c r="J16" s="71">
        <v>3178</v>
      </c>
      <c r="K16" s="77" t="s">
        <v>181</v>
      </c>
      <c r="L16" s="64"/>
      <c r="M16" s="64"/>
      <c r="N16" s="65"/>
      <c r="O16" s="64"/>
      <c r="P16" s="64"/>
      <c r="Q16" s="64"/>
      <c r="R16" s="64"/>
      <c r="S16" s="64"/>
      <c r="T16" s="64"/>
    </row>
    <row r="17" spans="1:20" s="41" customFormat="1" ht="21" customHeight="1">
      <c r="A17" s="34" t="s">
        <v>182</v>
      </c>
      <c r="B17" s="71">
        <v>377745</v>
      </c>
      <c r="C17" s="71">
        <v>209266</v>
      </c>
      <c r="D17" s="70">
        <v>55.4</v>
      </c>
      <c r="E17" s="71">
        <v>202628</v>
      </c>
      <c r="F17" s="71">
        <v>86004</v>
      </c>
      <c r="G17" s="71">
        <v>103119</v>
      </c>
      <c r="H17" s="71">
        <v>9741</v>
      </c>
      <c r="I17" s="71">
        <v>1447</v>
      </c>
      <c r="J17" s="71">
        <v>2317</v>
      </c>
      <c r="K17" s="34" t="s">
        <v>183</v>
      </c>
      <c r="L17" s="69">
        <v>13524</v>
      </c>
      <c r="M17" s="69">
        <v>8765</v>
      </c>
      <c r="N17" s="70">
        <v>64.81</v>
      </c>
      <c r="O17" s="69">
        <v>8622</v>
      </c>
      <c r="P17" s="69">
        <v>5025</v>
      </c>
      <c r="Q17" s="69">
        <v>3239</v>
      </c>
      <c r="R17" s="69">
        <v>278</v>
      </c>
      <c r="S17" s="69">
        <v>30</v>
      </c>
      <c r="T17" s="69">
        <v>50</v>
      </c>
    </row>
    <row r="18" spans="1:20" s="41" customFormat="1" ht="21" customHeight="1">
      <c r="A18" s="34" t="s">
        <v>184</v>
      </c>
      <c r="B18" s="71">
        <v>87746</v>
      </c>
      <c r="C18" s="71">
        <v>50171</v>
      </c>
      <c r="D18" s="70">
        <v>57.18</v>
      </c>
      <c r="E18" s="71">
        <v>48758</v>
      </c>
      <c r="F18" s="71">
        <v>21560</v>
      </c>
      <c r="G18" s="71">
        <v>24416</v>
      </c>
      <c r="H18" s="71">
        <v>2008</v>
      </c>
      <c r="I18" s="71">
        <v>326</v>
      </c>
      <c r="J18" s="71">
        <v>448</v>
      </c>
      <c r="K18" s="35"/>
      <c r="L18" s="64"/>
      <c r="M18" s="64"/>
      <c r="N18" s="65"/>
      <c r="O18" s="64"/>
      <c r="P18" s="64"/>
      <c r="Q18" s="64"/>
      <c r="R18" s="64"/>
      <c r="S18" s="64"/>
      <c r="T18" s="64"/>
    </row>
    <row r="19" spans="1:20" s="41" customFormat="1" ht="21" customHeight="1">
      <c r="A19" s="34" t="s">
        <v>185</v>
      </c>
      <c r="B19" s="71">
        <v>56586</v>
      </c>
      <c r="C19" s="71">
        <v>34879</v>
      </c>
      <c r="D19" s="70">
        <v>61.64</v>
      </c>
      <c r="E19" s="71">
        <v>33717</v>
      </c>
      <c r="F19" s="71">
        <v>13346</v>
      </c>
      <c r="G19" s="71">
        <v>17968</v>
      </c>
      <c r="H19" s="71">
        <v>1743</v>
      </c>
      <c r="I19" s="71">
        <v>234</v>
      </c>
      <c r="J19" s="71">
        <v>426</v>
      </c>
      <c r="K19" s="77" t="s">
        <v>186</v>
      </c>
      <c r="L19" s="69"/>
      <c r="M19" s="69"/>
      <c r="N19" s="70"/>
      <c r="O19" s="69"/>
      <c r="P19" s="69"/>
      <c r="Q19" s="69"/>
      <c r="R19" s="69"/>
      <c r="S19" s="69"/>
      <c r="T19" s="69"/>
    </row>
    <row r="20" spans="1:20" s="41" customFormat="1" ht="21" customHeight="1">
      <c r="A20" s="34" t="s">
        <v>187</v>
      </c>
      <c r="B20" s="71">
        <v>46647</v>
      </c>
      <c r="C20" s="71">
        <v>29090</v>
      </c>
      <c r="D20" s="70">
        <v>62.36</v>
      </c>
      <c r="E20" s="71">
        <v>28370</v>
      </c>
      <c r="F20" s="71">
        <v>14795</v>
      </c>
      <c r="G20" s="71">
        <v>12236</v>
      </c>
      <c r="H20" s="71">
        <v>927</v>
      </c>
      <c r="I20" s="71">
        <v>141</v>
      </c>
      <c r="J20" s="71">
        <v>271</v>
      </c>
      <c r="K20" s="34" t="s">
        <v>188</v>
      </c>
      <c r="L20" s="69">
        <v>898</v>
      </c>
      <c r="M20" s="69">
        <v>723</v>
      </c>
      <c r="N20" s="70">
        <v>80.51</v>
      </c>
      <c r="O20" s="69">
        <v>716</v>
      </c>
      <c r="P20" s="69">
        <v>414</v>
      </c>
      <c r="Q20" s="69">
        <v>272</v>
      </c>
      <c r="R20" s="69">
        <v>22</v>
      </c>
      <c r="S20" s="69">
        <v>4</v>
      </c>
      <c r="T20" s="69">
        <v>4</v>
      </c>
    </row>
    <row r="21" spans="1:20" s="41" customFormat="1" ht="21" customHeight="1">
      <c r="A21" s="34"/>
      <c r="B21" s="71"/>
      <c r="C21" s="71"/>
      <c r="D21" s="70"/>
      <c r="E21" s="71"/>
      <c r="F21" s="71"/>
      <c r="G21" s="71"/>
      <c r="H21" s="71"/>
      <c r="I21" s="71"/>
      <c r="J21" s="71"/>
      <c r="K21" s="34"/>
      <c r="L21" s="69"/>
      <c r="M21" s="69"/>
      <c r="N21" s="70"/>
      <c r="O21" s="69"/>
      <c r="P21" s="69"/>
      <c r="Q21" s="69"/>
      <c r="R21" s="69"/>
      <c r="S21" s="69"/>
      <c r="T21" s="69"/>
    </row>
    <row r="22" spans="1:20" s="41" customFormat="1" ht="21" customHeight="1">
      <c r="A22" s="34" t="s">
        <v>189</v>
      </c>
      <c r="B22" s="64">
        <v>37779</v>
      </c>
      <c r="C22" s="64">
        <v>22562</v>
      </c>
      <c r="D22" s="65">
        <v>59.72</v>
      </c>
      <c r="E22" s="64">
        <v>22040</v>
      </c>
      <c r="F22" s="64">
        <v>11595</v>
      </c>
      <c r="G22" s="64">
        <v>9436</v>
      </c>
      <c r="H22" s="64">
        <v>675</v>
      </c>
      <c r="I22" s="64">
        <v>144</v>
      </c>
      <c r="J22" s="64">
        <v>190</v>
      </c>
      <c r="K22" s="77" t="s">
        <v>191</v>
      </c>
      <c r="L22" s="64"/>
      <c r="M22" s="64"/>
      <c r="N22" s="65"/>
      <c r="O22" s="64"/>
      <c r="P22" s="64"/>
      <c r="Q22" s="64"/>
      <c r="R22" s="64"/>
      <c r="S22" s="64"/>
      <c r="T22" s="64"/>
    </row>
    <row r="23" spans="1:20" s="41" customFormat="1" ht="21" customHeight="1">
      <c r="A23" s="34" t="s">
        <v>190</v>
      </c>
      <c r="B23" s="71">
        <v>53557</v>
      </c>
      <c r="C23" s="71">
        <v>32811</v>
      </c>
      <c r="D23" s="70">
        <v>61.26</v>
      </c>
      <c r="E23" s="71">
        <v>32321</v>
      </c>
      <c r="F23" s="71">
        <v>13402</v>
      </c>
      <c r="G23" s="71">
        <v>17300</v>
      </c>
      <c r="H23" s="71">
        <v>1030</v>
      </c>
      <c r="I23" s="71">
        <v>199</v>
      </c>
      <c r="J23" s="71">
        <v>390</v>
      </c>
      <c r="K23" s="34" t="s">
        <v>193</v>
      </c>
      <c r="L23" s="69">
        <v>12267</v>
      </c>
      <c r="M23" s="69">
        <v>8137</v>
      </c>
      <c r="N23" s="70">
        <v>66.33</v>
      </c>
      <c r="O23" s="69">
        <v>7939</v>
      </c>
      <c r="P23" s="69">
        <v>3935</v>
      </c>
      <c r="Q23" s="69">
        <v>3627</v>
      </c>
      <c r="R23" s="69">
        <v>234</v>
      </c>
      <c r="S23" s="69">
        <v>66</v>
      </c>
      <c r="T23" s="69">
        <v>77</v>
      </c>
    </row>
    <row r="24" spans="1:20" s="41" customFormat="1" ht="21" customHeight="1">
      <c r="A24" s="34" t="s">
        <v>192</v>
      </c>
      <c r="B24" s="71">
        <v>30756</v>
      </c>
      <c r="C24" s="71">
        <v>19734</v>
      </c>
      <c r="D24" s="70">
        <v>64.16</v>
      </c>
      <c r="E24" s="71">
        <v>19342</v>
      </c>
      <c r="F24" s="71">
        <v>10162</v>
      </c>
      <c r="G24" s="71">
        <v>8226</v>
      </c>
      <c r="H24" s="71">
        <v>767</v>
      </c>
      <c r="I24" s="71">
        <v>66</v>
      </c>
      <c r="J24" s="71">
        <v>121</v>
      </c>
      <c r="K24" s="34"/>
      <c r="L24" s="69"/>
      <c r="M24" s="69"/>
      <c r="N24" s="70"/>
      <c r="O24" s="69"/>
      <c r="P24" s="69"/>
      <c r="Q24" s="69"/>
      <c r="R24" s="69"/>
      <c r="S24" s="69"/>
      <c r="T24" s="69"/>
    </row>
    <row r="25" spans="1:20" s="41" customFormat="1" ht="21" customHeight="1">
      <c r="A25" s="34" t="s">
        <v>194</v>
      </c>
      <c r="B25" s="71">
        <v>30060</v>
      </c>
      <c r="C25" s="71">
        <v>20830</v>
      </c>
      <c r="D25" s="70">
        <v>69.29</v>
      </c>
      <c r="E25" s="71">
        <v>20429</v>
      </c>
      <c r="F25" s="71">
        <v>9845</v>
      </c>
      <c r="G25" s="71">
        <v>9487</v>
      </c>
      <c r="H25" s="71">
        <v>834</v>
      </c>
      <c r="I25" s="71">
        <v>103</v>
      </c>
      <c r="J25" s="71">
        <v>160</v>
      </c>
      <c r="K25" s="77" t="s">
        <v>196</v>
      </c>
      <c r="L25" s="69"/>
      <c r="M25" s="69"/>
      <c r="N25" s="70"/>
      <c r="O25" s="69"/>
      <c r="P25" s="69"/>
      <c r="Q25" s="69"/>
      <c r="R25" s="69"/>
      <c r="S25" s="69"/>
      <c r="T25" s="69"/>
    </row>
    <row r="26" spans="1:20" s="41" customFormat="1" ht="21" customHeight="1">
      <c r="A26" s="34" t="s">
        <v>195</v>
      </c>
      <c r="B26" s="71">
        <v>33754</v>
      </c>
      <c r="C26" s="71">
        <v>21483</v>
      </c>
      <c r="D26" s="70">
        <v>63.65</v>
      </c>
      <c r="E26" s="71">
        <v>21100</v>
      </c>
      <c r="F26" s="71">
        <v>10772</v>
      </c>
      <c r="G26" s="71">
        <v>9224</v>
      </c>
      <c r="H26" s="71">
        <v>736</v>
      </c>
      <c r="I26" s="71">
        <v>136</v>
      </c>
      <c r="J26" s="71">
        <v>232</v>
      </c>
      <c r="K26" s="34" t="s">
        <v>197</v>
      </c>
      <c r="L26" s="64">
        <v>9277</v>
      </c>
      <c r="M26" s="64">
        <v>5849</v>
      </c>
      <c r="N26" s="65">
        <v>63.05</v>
      </c>
      <c r="O26" s="64">
        <v>5729</v>
      </c>
      <c r="P26" s="64">
        <v>2844</v>
      </c>
      <c r="Q26" s="64">
        <v>2610</v>
      </c>
      <c r="R26" s="64">
        <v>151</v>
      </c>
      <c r="S26" s="64">
        <v>65</v>
      </c>
      <c r="T26" s="64">
        <v>59</v>
      </c>
    </row>
    <row r="27" spans="1:20" s="41" customFormat="1" ht="21" customHeight="1">
      <c r="A27" s="34"/>
      <c r="B27" s="71"/>
      <c r="C27" s="71"/>
      <c r="D27" s="70"/>
      <c r="E27" s="71"/>
      <c r="F27" s="71"/>
      <c r="G27" s="71"/>
      <c r="H27" s="71"/>
      <c r="I27" s="71"/>
      <c r="J27" s="71"/>
      <c r="K27" s="34" t="s">
        <v>199</v>
      </c>
      <c r="L27" s="64">
        <v>5454</v>
      </c>
      <c r="M27" s="64">
        <v>3896</v>
      </c>
      <c r="N27" s="65">
        <v>71.43</v>
      </c>
      <c r="O27" s="64">
        <v>3769</v>
      </c>
      <c r="P27" s="64">
        <v>2117</v>
      </c>
      <c r="Q27" s="64">
        <v>1335</v>
      </c>
      <c r="R27" s="64">
        <v>220</v>
      </c>
      <c r="S27" s="64">
        <v>51</v>
      </c>
      <c r="T27" s="64">
        <v>46</v>
      </c>
    </row>
    <row r="28" spans="1:20" s="41" customFormat="1" ht="21" customHeight="1">
      <c r="A28" s="34" t="s">
        <v>221</v>
      </c>
      <c r="B28" s="64">
        <v>32701</v>
      </c>
      <c r="C28" s="64">
        <v>20994</v>
      </c>
      <c r="D28" s="65">
        <v>64.2</v>
      </c>
      <c r="E28" s="64">
        <v>20436</v>
      </c>
      <c r="F28" s="64">
        <v>9130</v>
      </c>
      <c r="G28" s="64">
        <v>10065</v>
      </c>
      <c r="H28" s="64">
        <v>917</v>
      </c>
      <c r="I28" s="64">
        <v>145</v>
      </c>
      <c r="J28" s="64">
        <v>179</v>
      </c>
      <c r="K28" s="35"/>
      <c r="L28" s="64"/>
      <c r="M28" s="64"/>
      <c r="N28" s="65"/>
      <c r="O28" s="69"/>
      <c r="P28" s="69"/>
      <c r="Q28" s="69"/>
      <c r="R28" s="69"/>
      <c r="S28" s="69"/>
      <c r="T28" s="69"/>
    </row>
    <row r="29" spans="1:20" s="41" customFormat="1" ht="21" customHeight="1">
      <c r="A29" s="34" t="s">
        <v>198</v>
      </c>
      <c r="B29" s="64">
        <v>36628</v>
      </c>
      <c r="C29" s="64">
        <v>23570</v>
      </c>
      <c r="D29" s="65">
        <v>64.35</v>
      </c>
      <c r="E29" s="64">
        <v>23117</v>
      </c>
      <c r="F29" s="64">
        <v>10310</v>
      </c>
      <c r="G29" s="64">
        <v>11336</v>
      </c>
      <c r="H29" s="64">
        <v>997</v>
      </c>
      <c r="I29" s="64">
        <v>161</v>
      </c>
      <c r="J29" s="64">
        <v>313</v>
      </c>
      <c r="K29" s="77" t="s">
        <v>202</v>
      </c>
      <c r="L29" s="64"/>
      <c r="M29" s="64"/>
      <c r="N29" s="65"/>
      <c r="O29" s="69"/>
      <c r="P29" s="69"/>
      <c r="Q29" s="69"/>
      <c r="R29" s="69"/>
      <c r="S29" s="69"/>
      <c r="T29" s="69"/>
    </row>
    <row r="30" spans="1:20" s="41" customFormat="1" ht="21" customHeight="1">
      <c r="A30" s="34" t="s">
        <v>200</v>
      </c>
      <c r="B30" s="64">
        <v>43657</v>
      </c>
      <c r="C30" s="64">
        <v>29223</v>
      </c>
      <c r="D30" s="65">
        <v>66.94</v>
      </c>
      <c r="E30" s="71">
        <v>28452</v>
      </c>
      <c r="F30" s="71">
        <v>15019</v>
      </c>
      <c r="G30" s="71">
        <v>12179</v>
      </c>
      <c r="H30" s="71">
        <v>889</v>
      </c>
      <c r="I30" s="71">
        <v>159</v>
      </c>
      <c r="J30" s="71">
        <v>206</v>
      </c>
      <c r="K30" s="34" t="s">
        <v>203</v>
      </c>
      <c r="L30" s="64">
        <v>1384</v>
      </c>
      <c r="M30" s="64">
        <v>1065</v>
      </c>
      <c r="N30" s="65">
        <v>76.95</v>
      </c>
      <c r="O30" s="69">
        <v>1038</v>
      </c>
      <c r="P30" s="69">
        <v>593</v>
      </c>
      <c r="Q30" s="69">
        <v>397</v>
      </c>
      <c r="R30" s="69">
        <v>26</v>
      </c>
      <c r="S30" s="69">
        <v>16</v>
      </c>
      <c r="T30" s="69">
        <v>6</v>
      </c>
    </row>
    <row r="31" spans="1:20" s="41" customFormat="1" ht="21" customHeight="1">
      <c r="A31" s="34" t="s">
        <v>201</v>
      </c>
      <c r="B31" s="71">
        <v>27710</v>
      </c>
      <c r="C31" s="71">
        <v>18492</v>
      </c>
      <c r="D31" s="70">
        <v>66.73</v>
      </c>
      <c r="E31" s="64">
        <v>17873</v>
      </c>
      <c r="F31" s="64">
        <v>8889</v>
      </c>
      <c r="G31" s="64">
        <v>7865</v>
      </c>
      <c r="H31" s="64">
        <v>834</v>
      </c>
      <c r="I31" s="64">
        <v>119</v>
      </c>
      <c r="J31" s="64">
        <v>166</v>
      </c>
      <c r="K31" s="34"/>
      <c r="L31" s="64"/>
      <c r="M31" s="64"/>
      <c r="N31" s="65"/>
      <c r="O31" s="69"/>
      <c r="P31" s="69"/>
      <c r="Q31" s="69"/>
      <c r="R31" s="69"/>
      <c r="S31" s="69"/>
      <c r="T31" s="69"/>
    </row>
    <row r="32" spans="1:20" s="41" customFormat="1" ht="21" customHeight="1">
      <c r="A32" s="34" t="s">
        <v>154</v>
      </c>
      <c r="B32" s="71">
        <v>31820</v>
      </c>
      <c r="C32" s="71">
        <v>20068</v>
      </c>
      <c r="D32" s="70">
        <v>63.07</v>
      </c>
      <c r="E32" s="71">
        <v>19613</v>
      </c>
      <c r="F32" s="71">
        <v>8944</v>
      </c>
      <c r="G32" s="71">
        <v>9771</v>
      </c>
      <c r="H32" s="71">
        <v>618</v>
      </c>
      <c r="I32" s="71">
        <v>110</v>
      </c>
      <c r="J32" s="71">
        <v>170</v>
      </c>
      <c r="K32" s="77" t="s">
        <v>204</v>
      </c>
      <c r="L32" s="64"/>
      <c r="M32" s="64"/>
      <c r="N32" s="65"/>
      <c r="O32" s="69"/>
      <c r="P32" s="69"/>
      <c r="Q32" s="69"/>
      <c r="R32" s="69"/>
      <c r="S32" s="69"/>
      <c r="T32" s="69"/>
    </row>
    <row r="33" spans="1:20" s="41" customFormat="1" ht="21" customHeight="1">
      <c r="A33" s="34"/>
      <c r="B33" s="71"/>
      <c r="C33" s="71"/>
      <c r="D33" s="70"/>
      <c r="E33" s="71"/>
      <c r="F33" s="71"/>
      <c r="G33" s="71"/>
      <c r="H33" s="71"/>
      <c r="I33" s="71"/>
      <c r="J33" s="71"/>
      <c r="K33" s="34" t="s">
        <v>205</v>
      </c>
      <c r="L33" s="64">
        <v>4965</v>
      </c>
      <c r="M33" s="64">
        <v>3354</v>
      </c>
      <c r="N33" s="65">
        <v>67.55</v>
      </c>
      <c r="O33" s="69">
        <v>3299</v>
      </c>
      <c r="P33" s="69">
        <v>1487</v>
      </c>
      <c r="Q33" s="69">
        <v>1519</v>
      </c>
      <c r="R33" s="69">
        <v>257</v>
      </c>
      <c r="S33" s="69">
        <v>8</v>
      </c>
      <c r="T33" s="69">
        <v>28</v>
      </c>
    </row>
    <row r="34" spans="1:20" s="41" customFormat="1" ht="21" customHeight="1">
      <c r="A34" s="63"/>
      <c r="K34" s="34" t="s">
        <v>206</v>
      </c>
      <c r="L34" s="64">
        <v>14261</v>
      </c>
      <c r="M34" s="64">
        <v>9880</v>
      </c>
      <c r="N34" s="65">
        <v>69.28</v>
      </c>
      <c r="O34" s="69">
        <v>9689</v>
      </c>
      <c r="P34" s="69">
        <v>5001</v>
      </c>
      <c r="Q34" s="69">
        <v>4129</v>
      </c>
      <c r="R34" s="69">
        <v>431</v>
      </c>
      <c r="S34" s="69">
        <v>51</v>
      </c>
      <c r="T34" s="69">
        <v>77</v>
      </c>
    </row>
    <row r="35" spans="1:20" s="41" customFormat="1" ht="21" customHeight="1">
      <c r="A35" s="63"/>
      <c r="B35" s="71"/>
      <c r="C35" s="71"/>
      <c r="D35" s="70"/>
      <c r="E35" s="71"/>
      <c r="F35" s="71"/>
      <c r="G35" s="71"/>
      <c r="H35" s="71"/>
      <c r="I35" s="71"/>
      <c r="J35" s="71"/>
      <c r="K35" s="34"/>
      <c r="L35" s="64"/>
      <c r="M35" s="64"/>
      <c r="N35" s="65"/>
      <c r="O35" s="69"/>
      <c r="P35" s="69"/>
      <c r="Q35" s="69"/>
      <c r="R35" s="69"/>
      <c r="S35" s="69"/>
      <c r="T35" s="69"/>
    </row>
    <row r="36" spans="1:20" s="41" customFormat="1" ht="21" customHeight="1">
      <c r="A36" s="34"/>
      <c r="B36" s="64"/>
      <c r="C36" s="64"/>
      <c r="D36" s="65"/>
      <c r="E36" s="64"/>
      <c r="F36" s="64"/>
      <c r="G36" s="64"/>
      <c r="H36" s="64"/>
      <c r="I36" s="64"/>
      <c r="J36" s="64"/>
      <c r="K36" s="77" t="s">
        <v>207</v>
      </c>
      <c r="L36" s="64"/>
      <c r="M36" s="64"/>
      <c r="N36" s="65"/>
      <c r="O36" s="69"/>
      <c r="P36" s="69"/>
      <c r="Q36" s="69"/>
      <c r="R36" s="69"/>
      <c r="S36" s="69"/>
      <c r="T36" s="69"/>
    </row>
    <row r="37" spans="1:20" s="41" customFormat="1" ht="21" customHeight="1">
      <c r="A37" s="34"/>
      <c r="B37" s="71"/>
      <c r="C37" s="71"/>
      <c r="D37" s="70"/>
      <c r="E37" s="64"/>
      <c r="F37" s="64"/>
      <c r="G37" s="64"/>
      <c r="H37" s="64"/>
      <c r="I37" s="64"/>
      <c r="J37" s="64"/>
      <c r="K37" s="34" t="s">
        <v>150</v>
      </c>
      <c r="L37" s="64">
        <v>11664</v>
      </c>
      <c r="M37" s="64">
        <v>7428</v>
      </c>
      <c r="N37" s="65">
        <v>63.68</v>
      </c>
      <c r="O37" s="69">
        <v>7265</v>
      </c>
      <c r="P37" s="69">
        <v>3838</v>
      </c>
      <c r="Q37" s="69">
        <v>3000</v>
      </c>
      <c r="R37" s="69">
        <v>337</v>
      </c>
      <c r="S37" s="69">
        <v>38</v>
      </c>
      <c r="T37" s="69">
        <v>52</v>
      </c>
    </row>
    <row r="38" spans="1:20" s="41" customFormat="1" ht="7.5" customHeight="1" thickBot="1">
      <c r="A38" s="78"/>
      <c r="B38" s="110"/>
      <c r="C38" s="110"/>
      <c r="D38" s="111"/>
      <c r="E38" s="110"/>
      <c r="F38" s="110"/>
      <c r="G38" s="110"/>
      <c r="H38" s="110"/>
      <c r="I38" s="110"/>
      <c r="J38" s="110"/>
      <c r="K38" s="78"/>
      <c r="L38" s="112"/>
      <c r="M38" s="112"/>
      <c r="N38" s="112"/>
      <c r="O38" s="112"/>
      <c r="P38" s="112"/>
      <c r="Q38" s="112"/>
      <c r="R38" s="112"/>
      <c r="S38" s="112"/>
      <c r="T38" s="112"/>
    </row>
    <row r="39" spans="1:20" ht="21" customHeight="1">
      <c r="A39" s="100"/>
      <c r="B39" s="113"/>
      <c r="C39" s="113"/>
      <c r="D39" s="114"/>
      <c r="E39" s="113"/>
      <c r="F39" s="113"/>
      <c r="G39" s="113"/>
      <c r="H39" s="113"/>
      <c r="I39" s="113"/>
      <c r="J39" s="113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8" ht="11.25">
      <c r="B40" s="115"/>
      <c r="C40" s="115"/>
      <c r="D40" s="116"/>
      <c r="E40" s="115"/>
      <c r="F40" s="115"/>
      <c r="G40" s="115"/>
      <c r="H40" s="115"/>
      <c r="I40" s="115"/>
      <c r="J40" s="115"/>
      <c r="Q40" s="117"/>
      <c r="R40" s="117"/>
      <c r="S40" s="117"/>
      <c r="U40" s="14"/>
      <c r="V40" s="14"/>
      <c r="W40" s="14"/>
      <c r="X40" s="14"/>
      <c r="Y40" s="14"/>
      <c r="Z40" s="14"/>
      <c r="AA40" s="14"/>
      <c r="AB40" s="14"/>
    </row>
    <row r="41" spans="2:92" ht="11.25">
      <c r="B41" s="115"/>
      <c r="C41" s="115"/>
      <c r="D41" s="116"/>
      <c r="E41" s="115"/>
      <c r="F41" s="115"/>
      <c r="G41" s="115"/>
      <c r="H41" s="115"/>
      <c r="I41" s="115"/>
      <c r="J41" s="115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</row>
    <row r="42" spans="2:92" ht="11.25">
      <c r="B42" s="115"/>
      <c r="C42" s="115"/>
      <c r="D42" s="116"/>
      <c r="E42" s="115"/>
      <c r="F42" s="115"/>
      <c r="G42" s="115"/>
      <c r="H42" s="115"/>
      <c r="I42" s="115"/>
      <c r="J42" s="115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</row>
    <row r="43" ht="24" customHeight="1"/>
    <row r="44" ht="30" customHeight="1"/>
    <row r="46" ht="14.25" customHeight="1"/>
    <row r="47" ht="24.75" customHeight="1"/>
    <row r="49" ht="11.25" customHeight="1"/>
    <row r="50" ht="11.25" customHeight="1"/>
    <row r="51" ht="12" customHeight="1"/>
    <row r="52" ht="11.25" customHeight="1"/>
    <row r="53" ht="11.25" customHeight="1"/>
    <row r="54" ht="12" customHeight="1"/>
    <row r="55" ht="11.25" customHeight="1"/>
    <row r="56" ht="11.25" customHeight="1"/>
    <row r="57" ht="11.25" customHeight="1"/>
    <row r="58" ht="11.25" customHeight="1"/>
    <row r="59" ht="12" customHeight="1"/>
    <row r="60" ht="11.25" customHeight="1"/>
    <row r="61" ht="11.25" customHeight="1"/>
    <row r="62" ht="11.25" customHeight="1"/>
    <row r="63" ht="11.25" customHeight="1"/>
    <row r="64" ht="12" customHeight="1"/>
    <row r="65" ht="11.25" customHeight="1"/>
    <row r="66" ht="11.25" customHeight="1"/>
    <row r="67" ht="11.25" customHeight="1"/>
    <row r="68" ht="11.25" customHeight="1"/>
    <row r="69" ht="11.25" customHeight="1"/>
    <row r="70" ht="12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2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2" customHeight="1"/>
    <row r="91" ht="11.25" customHeight="1"/>
    <row r="92" ht="11.25" customHeight="1"/>
    <row r="93" ht="11.25" customHeight="1"/>
    <row r="94" ht="11.25" customHeight="1"/>
    <row r="95" ht="11.25" customHeight="1"/>
    <row r="96" ht="12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2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3" customHeight="1"/>
  </sheetData>
  <sheetProtection/>
  <mergeCells count="15">
    <mergeCell ref="A1:J1"/>
    <mergeCell ref="L4:L5"/>
    <mergeCell ref="M4:M5"/>
    <mergeCell ref="N4:N5"/>
    <mergeCell ref="O4:T4"/>
    <mergeCell ref="A4:A5"/>
    <mergeCell ref="B4:B5"/>
    <mergeCell ref="C4:C5"/>
    <mergeCell ref="D4:D5"/>
    <mergeCell ref="K4:K5"/>
    <mergeCell ref="K1:T1"/>
    <mergeCell ref="K2:T2"/>
    <mergeCell ref="K3:T3"/>
    <mergeCell ref="A2:J2"/>
    <mergeCell ref="E4:J4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2022-07-15T06:15:30Z</dcterms:created>
  <dcterms:modified xsi:type="dcterms:W3CDTF">2022-07-15T06:15:34Z</dcterms:modified>
  <cp:category/>
  <cp:version/>
  <cp:contentType/>
  <cp:contentStatus/>
</cp:coreProperties>
</file>