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10590" tabRatio="816" firstSheet="5" activeTab="5"/>
  </bookViews>
  <sheets>
    <sheet name="第１表　月別一人平均月間給与額" sheetId="1" r:id="rId1"/>
    <sheet name="第２表　月別賃金指数" sheetId="2" r:id="rId2"/>
    <sheet name="第３表産業別賃金指数" sheetId="3" r:id="rId3"/>
    <sheet name="第４表　月別一人平均月間出勤日数、労働時間" sheetId="4" r:id="rId4"/>
    <sheet name="第５表　産業別一人平均月間労働時間" sheetId="5" r:id="rId5"/>
    <sheet name="第６表　月別常用労働者、労働異動率" sheetId="6" r:id="rId6"/>
    <sheet name="第７表　産業別常用雇用指数" sheetId="7" r:id="rId7"/>
    <sheet name="第８表　性別一人平均月間現金給与額、労働時間、常用労働者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<sst xmlns="http://schemas.openxmlformats.org/spreadsheetml/2006/main" count="836" uniqueCount="187">
  <si>
    <t>　（調査産業計）</t>
  </si>
  <si>
    <t>前年比</t>
  </si>
  <si>
    <t>５人以上</t>
  </si>
  <si>
    <t>円</t>
  </si>
  <si>
    <t>％</t>
  </si>
  <si>
    <t>平均</t>
  </si>
  <si>
    <t>年</t>
  </si>
  <si>
    <t>調査産業計</t>
  </si>
  <si>
    <t>建設業</t>
  </si>
  <si>
    <t>製造業</t>
  </si>
  <si>
    <t>情報通信業</t>
  </si>
  <si>
    <t>卸売業，小売業</t>
  </si>
  <si>
    <t>現金給与指数</t>
  </si>
  <si>
    <t>定期給与指数</t>
  </si>
  <si>
    <t>年月</t>
  </si>
  <si>
    <t>うち30人以上</t>
  </si>
  <si>
    <t>複合サービス事業</t>
  </si>
  <si>
    <t>サービス業</t>
  </si>
  <si>
    <t>人</t>
  </si>
  <si>
    <t>第７表　産業別常用雇用指数</t>
  </si>
  <si>
    <t>年</t>
  </si>
  <si>
    <t>調査産業計</t>
  </si>
  <si>
    <t>建設業</t>
  </si>
  <si>
    <t>製造業</t>
  </si>
  <si>
    <t>電気・ガス業</t>
  </si>
  <si>
    <t>情報通信業</t>
  </si>
  <si>
    <t>前年比</t>
  </si>
  <si>
    <t>ﾊﾟｰﾄ比率</t>
  </si>
  <si>
    <t>前年差</t>
  </si>
  <si>
    <t>５人以上</t>
  </si>
  <si>
    <t>運輸業，郵便業</t>
  </si>
  <si>
    <t>卸売業，小売業</t>
  </si>
  <si>
    <t>金融業,保険業</t>
  </si>
  <si>
    <t>教育，学習支援業</t>
  </si>
  <si>
    <t>複合サービス事業</t>
  </si>
  <si>
    <t>第３表　産業別賃金指数</t>
  </si>
  <si>
    <t>現金給与指数</t>
  </si>
  <si>
    <t>平均</t>
  </si>
  <si>
    <t>定期給与指数</t>
  </si>
  <si>
    <t>電気・ガス業</t>
  </si>
  <si>
    <t>運輸業</t>
  </si>
  <si>
    <t>運輸業，郵便業</t>
  </si>
  <si>
    <t>金融保険業</t>
  </si>
  <si>
    <t>医療福祉</t>
  </si>
  <si>
    <t>金融業,保険業</t>
  </si>
  <si>
    <t>複合サービス業</t>
  </si>
  <si>
    <t>学術研究等</t>
  </si>
  <si>
    <t>飲食サービス業等</t>
  </si>
  <si>
    <t>卸売小売業</t>
  </si>
  <si>
    <t>生活関連サービス等</t>
  </si>
  <si>
    <t>教育学習支援業</t>
  </si>
  <si>
    <t>教育学習支援業</t>
  </si>
  <si>
    <t>医療,福祉</t>
  </si>
  <si>
    <t>平均</t>
  </si>
  <si>
    <t>％</t>
  </si>
  <si>
    <t>学術研究等</t>
  </si>
  <si>
    <t>飲食サービス業等</t>
  </si>
  <si>
    <t>生活関連サービス等</t>
  </si>
  <si>
    <t>医療，福祉</t>
  </si>
  <si>
    <t>サービス業</t>
  </si>
  <si>
    <t>平均</t>
  </si>
  <si>
    <t>平成28年</t>
  </si>
  <si>
    <t>平成28年</t>
  </si>
  <si>
    <t xml:space="preserve">第１表　月別一人平均月間給与額 </t>
  </si>
  <si>
    <t>年月</t>
  </si>
  <si>
    <t>現金給与総額</t>
  </si>
  <si>
    <t>定期給与額</t>
  </si>
  <si>
    <t>特別給与額</t>
  </si>
  <si>
    <t>指数</t>
  </si>
  <si>
    <t>前年比</t>
  </si>
  <si>
    <t>前年差</t>
  </si>
  <si>
    <t>５人以上</t>
  </si>
  <si>
    <t>円</t>
  </si>
  <si>
    <t>％</t>
  </si>
  <si>
    <t>％</t>
  </si>
  <si>
    <t>うち30人以上</t>
  </si>
  <si>
    <t>第２表　月別賃金指数</t>
  </si>
  <si>
    <t>年月</t>
  </si>
  <si>
    <t>現金給与総額</t>
  </si>
  <si>
    <t>定期給与</t>
  </si>
  <si>
    <t>(参考)消費者物価</t>
  </si>
  <si>
    <t>名目指数</t>
  </si>
  <si>
    <t>実質指数</t>
  </si>
  <si>
    <t>％</t>
  </si>
  <si>
    <t>Ⅰ期</t>
  </si>
  <si>
    <t>Ⅱ期</t>
  </si>
  <si>
    <t>Ⅲ期</t>
  </si>
  <si>
    <t>Ⅳ期</t>
  </si>
  <si>
    <t>うち30人以上</t>
  </si>
  <si>
    <t>％</t>
  </si>
  <si>
    <t>　 注） １　消費者物価指数は、岡山市の持ち家の帰属家賃を除く総合指数を掲載している（平成27年基準）。</t>
  </si>
  <si>
    <t>　　　　 2  Ⅰ期、Ⅱ期、Ⅲ期、Ⅳ期は四半期平均である。</t>
  </si>
  <si>
    <t>　　　 　3　実質指数＝名目指数÷消費者物価指数（持ち家の帰属家賃を除く総合指数）×100</t>
  </si>
  <si>
    <t>第４表　月別一人平均月間出勤日数、労働時間</t>
  </si>
  <si>
    <t>(調査産業計）</t>
  </si>
  <si>
    <t>出勤日数</t>
  </si>
  <si>
    <t>総実労働時間</t>
  </si>
  <si>
    <t>所定内労働時間</t>
  </si>
  <si>
    <t>所定外労働時間</t>
  </si>
  <si>
    <t>日</t>
  </si>
  <si>
    <t>時間</t>
  </si>
  <si>
    <t>％</t>
  </si>
  <si>
    <t>平成24年</t>
  </si>
  <si>
    <t>27年</t>
  </si>
  <si>
    <t>平成30年</t>
  </si>
  <si>
    <t>うち30人以上</t>
  </si>
  <si>
    <t>％</t>
  </si>
  <si>
    <t>第５表　産業別一人平均月間労働時間</t>
  </si>
  <si>
    <t>年</t>
  </si>
  <si>
    <t>調査産業計</t>
  </si>
  <si>
    <t>建設業</t>
  </si>
  <si>
    <t>製造業</t>
  </si>
  <si>
    <t>電気・ガス業</t>
  </si>
  <si>
    <t>情報通信業</t>
  </si>
  <si>
    <r>
      <rPr>
        <sz val="11"/>
        <color theme="1"/>
        <rFont val="Calibri"/>
        <family val="3"/>
      </rPr>
      <t>総実労働時間</t>
    </r>
  </si>
  <si>
    <t>平成23年</t>
  </si>
  <si>
    <t>平成25年</t>
  </si>
  <si>
    <t>平成26年</t>
  </si>
  <si>
    <t>平成27年</t>
  </si>
  <si>
    <t>平成28年</t>
  </si>
  <si>
    <t>29年</t>
  </si>
  <si>
    <t>30年</t>
  </si>
  <si>
    <t>所定外労働時間</t>
  </si>
  <si>
    <t>うち30人以上</t>
  </si>
  <si>
    <t>運輸業，郵便業</t>
  </si>
  <si>
    <t>卸売業，小売業</t>
  </si>
  <si>
    <t>金融業，保険業</t>
  </si>
  <si>
    <t>飲食サービス業等</t>
  </si>
  <si>
    <t>％</t>
  </si>
  <si>
    <t>生活関連サービス等</t>
  </si>
  <si>
    <t>教育，学習支援業</t>
  </si>
  <si>
    <t>医療，福祉</t>
  </si>
  <si>
    <t>複合サービス事業</t>
  </si>
  <si>
    <t>サービス業</t>
  </si>
  <si>
    <t>第６表　月別常用労働者、労働異動率</t>
  </si>
  <si>
    <t>（調査産業計）</t>
  </si>
  <si>
    <t>年   月</t>
  </si>
  <si>
    <t>常用労働者</t>
  </si>
  <si>
    <t>パートタイム労働者</t>
  </si>
  <si>
    <t>労働異動率</t>
  </si>
  <si>
    <t>ﾊﾟｰﾄ比率</t>
  </si>
  <si>
    <t>入職率</t>
  </si>
  <si>
    <t>離職率</t>
  </si>
  <si>
    <t>人</t>
  </si>
  <si>
    <t>－</t>
  </si>
  <si>
    <t>－</t>
  </si>
  <si>
    <t>－</t>
  </si>
  <si>
    <t>－</t>
  </si>
  <si>
    <t>－</t>
  </si>
  <si>
    <t>うち30人以上</t>
  </si>
  <si>
    <t>－</t>
  </si>
  <si>
    <t>－</t>
  </si>
  <si>
    <t>－</t>
  </si>
  <si>
    <t>－</t>
  </si>
  <si>
    <t>－</t>
  </si>
  <si>
    <t>－</t>
  </si>
  <si>
    <t>－</t>
  </si>
  <si>
    <t>－</t>
  </si>
  <si>
    <t>％</t>
  </si>
  <si>
    <t>ポイント</t>
  </si>
  <si>
    <t>うち30人以上</t>
  </si>
  <si>
    <t>ポイント</t>
  </si>
  <si>
    <t>-</t>
  </si>
  <si>
    <t>第８表　性別一人平均月間現金給与額、労働時間、常用労働者</t>
  </si>
  <si>
    <t>現金給与総額(円)</t>
  </si>
  <si>
    <t xml:space="preserve">  　　定　期　給　与　額　(　円　)</t>
  </si>
  <si>
    <t>　 　特　別　給　与　額　(　円　)</t>
  </si>
  <si>
    <t>総　数</t>
  </si>
  <si>
    <t>男</t>
  </si>
  <si>
    <t>女</t>
  </si>
  <si>
    <t>５人以上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</si>
  <si>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</si>
  <si>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</si>
  <si>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</si>
  <si>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</si>
  <si>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 24年</t>
  </si>
  <si>
    <t>平成25年</t>
  </si>
  <si>
    <t>平成26年</t>
  </si>
  <si>
    <t>27年</t>
  </si>
  <si>
    <t>28年</t>
  </si>
  <si>
    <t>29年</t>
  </si>
  <si>
    <t>30年</t>
  </si>
  <si>
    <t>出勤日数(日)</t>
  </si>
  <si>
    <t>総実労働時間(時間)</t>
  </si>
  <si>
    <t>常用労働者(人)</t>
  </si>
  <si>
    <t>注）常用労働者は四捨五入により算定した数値のため、総数と男女別合計が一致しないことがある。</t>
  </si>
  <si>
    <t>５人以上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</si>
</sst>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.0;&quot;▲ &quot;#,##0.0"/>
    <numFmt numFmtId="183" formatCode="0.0"/>
    <numFmt numFmtId="184" formatCode="#,##0;&quot;▲ &quot;#,##0"/>
    <numFmt numFmtId="185" formatCode="#,##0_);[Red]\(#,##0\)"/>
    <numFmt numFmtId="186" formatCode="&quot;平成&quot;0&quot;年&quot;_ "/>
    <numFmt numFmtId="187" formatCode="0&quot;年&quot;\ "/>
    <numFmt numFmtId="188" formatCode="0.0_);[Red]\(0.0\)"/>
    <numFmt numFmtId="189" formatCode="0.0_ "/>
    <numFmt numFmtId="190" formatCode="#,##0.0;&quot;△&quot;#,##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MS Sans Serif"/>
      <family val="2"/>
    </font>
    <font>
      <b/>
      <sz val="10"/>
      <name val="ＭＳ Ｐ明朝"/>
      <family val="1"/>
    </font>
    <font>
      <sz val="9.5"/>
      <name val="ＭＳ 明朝"/>
      <family val="1"/>
    </font>
    <font>
      <sz val="10"/>
      <color indexed="8"/>
      <name val="ＭＳ Ｐ明朝"/>
      <family val="1"/>
    </font>
    <font>
      <b/>
      <sz val="10"/>
      <name val="MS Sans Serif"/>
      <family val="2"/>
    </font>
    <font>
      <sz val="11"/>
      <name val="MS Sans Serif"/>
      <family val="2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S Sans Serif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S Sans Serif"/>
      <family val="2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69"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vertical="center"/>
      <protection/>
    </xf>
    <xf numFmtId="179" fontId="5" fillId="0" borderId="10" xfId="0" applyNumberFormat="1" applyFont="1" applyFill="1" applyBorder="1" applyAlignment="1" applyProtection="1">
      <alignment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79" fontId="5" fillId="0" borderId="11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9" fontId="5" fillId="0" borderId="12" xfId="0" applyNumberFormat="1" applyFont="1" applyFill="1" applyBorder="1" applyAlignment="1" applyProtection="1">
      <alignment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81" fontId="7" fillId="0" borderId="11" xfId="0" applyNumberFormat="1" applyFont="1" applyFill="1" applyBorder="1" applyAlignment="1" applyProtection="1">
      <alignment horizontal="right" vertical="center"/>
      <protection/>
    </xf>
    <xf numFmtId="181" fontId="7" fillId="0" borderId="14" xfId="0" applyNumberFormat="1" applyFont="1" applyFill="1" applyBorder="1" applyAlignment="1" applyProtection="1">
      <alignment horizontal="right" vertical="center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181" fontId="7" fillId="0" borderId="11" xfId="0" applyNumberFormat="1" applyFont="1" applyFill="1" applyBorder="1" applyAlignment="1" applyProtection="1">
      <alignment vertical="center"/>
      <protection/>
    </xf>
    <xf numFmtId="181" fontId="7" fillId="0" borderId="14" xfId="0" applyNumberFormat="1" applyFont="1" applyFill="1" applyBorder="1" applyAlignment="1" applyProtection="1">
      <alignment vertical="center"/>
      <protection/>
    </xf>
    <xf numFmtId="181" fontId="7" fillId="0" borderId="10" xfId="0" applyNumberFormat="1" applyFont="1" applyFill="1" applyBorder="1" applyAlignment="1" applyProtection="1">
      <alignment vertical="center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181" fontId="8" fillId="0" borderId="14" xfId="0" applyNumberFormat="1" applyFont="1" applyFill="1" applyBorder="1" applyAlignment="1" applyProtection="1">
      <alignment vertical="center"/>
      <protection/>
    </xf>
    <xf numFmtId="181" fontId="8" fillId="0" borderId="10" xfId="0" applyNumberFormat="1" applyFont="1" applyFill="1" applyBorder="1" applyAlignment="1" applyProtection="1">
      <alignment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181" fontId="7" fillId="0" borderId="14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 applyProtection="1">
      <alignment vertical="center"/>
      <protection/>
    </xf>
    <xf numFmtId="181" fontId="8" fillId="0" borderId="14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181" fontId="8" fillId="0" borderId="14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13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82" fontId="7" fillId="0" borderId="11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 horizontal="center"/>
      <protection/>
    </xf>
    <xf numFmtId="182" fontId="7" fillId="0" borderId="15" xfId="0" applyNumberFormat="1" applyFont="1" applyFill="1" applyBorder="1" applyAlignment="1" applyProtection="1">
      <alignment horizontal="right"/>
      <protection/>
    </xf>
    <xf numFmtId="182" fontId="7" fillId="0" borderId="16" xfId="0" applyNumberFormat="1" applyFont="1" applyFill="1" applyBorder="1" applyAlignment="1" applyProtection="1">
      <alignment horizontal="right"/>
      <protection/>
    </xf>
    <xf numFmtId="182" fontId="7" fillId="0" borderId="17" xfId="0" applyNumberFormat="1" applyFont="1" applyFill="1" applyBorder="1" applyAlignment="1" applyProtection="1">
      <alignment horizontal="right"/>
      <protection/>
    </xf>
    <xf numFmtId="181" fontId="7" fillId="0" borderId="11" xfId="0" applyNumberFormat="1" applyFont="1" applyFill="1" applyBorder="1" applyAlignment="1" applyProtection="1">
      <alignment/>
      <protection/>
    </xf>
    <xf numFmtId="181" fontId="7" fillId="0" borderId="14" xfId="0" applyNumberFormat="1" applyFont="1" applyFill="1" applyBorder="1" applyAlignment="1" applyProtection="1">
      <alignment horizontal="right"/>
      <protection/>
    </xf>
    <xf numFmtId="181" fontId="7" fillId="0" borderId="10" xfId="0" applyNumberFormat="1" applyFont="1" applyFill="1" applyBorder="1" applyAlignment="1" applyProtection="1">
      <alignment horizontal="right"/>
      <protection/>
    </xf>
    <xf numFmtId="181" fontId="7" fillId="0" borderId="11" xfId="0" applyNumberFormat="1" applyFont="1" applyFill="1" applyBorder="1" applyAlignment="1" applyProtection="1">
      <alignment horizontal="right"/>
      <protection/>
    </xf>
    <xf numFmtId="181" fontId="7" fillId="0" borderId="14" xfId="0" applyNumberFormat="1" applyFont="1" applyFill="1" applyBorder="1" applyAlignment="1" applyProtection="1">
      <alignment/>
      <protection/>
    </xf>
    <xf numFmtId="181" fontId="7" fillId="0" borderId="10" xfId="0" applyNumberFormat="1" applyFont="1" applyFill="1" applyBorder="1" applyAlignment="1" applyProtection="1">
      <alignment/>
      <protection/>
    </xf>
    <xf numFmtId="181" fontId="8" fillId="0" borderId="11" xfId="0" applyNumberFormat="1" applyFont="1" applyFill="1" applyBorder="1" applyAlignment="1" applyProtection="1">
      <alignment/>
      <protection/>
    </xf>
    <xf numFmtId="181" fontId="8" fillId="0" borderId="14" xfId="0" applyNumberFormat="1" applyFont="1" applyFill="1" applyBorder="1" applyAlignment="1" applyProtection="1">
      <alignment/>
      <protection/>
    </xf>
    <xf numFmtId="181" fontId="8" fillId="0" borderId="10" xfId="0" applyNumberFormat="1" applyFont="1" applyFill="1" applyBorder="1" applyAlignment="1" applyProtection="1">
      <alignment/>
      <protection/>
    </xf>
    <xf numFmtId="181" fontId="7" fillId="0" borderId="14" xfId="0" applyNumberFormat="1" applyFont="1" applyFill="1" applyBorder="1" applyAlignment="1">
      <alignment/>
    </xf>
    <xf numFmtId="181" fontId="7" fillId="0" borderId="10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vertical="center"/>
      <protection/>
    </xf>
    <xf numFmtId="181" fontId="8" fillId="0" borderId="11" xfId="0" applyNumberFormat="1" applyFont="1" applyFill="1" applyBorder="1" applyAlignment="1" applyProtection="1">
      <alignment/>
      <protection locked="0"/>
    </xf>
    <xf numFmtId="181" fontId="8" fillId="0" borderId="14" xfId="0" applyNumberFormat="1" applyFont="1" applyFill="1" applyBorder="1" applyAlignment="1" applyProtection="1">
      <alignment/>
      <protection locked="0"/>
    </xf>
    <xf numFmtId="181" fontId="8" fillId="0" borderId="10" xfId="0" applyNumberFormat="1" applyFont="1" applyFill="1" applyBorder="1" applyAlignment="1" applyProtection="1">
      <alignment/>
      <protection locked="0"/>
    </xf>
    <xf numFmtId="181" fontId="7" fillId="0" borderId="15" xfId="0" applyNumberFormat="1" applyFont="1" applyFill="1" applyBorder="1" applyAlignment="1" applyProtection="1">
      <alignment horizontal="right"/>
      <protection/>
    </xf>
    <xf numFmtId="181" fontId="7" fillId="0" borderId="16" xfId="0" applyNumberFormat="1" applyFont="1" applyFill="1" applyBorder="1" applyAlignment="1" applyProtection="1">
      <alignment horizontal="right"/>
      <protection/>
    </xf>
    <xf numFmtId="181" fontId="7" fillId="0" borderId="17" xfId="0" applyNumberFormat="1" applyFont="1" applyFill="1" applyBorder="1" applyAlignment="1" applyProtection="1">
      <alignment horizontal="right"/>
      <protection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4" xfId="0" applyNumberFormat="1" applyFont="1" applyFill="1" applyBorder="1" applyAlignment="1" applyProtection="1">
      <alignment horizontal="right"/>
      <protection/>
    </xf>
    <xf numFmtId="181" fontId="8" fillId="0" borderId="10" xfId="0" applyNumberFormat="1" applyFont="1" applyFill="1" applyBorder="1" applyAlignment="1" applyProtection="1">
      <alignment horizontal="right"/>
      <protection/>
    </xf>
    <xf numFmtId="181" fontId="8" fillId="0" borderId="11" xfId="0" applyNumberFormat="1" applyFont="1" applyFill="1" applyBorder="1" applyAlignment="1" applyProtection="1">
      <alignment horizontal="right"/>
      <protection/>
    </xf>
    <xf numFmtId="180" fontId="5" fillId="0" borderId="19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/>
      <protection locked="0"/>
    </xf>
    <xf numFmtId="181" fontId="8" fillId="0" borderId="18" xfId="0" applyNumberFormat="1" applyFont="1" applyFill="1" applyBorder="1" applyAlignment="1" applyProtection="1">
      <alignment/>
      <protection locked="0"/>
    </xf>
    <xf numFmtId="181" fontId="8" fillId="0" borderId="13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183" fontId="9" fillId="0" borderId="19" xfId="0" applyNumberFormat="1" applyFont="1" applyFill="1" applyBorder="1" applyAlignment="1" applyProtection="1">
      <alignment horizontal="center" vertical="center"/>
      <protection/>
    </xf>
    <xf numFmtId="183" fontId="9" fillId="0" borderId="13" xfId="0" applyNumberFormat="1" applyFont="1" applyFill="1" applyBorder="1" applyAlignment="1" applyProtection="1">
      <alignment horizontal="center" vertical="center"/>
      <protection/>
    </xf>
    <xf numFmtId="183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3" fontId="7" fillId="0" borderId="10" xfId="0" applyNumberFormat="1" applyFont="1" applyFill="1" applyBorder="1" applyAlignment="1" applyProtection="1">
      <alignment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/>
    </xf>
    <xf numFmtId="183" fontId="7" fillId="0" borderId="16" xfId="0" applyNumberFormat="1" applyFont="1" applyFill="1" applyBorder="1" applyAlignment="1" applyProtection="1">
      <alignment horizontal="right" vertical="center"/>
      <protection/>
    </xf>
    <xf numFmtId="183" fontId="7" fillId="0" borderId="17" xfId="0" applyNumberFormat="1" applyFont="1" applyFill="1" applyBorder="1" applyAlignment="1" applyProtection="1">
      <alignment horizontal="righ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/>
    </xf>
    <xf numFmtId="183" fontId="7" fillId="0" borderId="0" xfId="0" applyNumberFormat="1" applyFont="1" applyFill="1" applyBorder="1" applyAlignment="1" applyProtection="1">
      <alignment vertical="center"/>
      <protection/>
    </xf>
    <xf numFmtId="182" fontId="7" fillId="0" borderId="11" xfId="0" applyNumberFormat="1" applyFont="1" applyFill="1" applyBorder="1" applyAlignment="1" applyProtection="1">
      <alignment vertical="center"/>
      <protection/>
    </xf>
    <xf numFmtId="182" fontId="7" fillId="0" borderId="14" xfId="0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/>
    </xf>
    <xf numFmtId="183" fontId="7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/>
    </xf>
    <xf numFmtId="181" fontId="7" fillId="0" borderId="11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9" fontId="8" fillId="0" borderId="19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/>
      <protection/>
    </xf>
    <xf numFmtId="181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182" fontId="9" fillId="0" borderId="14" xfId="0" applyNumberFormat="1" applyFont="1" applyFill="1" applyBorder="1" applyAlignment="1" applyProtection="1">
      <alignment vertical="center"/>
      <protection/>
    </xf>
    <xf numFmtId="182" fontId="9" fillId="0" borderId="10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81" fontId="9" fillId="0" borderId="10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/>
    </xf>
    <xf numFmtId="182" fontId="13" fillId="0" borderId="14" xfId="0" applyNumberFormat="1" applyFont="1" applyFill="1" applyBorder="1" applyAlignment="1" applyProtection="1">
      <alignment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182" fontId="13" fillId="0" borderId="1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84" fontId="13" fillId="0" borderId="11" xfId="0" applyNumberFormat="1" applyFont="1" applyFill="1" applyBorder="1" applyAlignment="1" applyProtection="1">
      <alignment vertical="center"/>
      <protection locked="0"/>
    </xf>
    <xf numFmtId="182" fontId="13" fillId="0" borderId="14" xfId="0" applyNumberFormat="1" applyFont="1" applyFill="1" applyBorder="1" applyAlignment="1" applyProtection="1">
      <alignment vertical="center"/>
      <protection locked="0"/>
    </xf>
    <xf numFmtId="181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182" fontId="13" fillId="0" borderId="10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>
      <alignment vertical="center"/>
    </xf>
    <xf numFmtId="182" fontId="13" fillId="0" borderId="14" xfId="0" applyNumberFormat="1" applyFont="1" applyFill="1" applyBorder="1" applyAlignment="1">
      <alignment vertical="center"/>
    </xf>
    <xf numFmtId="181" fontId="13" fillId="0" borderId="10" xfId="0" applyNumberFormat="1" applyFont="1" applyFill="1" applyBorder="1" applyAlignment="1">
      <alignment vertical="center"/>
    </xf>
    <xf numFmtId="185" fontId="13" fillId="0" borderId="11" xfId="0" applyNumberFormat="1" applyFont="1" applyFill="1" applyBorder="1" applyAlignment="1">
      <alignment vertical="center"/>
    </xf>
    <xf numFmtId="182" fontId="13" fillId="0" borderId="1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/>
    </xf>
    <xf numFmtId="182" fontId="13" fillId="0" borderId="14" xfId="0" applyNumberFormat="1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181" fontId="13" fillId="0" borderId="13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 vertical="center"/>
      <protection/>
    </xf>
    <xf numFmtId="182" fontId="9" fillId="0" borderId="16" xfId="0" applyNumberFormat="1" applyFont="1" applyFill="1" applyBorder="1" applyAlignment="1" applyProtection="1">
      <alignment horizontal="right" vertical="center"/>
      <protection/>
    </xf>
    <xf numFmtId="181" fontId="9" fillId="0" borderId="17" xfId="0" applyNumberFormat="1" applyFont="1" applyFill="1" applyBorder="1" applyAlignment="1" applyProtection="1">
      <alignment horizontal="right" vertical="center"/>
      <protection/>
    </xf>
    <xf numFmtId="182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vertical="center"/>
      <protection/>
    </xf>
    <xf numFmtId="185" fontId="9" fillId="0" borderId="11" xfId="0" applyNumberFormat="1" applyFont="1" applyFill="1" applyBorder="1" applyAlignment="1" applyProtection="1">
      <alignment vertical="center"/>
      <protection/>
    </xf>
    <xf numFmtId="179" fontId="9" fillId="0" borderId="11" xfId="0" applyNumberFormat="1" applyFont="1" applyFill="1" applyBorder="1" applyAlignment="1" applyProtection="1">
      <alignment vertical="center"/>
      <protection/>
    </xf>
    <xf numFmtId="179" fontId="13" fillId="0" borderId="11" xfId="0" applyNumberFormat="1" applyFont="1" applyFill="1" applyBorder="1" applyAlignment="1" applyProtection="1">
      <alignment vertical="center"/>
      <protection/>
    </xf>
    <xf numFmtId="181" fontId="13" fillId="0" borderId="10" xfId="0" applyNumberFormat="1" applyFont="1" applyFill="1" applyBorder="1" applyAlignment="1" applyProtection="1">
      <alignment vertical="center"/>
      <protection/>
    </xf>
    <xf numFmtId="185" fontId="13" fillId="0" borderId="11" xfId="0" applyNumberFormat="1" applyFont="1" applyFill="1" applyBorder="1" applyAlignment="1" applyProtection="1">
      <alignment vertical="center"/>
      <protection/>
    </xf>
    <xf numFmtId="176" fontId="13" fillId="0" borderId="11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/>
      <protection locked="0"/>
    </xf>
    <xf numFmtId="185" fontId="13" fillId="0" borderId="11" xfId="0" applyNumberFormat="1" applyFont="1" applyFill="1" applyBorder="1" applyAlignment="1" applyProtection="1">
      <alignment vertical="center"/>
      <protection locked="0"/>
    </xf>
    <xf numFmtId="183" fontId="13" fillId="0" borderId="14" xfId="0" applyNumberFormat="1" applyFont="1" applyFill="1" applyBorder="1" applyAlignment="1" applyProtection="1">
      <alignment/>
      <protection locked="0"/>
    </xf>
    <xf numFmtId="181" fontId="13" fillId="0" borderId="10" xfId="0" applyNumberFormat="1" applyFont="1" applyFill="1" applyBorder="1" applyAlignment="1" applyProtection="1">
      <alignment horizontal="right" vertical="center"/>
      <protection locked="0"/>
    </xf>
    <xf numFmtId="179" fontId="13" fillId="0" borderId="12" xfId="0" applyNumberFormat="1" applyFont="1" applyFill="1" applyBorder="1" applyAlignment="1" applyProtection="1">
      <alignment vertical="center"/>
      <protection/>
    </xf>
    <xf numFmtId="180" fontId="13" fillId="0" borderId="19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>
      <alignment horizontal="right" vertical="center"/>
    </xf>
    <xf numFmtId="182" fontId="13" fillId="0" borderId="18" xfId="0" applyNumberFormat="1" applyFont="1" applyFill="1" applyBorder="1" applyAlignment="1">
      <alignment horizontal="right" vertical="center"/>
    </xf>
    <xf numFmtId="181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88" fontId="11" fillId="0" borderId="19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5" fontId="2" fillId="0" borderId="11" xfId="0" applyNumberFormat="1" applyFont="1" applyBorder="1" applyAlignment="1">
      <alignment vertical="center"/>
    </xf>
    <xf numFmtId="185" fontId="2" fillId="0" borderId="14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4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11" xfId="0" applyNumberFormat="1" applyFont="1" applyBorder="1" applyAlignment="1">
      <alignment vertical="center"/>
    </xf>
    <xf numFmtId="188" fontId="2" fillId="0" borderId="14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1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181" fontId="0" fillId="0" borderId="0" xfId="0" applyNumberFormat="1" applyAlignment="1">
      <alignment vertical="center"/>
    </xf>
    <xf numFmtId="179" fontId="8" fillId="0" borderId="12" xfId="0" applyNumberFormat="1" applyFont="1" applyFill="1" applyBorder="1" applyAlignment="1">
      <alignment horizontal="right" vertical="center"/>
    </xf>
    <xf numFmtId="18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190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vertical="center"/>
      <protection/>
    </xf>
    <xf numFmtId="179" fontId="11" fillId="0" borderId="10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190" fontId="11" fillId="0" borderId="10" xfId="0" applyNumberFormat="1" applyFont="1" applyFill="1" applyBorder="1" applyAlignment="1" applyProtection="1">
      <alignment horizontal="right" vertical="center"/>
      <protection/>
    </xf>
    <xf numFmtId="177" fontId="11" fillId="0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180" fontId="11" fillId="0" borderId="10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190" fontId="11" fillId="0" borderId="10" xfId="0" applyNumberFormat="1" applyFont="1" applyFill="1" applyBorder="1" applyAlignment="1" applyProtection="1">
      <alignment vertical="center"/>
      <protection/>
    </xf>
    <xf numFmtId="179" fontId="11" fillId="0" borderId="11" xfId="0" applyNumberFormat="1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vertical="center"/>
      <protection/>
    </xf>
    <xf numFmtId="177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11" xfId="0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178" fontId="2" fillId="0" borderId="14" xfId="0" applyNumberFormat="1" applyFont="1" applyFill="1" applyBorder="1" applyAlignment="1" applyProtection="1">
      <alignment vertical="center"/>
      <protection/>
    </xf>
    <xf numFmtId="179" fontId="2" fillId="0" borderId="11" xfId="0" applyNumberFormat="1" applyFont="1" applyFill="1" applyBorder="1" applyAlignment="1" applyProtection="1">
      <alignment vertical="center"/>
      <protection/>
    </xf>
    <xf numFmtId="3" fontId="11" fillId="0" borderId="11" xfId="0" applyNumberFormat="1" applyFont="1" applyFill="1" applyBorder="1" applyAlignment="1" applyProtection="1">
      <alignment vertical="center"/>
      <protection/>
    </xf>
    <xf numFmtId="178" fontId="11" fillId="0" borderId="14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177" fontId="11" fillId="0" borderId="14" xfId="0" applyNumberFormat="1" applyFont="1" applyFill="1" applyBorder="1" applyAlignment="1" applyProtection="1">
      <alignment vertical="center"/>
      <protection/>
    </xf>
    <xf numFmtId="176" fontId="11" fillId="0" borderId="11" xfId="0" applyNumberFormat="1" applyFont="1" applyFill="1" applyBorder="1" applyAlignment="1" applyProtection="1">
      <alignment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24" xfId="0" applyNumberFormat="1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>
      <alignment/>
    </xf>
    <xf numFmtId="179" fontId="11" fillId="0" borderId="12" xfId="0" applyNumberFormat="1" applyFont="1" applyFill="1" applyBorder="1" applyAlignment="1" applyProtection="1">
      <alignment vertical="center"/>
      <protection/>
    </xf>
    <xf numFmtId="180" fontId="11" fillId="0" borderId="13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177" fontId="11" fillId="0" borderId="13" xfId="0" applyNumberFormat="1" applyFont="1" applyFill="1" applyBorder="1" applyAlignment="1" applyProtection="1">
      <alignment horizontal="right" vertical="center"/>
      <protection/>
    </xf>
    <xf numFmtId="178" fontId="11" fillId="0" borderId="25" xfId="0" applyNumberFormat="1" applyFont="1" applyFill="1" applyBorder="1" applyAlignment="1" applyProtection="1">
      <alignment vertical="center"/>
      <protection/>
    </xf>
    <xf numFmtId="3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181" fontId="9" fillId="0" borderId="14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13" fillId="0" borderId="10" xfId="0" applyNumberFormat="1" applyFont="1" applyFill="1" applyBorder="1" applyAlignment="1" applyProtection="1">
      <alignment vertical="center"/>
      <protection/>
    </xf>
    <xf numFmtId="181" fontId="13" fillId="0" borderId="11" xfId="0" applyNumberFormat="1" applyFont="1" applyFill="1" applyBorder="1" applyAlignment="1" applyProtection="1">
      <alignment vertical="center"/>
      <protection/>
    </xf>
    <xf numFmtId="181" fontId="13" fillId="0" borderId="14" xfId="0" applyNumberFormat="1" applyFont="1" applyFill="1" applyBorder="1" applyAlignment="1" applyProtection="1">
      <alignment vertical="center"/>
      <protection/>
    </xf>
    <xf numFmtId="181" fontId="13" fillId="0" borderId="11" xfId="0" applyNumberFormat="1" applyFont="1" applyFill="1" applyBorder="1" applyAlignment="1" applyProtection="1">
      <alignment horizontal="right" vertical="center"/>
      <protection/>
    </xf>
    <xf numFmtId="181" fontId="13" fillId="0" borderId="14" xfId="0" applyNumberFormat="1" applyFont="1" applyFill="1" applyBorder="1" applyAlignment="1" applyProtection="1">
      <alignment horizontal="right" vertical="center"/>
      <protection/>
    </xf>
    <xf numFmtId="181" fontId="13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80" fontId="13" fillId="0" borderId="10" xfId="0" applyNumberFormat="1" applyFont="1" applyFill="1" applyBorder="1" applyAlignment="1" applyProtection="1">
      <alignment vertical="center"/>
      <protection/>
    </xf>
    <xf numFmtId="181" fontId="13" fillId="0" borderId="11" xfId="0" applyNumberFormat="1" applyFont="1" applyFill="1" applyBorder="1" applyAlignment="1" applyProtection="1">
      <alignment vertical="center"/>
      <protection locked="0"/>
    </xf>
    <xf numFmtId="181" fontId="13" fillId="0" borderId="14" xfId="0" applyNumberFormat="1" applyFont="1" applyFill="1" applyBorder="1" applyAlignment="1" applyProtection="1">
      <alignment vertical="center"/>
      <protection locked="0"/>
    </xf>
    <xf numFmtId="181" fontId="13" fillId="0" borderId="14" xfId="0" applyNumberFormat="1" applyFont="1" applyFill="1" applyBorder="1" applyAlignment="1" applyProtection="1">
      <alignment horizontal="right" vertical="center"/>
      <protection locked="0"/>
    </xf>
    <xf numFmtId="177" fontId="13" fillId="0" borderId="10" xfId="0" applyNumberFormat="1" applyFont="1" applyFill="1" applyBorder="1" applyAlignment="1" applyProtection="1">
      <alignment horizontal="right" vertical="center"/>
      <protection locked="0"/>
    </xf>
    <xf numFmtId="181" fontId="13" fillId="0" borderId="14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1" fontId="13" fillId="0" borderId="14" xfId="0" applyNumberFormat="1" applyFont="1" applyFill="1" applyBorder="1" applyAlignment="1">
      <alignment horizontal="right" vertical="center"/>
    </xf>
    <xf numFmtId="181" fontId="13" fillId="0" borderId="10" xfId="0" applyNumberFormat="1" applyFont="1" applyFill="1" applyBorder="1" applyAlignment="1">
      <alignment horizontal="right" vertical="center"/>
    </xf>
    <xf numFmtId="181" fontId="13" fillId="0" borderId="18" xfId="0" applyNumberFormat="1" applyFont="1" applyFill="1" applyBorder="1" applyAlignment="1">
      <alignment horizontal="right" vertical="center"/>
    </xf>
    <xf numFmtId="181" fontId="9" fillId="0" borderId="15" xfId="0" applyNumberFormat="1" applyFont="1" applyFill="1" applyBorder="1" applyAlignment="1" applyProtection="1">
      <alignment horizontal="right" vertical="center"/>
      <protection/>
    </xf>
    <xf numFmtId="181" fontId="9" fillId="0" borderId="16" xfId="0" applyNumberFormat="1" applyFont="1" applyFill="1" applyBorder="1" applyAlignment="1" applyProtection="1">
      <alignment horizontal="right" vertical="center"/>
      <protection/>
    </xf>
    <xf numFmtId="181" fontId="13" fillId="0" borderId="26" xfId="0" applyNumberFormat="1" applyFont="1" applyFill="1" applyBorder="1" applyAlignment="1" applyProtection="1">
      <alignment vertical="center"/>
      <protection locked="0"/>
    </xf>
    <xf numFmtId="180" fontId="13" fillId="0" borderId="13" xfId="0" applyNumberFormat="1" applyFont="1" applyFill="1" applyBorder="1" applyAlignment="1" applyProtection="1">
      <alignment vertical="center"/>
      <protection/>
    </xf>
    <xf numFmtId="181" fontId="13" fillId="0" borderId="12" xfId="0" applyNumberFormat="1" applyFont="1" applyFill="1" applyBorder="1" applyAlignment="1" applyProtection="1">
      <alignment vertical="center"/>
      <protection/>
    </xf>
    <xf numFmtId="181" fontId="13" fillId="0" borderId="18" xfId="0" applyNumberFormat="1" applyFont="1" applyFill="1" applyBorder="1" applyAlignment="1" applyProtection="1">
      <alignment vertical="center"/>
      <protection locked="0"/>
    </xf>
    <xf numFmtId="181" fontId="13" fillId="0" borderId="18" xfId="0" applyNumberFormat="1" applyFont="1" applyFill="1" applyBorder="1" applyAlignment="1" applyProtection="1">
      <alignment vertical="center"/>
      <protection/>
    </xf>
    <xf numFmtId="181" fontId="13" fillId="0" borderId="13" xfId="0" applyNumberFormat="1" applyFont="1" applyFill="1" applyBorder="1" applyAlignment="1" applyProtection="1">
      <alignment horizontal="right" vertical="center"/>
      <protection/>
    </xf>
    <xf numFmtId="181" fontId="8" fillId="0" borderId="21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 applyProtection="1">
      <alignment horizontal="center"/>
      <protection/>
    </xf>
    <xf numFmtId="182" fontId="7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90" fontId="7" fillId="0" borderId="16" xfId="0" applyNumberFormat="1" applyFont="1" applyFill="1" applyBorder="1" applyAlignment="1" applyProtection="1">
      <alignment horizontal="right"/>
      <protection/>
    </xf>
    <xf numFmtId="190" fontId="7" fillId="0" borderId="17" xfId="0" applyNumberFormat="1" applyFont="1" applyFill="1" applyBorder="1" applyAlignment="1" applyProtection="1">
      <alignment horizontal="right"/>
      <protection/>
    </xf>
    <xf numFmtId="190" fontId="7" fillId="0" borderId="14" xfId="0" applyNumberFormat="1" applyFont="1" applyFill="1" applyBorder="1" applyAlignment="1" applyProtection="1">
      <alignment/>
      <protection/>
    </xf>
    <xf numFmtId="190" fontId="7" fillId="0" borderId="10" xfId="0" applyNumberFormat="1" applyFont="1" applyFill="1" applyBorder="1" applyAlignment="1" applyProtection="1">
      <alignment/>
      <protection/>
    </xf>
    <xf numFmtId="190" fontId="8" fillId="0" borderId="14" xfId="0" applyNumberFormat="1" applyFont="1" applyFill="1" applyBorder="1" applyAlignment="1" applyProtection="1">
      <alignment/>
      <protection/>
    </xf>
    <xf numFmtId="190" fontId="8" fillId="0" borderId="10" xfId="0" applyNumberFormat="1" applyFont="1" applyFill="1" applyBorder="1" applyAlignment="1" applyProtection="1">
      <alignment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>
      <alignment/>
    </xf>
    <xf numFmtId="190" fontId="8" fillId="0" borderId="14" xfId="0" applyNumberFormat="1" applyFont="1" applyFill="1" applyBorder="1" applyAlignment="1" applyProtection="1">
      <alignment horizontal="right" vertical="center"/>
      <protection locked="0"/>
    </xf>
    <xf numFmtId="190" fontId="8" fillId="0" borderId="10" xfId="0" applyNumberFormat="1" applyFont="1" applyFill="1" applyBorder="1" applyAlignment="1" applyProtection="1">
      <alignment vertical="center"/>
      <protection locked="0"/>
    </xf>
    <xf numFmtId="190" fontId="8" fillId="0" borderId="1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179" fontId="5" fillId="0" borderId="19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horizontal="right"/>
      <protection/>
    </xf>
    <xf numFmtId="190" fontId="7" fillId="0" borderId="10" xfId="0" applyNumberFormat="1" applyFont="1" applyFill="1" applyBorder="1" applyAlignment="1" applyProtection="1">
      <alignment horizontal="right"/>
      <protection/>
    </xf>
    <xf numFmtId="190" fontId="8" fillId="0" borderId="10" xfId="0" applyNumberFormat="1" applyFont="1" applyFill="1" applyBorder="1" applyAlignment="1" applyProtection="1">
      <alignment horizontal="right"/>
      <protection/>
    </xf>
    <xf numFmtId="190" fontId="8" fillId="0" borderId="14" xfId="0" applyNumberFormat="1" applyFont="1" applyFill="1" applyBorder="1" applyAlignment="1" applyProtection="1">
      <alignment horizontal="right"/>
      <protection/>
    </xf>
    <xf numFmtId="190" fontId="8" fillId="0" borderId="14" xfId="0" applyNumberFormat="1" applyFont="1" applyFill="1" applyBorder="1" applyAlignment="1" applyProtection="1">
      <alignment vertical="center"/>
      <protection locked="0"/>
    </xf>
    <xf numFmtId="190" fontId="8" fillId="0" borderId="18" xfId="0" applyNumberFormat="1" applyFont="1" applyFill="1" applyBorder="1" applyAlignment="1" applyProtection="1">
      <alignment vertical="center"/>
      <protection locked="0"/>
    </xf>
    <xf numFmtId="190" fontId="8" fillId="0" borderId="13" xfId="0" applyNumberFormat="1" applyFont="1" applyFill="1" applyBorder="1" applyAlignment="1" applyProtection="1">
      <alignment vertical="center"/>
      <protection locked="0"/>
    </xf>
    <xf numFmtId="190" fontId="8" fillId="0" borderId="18" xfId="0" applyNumberFormat="1" applyFont="1" applyFill="1" applyBorder="1" applyAlignment="1" applyProtection="1">
      <alignment horizontal="right" vertical="center"/>
      <protection locked="0"/>
    </xf>
    <xf numFmtId="190" fontId="8" fillId="0" borderId="13" xfId="0" applyNumberFormat="1" applyFont="1" applyFill="1" applyBorder="1" applyAlignment="1" applyProtection="1">
      <alignment/>
      <protection locked="0"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83" fontId="10" fillId="0" borderId="0" xfId="0" applyNumberFormat="1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>
      <alignment wrapText="1"/>
    </xf>
    <xf numFmtId="0" fontId="5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2" fillId="0" borderId="11" xfId="0" applyFont="1" applyFill="1" applyBorder="1" applyAlignment="1">
      <alignment wrapText="1"/>
    </xf>
    <xf numFmtId="179" fontId="7" fillId="0" borderId="11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7" xfId="0" applyFont="1" applyFill="1" applyBorder="1" applyAlignment="1">
      <alignment shrinkToFit="1"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/>
    </xf>
    <xf numFmtId="186" fontId="2" fillId="0" borderId="0" xfId="0" applyNumberFormat="1" applyFont="1" applyFill="1" applyBorder="1" applyAlignment="1" applyProtection="1">
      <alignment horizontal="right" vertical="center"/>
      <protection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14" xfId="0" applyNumberFormat="1" applyFont="1" applyFill="1" applyBorder="1" applyAlignment="1">
      <alignment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0" xfId="0" applyNumberFormat="1" applyFont="1" applyFill="1" applyBorder="1" applyAlignment="1" applyProtection="1">
      <alignment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77" fontId="2" fillId="0" borderId="14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187" fontId="11" fillId="0" borderId="0" xfId="0" applyNumberFormat="1" applyFont="1" applyFill="1" applyBorder="1" applyAlignment="1" applyProtection="1">
      <alignment vertical="center"/>
      <protection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7" fontId="11" fillId="0" borderId="18" xfId="0" applyNumberFormat="1" applyFont="1" applyFill="1" applyBorder="1" applyAlignment="1" applyProtection="1">
      <alignment horizontal="right" vertical="center"/>
      <protection/>
    </xf>
    <xf numFmtId="177" fontId="11" fillId="0" borderId="19" xfId="0" applyNumberFormat="1" applyFont="1" applyFill="1" applyBorder="1" applyAlignment="1" applyProtection="1">
      <alignment vertical="center"/>
      <protection/>
    </xf>
    <xf numFmtId="177" fontId="11" fillId="0" borderId="14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177" fontId="11" fillId="0" borderId="11" xfId="0" applyNumberFormat="1" applyFont="1" applyFill="1" applyBorder="1" applyAlignment="1" applyProtection="1">
      <alignment horizontal="right" vertical="center"/>
      <protection/>
    </xf>
    <xf numFmtId="177" fontId="2" fillId="0" borderId="21" xfId="0" applyNumberFormat="1" applyFont="1" applyFill="1" applyBorder="1" applyAlignment="1" applyProtection="1">
      <alignment vertical="center"/>
      <protection/>
    </xf>
    <xf numFmtId="177" fontId="2" fillId="0" borderId="16" xfId="0" applyNumberFormat="1" applyFont="1" applyFill="1" applyBorder="1" applyAlignment="1" applyProtection="1">
      <alignment horizontal="right" vertical="center"/>
      <protection/>
    </xf>
    <xf numFmtId="177" fontId="2" fillId="0" borderId="21" xfId="0" applyNumberFormat="1" applyFont="1" applyFill="1" applyBorder="1" applyAlignment="1" applyProtection="1">
      <alignment horizontal="right" vertical="center"/>
      <protection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 applyProtection="1">
      <alignment vertical="center"/>
      <protection/>
    </xf>
    <xf numFmtId="177" fontId="2" fillId="0" borderId="15" xfId="0" applyNumberFormat="1" applyFont="1" applyFill="1" applyBorder="1" applyAlignment="1" applyProtection="1">
      <alignment vertical="center"/>
      <protection/>
    </xf>
    <xf numFmtId="186" fontId="2" fillId="0" borderId="14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187" fontId="2" fillId="0" borderId="14" xfId="0" applyNumberFormat="1" applyFont="1" applyFill="1" applyBorder="1" applyAlignment="1" applyProtection="1">
      <alignment vertical="center"/>
      <protection/>
    </xf>
    <xf numFmtId="186" fontId="2" fillId="0" borderId="14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/>
    </xf>
    <xf numFmtId="187" fontId="11" fillId="0" borderId="18" xfId="0" applyNumberFormat="1" applyFont="1" applyFill="1" applyBorder="1" applyAlignment="1" applyProtection="1">
      <alignment vertical="center"/>
      <protection/>
    </xf>
    <xf numFmtId="177" fontId="11" fillId="0" borderId="19" xfId="0" applyNumberFormat="1" applyFont="1" applyFill="1" applyBorder="1" applyAlignment="1" applyProtection="1">
      <alignment horizontal="right" vertical="center"/>
      <protection/>
    </xf>
    <xf numFmtId="177" fontId="11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 applyProtection="1">
      <alignment vertical="center"/>
      <protection/>
    </xf>
    <xf numFmtId="177" fontId="2" fillId="0" borderId="20" xfId="0" applyNumberFormat="1" applyFont="1" applyFill="1" applyBorder="1" applyAlignment="1" applyProtection="1">
      <alignment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 applyProtection="1">
      <alignment vertical="center"/>
      <protection/>
    </xf>
    <xf numFmtId="186" fontId="2" fillId="0" borderId="10" xfId="0" applyNumberFormat="1" applyFont="1" applyFill="1" applyBorder="1" applyAlignment="1" applyProtection="1">
      <alignment vertical="center"/>
      <protection/>
    </xf>
    <xf numFmtId="187" fontId="11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38" fontId="11" fillId="0" borderId="14" xfId="48" applyFont="1" applyBorder="1" applyAlignment="1">
      <alignment horizontal="right" vertical="center"/>
    </xf>
    <xf numFmtId="38" fontId="11" fillId="0" borderId="11" xfId="48" applyFont="1" applyBorder="1" applyAlignment="1">
      <alignment horizontal="right" vertical="center"/>
    </xf>
    <xf numFmtId="38" fontId="11" fillId="0" borderId="10" xfId="48" applyFont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/>
    </xf>
    <xf numFmtId="49" fontId="11" fillId="0" borderId="14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188" fontId="2" fillId="0" borderId="0" xfId="0" applyNumberFormat="1" applyFont="1" applyBorder="1" applyAlignment="1">
      <alignment vertical="center"/>
    </xf>
    <xf numFmtId="188" fontId="11" fillId="0" borderId="0" xfId="0" applyNumberFormat="1" applyFont="1" applyBorder="1" applyAlignment="1">
      <alignment vertical="center"/>
    </xf>
    <xf numFmtId="188" fontId="11" fillId="0" borderId="14" xfId="0" applyNumberFormat="1" applyFont="1" applyBorder="1" applyAlignment="1">
      <alignment vertical="center"/>
    </xf>
    <xf numFmtId="188" fontId="11" fillId="0" borderId="10" xfId="0" applyNumberFormat="1" applyFont="1" applyBorder="1" applyAlignment="1">
      <alignment vertical="center"/>
    </xf>
    <xf numFmtId="188" fontId="11" fillId="0" borderId="11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53" fillId="0" borderId="11" xfId="0" applyFont="1" applyFill="1" applyBorder="1" applyAlignment="1">
      <alignment vertical="center"/>
    </xf>
    <xf numFmtId="3" fontId="2" fillId="0" borderId="15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left" vertical="center"/>
      <protection/>
    </xf>
    <xf numFmtId="3" fontId="2" fillId="0" borderId="21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 applyProtection="1">
      <alignment horizontal="lef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9" fontId="2" fillId="0" borderId="11" xfId="0" applyNumberFormat="1" applyFont="1" applyFill="1" applyBorder="1" applyAlignment="1" applyProtection="1">
      <alignment horizontal="right" vertical="center"/>
      <protection/>
    </xf>
    <xf numFmtId="179" fontId="2" fillId="0" borderId="0" xfId="0" applyNumberFormat="1" applyFont="1" applyFill="1" applyBorder="1" applyAlignment="1" applyProtection="1">
      <alignment horizontal="right" vertical="center"/>
      <protection/>
    </xf>
    <xf numFmtId="179" fontId="11" fillId="0" borderId="11" xfId="0" applyNumberFormat="1" applyFont="1" applyFill="1" applyBorder="1" applyAlignment="1" applyProtection="1">
      <alignment horizontal="right" vertical="center"/>
      <protection/>
    </xf>
    <xf numFmtId="179" fontId="11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11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left" vertical="center"/>
      <protection/>
    </xf>
    <xf numFmtId="3" fontId="9" fillId="0" borderId="21" xfId="0" applyNumberFormat="1" applyFont="1" applyFill="1" applyBorder="1" applyAlignment="1" applyProtection="1">
      <alignment horizontal="left" vertical="center"/>
      <protection/>
    </xf>
    <xf numFmtId="183" fontId="9" fillId="0" borderId="21" xfId="0" applyNumberFormat="1" applyFont="1" applyFill="1" applyBorder="1" applyAlignment="1" applyProtection="1">
      <alignment horizontal="center" vertical="center"/>
      <protection/>
    </xf>
    <xf numFmtId="183" fontId="9" fillId="0" borderId="17" xfId="0" applyNumberFormat="1" applyFont="1" applyFill="1" applyBorder="1" applyAlignment="1" applyProtection="1">
      <alignment horizontal="center" vertical="center"/>
      <protection/>
    </xf>
    <xf numFmtId="181" fontId="7" fillId="0" borderId="21" xfId="0" applyNumberFormat="1" applyFont="1" applyFill="1" applyBorder="1" applyAlignment="1" applyProtection="1">
      <alignment horizontal="center" vertical="center"/>
      <protection/>
    </xf>
    <xf numFmtId="181" fontId="7" fillId="0" borderId="17" xfId="0" applyNumberFormat="1" applyFont="1" applyFill="1" applyBorder="1" applyAlignment="1" applyProtection="1">
      <alignment horizontal="center" vertical="center"/>
      <protection/>
    </xf>
    <xf numFmtId="183" fontId="9" fillId="0" borderId="15" xfId="0" applyNumberFormat="1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center" vertical="center"/>
      <protection/>
    </xf>
    <xf numFmtId="183" fontId="9" fillId="0" borderId="19" xfId="0" applyNumberFormat="1" applyFont="1" applyFill="1" applyBorder="1" applyAlignment="1" applyProtection="1">
      <alignment horizontal="center" vertical="center"/>
      <protection/>
    </xf>
    <xf numFmtId="183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1" fontId="7" fillId="0" borderId="15" xfId="0" applyNumberFormat="1" applyFont="1" applyFill="1" applyBorder="1" applyAlignment="1" applyProtection="1">
      <alignment horizontal="center" vertical="center" shrinkToFit="1"/>
      <protection/>
    </xf>
    <xf numFmtId="181" fontId="7" fillId="0" borderId="17" xfId="0" applyNumberFormat="1" applyFont="1" applyFill="1" applyBorder="1" applyAlignment="1" applyProtection="1">
      <alignment horizontal="center" vertical="center" shrinkToFit="1"/>
      <protection/>
    </xf>
    <xf numFmtId="181" fontId="7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>
      <alignment horizontal="right"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181" fontId="6" fillId="0" borderId="15" xfId="0" applyNumberFormat="1" applyFont="1" applyFill="1" applyBorder="1" applyAlignment="1" applyProtection="1">
      <alignment horizontal="center" vertical="center" shrinkToFit="1"/>
      <protection/>
    </xf>
    <xf numFmtId="181" fontId="6" fillId="0" borderId="17" xfId="0" applyNumberFormat="1" applyFont="1" applyFill="1" applyBorder="1" applyAlignment="1" applyProtection="1">
      <alignment horizontal="center" vertical="center" shrinkToFit="1"/>
      <protection/>
    </xf>
    <xf numFmtId="181" fontId="7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/>
    </xf>
    <xf numFmtId="177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center"/>
    </xf>
    <xf numFmtId="187" fontId="2" fillId="0" borderId="15" xfId="0" applyNumberFormat="1" applyFont="1" applyFill="1" applyBorder="1" applyAlignment="1" applyProtection="1">
      <alignment horizontal="center" vertical="center"/>
      <protection/>
    </xf>
    <xf numFmtId="187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2" xfId="0" applyNumberFormat="1" applyFont="1" applyFill="1" applyBorder="1" applyAlignment="1" applyProtection="1">
      <alignment horizontal="center" vertical="center"/>
      <protection/>
    </xf>
    <xf numFmtId="187" fontId="2" fillId="0" borderId="13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 shrinkToFit="1"/>
      <protection/>
    </xf>
    <xf numFmtId="177" fontId="2" fillId="0" borderId="17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2\01jinkou\&#27598;&#26376;&#21220;&#21172;&#32113;&#35336;&#35519;&#26619;&#9733;\&#27598;&#21220;&#65297;&#31278;&#9733;\H30\03%20&#12288;&#20844;&#34920;\02&#12288;&#24180;&#22577;\H30&#24180;&#22577;&#65343;&#36895;&#22577;(H27&#22522;&#28310;)\02%20%20Excel%20&#65288;&#25351;&#25968;&#25913;&#35330;&#24460;&#65289;\nen%20kyuyo30_&#25351;&#25968;&#25913;&#35330;&#2816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2\01jinkou\&#27598;&#26376;&#21220;&#21172;&#32113;&#35336;&#35519;&#26619;&#9733;\&#27598;&#21220;&#65297;&#31278;&#9733;\H30\03%20&#12288;&#20844;&#34920;\02&#12288;&#24180;&#22577;\H30&#24180;&#22577;&#65343;&#36895;&#22577;(H27&#22522;&#28310;)\02%20%20Excel%20&#65288;&#25351;&#25968;&#25913;&#35330;&#24460;&#65289;\nen%20koyou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yuyo5"/>
      <sheetName val="kyuyo30"/>
      <sheetName val="表1-1"/>
      <sheetName val="図１"/>
      <sheetName val="表1-2,3"/>
      <sheetName val="25要約版"/>
      <sheetName val="25要約版（指数表）"/>
      <sheetName val="統計表１※"/>
      <sheetName val="統計表2※"/>
      <sheetName val="統計表３P"/>
      <sheetName val="（旧）図１"/>
      <sheetName val="ｸﾞﾗﾌ前"/>
      <sheetName val="表1-1要約版"/>
      <sheetName val="統計表３P予備"/>
      <sheetName val="要約版"/>
      <sheetName val="Sheet1"/>
      <sheetName val="5-"/>
      <sheetName val="30-"/>
      <sheetName val="5-29"/>
      <sheetName val="就業形態別"/>
    </sheetNames>
    <sheetDataSet>
      <sheetData sheetId="0">
        <row r="30">
          <cell r="A30">
            <v>26</v>
          </cell>
          <cell r="AV30">
            <v>100.4</v>
          </cell>
          <cell r="AW30">
            <v>-3</v>
          </cell>
          <cell r="AX30">
            <v>99.3</v>
          </cell>
          <cell r="AY30">
            <v>2.9</v>
          </cell>
          <cell r="BQ30">
            <v>99.7</v>
          </cell>
          <cell r="CF30">
            <v>100.4</v>
          </cell>
        </row>
        <row r="31">
          <cell r="A31">
            <v>27</v>
          </cell>
          <cell r="AV31">
            <v>100</v>
          </cell>
          <cell r="AW31">
            <v>-0.3</v>
          </cell>
          <cell r="AX31">
            <v>100</v>
          </cell>
          <cell r="AY31">
            <v>0.7</v>
          </cell>
          <cell r="BQ31">
            <v>100</v>
          </cell>
          <cell r="CF31">
            <v>100</v>
          </cell>
        </row>
        <row r="32">
          <cell r="A32">
            <v>28</v>
          </cell>
          <cell r="AV32">
            <v>100.9</v>
          </cell>
          <cell r="AW32">
            <v>0.7</v>
          </cell>
          <cell r="AX32">
            <v>99.9</v>
          </cell>
          <cell r="AY32">
            <v>-0.1</v>
          </cell>
          <cell r="BQ32">
            <v>100.8</v>
          </cell>
          <cell r="CF32">
            <v>100.8</v>
          </cell>
        </row>
        <row r="33">
          <cell r="A33">
            <v>29</v>
          </cell>
          <cell r="AV33">
            <v>99.6</v>
          </cell>
          <cell r="AW33">
            <v>-1.3</v>
          </cell>
          <cell r="AX33">
            <v>100.6</v>
          </cell>
          <cell r="AY33" t="str">
            <v>0.7</v>
          </cell>
          <cell r="BQ33">
            <v>100.2</v>
          </cell>
          <cell r="CF33">
            <v>99.9</v>
          </cell>
        </row>
        <row r="34">
          <cell r="A34">
            <v>30</v>
          </cell>
          <cell r="AV34">
            <v>93.4</v>
          </cell>
          <cell r="AW34">
            <v>-6.2</v>
          </cell>
          <cell r="AX34">
            <v>101.4</v>
          </cell>
          <cell r="AY34">
            <v>0.8</v>
          </cell>
          <cell r="BQ34">
            <v>94.7</v>
          </cell>
          <cell r="CF34">
            <v>96.1</v>
          </cell>
        </row>
        <row r="53">
          <cell r="BQ53">
            <v>-0.2</v>
          </cell>
          <cell r="CF53">
            <v>-0.7</v>
          </cell>
        </row>
        <row r="54">
          <cell r="BQ54">
            <v>0.4</v>
          </cell>
          <cell r="CF54">
            <v>-0.4</v>
          </cell>
        </row>
        <row r="55">
          <cell r="BQ55">
            <v>0.8</v>
          </cell>
          <cell r="CF55">
            <v>0.8</v>
          </cell>
        </row>
        <row r="56">
          <cell r="BQ56">
            <v>-0.6</v>
          </cell>
          <cell r="CF56">
            <v>-0.9</v>
          </cell>
        </row>
        <row r="57">
          <cell r="BQ57">
            <v>-5.5</v>
          </cell>
          <cell r="CF57">
            <v>-3.8</v>
          </cell>
        </row>
      </sheetData>
      <sheetData sheetId="1">
        <row r="30">
          <cell r="A30">
            <v>26</v>
          </cell>
          <cell r="AV30">
            <v>100.5</v>
          </cell>
          <cell r="AW30">
            <v>-1.1</v>
          </cell>
          <cell r="AX30">
            <v>99.3</v>
          </cell>
          <cell r="AY30">
            <v>2.9</v>
          </cell>
          <cell r="BQ30">
            <v>99.8</v>
          </cell>
          <cell r="CF30">
            <v>100.5</v>
          </cell>
        </row>
        <row r="31">
          <cell r="A31">
            <v>27</v>
          </cell>
          <cell r="AV31">
            <v>100</v>
          </cell>
          <cell r="AW31">
            <v>-0.6</v>
          </cell>
          <cell r="AX31">
            <v>100</v>
          </cell>
          <cell r="AY31">
            <v>0.7</v>
          </cell>
          <cell r="BQ31">
            <v>100</v>
          </cell>
          <cell r="CF31">
            <v>100</v>
          </cell>
        </row>
        <row r="32">
          <cell r="A32">
            <v>28</v>
          </cell>
          <cell r="AV32">
            <v>100.3</v>
          </cell>
          <cell r="AW32">
            <v>0.2</v>
          </cell>
          <cell r="AX32">
            <v>99.9</v>
          </cell>
          <cell r="AY32">
            <v>-0.1</v>
          </cell>
          <cell r="BQ32">
            <v>100.2</v>
          </cell>
          <cell r="CF32">
            <v>99.9</v>
          </cell>
        </row>
        <row r="33">
          <cell r="A33">
            <v>29</v>
          </cell>
          <cell r="AV33">
            <v>101.3</v>
          </cell>
          <cell r="AW33">
            <v>1</v>
          </cell>
          <cell r="AX33">
            <v>100.6</v>
          </cell>
          <cell r="AY33" t="str">
            <v>0.7</v>
          </cell>
          <cell r="BQ33">
            <v>101.9</v>
          </cell>
          <cell r="CF33">
            <v>101.5</v>
          </cell>
        </row>
        <row r="34">
          <cell r="A34">
            <v>30</v>
          </cell>
          <cell r="AV34">
            <v>93.3</v>
          </cell>
          <cell r="AW34">
            <v>-7.9</v>
          </cell>
          <cell r="AX34">
            <v>101.4</v>
          </cell>
          <cell r="AY34">
            <v>0.8</v>
          </cell>
          <cell r="BQ34">
            <v>94.6</v>
          </cell>
          <cell r="CF34">
            <v>95.6</v>
          </cell>
        </row>
        <row r="52">
          <cell r="BQ52">
            <v>1.7</v>
          </cell>
          <cell r="CF52">
            <v>1.4</v>
          </cell>
        </row>
        <row r="53">
          <cell r="BQ53">
            <v>0.2</v>
          </cell>
          <cell r="CF53">
            <v>-0.5</v>
          </cell>
        </row>
        <row r="54">
          <cell r="BQ54">
            <v>0.2</v>
          </cell>
          <cell r="CF54">
            <v>-0.1</v>
          </cell>
        </row>
        <row r="55">
          <cell r="BQ55">
            <v>1.7</v>
          </cell>
          <cell r="CF55">
            <v>1.6</v>
          </cell>
        </row>
        <row r="56">
          <cell r="BQ56">
            <v>-7.2</v>
          </cell>
          <cell r="CF56">
            <v>-5.8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you5"/>
      <sheetName val="Koyou30"/>
      <sheetName val="表３"/>
      <sheetName val="25要約版"/>
      <sheetName val="図３"/>
      <sheetName val="統計表６"/>
      <sheetName val="統計表７"/>
      <sheetName val="要約版"/>
      <sheetName val="雇用　新Gap"/>
      <sheetName val="検討"/>
      <sheetName val="１４年図３"/>
      <sheetName val="koyou5-29"/>
    </sheetNames>
    <sheetDataSet>
      <sheetData sheetId="0">
        <row r="28">
          <cell r="A28">
            <v>25</v>
          </cell>
          <cell r="AU28">
            <v>25</v>
          </cell>
          <cell r="BL28">
            <v>98.5</v>
          </cell>
          <cell r="BM28">
            <v>101.7</v>
          </cell>
          <cell r="BN28">
            <v>99.6</v>
          </cell>
          <cell r="BO28">
            <v>121.3</v>
          </cell>
          <cell r="BP28">
            <v>101.3</v>
          </cell>
          <cell r="BQ28">
            <v>94.3</v>
          </cell>
          <cell r="BR28">
            <v>98.4</v>
          </cell>
          <cell r="BS28">
            <v>102.1</v>
          </cell>
          <cell r="BT28">
            <v>107.1</v>
          </cell>
          <cell r="BV28">
            <v>124.5</v>
          </cell>
          <cell r="BW28">
            <v>98.9</v>
          </cell>
          <cell r="BX28">
            <v>95.3</v>
          </cell>
          <cell r="BY28">
            <v>98.8</v>
          </cell>
          <cell r="BZ28">
            <v>96.4</v>
          </cell>
          <cell r="CA28">
            <v>-0.1</v>
          </cell>
          <cell r="CB28">
            <v>-3.4</v>
          </cell>
          <cell r="CC28">
            <v>-0.6</v>
          </cell>
          <cell r="CD28">
            <v>2</v>
          </cell>
          <cell r="CE28">
            <v>-3.1</v>
          </cell>
          <cell r="CF28">
            <v>-0.9</v>
          </cell>
          <cell r="CG28">
            <v>0.6</v>
          </cell>
          <cell r="CH28">
            <v>-4</v>
          </cell>
          <cell r="CL28">
            <v>0.5</v>
          </cell>
          <cell r="CM28">
            <v>2.5</v>
          </cell>
          <cell r="CN28">
            <v>-6.7</v>
          </cell>
        </row>
        <row r="29">
          <cell r="A29">
            <v>26</v>
          </cell>
          <cell r="B29">
            <v>660237</v>
          </cell>
          <cell r="Q29">
            <v>175035</v>
          </cell>
          <cell r="AU29">
            <v>26.5</v>
          </cell>
          <cell r="BL29">
            <v>98.9</v>
          </cell>
          <cell r="BM29">
            <v>99.4</v>
          </cell>
          <cell r="BN29">
            <v>99</v>
          </cell>
          <cell r="BO29">
            <v>107.4</v>
          </cell>
          <cell r="BP29">
            <v>100</v>
          </cell>
          <cell r="BQ29">
            <v>92.6</v>
          </cell>
          <cell r="BR29">
            <v>100.1</v>
          </cell>
          <cell r="BS29">
            <v>100.7</v>
          </cell>
          <cell r="BT29">
            <v>104.4</v>
          </cell>
          <cell r="BV29">
            <v>110.7</v>
          </cell>
          <cell r="BW29">
            <v>100.2</v>
          </cell>
          <cell r="BX29">
            <v>98.6</v>
          </cell>
          <cell r="BY29">
            <v>89.2</v>
          </cell>
          <cell r="BZ29">
            <v>98.1</v>
          </cell>
          <cell r="CA29">
            <v>0.4</v>
          </cell>
          <cell r="CB29">
            <v>-2.4</v>
          </cell>
          <cell r="CC29">
            <v>-0.6</v>
          </cell>
          <cell r="CD29">
            <v>-11.5</v>
          </cell>
          <cell r="CE29">
            <v>-1.4</v>
          </cell>
          <cell r="CF29">
            <v>-1.7</v>
          </cell>
          <cell r="CG29">
            <v>1.8</v>
          </cell>
          <cell r="CH29">
            <v>-1.3</v>
          </cell>
          <cell r="CL29">
            <v>1.3</v>
          </cell>
          <cell r="CM29">
            <v>3.5</v>
          </cell>
          <cell r="CN29">
            <v>-9.6</v>
          </cell>
          <cell r="CP29">
            <v>1.9</v>
          </cell>
          <cell r="DE29">
            <v>1.8</v>
          </cell>
        </row>
        <row r="30">
          <cell r="A30">
            <v>27</v>
          </cell>
          <cell r="B30">
            <v>667606</v>
          </cell>
          <cell r="Q30">
            <v>177433</v>
          </cell>
          <cell r="AU30">
            <v>26.6</v>
          </cell>
          <cell r="BL30">
            <v>100</v>
          </cell>
          <cell r="BM30">
            <v>100</v>
          </cell>
          <cell r="BN30">
            <v>100</v>
          </cell>
          <cell r="BO30">
            <v>100</v>
          </cell>
          <cell r="BP30">
            <v>100</v>
          </cell>
          <cell r="BQ30">
            <v>100</v>
          </cell>
          <cell r="BR30">
            <v>100</v>
          </cell>
          <cell r="BS30">
            <v>100</v>
          </cell>
          <cell r="BT30">
            <v>100</v>
          </cell>
          <cell r="BU30">
            <v>100</v>
          </cell>
          <cell r="BV30">
            <v>100</v>
          </cell>
          <cell r="BW30">
            <v>100</v>
          </cell>
          <cell r="BX30">
            <v>100</v>
          </cell>
          <cell r="BY30">
            <v>100</v>
          </cell>
          <cell r="BZ30">
            <v>100</v>
          </cell>
          <cell r="CA30">
            <v>1.1</v>
          </cell>
          <cell r="CB30">
            <v>0.7</v>
          </cell>
          <cell r="CC30">
            <v>1</v>
          </cell>
          <cell r="CD30">
            <v>-6.8</v>
          </cell>
          <cell r="CE30">
            <v>0</v>
          </cell>
          <cell r="CF30">
            <v>7.9</v>
          </cell>
          <cell r="CG30">
            <v>-0.1</v>
          </cell>
          <cell r="CH30">
            <v>-0.7</v>
          </cell>
          <cell r="CL30">
            <v>-0.2</v>
          </cell>
          <cell r="CM30">
            <v>1.3</v>
          </cell>
          <cell r="CN30">
            <v>12.1</v>
          </cell>
          <cell r="DE30">
            <v>1.7</v>
          </cell>
        </row>
        <row r="31">
          <cell r="A31">
            <v>28</v>
          </cell>
          <cell r="B31">
            <v>673991</v>
          </cell>
          <cell r="Q31">
            <v>180227</v>
          </cell>
          <cell r="AU31">
            <v>26.7</v>
          </cell>
          <cell r="BL31">
            <v>101</v>
          </cell>
          <cell r="BM31">
            <v>101.5</v>
          </cell>
          <cell r="BN31">
            <v>102</v>
          </cell>
          <cell r="BO31">
            <v>101.8</v>
          </cell>
          <cell r="BP31">
            <v>99.2</v>
          </cell>
          <cell r="BQ31">
            <v>102.1</v>
          </cell>
          <cell r="BR31">
            <v>97.2</v>
          </cell>
          <cell r="BS31">
            <v>100.4</v>
          </cell>
          <cell r="BT31">
            <v>99.1</v>
          </cell>
          <cell r="BU31">
            <v>106.3</v>
          </cell>
          <cell r="BV31">
            <v>94.7</v>
          </cell>
          <cell r="BW31">
            <v>100.2</v>
          </cell>
          <cell r="BX31">
            <v>102.2</v>
          </cell>
          <cell r="BY31">
            <v>99.5</v>
          </cell>
          <cell r="BZ31">
            <v>101.4</v>
          </cell>
          <cell r="CA31">
            <v>1</v>
          </cell>
          <cell r="CB31">
            <v>1.5</v>
          </cell>
          <cell r="CC31">
            <v>2</v>
          </cell>
          <cell r="CD31">
            <v>1.8</v>
          </cell>
          <cell r="CE31">
            <v>-0.9</v>
          </cell>
          <cell r="CF31">
            <v>2.1</v>
          </cell>
          <cell r="CG31">
            <v>-2.8</v>
          </cell>
          <cell r="CH31">
            <v>0.4</v>
          </cell>
          <cell r="CI31">
            <v>-0.8</v>
          </cell>
          <cell r="CJ31">
            <v>6.3</v>
          </cell>
          <cell r="CK31">
            <v>-5.3</v>
          </cell>
          <cell r="CL31">
            <v>0.2</v>
          </cell>
          <cell r="CM31">
            <v>2.2</v>
          </cell>
          <cell r="CN31">
            <v>-0.6</v>
          </cell>
          <cell r="CO31">
            <v>1.4</v>
          </cell>
          <cell r="CP31">
            <v>1.8</v>
          </cell>
          <cell r="DE31">
            <v>1.8</v>
          </cell>
        </row>
        <row r="32">
          <cell r="A32">
            <v>29</v>
          </cell>
          <cell r="B32">
            <v>677021</v>
          </cell>
          <cell r="Q32">
            <v>187625</v>
          </cell>
          <cell r="AU32">
            <v>27.7</v>
          </cell>
          <cell r="BL32">
            <v>101.4</v>
          </cell>
          <cell r="BM32">
            <v>99.1</v>
          </cell>
          <cell r="BN32">
            <v>102.9</v>
          </cell>
          <cell r="BO32">
            <v>113.5</v>
          </cell>
          <cell r="BP32">
            <v>98.6</v>
          </cell>
          <cell r="BQ32">
            <v>103.4</v>
          </cell>
          <cell r="BR32">
            <v>95.8</v>
          </cell>
          <cell r="BS32">
            <v>100.8</v>
          </cell>
          <cell r="BT32">
            <v>98.2</v>
          </cell>
          <cell r="BU32">
            <v>108.7</v>
          </cell>
          <cell r="BV32">
            <v>90.8</v>
          </cell>
          <cell r="BW32">
            <v>95.3</v>
          </cell>
          <cell r="BX32">
            <v>105.4</v>
          </cell>
          <cell r="BY32">
            <v>97.6</v>
          </cell>
          <cell r="BZ32">
            <v>106.1</v>
          </cell>
          <cell r="CA32">
            <v>0.4</v>
          </cell>
          <cell r="CB32">
            <v>-2.4</v>
          </cell>
          <cell r="CC32">
            <v>0.9</v>
          </cell>
          <cell r="CD32">
            <v>11.5</v>
          </cell>
          <cell r="CE32">
            <v>-0.6</v>
          </cell>
          <cell r="CF32">
            <v>1.3</v>
          </cell>
          <cell r="CG32">
            <v>-1.4</v>
          </cell>
          <cell r="CH32">
            <v>0.4</v>
          </cell>
          <cell r="CI32">
            <v>-0.9</v>
          </cell>
          <cell r="CJ32">
            <v>2.3</v>
          </cell>
          <cell r="CK32">
            <v>-4.1</v>
          </cell>
          <cell r="CL32">
            <v>-4.9</v>
          </cell>
          <cell r="CM32">
            <v>3.1</v>
          </cell>
          <cell r="CN32">
            <v>-1.9</v>
          </cell>
          <cell r="CO32">
            <v>4.6</v>
          </cell>
          <cell r="CP32">
            <v>2</v>
          </cell>
          <cell r="DE32">
            <v>1.9</v>
          </cell>
        </row>
        <row r="33">
          <cell r="A33">
            <v>30</v>
          </cell>
          <cell r="B33">
            <v>680242</v>
          </cell>
          <cell r="Q33">
            <v>207183</v>
          </cell>
          <cell r="AU33">
            <v>30.5</v>
          </cell>
          <cell r="BL33">
            <v>101.9</v>
          </cell>
          <cell r="BM33">
            <v>100.8</v>
          </cell>
          <cell r="BN33">
            <v>102.8</v>
          </cell>
          <cell r="BO33">
            <v>99.1</v>
          </cell>
          <cell r="BP33">
            <v>98.3</v>
          </cell>
          <cell r="BQ33">
            <v>102.1</v>
          </cell>
          <cell r="BR33">
            <v>96.1</v>
          </cell>
          <cell r="BS33">
            <v>103.7</v>
          </cell>
          <cell r="BT33">
            <v>101.9</v>
          </cell>
          <cell r="BU33">
            <v>109.4</v>
          </cell>
          <cell r="BV33">
            <v>87</v>
          </cell>
          <cell r="BW33">
            <v>95.7</v>
          </cell>
          <cell r="BX33">
            <v>106.6</v>
          </cell>
          <cell r="BY33">
            <v>93.2</v>
          </cell>
          <cell r="BZ33">
            <v>109.7</v>
          </cell>
          <cell r="CA33">
            <v>0.5</v>
          </cell>
          <cell r="CB33">
            <v>1.7</v>
          </cell>
          <cell r="CC33">
            <v>-0.1</v>
          </cell>
          <cell r="CD33">
            <v>-12.7</v>
          </cell>
          <cell r="CE33">
            <v>-0.3</v>
          </cell>
          <cell r="CF33">
            <v>-1.3</v>
          </cell>
          <cell r="CG33">
            <v>0.3</v>
          </cell>
          <cell r="CH33">
            <v>2.8</v>
          </cell>
          <cell r="CI33">
            <v>3.8</v>
          </cell>
          <cell r="CJ33">
            <v>0.6</v>
          </cell>
          <cell r="CK33">
            <v>-4.3</v>
          </cell>
          <cell r="CL33">
            <v>0.4</v>
          </cell>
          <cell r="CM33">
            <v>1.1</v>
          </cell>
          <cell r="CN33">
            <v>-4.5</v>
          </cell>
          <cell r="CO33">
            <v>3.4</v>
          </cell>
          <cell r="CP33">
            <v>1.9</v>
          </cell>
          <cell r="DE33">
            <v>1.83</v>
          </cell>
        </row>
        <row r="47">
          <cell r="AU47">
            <v>0.3999999999999986</v>
          </cell>
        </row>
        <row r="48">
          <cell r="AU48">
            <v>1.5</v>
          </cell>
        </row>
        <row r="49">
          <cell r="AU49">
            <v>0.10000000000000142</v>
          </cell>
        </row>
        <row r="50">
          <cell r="AU50">
            <v>0.09999999999999787</v>
          </cell>
        </row>
        <row r="51">
          <cell r="AU51">
            <v>1</v>
          </cell>
        </row>
        <row r="52">
          <cell r="AU52">
            <v>2.8000000000000007</v>
          </cell>
        </row>
      </sheetData>
      <sheetData sheetId="1">
        <row r="28">
          <cell r="A28">
            <v>25</v>
          </cell>
          <cell r="AU28">
            <v>21.3</v>
          </cell>
          <cell r="BL28">
            <v>98.8</v>
          </cell>
          <cell r="BM28">
            <v>103.4</v>
          </cell>
          <cell r="BN28">
            <v>99.6</v>
          </cell>
          <cell r="BO28">
            <v>103.2</v>
          </cell>
          <cell r="BP28">
            <v>102.8</v>
          </cell>
          <cell r="BQ28">
            <v>104.5</v>
          </cell>
          <cell r="BR28">
            <v>100.5</v>
          </cell>
          <cell r="BS28">
            <v>106.2</v>
          </cell>
          <cell r="BT28">
            <v>103</v>
          </cell>
          <cell r="BU28">
            <v>103.7</v>
          </cell>
          <cell r="BV28">
            <v>102.2</v>
          </cell>
          <cell r="BW28">
            <v>97.2</v>
          </cell>
          <cell r="BX28">
            <v>95.1</v>
          </cell>
          <cell r="BY28">
            <v>69</v>
          </cell>
          <cell r="BZ28">
            <v>92.7</v>
          </cell>
          <cell r="CA28">
            <v>0.3</v>
          </cell>
          <cell r="CB28">
            <v>-1.4</v>
          </cell>
          <cell r="CC28">
            <v>-1.7</v>
          </cell>
          <cell r="CD28">
            <v>1</v>
          </cell>
          <cell r="CE28">
            <v>-2.2</v>
          </cell>
          <cell r="CF28">
            <v>1.1</v>
          </cell>
          <cell r="CG28">
            <v>0.3</v>
          </cell>
          <cell r="CH28">
            <v>-0.9</v>
          </cell>
          <cell r="CL28">
            <v>2.4</v>
          </cell>
          <cell r="CM28">
            <v>4.4</v>
          </cell>
          <cell r="CN28">
            <v>-5.7</v>
          </cell>
        </row>
        <row r="29">
          <cell r="A29">
            <v>26</v>
          </cell>
          <cell r="B29">
            <v>387220</v>
          </cell>
          <cell r="Q29">
            <v>84820</v>
          </cell>
          <cell r="AU29">
            <v>21.9</v>
          </cell>
          <cell r="BL29">
            <v>99.2</v>
          </cell>
          <cell r="BM29">
            <v>100.4</v>
          </cell>
          <cell r="BN29">
            <v>99.1</v>
          </cell>
          <cell r="BO29">
            <v>102.5</v>
          </cell>
          <cell r="BP29">
            <v>99.8</v>
          </cell>
          <cell r="BQ29">
            <v>101.4</v>
          </cell>
          <cell r="BR29">
            <v>100.1</v>
          </cell>
          <cell r="BS29">
            <v>102.7</v>
          </cell>
          <cell r="BT29">
            <v>100.4</v>
          </cell>
          <cell r="BU29">
            <v>104.5</v>
          </cell>
          <cell r="BV29">
            <v>98.2</v>
          </cell>
          <cell r="BW29">
            <v>99</v>
          </cell>
          <cell r="BX29">
            <v>98.5</v>
          </cell>
          <cell r="BY29">
            <v>64.3</v>
          </cell>
          <cell r="BZ29">
            <v>95.9</v>
          </cell>
          <cell r="CA29">
            <v>0.4</v>
          </cell>
          <cell r="CB29">
            <v>-2.8</v>
          </cell>
          <cell r="CC29">
            <v>-0.5</v>
          </cell>
          <cell r="CD29">
            <v>-0.7</v>
          </cell>
          <cell r="CE29">
            <v>-3</v>
          </cell>
          <cell r="CF29">
            <v>-3</v>
          </cell>
          <cell r="CG29">
            <v>-0.4</v>
          </cell>
          <cell r="CH29">
            <v>-3.4</v>
          </cell>
          <cell r="CL29">
            <v>1.8</v>
          </cell>
          <cell r="CM29">
            <v>3.6</v>
          </cell>
          <cell r="CN29">
            <v>-7</v>
          </cell>
          <cell r="CP29">
            <v>1.6</v>
          </cell>
          <cell r="DE29">
            <v>1.5</v>
          </cell>
        </row>
        <row r="30">
          <cell r="A30">
            <v>27</v>
          </cell>
          <cell r="B30">
            <v>390549</v>
          </cell>
          <cell r="Q30">
            <v>84653</v>
          </cell>
          <cell r="AU30">
            <v>21.7</v>
          </cell>
          <cell r="BL30">
            <v>100</v>
          </cell>
          <cell r="BM30">
            <v>100</v>
          </cell>
          <cell r="BN30">
            <v>100</v>
          </cell>
          <cell r="BO30">
            <v>100</v>
          </cell>
          <cell r="BP30">
            <v>100</v>
          </cell>
          <cell r="BQ30">
            <v>100</v>
          </cell>
          <cell r="BR30">
            <v>100</v>
          </cell>
          <cell r="BS30">
            <v>100</v>
          </cell>
          <cell r="BT30">
            <v>100</v>
          </cell>
          <cell r="BU30">
            <v>100</v>
          </cell>
          <cell r="BV30">
            <v>100</v>
          </cell>
          <cell r="BW30">
            <v>100</v>
          </cell>
          <cell r="BX30">
            <v>100</v>
          </cell>
          <cell r="BY30">
            <v>100</v>
          </cell>
          <cell r="BZ30">
            <v>100</v>
          </cell>
          <cell r="CA30">
            <v>0.9</v>
          </cell>
          <cell r="CB30">
            <v>-0.4</v>
          </cell>
          <cell r="CC30">
            <v>0.9</v>
          </cell>
          <cell r="CD30">
            <v>-2.4</v>
          </cell>
          <cell r="CE30">
            <v>0.2</v>
          </cell>
          <cell r="CF30">
            <v>-1.3</v>
          </cell>
          <cell r="CG30">
            <v>-0.1</v>
          </cell>
          <cell r="CH30">
            <v>-2.6</v>
          </cell>
          <cell r="CL30">
            <v>1</v>
          </cell>
          <cell r="CM30">
            <v>1.5</v>
          </cell>
          <cell r="CN30">
            <v>55.7</v>
          </cell>
          <cell r="CP30">
            <v>1.5</v>
          </cell>
          <cell r="DE30">
            <v>1.4</v>
          </cell>
        </row>
        <row r="31">
          <cell r="A31">
            <v>28</v>
          </cell>
          <cell r="B31">
            <v>393993</v>
          </cell>
          <cell r="Q31">
            <v>86636</v>
          </cell>
          <cell r="AU31">
            <v>22</v>
          </cell>
          <cell r="BL31">
            <v>100.9</v>
          </cell>
          <cell r="BM31">
            <v>105.3</v>
          </cell>
          <cell r="BN31">
            <v>101.8</v>
          </cell>
          <cell r="BO31">
            <v>97.5</v>
          </cell>
          <cell r="BP31">
            <v>100.8</v>
          </cell>
          <cell r="BQ31">
            <v>98.8</v>
          </cell>
          <cell r="BR31">
            <v>100.2</v>
          </cell>
          <cell r="BS31">
            <v>102.5</v>
          </cell>
          <cell r="BT31">
            <v>111.6</v>
          </cell>
          <cell r="BU31">
            <v>102.6</v>
          </cell>
          <cell r="BV31">
            <v>85.5</v>
          </cell>
          <cell r="BW31">
            <v>100.9</v>
          </cell>
          <cell r="BX31">
            <v>99.6</v>
          </cell>
          <cell r="BY31">
            <v>98.8</v>
          </cell>
          <cell r="BZ31">
            <v>102.3</v>
          </cell>
          <cell r="CA31">
            <v>0.9</v>
          </cell>
          <cell r="CB31">
            <v>5.4</v>
          </cell>
          <cell r="CC31">
            <v>1.8</v>
          </cell>
          <cell r="CD31">
            <v>-2.5</v>
          </cell>
          <cell r="CE31">
            <v>0.8</v>
          </cell>
          <cell r="CF31">
            <v>-1.3</v>
          </cell>
          <cell r="CG31">
            <v>0.3</v>
          </cell>
          <cell r="CH31">
            <v>2.4</v>
          </cell>
          <cell r="CI31">
            <v>11.6</v>
          </cell>
          <cell r="CJ31">
            <v>2.7</v>
          </cell>
          <cell r="CK31">
            <v>-14.4</v>
          </cell>
          <cell r="CL31">
            <v>0.9</v>
          </cell>
          <cell r="CM31">
            <v>-0.4</v>
          </cell>
          <cell r="CN31">
            <v>-1.3</v>
          </cell>
          <cell r="CO31">
            <v>2.2</v>
          </cell>
          <cell r="CP31">
            <v>1.6</v>
          </cell>
          <cell r="DE31">
            <v>1.6</v>
          </cell>
        </row>
        <row r="32">
          <cell r="A32">
            <v>29</v>
          </cell>
          <cell r="B32">
            <v>394847</v>
          </cell>
          <cell r="Q32">
            <v>85787</v>
          </cell>
          <cell r="AU32">
            <v>21.7</v>
          </cell>
          <cell r="BL32">
            <v>101.1</v>
          </cell>
          <cell r="BM32">
            <v>95.6</v>
          </cell>
          <cell r="BN32">
            <v>102.9</v>
          </cell>
          <cell r="BO32">
            <v>95.9</v>
          </cell>
          <cell r="BP32">
            <v>102.2</v>
          </cell>
          <cell r="BQ32">
            <v>101.3</v>
          </cell>
          <cell r="BR32">
            <v>99.3</v>
          </cell>
          <cell r="BS32">
            <v>106.2</v>
          </cell>
          <cell r="BT32">
            <v>112.5</v>
          </cell>
          <cell r="BU32">
            <v>103.9</v>
          </cell>
          <cell r="BV32">
            <v>73.6</v>
          </cell>
          <cell r="BW32">
            <v>93.5</v>
          </cell>
          <cell r="BX32">
            <v>102.2</v>
          </cell>
          <cell r="BY32">
            <v>96.4</v>
          </cell>
          <cell r="BZ32">
            <v>106.7</v>
          </cell>
          <cell r="CA32">
            <v>0.2</v>
          </cell>
          <cell r="CB32">
            <v>-9.2</v>
          </cell>
          <cell r="CC32">
            <v>1.1</v>
          </cell>
          <cell r="CD32">
            <v>-1.6</v>
          </cell>
          <cell r="CE32">
            <v>1.4</v>
          </cell>
          <cell r="CF32">
            <v>2.5</v>
          </cell>
          <cell r="CG32">
            <v>-0.9</v>
          </cell>
          <cell r="CH32">
            <v>3.6</v>
          </cell>
          <cell r="CI32">
            <v>0.8</v>
          </cell>
          <cell r="CJ32">
            <v>1.3</v>
          </cell>
          <cell r="CK32">
            <v>-13.9</v>
          </cell>
          <cell r="CL32">
            <v>-7.3</v>
          </cell>
          <cell r="CM32">
            <v>2.6</v>
          </cell>
          <cell r="CN32">
            <v>-2.4</v>
          </cell>
          <cell r="CO32">
            <v>4.3</v>
          </cell>
          <cell r="CP32">
            <v>1.7</v>
          </cell>
          <cell r="DE32">
            <v>1.6</v>
          </cell>
        </row>
        <row r="33">
          <cell r="A33">
            <v>30</v>
          </cell>
          <cell r="B33">
            <v>399467</v>
          </cell>
          <cell r="Q33">
            <v>104607</v>
          </cell>
          <cell r="AU33">
            <v>26.2</v>
          </cell>
          <cell r="BL33">
            <v>102.9</v>
          </cell>
          <cell r="BM33">
            <v>95.9</v>
          </cell>
          <cell r="BN33">
            <v>103.3</v>
          </cell>
          <cell r="BO33">
            <v>95.7</v>
          </cell>
          <cell r="BP33">
            <v>104.4</v>
          </cell>
          <cell r="BQ33">
            <v>108.4</v>
          </cell>
          <cell r="BR33">
            <v>100.8</v>
          </cell>
          <cell r="BS33">
            <v>105.8</v>
          </cell>
          <cell r="BT33">
            <v>111.3</v>
          </cell>
          <cell r="BU33">
            <v>114</v>
          </cell>
          <cell r="BV33">
            <v>76.4</v>
          </cell>
          <cell r="BW33">
            <v>93.9</v>
          </cell>
          <cell r="BX33">
            <v>103.7</v>
          </cell>
          <cell r="BY33">
            <v>85.3</v>
          </cell>
          <cell r="BZ33">
            <v>111.7</v>
          </cell>
          <cell r="CA33">
            <v>1.8</v>
          </cell>
          <cell r="CB33">
            <v>0.4</v>
          </cell>
          <cell r="CC33">
            <v>0.4</v>
          </cell>
          <cell r="CD33">
            <v>-0.2</v>
          </cell>
          <cell r="CE33">
            <v>2.2</v>
          </cell>
          <cell r="CF33">
            <v>7</v>
          </cell>
          <cell r="CG33">
            <v>1.5</v>
          </cell>
          <cell r="CH33">
            <v>-0.3</v>
          </cell>
          <cell r="CI33">
            <v>-1.1</v>
          </cell>
          <cell r="CJ33">
            <v>9.7</v>
          </cell>
          <cell r="CK33">
            <v>3.8</v>
          </cell>
          <cell r="CL33">
            <v>0.5</v>
          </cell>
          <cell r="CM33">
            <v>1.5</v>
          </cell>
          <cell r="CN33">
            <v>-11.5</v>
          </cell>
          <cell r="CO33">
            <v>4.7</v>
          </cell>
          <cell r="CP33">
            <v>1.79</v>
          </cell>
          <cell r="DE33">
            <v>1.6</v>
          </cell>
        </row>
        <row r="47">
          <cell r="AU47">
            <v>-0.1999999999999993</v>
          </cell>
        </row>
        <row r="48">
          <cell r="AU48">
            <v>0.5999999999999979</v>
          </cell>
        </row>
        <row r="49">
          <cell r="AU49">
            <v>-0.1999999999999993</v>
          </cell>
        </row>
        <row r="50">
          <cell r="AU50">
            <v>0.3000000000000007</v>
          </cell>
        </row>
        <row r="51">
          <cell r="AU51">
            <v>-0.3000000000000007</v>
          </cell>
        </row>
        <row r="52">
          <cell r="AU52">
            <v>4.5</v>
          </cell>
        </row>
      </sheetData>
      <sheetData sheetId="6">
        <row r="11">
          <cell r="B11" t="str">
            <v>うち30人以上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F16" sqref="F16"/>
    </sheetView>
  </sheetViews>
  <sheetFormatPr defaultColWidth="9.140625" defaultRowHeight="15"/>
  <cols>
    <col min="1" max="1" width="1.421875" style="254" customWidth="1"/>
    <col min="2" max="2" width="9.421875" style="254" customWidth="1"/>
    <col min="3" max="3" width="5.7109375" style="254" customWidth="1"/>
    <col min="4" max="4" width="10.00390625" style="254" customWidth="1"/>
    <col min="5" max="6" width="9.140625" style="254" customWidth="1"/>
    <col min="7" max="7" width="10.00390625" style="254" customWidth="1"/>
    <col min="8" max="9" width="9.140625" style="254" customWidth="1"/>
    <col min="10" max="10" width="10.00390625" style="254" customWidth="1"/>
    <col min="11" max="11" width="10.57421875" style="254" customWidth="1"/>
  </cols>
  <sheetData>
    <row r="1" spans="1:11" ht="13.5">
      <c r="A1" s="1" t="s">
        <v>63</v>
      </c>
      <c r="B1" s="1"/>
      <c r="C1" s="2"/>
      <c r="D1" s="2"/>
      <c r="E1" s="2"/>
      <c r="F1" s="2"/>
      <c r="G1" s="2"/>
      <c r="H1" s="2"/>
      <c r="I1" s="2"/>
      <c r="J1" s="484" t="s">
        <v>0</v>
      </c>
      <c r="K1" s="484"/>
    </row>
    <row r="2" spans="1:11" ht="13.5">
      <c r="A2" s="478" t="s">
        <v>64</v>
      </c>
      <c r="B2" s="479"/>
      <c r="C2" s="480"/>
      <c r="D2" s="478" t="s">
        <v>65</v>
      </c>
      <c r="E2" s="479"/>
      <c r="F2" s="480"/>
      <c r="G2" s="478" t="s">
        <v>66</v>
      </c>
      <c r="H2" s="479"/>
      <c r="I2" s="480"/>
      <c r="J2" s="478" t="s">
        <v>67</v>
      </c>
      <c r="K2" s="480"/>
    </row>
    <row r="3" spans="1:11" ht="13.5">
      <c r="A3" s="481"/>
      <c r="B3" s="482"/>
      <c r="C3" s="483"/>
      <c r="D3" s="265"/>
      <c r="E3" s="266" t="s">
        <v>68</v>
      </c>
      <c r="F3" s="266" t="s">
        <v>69</v>
      </c>
      <c r="G3" s="263"/>
      <c r="H3" s="266" t="s">
        <v>68</v>
      </c>
      <c r="I3" s="266" t="s">
        <v>69</v>
      </c>
      <c r="J3" s="264"/>
      <c r="K3" s="266" t="s">
        <v>70</v>
      </c>
    </row>
    <row r="4" spans="1:11" ht="13.5">
      <c r="A4" s="485" t="s">
        <v>71</v>
      </c>
      <c r="B4" s="486"/>
      <c r="C4" s="487"/>
      <c r="D4" s="267" t="s">
        <v>72</v>
      </c>
      <c r="E4" s="268"/>
      <c r="F4" s="268" t="s">
        <v>73</v>
      </c>
      <c r="G4" s="267" t="s">
        <v>72</v>
      </c>
      <c r="H4" s="268"/>
      <c r="I4" s="268" t="s">
        <v>74</v>
      </c>
      <c r="J4" s="267" t="s">
        <v>72</v>
      </c>
      <c r="K4" s="268" t="s">
        <v>72</v>
      </c>
    </row>
    <row r="5" spans="1:11" ht="13.5">
      <c r="A5" s="488">
        <v>26</v>
      </c>
      <c r="B5" s="489"/>
      <c r="C5" s="269" t="s">
        <v>37</v>
      </c>
      <c r="D5" s="270">
        <v>303418</v>
      </c>
      <c r="E5" s="271">
        <v>99.7</v>
      </c>
      <c r="F5" s="272">
        <v>-0.2</v>
      </c>
      <c r="G5" s="270">
        <v>251079</v>
      </c>
      <c r="H5" s="271">
        <v>100.4</v>
      </c>
      <c r="I5" s="272">
        <v>-0.7</v>
      </c>
      <c r="J5" s="270">
        <v>52339</v>
      </c>
      <c r="K5" s="273">
        <v>1254</v>
      </c>
    </row>
    <row r="6" spans="1:11" ht="15.75" customHeight="1">
      <c r="A6" s="492">
        <v>27</v>
      </c>
      <c r="B6" s="493"/>
      <c r="C6" s="274"/>
      <c r="D6" s="270">
        <v>308135</v>
      </c>
      <c r="E6" s="271">
        <v>100</v>
      </c>
      <c r="F6" s="272">
        <v>0.4</v>
      </c>
      <c r="G6" s="270">
        <v>253161</v>
      </c>
      <c r="H6" s="271">
        <v>100</v>
      </c>
      <c r="I6" s="272">
        <v>-0.4</v>
      </c>
      <c r="J6" s="270">
        <v>54974</v>
      </c>
      <c r="K6" s="273">
        <v>2635</v>
      </c>
    </row>
    <row r="7" spans="1:11" ht="13.5">
      <c r="A7" s="492">
        <v>28</v>
      </c>
      <c r="B7" s="493"/>
      <c r="C7" s="274"/>
      <c r="D7" s="270">
        <v>310455</v>
      </c>
      <c r="E7" s="271">
        <v>100.8</v>
      </c>
      <c r="F7" s="272">
        <v>0.8</v>
      </c>
      <c r="G7" s="270">
        <v>255127</v>
      </c>
      <c r="H7" s="271">
        <v>100.8</v>
      </c>
      <c r="I7" s="272">
        <v>0.8</v>
      </c>
      <c r="J7" s="270">
        <v>55328</v>
      </c>
      <c r="K7" s="273">
        <v>354</v>
      </c>
    </row>
    <row r="8" spans="1:11" ht="13.5">
      <c r="A8" s="492">
        <v>29</v>
      </c>
      <c r="B8" s="493"/>
      <c r="C8" s="274"/>
      <c r="D8" s="270">
        <v>308594</v>
      </c>
      <c r="E8" s="271">
        <v>100.2</v>
      </c>
      <c r="F8" s="272">
        <v>-0.6</v>
      </c>
      <c r="G8" s="270">
        <v>252863</v>
      </c>
      <c r="H8" s="271">
        <v>99.9</v>
      </c>
      <c r="I8" s="272">
        <v>-0.9</v>
      </c>
      <c r="J8" s="270">
        <v>55731</v>
      </c>
      <c r="K8" s="273">
        <v>403</v>
      </c>
    </row>
    <row r="9" spans="1:11" ht="13.5">
      <c r="A9" s="494">
        <v>30</v>
      </c>
      <c r="B9" s="495"/>
      <c r="C9" s="275"/>
      <c r="D9" s="276">
        <v>291890</v>
      </c>
      <c r="E9" s="277">
        <v>94.7</v>
      </c>
      <c r="F9" s="278">
        <v>-5.5</v>
      </c>
      <c r="G9" s="276">
        <v>243374</v>
      </c>
      <c r="H9" s="277">
        <v>96.1</v>
      </c>
      <c r="I9" s="278">
        <v>-3.8</v>
      </c>
      <c r="J9" s="276">
        <v>48516</v>
      </c>
      <c r="K9" s="279">
        <v>-7215</v>
      </c>
    </row>
    <row r="10" spans="1:11" ht="13.5">
      <c r="A10" s="488"/>
      <c r="B10" s="489"/>
      <c r="C10" s="274"/>
      <c r="D10" s="280"/>
      <c r="E10" s="281"/>
      <c r="F10" s="272"/>
      <c r="G10" s="280"/>
      <c r="H10" s="281"/>
      <c r="I10" s="272"/>
      <c r="J10" s="280"/>
      <c r="K10" s="272"/>
    </row>
    <row r="11" spans="1:11" ht="13.5">
      <c r="A11" s="490">
        <v>30</v>
      </c>
      <c r="B11" s="491"/>
      <c r="C11" s="282">
        <v>1</v>
      </c>
      <c r="D11" s="283">
        <v>251186</v>
      </c>
      <c r="E11" s="284">
        <v>81.6</v>
      </c>
      <c r="F11" s="278">
        <v>-3.8</v>
      </c>
      <c r="G11" s="283">
        <v>238732</v>
      </c>
      <c r="H11" s="284">
        <v>94.3</v>
      </c>
      <c r="I11" s="278">
        <v>-5.3</v>
      </c>
      <c r="J11" s="283">
        <v>12454</v>
      </c>
      <c r="K11" s="279">
        <v>3581</v>
      </c>
    </row>
    <row r="12" spans="1:11" ht="13.5">
      <c r="A12" s="285"/>
      <c r="B12" s="286"/>
      <c r="C12" s="282">
        <v>2</v>
      </c>
      <c r="D12" s="283">
        <v>243215</v>
      </c>
      <c r="E12" s="284">
        <v>79</v>
      </c>
      <c r="F12" s="278">
        <v>-4.8</v>
      </c>
      <c r="G12" s="283">
        <v>241100</v>
      </c>
      <c r="H12" s="284">
        <v>95.2</v>
      </c>
      <c r="I12" s="278">
        <v>-4.6</v>
      </c>
      <c r="J12" s="283">
        <v>2115</v>
      </c>
      <c r="K12" s="279">
        <v>-758</v>
      </c>
    </row>
    <row r="13" spans="1:11" ht="13.5">
      <c r="A13" s="285"/>
      <c r="B13" s="286"/>
      <c r="C13" s="282">
        <v>3</v>
      </c>
      <c r="D13" s="283">
        <v>250581</v>
      </c>
      <c r="E13" s="284">
        <v>81.4</v>
      </c>
      <c r="F13" s="278">
        <v>-4.1</v>
      </c>
      <c r="G13" s="283">
        <v>243904</v>
      </c>
      <c r="H13" s="284">
        <v>96.3</v>
      </c>
      <c r="I13" s="278">
        <v>-4.1</v>
      </c>
      <c r="J13" s="283">
        <v>6677</v>
      </c>
      <c r="K13" s="279">
        <v>-619</v>
      </c>
    </row>
    <row r="14" spans="1:11" ht="13.5">
      <c r="A14" s="285"/>
      <c r="B14" s="286"/>
      <c r="C14" s="282">
        <v>4</v>
      </c>
      <c r="D14" s="283">
        <v>258513</v>
      </c>
      <c r="E14" s="284">
        <v>84</v>
      </c>
      <c r="F14" s="278">
        <v>-2.7</v>
      </c>
      <c r="G14" s="283">
        <v>245653</v>
      </c>
      <c r="H14" s="284">
        <v>97</v>
      </c>
      <c r="I14" s="278">
        <v>-4.5</v>
      </c>
      <c r="J14" s="283">
        <v>12860</v>
      </c>
      <c r="K14" s="279">
        <v>4267</v>
      </c>
    </row>
    <row r="15" spans="1:11" ht="13.5">
      <c r="A15" s="285"/>
      <c r="B15" s="286"/>
      <c r="C15" s="282">
        <v>5</v>
      </c>
      <c r="D15" s="283">
        <v>252734</v>
      </c>
      <c r="E15" s="284">
        <v>82.1</v>
      </c>
      <c r="F15" s="278">
        <v>-4.5</v>
      </c>
      <c r="G15" s="283">
        <v>241774</v>
      </c>
      <c r="H15" s="284">
        <v>95.5</v>
      </c>
      <c r="I15" s="278">
        <v>-4.9</v>
      </c>
      <c r="J15" s="283">
        <v>10960</v>
      </c>
      <c r="K15" s="279">
        <v>384</v>
      </c>
    </row>
    <row r="16" spans="1:11" ht="13.5">
      <c r="A16" s="285"/>
      <c r="B16" s="286"/>
      <c r="C16" s="282">
        <v>6</v>
      </c>
      <c r="D16" s="283">
        <v>413162</v>
      </c>
      <c r="E16" s="284">
        <v>134.2</v>
      </c>
      <c r="F16" s="278">
        <v>-10.4</v>
      </c>
      <c r="G16" s="283">
        <v>243549</v>
      </c>
      <c r="H16" s="284">
        <v>96.2</v>
      </c>
      <c r="I16" s="278">
        <v>-4.4</v>
      </c>
      <c r="J16" s="283">
        <v>169613</v>
      </c>
      <c r="K16" s="279">
        <v>-37126</v>
      </c>
    </row>
    <row r="17" spans="1:11" ht="13.5">
      <c r="A17" s="285"/>
      <c r="B17" s="286"/>
      <c r="C17" s="282">
        <v>7</v>
      </c>
      <c r="D17" s="283">
        <v>309861</v>
      </c>
      <c r="E17" s="284">
        <v>100.6</v>
      </c>
      <c r="F17" s="278">
        <v>-5.9</v>
      </c>
      <c r="G17" s="283">
        <v>243496</v>
      </c>
      <c r="H17" s="284">
        <v>96.2</v>
      </c>
      <c r="I17" s="278">
        <v>-3.1</v>
      </c>
      <c r="J17" s="283">
        <v>66365</v>
      </c>
      <c r="K17" s="279">
        <v>-11311</v>
      </c>
    </row>
    <row r="18" spans="1:11" ht="13.5">
      <c r="A18" s="285"/>
      <c r="B18" s="286"/>
      <c r="C18" s="282">
        <v>8</v>
      </c>
      <c r="D18" s="283">
        <v>258064</v>
      </c>
      <c r="E18" s="284">
        <v>83.8</v>
      </c>
      <c r="F18" s="278">
        <v>-3</v>
      </c>
      <c r="G18" s="283">
        <v>243928</v>
      </c>
      <c r="H18" s="284">
        <v>96.4</v>
      </c>
      <c r="I18" s="278">
        <v>-2.3</v>
      </c>
      <c r="J18" s="283">
        <v>14136</v>
      </c>
      <c r="K18" s="279">
        <v>-2178</v>
      </c>
    </row>
    <row r="19" spans="1:11" ht="13.5">
      <c r="A19" s="285"/>
      <c r="B19" s="286"/>
      <c r="C19" s="282">
        <v>9</v>
      </c>
      <c r="D19" s="283">
        <v>245188</v>
      </c>
      <c r="E19" s="284">
        <v>79.6</v>
      </c>
      <c r="F19" s="278">
        <v>-5.1</v>
      </c>
      <c r="G19" s="283">
        <v>242338</v>
      </c>
      <c r="H19" s="284">
        <v>95.7</v>
      </c>
      <c r="I19" s="278">
        <v>-3.4</v>
      </c>
      <c r="J19" s="283">
        <v>2850</v>
      </c>
      <c r="K19" s="279">
        <v>-4635</v>
      </c>
    </row>
    <row r="20" spans="1:11" ht="13.5" customHeight="1" hidden="1">
      <c r="A20" s="285"/>
      <c r="B20" s="286"/>
      <c r="C20" s="282">
        <v>10</v>
      </c>
      <c r="D20" s="283">
        <v>252023</v>
      </c>
      <c r="E20" s="284">
        <v>81.8</v>
      </c>
      <c r="F20" s="278">
        <v>-1.4</v>
      </c>
      <c r="G20" s="283">
        <v>244731</v>
      </c>
      <c r="H20" s="284">
        <v>96.7</v>
      </c>
      <c r="I20" s="278">
        <v>-2.6</v>
      </c>
      <c r="J20" s="283">
        <v>7292</v>
      </c>
      <c r="K20" s="279">
        <v>3079</v>
      </c>
    </row>
    <row r="21" spans="1:11" ht="13.5">
      <c r="A21" s="285"/>
      <c r="B21" s="286"/>
      <c r="C21" s="282">
        <v>11</v>
      </c>
      <c r="D21" s="283">
        <v>277724</v>
      </c>
      <c r="E21" s="284">
        <v>90.2</v>
      </c>
      <c r="F21" s="278">
        <v>-4.7</v>
      </c>
      <c r="G21" s="283">
        <v>244656</v>
      </c>
      <c r="H21" s="284">
        <v>96.6</v>
      </c>
      <c r="I21" s="278">
        <v>-2.8</v>
      </c>
      <c r="J21" s="283">
        <v>33068</v>
      </c>
      <c r="K21" s="279">
        <v>-6604</v>
      </c>
    </row>
    <row r="22" spans="1:11" ht="13.5">
      <c r="A22" s="285"/>
      <c r="B22" s="286"/>
      <c r="C22" s="282">
        <v>12</v>
      </c>
      <c r="D22" s="283">
        <v>488063</v>
      </c>
      <c r="E22" s="284">
        <v>158.5</v>
      </c>
      <c r="F22" s="278">
        <v>-8</v>
      </c>
      <c r="G22" s="283">
        <v>246594</v>
      </c>
      <c r="H22" s="284">
        <v>97.4</v>
      </c>
      <c r="I22" s="278">
        <v>-2.9</v>
      </c>
      <c r="J22" s="283">
        <v>241469</v>
      </c>
      <c r="K22" s="279">
        <v>-35041</v>
      </c>
    </row>
    <row r="23" spans="1:11" ht="13.5">
      <c r="A23" s="287"/>
      <c r="B23" s="288" t="s">
        <v>75</v>
      </c>
      <c r="C23" s="289"/>
      <c r="D23" s="267" t="s">
        <v>3</v>
      </c>
      <c r="E23" s="268"/>
      <c r="F23" s="290" t="s">
        <v>4</v>
      </c>
      <c r="G23" s="267" t="s">
        <v>3</v>
      </c>
      <c r="H23" s="268"/>
      <c r="I23" s="290" t="s">
        <v>4</v>
      </c>
      <c r="J23" s="291" t="s">
        <v>3</v>
      </c>
      <c r="K23" s="267" t="s">
        <v>72</v>
      </c>
    </row>
    <row r="24" spans="1:11" ht="13.5">
      <c r="A24" s="292"/>
      <c r="B24" s="293">
        <v>26</v>
      </c>
      <c r="C24" s="269" t="s">
        <v>37</v>
      </c>
      <c r="D24" s="280">
        <v>343316</v>
      </c>
      <c r="E24" s="272">
        <v>99.8</v>
      </c>
      <c r="F24" s="272">
        <v>1.7</v>
      </c>
      <c r="G24" s="280">
        <v>277928</v>
      </c>
      <c r="H24" s="272">
        <v>100.5</v>
      </c>
      <c r="I24" s="272">
        <v>1.4</v>
      </c>
      <c r="J24" s="294">
        <v>65388</v>
      </c>
      <c r="K24" s="295">
        <v>1835</v>
      </c>
    </row>
    <row r="25" spans="1:11" ht="13.5">
      <c r="A25" s="292"/>
      <c r="B25" s="296">
        <v>27</v>
      </c>
      <c r="C25" s="274"/>
      <c r="D25" s="280">
        <v>350229</v>
      </c>
      <c r="E25" s="272">
        <v>100</v>
      </c>
      <c r="F25" s="272">
        <v>0.2</v>
      </c>
      <c r="G25" s="280">
        <v>281698</v>
      </c>
      <c r="H25" s="272">
        <v>100</v>
      </c>
      <c r="I25" s="272">
        <v>-0.5</v>
      </c>
      <c r="J25" s="294">
        <v>68531</v>
      </c>
      <c r="K25" s="295">
        <v>3143</v>
      </c>
    </row>
    <row r="26" spans="1:11" ht="13.5">
      <c r="A26" s="292"/>
      <c r="B26" s="296">
        <v>28</v>
      </c>
      <c r="C26" s="274"/>
      <c r="D26" s="280">
        <v>350770</v>
      </c>
      <c r="E26" s="272">
        <v>100.2</v>
      </c>
      <c r="F26" s="272">
        <v>0.2</v>
      </c>
      <c r="G26" s="280">
        <v>281316</v>
      </c>
      <c r="H26" s="272">
        <v>99.9</v>
      </c>
      <c r="I26" s="272">
        <v>-0.1</v>
      </c>
      <c r="J26" s="294">
        <v>69454</v>
      </c>
      <c r="K26" s="295">
        <v>923</v>
      </c>
    </row>
    <row r="27" spans="1:11" ht="13.5">
      <c r="A27" s="292"/>
      <c r="B27" s="296">
        <v>29</v>
      </c>
      <c r="C27" s="274"/>
      <c r="D27" s="280">
        <v>356957</v>
      </c>
      <c r="E27" s="272">
        <v>101.9</v>
      </c>
      <c r="F27" s="272">
        <v>1.7</v>
      </c>
      <c r="G27" s="280">
        <v>285789</v>
      </c>
      <c r="H27" s="272">
        <v>101.5</v>
      </c>
      <c r="I27" s="272">
        <v>1.6</v>
      </c>
      <c r="J27" s="294">
        <v>71168</v>
      </c>
      <c r="K27" s="295">
        <v>1714</v>
      </c>
    </row>
    <row r="28" spans="1:11" ht="13.5">
      <c r="A28" s="292"/>
      <c r="B28" s="285">
        <v>30</v>
      </c>
      <c r="C28" s="275"/>
      <c r="D28" s="283">
        <v>331447</v>
      </c>
      <c r="E28" s="278">
        <v>94.6</v>
      </c>
      <c r="F28" s="278">
        <v>-7.2</v>
      </c>
      <c r="G28" s="283">
        <v>269311</v>
      </c>
      <c r="H28" s="278">
        <v>95.6</v>
      </c>
      <c r="I28" s="278">
        <v>-5.8</v>
      </c>
      <c r="J28" s="297">
        <v>62136</v>
      </c>
      <c r="K28" s="298">
        <v>-9032</v>
      </c>
    </row>
    <row r="29" spans="1:11" ht="13.5">
      <c r="A29" s="292"/>
      <c r="B29" s="285"/>
      <c r="C29" s="275"/>
      <c r="D29" s="283"/>
      <c r="E29" s="299"/>
      <c r="F29" s="278"/>
      <c r="G29" s="283"/>
      <c r="H29" s="299"/>
      <c r="I29" s="278"/>
      <c r="J29" s="297"/>
      <c r="K29" s="300"/>
    </row>
    <row r="30" spans="1:11" ht="13.5">
      <c r="A30" s="292"/>
      <c r="B30" s="301">
        <v>30</v>
      </c>
      <c r="C30" s="282">
        <v>1</v>
      </c>
      <c r="D30" s="283">
        <v>286209</v>
      </c>
      <c r="E30" s="302">
        <v>81.8</v>
      </c>
      <c r="F30" s="302">
        <v>-1.4</v>
      </c>
      <c r="G30" s="283">
        <v>266978</v>
      </c>
      <c r="H30" s="302">
        <v>94.8</v>
      </c>
      <c r="I30" s="302">
        <v>-6.2</v>
      </c>
      <c r="J30" s="297">
        <v>19231</v>
      </c>
      <c r="K30" s="298">
        <v>13481</v>
      </c>
    </row>
    <row r="31" spans="1:11" ht="13.5">
      <c r="A31" s="292"/>
      <c r="B31" s="285"/>
      <c r="C31" s="282">
        <v>2</v>
      </c>
      <c r="D31" s="283">
        <v>272929</v>
      </c>
      <c r="E31" s="302">
        <v>78</v>
      </c>
      <c r="F31" s="302">
        <v>-5.5</v>
      </c>
      <c r="G31" s="283">
        <v>270305</v>
      </c>
      <c r="H31" s="302">
        <v>96</v>
      </c>
      <c r="I31" s="302">
        <v>-5</v>
      </c>
      <c r="J31" s="283">
        <v>2624</v>
      </c>
      <c r="K31" s="303">
        <v>-1817</v>
      </c>
    </row>
    <row r="32" spans="1:11" ht="13.5">
      <c r="A32" s="292"/>
      <c r="B32" s="285"/>
      <c r="C32" s="282">
        <v>3</v>
      </c>
      <c r="D32" s="283">
        <v>276570</v>
      </c>
      <c r="E32" s="302">
        <v>79</v>
      </c>
      <c r="F32" s="302">
        <v>-5.6</v>
      </c>
      <c r="G32" s="283">
        <v>269853</v>
      </c>
      <c r="H32" s="302">
        <v>95.8</v>
      </c>
      <c r="I32" s="302">
        <v>-5.5</v>
      </c>
      <c r="J32" s="283">
        <v>6717</v>
      </c>
      <c r="K32" s="303">
        <v>-724</v>
      </c>
    </row>
    <row r="33" spans="1:11" ht="13.5">
      <c r="A33" s="292"/>
      <c r="B33" s="285"/>
      <c r="C33" s="282">
        <v>4</v>
      </c>
      <c r="D33" s="283">
        <v>287605</v>
      </c>
      <c r="E33" s="302">
        <v>82.2</v>
      </c>
      <c r="F33" s="302">
        <v>-4</v>
      </c>
      <c r="G33" s="283">
        <v>271685</v>
      </c>
      <c r="H33" s="302">
        <v>96.4</v>
      </c>
      <c r="I33" s="302">
        <v>-5.5</v>
      </c>
      <c r="J33" s="283">
        <v>15920</v>
      </c>
      <c r="K33" s="303">
        <v>3771</v>
      </c>
    </row>
    <row r="34" spans="1:11" ht="13.5">
      <c r="A34" s="292"/>
      <c r="B34" s="285"/>
      <c r="C34" s="282">
        <v>5</v>
      </c>
      <c r="D34" s="283">
        <v>283178</v>
      </c>
      <c r="E34" s="302">
        <v>80.9</v>
      </c>
      <c r="F34" s="302">
        <v>-4.4</v>
      </c>
      <c r="G34" s="283">
        <v>267799</v>
      </c>
      <c r="H34" s="302">
        <v>95.1</v>
      </c>
      <c r="I34" s="302">
        <v>-5.7</v>
      </c>
      <c r="J34" s="283">
        <v>15379</v>
      </c>
      <c r="K34" s="303">
        <v>3114</v>
      </c>
    </row>
    <row r="35" spans="1:11" ht="13.5">
      <c r="A35" s="292"/>
      <c r="B35" s="285"/>
      <c r="C35" s="282">
        <v>6</v>
      </c>
      <c r="D35" s="283">
        <v>500390</v>
      </c>
      <c r="E35" s="302">
        <v>143</v>
      </c>
      <c r="F35" s="302">
        <v>-13.6</v>
      </c>
      <c r="G35" s="283">
        <v>267690</v>
      </c>
      <c r="H35" s="302">
        <v>95</v>
      </c>
      <c r="I35" s="302">
        <v>-6.1</v>
      </c>
      <c r="J35" s="283">
        <v>232700</v>
      </c>
      <c r="K35" s="303">
        <v>-61235</v>
      </c>
    </row>
    <row r="36" spans="1:11" ht="13.5">
      <c r="A36" s="292"/>
      <c r="B36" s="285"/>
      <c r="C36" s="282">
        <v>7</v>
      </c>
      <c r="D36" s="283">
        <v>343720</v>
      </c>
      <c r="E36" s="302">
        <v>98.2</v>
      </c>
      <c r="F36" s="302">
        <v>-7.5</v>
      </c>
      <c r="G36" s="283">
        <v>267367</v>
      </c>
      <c r="H36" s="302">
        <v>94.9</v>
      </c>
      <c r="I36" s="302">
        <v>-6.3</v>
      </c>
      <c r="J36" s="283">
        <v>76353</v>
      </c>
      <c r="K36" s="303">
        <v>-9986</v>
      </c>
    </row>
    <row r="37" spans="1:11" ht="13.5">
      <c r="A37" s="292"/>
      <c r="B37" s="285"/>
      <c r="C37" s="282">
        <v>8</v>
      </c>
      <c r="D37" s="283">
        <v>278541</v>
      </c>
      <c r="E37" s="302">
        <v>79.6</v>
      </c>
      <c r="F37" s="302">
        <v>-5.8</v>
      </c>
      <c r="G37" s="283">
        <v>268090</v>
      </c>
      <c r="H37" s="302">
        <v>95.2</v>
      </c>
      <c r="I37" s="302">
        <v>-5.8</v>
      </c>
      <c r="J37" s="283">
        <v>10451</v>
      </c>
      <c r="K37" s="303">
        <v>-783</v>
      </c>
    </row>
    <row r="38" spans="1:11" ht="13.5">
      <c r="A38" s="292"/>
      <c r="B38" s="285"/>
      <c r="C38" s="282">
        <v>9</v>
      </c>
      <c r="D38" s="283">
        <v>268285</v>
      </c>
      <c r="E38" s="302">
        <v>76.7</v>
      </c>
      <c r="F38" s="302">
        <v>-6.2</v>
      </c>
      <c r="G38" s="283">
        <v>266009</v>
      </c>
      <c r="H38" s="302">
        <v>94.4</v>
      </c>
      <c r="I38" s="302">
        <v>-6.4</v>
      </c>
      <c r="J38" s="283">
        <v>2276</v>
      </c>
      <c r="K38" s="303">
        <v>214</v>
      </c>
    </row>
    <row r="39" spans="1:11" ht="13.5">
      <c r="A39" s="292"/>
      <c r="B39" s="285"/>
      <c r="C39" s="282">
        <v>10</v>
      </c>
      <c r="D39" s="283">
        <v>283343</v>
      </c>
      <c r="E39" s="302">
        <v>81</v>
      </c>
      <c r="F39" s="302">
        <v>-3.1</v>
      </c>
      <c r="G39" s="283">
        <v>272150</v>
      </c>
      <c r="H39" s="302">
        <v>96.6</v>
      </c>
      <c r="I39" s="302">
        <v>-5.2</v>
      </c>
      <c r="J39" s="283">
        <v>11193</v>
      </c>
      <c r="K39" s="303">
        <v>5618</v>
      </c>
    </row>
    <row r="40" spans="1:11" ht="13.5">
      <c r="A40" s="292"/>
      <c r="B40" s="285"/>
      <c r="C40" s="282">
        <v>11</v>
      </c>
      <c r="D40" s="283">
        <v>313078</v>
      </c>
      <c r="E40" s="302">
        <v>89.5</v>
      </c>
      <c r="F40" s="302">
        <v>-8.4</v>
      </c>
      <c r="G40" s="283">
        <v>270785</v>
      </c>
      <c r="H40" s="302">
        <v>96.1</v>
      </c>
      <c r="I40" s="302">
        <v>-5.8</v>
      </c>
      <c r="J40" s="283">
        <v>42293</v>
      </c>
      <c r="K40" s="303">
        <v>-12362</v>
      </c>
    </row>
    <row r="41" spans="1:11" ht="13.5">
      <c r="A41" s="304"/>
      <c r="B41" s="305"/>
      <c r="C41" s="306">
        <v>12</v>
      </c>
      <c r="D41" s="307">
        <v>578580</v>
      </c>
      <c r="E41" s="308">
        <v>165.3</v>
      </c>
      <c r="F41" s="308">
        <v>-10.5</v>
      </c>
      <c r="G41" s="307">
        <v>272978</v>
      </c>
      <c r="H41" s="308">
        <v>96.9</v>
      </c>
      <c r="I41" s="308">
        <v>-5.7</v>
      </c>
      <c r="J41" s="307">
        <v>305602</v>
      </c>
      <c r="K41" s="309">
        <v>-50819</v>
      </c>
    </row>
    <row r="43" ht="13.5">
      <c r="A43" s="48"/>
    </row>
    <row r="44" ht="13.5">
      <c r="A44" s="48"/>
    </row>
  </sheetData>
  <sheetProtection/>
  <mergeCells count="13">
    <mergeCell ref="A10:B10"/>
    <mergeCell ref="A11:B11"/>
    <mergeCell ref="A5:B5"/>
    <mergeCell ref="A6:B6"/>
    <mergeCell ref="A7:B7"/>
    <mergeCell ref="A8:B8"/>
    <mergeCell ref="A9:B9"/>
    <mergeCell ref="A2:C3"/>
    <mergeCell ref="J1:K1"/>
    <mergeCell ref="D2:F2"/>
    <mergeCell ref="G2:I2"/>
    <mergeCell ref="J2:K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31">
      <selection activeCell="K46" sqref="K46"/>
    </sheetView>
  </sheetViews>
  <sheetFormatPr defaultColWidth="9.140625" defaultRowHeight="15"/>
  <cols>
    <col min="1" max="1" width="1.421875" style="254" customWidth="1"/>
    <col min="2" max="2" width="9.00390625" style="254" customWidth="1"/>
    <col min="3" max="3" width="4.7109375" style="254" customWidth="1"/>
    <col min="4" max="4" width="8.7109375" style="254" customWidth="1"/>
    <col min="5" max="5" width="7.7109375" style="254" customWidth="1"/>
    <col min="6" max="6" width="8.7109375" style="254" customWidth="1"/>
    <col min="7" max="7" width="7.7109375" style="254" customWidth="1"/>
    <col min="8" max="8" width="8.7109375" style="254" customWidth="1"/>
    <col min="9" max="9" width="7.7109375" style="254" customWidth="1"/>
    <col min="10" max="10" width="8.7109375" style="254" customWidth="1"/>
    <col min="11" max="11" width="7.7109375" style="254" customWidth="1"/>
  </cols>
  <sheetData>
    <row r="1" spans="1:11" ht="13.5">
      <c r="A1" s="15" t="s">
        <v>76</v>
      </c>
      <c r="B1" s="15"/>
      <c r="C1" s="16"/>
      <c r="D1" s="16"/>
      <c r="E1" s="16"/>
      <c r="F1" s="16"/>
      <c r="G1" s="17"/>
      <c r="H1" s="17"/>
      <c r="I1" s="17"/>
      <c r="J1" s="502" t="s">
        <v>0</v>
      </c>
      <c r="K1" s="502"/>
    </row>
    <row r="2" spans="1:11" ht="13.5">
      <c r="A2" s="503" t="s">
        <v>77</v>
      </c>
      <c r="B2" s="504"/>
      <c r="C2" s="505"/>
      <c r="D2" s="509" t="s">
        <v>78</v>
      </c>
      <c r="E2" s="510"/>
      <c r="F2" s="510"/>
      <c r="G2" s="511"/>
      <c r="H2" s="512" t="s">
        <v>79</v>
      </c>
      <c r="I2" s="513"/>
      <c r="J2" s="310" t="s">
        <v>80</v>
      </c>
      <c r="K2" s="260"/>
    </row>
    <row r="3" spans="1:11" ht="13.5">
      <c r="A3" s="506"/>
      <c r="B3" s="507"/>
      <c r="C3" s="508"/>
      <c r="D3" s="154" t="s">
        <v>81</v>
      </c>
      <c r="E3" s="154" t="s">
        <v>69</v>
      </c>
      <c r="F3" s="154" t="s">
        <v>82</v>
      </c>
      <c r="G3" s="154" t="s">
        <v>69</v>
      </c>
      <c r="H3" s="311"/>
      <c r="I3" s="261" t="s">
        <v>69</v>
      </c>
      <c r="J3" s="312" t="s">
        <v>68</v>
      </c>
      <c r="K3" s="154" t="s">
        <v>69</v>
      </c>
    </row>
    <row r="4" spans="1:11" ht="13.5">
      <c r="A4" s="514" t="s">
        <v>71</v>
      </c>
      <c r="B4" s="515"/>
      <c r="C4" s="157"/>
      <c r="D4" s="158"/>
      <c r="E4" s="159" t="s">
        <v>83</v>
      </c>
      <c r="F4" s="159"/>
      <c r="G4" s="160" t="s">
        <v>83</v>
      </c>
      <c r="H4" s="313"/>
      <c r="I4" s="158" t="s">
        <v>83</v>
      </c>
      <c r="J4" s="159"/>
      <c r="K4" s="160" t="s">
        <v>83</v>
      </c>
    </row>
    <row r="5" spans="1:11" ht="13.5" customHeight="1">
      <c r="A5" s="500">
        <f>'[1]kyuyo5'!A30</f>
        <v>26</v>
      </c>
      <c r="B5" s="501"/>
      <c r="C5" s="314" t="s">
        <v>5</v>
      </c>
      <c r="D5" s="315">
        <f>'[1]kyuyo5'!BQ30</f>
        <v>99.7</v>
      </c>
      <c r="E5" s="316">
        <f>'[1]kyuyo5'!BQ53</f>
        <v>-0.2</v>
      </c>
      <c r="F5" s="316">
        <f>'[1]kyuyo5'!AV30</f>
        <v>100.4</v>
      </c>
      <c r="G5" s="166">
        <f>'[1]kyuyo5'!AW30</f>
        <v>-3</v>
      </c>
      <c r="H5" s="317">
        <f>'[1]kyuyo5'!CF30</f>
        <v>100.4</v>
      </c>
      <c r="I5" s="315">
        <f>'[1]kyuyo5'!CF53</f>
        <v>-0.7</v>
      </c>
      <c r="J5" s="318">
        <f>'[1]kyuyo5'!AX30</f>
        <v>99.3</v>
      </c>
      <c r="K5" s="166">
        <f>'[1]kyuyo5'!AY30</f>
        <v>2.9</v>
      </c>
    </row>
    <row r="6" spans="1:11" ht="13.5" customHeight="1">
      <c r="A6" s="498">
        <f>'[1]kyuyo5'!A31</f>
        <v>27</v>
      </c>
      <c r="B6" s="499"/>
      <c r="C6" s="319"/>
      <c r="D6" s="315">
        <f>'[1]kyuyo5'!BQ31</f>
        <v>100</v>
      </c>
      <c r="E6" s="316">
        <f>'[1]kyuyo5'!BQ54</f>
        <v>0.4</v>
      </c>
      <c r="F6" s="316">
        <f>'[1]kyuyo5'!AV31</f>
        <v>100</v>
      </c>
      <c r="G6" s="166">
        <f>'[1]kyuyo5'!AW31</f>
        <v>-0.3</v>
      </c>
      <c r="H6" s="317">
        <f>'[1]kyuyo5'!CF31</f>
        <v>100</v>
      </c>
      <c r="I6" s="315">
        <f>'[1]kyuyo5'!CF54</f>
        <v>-0.4</v>
      </c>
      <c r="J6" s="318">
        <f>'[1]kyuyo5'!AX31</f>
        <v>100</v>
      </c>
      <c r="K6" s="166">
        <f>'[1]kyuyo5'!AY31</f>
        <v>0.7</v>
      </c>
    </row>
    <row r="7" spans="1:11" ht="13.5" customHeight="1">
      <c r="A7" s="498">
        <f>'[1]kyuyo5'!A32</f>
        <v>28</v>
      </c>
      <c r="B7" s="499"/>
      <c r="C7" s="319"/>
      <c r="D7" s="315">
        <f>'[1]kyuyo5'!BQ32</f>
        <v>100.8</v>
      </c>
      <c r="E7" s="316">
        <f>'[1]kyuyo5'!BQ55</f>
        <v>0.8</v>
      </c>
      <c r="F7" s="316">
        <f>'[1]kyuyo5'!AV32</f>
        <v>100.9</v>
      </c>
      <c r="G7" s="166">
        <f>'[1]kyuyo5'!AW32</f>
        <v>0.7</v>
      </c>
      <c r="H7" s="317">
        <f>'[1]kyuyo5'!CF32</f>
        <v>100.8</v>
      </c>
      <c r="I7" s="315">
        <f>'[1]kyuyo5'!CF55</f>
        <v>0.8</v>
      </c>
      <c r="J7" s="318">
        <f>'[1]kyuyo5'!AX32</f>
        <v>99.9</v>
      </c>
      <c r="K7" s="166">
        <f>'[1]kyuyo5'!AY32</f>
        <v>-0.1</v>
      </c>
    </row>
    <row r="8" spans="1:11" ht="13.5" customHeight="1">
      <c r="A8" s="498">
        <f>'[1]kyuyo5'!A33</f>
        <v>29</v>
      </c>
      <c r="B8" s="499"/>
      <c r="C8" s="319"/>
      <c r="D8" s="315">
        <f>'[1]kyuyo5'!BQ33</f>
        <v>100.2</v>
      </c>
      <c r="E8" s="316">
        <f>'[1]kyuyo5'!BQ56</f>
        <v>-0.6</v>
      </c>
      <c r="F8" s="316">
        <f>'[1]kyuyo5'!AV33</f>
        <v>99.6</v>
      </c>
      <c r="G8" s="166">
        <f>'[1]kyuyo5'!AW33</f>
        <v>-1.3</v>
      </c>
      <c r="H8" s="317">
        <f>'[1]kyuyo5'!CF33</f>
        <v>99.9</v>
      </c>
      <c r="I8" s="315">
        <f>'[1]kyuyo5'!CF56</f>
        <v>-0.9</v>
      </c>
      <c r="J8" s="318">
        <f>'[1]kyuyo5'!AX33</f>
        <v>100.6</v>
      </c>
      <c r="K8" s="320" t="str">
        <f>'[1]kyuyo5'!AY33</f>
        <v>0.7</v>
      </c>
    </row>
    <row r="9" spans="1:11" s="262" customFormat="1" ht="13.5" customHeight="1">
      <c r="A9" s="496">
        <f>'[1]kyuyo5'!A34</f>
        <v>30</v>
      </c>
      <c r="B9" s="497"/>
      <c r="C9" s="321"/>
      <c r="D9" s="322">
        <f>'[1]kyuyo5'!BQ34</f>
        <v>94.7</v>
      </c>
      <c r="E9" s="323">
        <f>'[1]kyuyo5'!BQ57</f>
        <v>-5.5</v>
      </c>
      <c r="F9" s="323">
        <f>'[1]kyuyo5'!AV34</f>
        <v>93.4</v>
      </c>
      <c r="G9" s="201">
        <f>'[1]kyuyo5'!AW34</f>
        <v>-6.2</v>
      </c>
      <c r="H9" s="324">
        <f>'[1]kyuyo5'!CF34</f>
        <v>96.1</v>
      </c>
      <c r="I9" s="322">
        <f>'[1]kyuyo5'!CF57</f>
        <v>-3.8</v>
      </c>
      <c r="J9" s="325">
        <f>'[1]kyuyo5'!AX34</f>
        <v>101.4</v>
      </c>
      <c r="K9" s="326">
        <f>'[1]kyuyo5'!AY34</f>
        <v>0.8</v>
      </c>
    </row>
    <row r="10" spans="1:11" ht="13.5" customHeight="1">
      <c r="A10" s="199"/>
      <c r="B10" s="165"/>
      <c r="C10" s="319"/>
      <c r="D10" s="315"/>
      <c r="E10" s="316"/>
      <c r="F10" s="316"/>
      <c r="G10" s="166"/>
      <c r="H10" s="315"/>
      <c r="I10" s="315"/>
      <c r="J10" s="327"/>
      <c r="K10" s="328"/>
    </row>
    <row r="11" spans="1:11" ht="13.5" customHeight="1">
      <c r="A11" s="329"/>
      <c r="B11" s="174">
        <f>'[1]kyuyo5'!A34</f>
        <v>30</v>
      </c>
      <c r="C11" s="330">
        <v>1</v>
      </c>
      <c r="D11" s="331">
        <v>81.6</v>
      </c>
      <c r="E11" s="332">
        <v>-3.8</v>
      </c>
      <c r="F11" s="323">
        <v>80.5</v>
      </c>
      <c r="G11" s="201">
        <v>-4.8</v>
      </c>
      <c r="H11" s="331">
        <v>94.3</v>
      </c>
      <c r="I11" s="332">
        <v>-5.3</v>
      </c>
      <c r="J11" s="333">
        <v>101.4</v>
      </c>
      <c r="K11" s="334">
        <v>1.1976047904191645</v>
      </c>
    </row>
    <row r="12" spans="1:12" ht="13.5" customHeight="1">
      <c r="A12" s="200"/>
      <c r="B12" s="181"/>
      <c r="C12" s="330">
        <v>2</v>
      </c>
      <c r="D12" s="331">
        <v>79</v>
      </c>
      <c r="E12" s="332">
        <v>-4.8</v>
      </c>
      <c r="F12" s="323">
        <v>78</v>
      </c>
      <c r="G12" s="201">
        <v>-5.8</v>
      </c>
      <c r="H12" s="331">
        <v>95.2</v>
      </c>
      <c r="I12" s="332">
        <v>-4.6</v>
      </c>
      <c r="J12" s="333">
        <v>101.3</v>
      </c>
      <c r="K12" s="334">
        <v>0.9970089730807578</v>
      </c>
      <c r="L12" s="257"/>
    </row>
    <row r="13" spans="1:12" ht="13.5" customHeight="1">
      <c r="A13" s="200"/>
      <c r="B13" s="181"/>
      <c r="C13" s="330">
        <v>3</v>
      </c>
      <c r="D13" s="331">
        <v>81.4</v>
      </c>
      <c r="E13" s="332">
        <v>-4.1</v>
      </c>
      <c r="F13" s="323">
        <v>80.7</v>
      </c>
      <c r="G13" s="201">
        <v>-4.7</v>
      </c>
      <c r="H13" s="331">
        <v>96.3</v>
      </c>
      <c r="I13" s="332">
        <v>-4.1</v>
      </c>
      <c r="J13" s="333">
        <v>100.9</v>
      </c>
      <c r="K13" s="334">
        <v>0.6986027944111804</v>
      </c>
      <c r="L13" s="257"/>
    </row>
    <row r="14" spans="1:12" ht="13.5" customHeight="1">
      <c r="A14" s="200"/>
      <c r="B14" s="181"/>
      <c r="C14" s="330">
        <v>4</v>
      </c>
      <c r="D14" s="331">
        <v>84</v>
      </c>
      <c r="E14" s="332">
        <v>-2.7</v>
      </c>
      <c r="F14" s="323">
        <v>83.2</v>
      </c>
      <c r="G14" s="201">
        <v>-3.4</v>
      </c>
      <c r="H14" s="331">
        <v>97</v>
      </c>
      <c r="I14" s="332">
        <v>-4.5</v>
      </c>
      <c r="J14" s="333">
        <v>101</v>
      </c>
      <c r="K14" s="334">
        <v>0.7984031936127716</v>
      </c>
      <c r="L14" s="257"/>
    </row>
    <row r="15" spans="1:12" ht="13.5" customHeight="1">
      <c r="A15" s="200"/>
      <c r="B15" s="181"/>
      <c r="C15" s="330">
        <v>5</v>
      </c>
      <c r="D15" s="331">
        <v>82.1</v>
      </c>
      <c r="E15" s="332">
        <v>-4.5</v>
      </c>
      <c r="F15" s="323">
        <v>81.1</v>
      </c>
      <c r="G15" s="201">
        <v>-5.1</v>
      </c>
      <c r="H15" s="331">
        <v>95.5</v>
      </c>
      <c r="I15" s="332">
        <v>-4.9</v>
      </c>
      <c r="J15" s="333">
        <v>101.2</v>
      </c>
      <c r="K15" s="334">
        <v>0.5964214711729707</v>
      </c>
      <c r="L15" s="257"/>
    </row>
    <row r="16" spans="1:12" ht="13.5" customHeight="1">
      <c r="A16" s="200"/>
      <c r="B16" s="181"/>
      <c r="C16" s="330">
        <v>6</v>
      </c>
      <c r="D16" s="331">
        <v>134.2</v>
      </c>
      <c r="E16" s="332">
        <v>-10.4</v>
      </c>
      <c r="F16" s="323">
        <v>132.9</v>
      </c>
      <c r="G16" s="201">
        <v>-10.7</v>
      </c>
      <c r="H16" s="331">
        <v>96.2</v>
      </c>
      <c r="I16" s="332">
        <v>-4.4</v>
      </c>
      <c r="J16" s="333">
        <v>101</v>
      </c>
      <c r="K16" s="334">
        <v>0.39761431411531384</v>
      </c>
      <c r="L16" s="257"/>
    </row>
    <row r="17" spans="1:12" ht="13.5" customHeight="1">
      <c r="A17" s="200"/>
      <c r="B17" s="181"/>
      <c r="C17" s="330">
        <v>7</v>
      </c>
      <c r="D17" s="331">
        <v>100.6</v>
      </c>
      <c r="E17" s="332">
        <v>-5.9</v>
      </c>
      <c r="F17" s="323">
        <v>99.5</v>
      </c>
      <c r="G17" s="201">
        <v>-6.7</v>
      </c>
      <c r="H17" s="331">
        <v>96.2</v>
      </c>
      <c r="I17" s="332">
        <v>-3.1</v>
      </c>
      <c r="J17" s="333">
        <v>101.1</v>
      </c>
      <c r="K17" s="334">
        <v>0.7976071784646034</v>
      </c>
      <c r="L17" s="257"/>
    </row>
    <row r="18" spans="1:12" ht="13.5" customHeight="1">
      <c r="A18" s="200"/>
      <c r="B18" s="181"/>
      <c r="C18" s="330">
        <v>8</v>
      </c>
      <c r="D18" s="331">
        <v>83.8</v>
      </c>
      <c r="E18" s="332">
        <v>-3</v>
      </c>
      <c r="F18" s="323">
        <v>82.4</v>
      </c>
      <c r="G18" s="201">
        <v>-4.2</v>
      </c>
      <c r="H18" s="331">
        <v>96.4</v>
      </c>
      <c r="I18" s="332">
        <v>-2.3</v>
      </c>
      <c r="J18" s="333">
        <v>101.7</v>
      </c>
      <c r="K18" s="334">
        <v>1.1940298507462714</v>
      </c>
      <c r="L18" s="257"/>
    </row>
    <row r="19" spans="1:12" ht="13.5" customHeight="1">
      <c r="A19" s="200"/>
      <c r="B19" s="181"/>
      <c r="C19" s="330">
        <v>9</v>
      </c>
      <c r="D19" s="331">
        <v>79.6</v>
      </c>
      <c r="E19" s="332">
        <v>-5.1</v>
      </c>
      <c r="F19" s="323">
        <v>78.1</v>
      </c>
      <c r="G19" s="201">
        <v>-6.1</v>
      </c>
      <c r="H19" s="331">
        <v>95.7</v>
      </c>
      <c r="I19" s="332">
        <v>-3.4</v>
      </c>
      <c r="J19" s="333">
        <v>101.9</v>
      </c>
      <c r="K19" s="334">
        <v>1.0912698412698496</v>
      </c>
      <c r="L19" s="257"/>
    </row>
    <row r="20" spans="1:12" ht="13.5" customHeight="1">
      <c r="A20" s="200"/>
      <c r="B20" s="181"/>
      <c r="C20" s="330">
        <v>10</v>
      </c>
      <c r="D20" s="331">
        <v>81.8</v>
      </c>
      <c r="E20" s="332">
        <v>-1.4</v>
      </c>
      <c r="F20" s="323">
        <v>79.9</v>
      </c>
      <c r="G20" s="201">
        <v>-2.7</v>
      </c>
      <c r="H20" s="331">
        <v>96.7</v>
      </c>
      <c r="I20" s="332">
        <v>-2.6</v>
      </c>
      <c r="J20" s="333">
        <v>102.4</v>
      </c>
      <c r="K20" s="334">
        <v>1.285855588526223</v>
      </c>
      <c r="L20" s="257"/>
    </row>
    <row r="21" spans="1:12" ht="13.5" customHeight="1">
      <c r="A21" s="200"/>
      <c r="B21" s="181"/>
      <c r="C21" s="330">
        <v>11</v>
      </c>
      <c r="D21" s="331">
        <v>90.2</v>
      </c>
      <c r="E21" s="332">
        <v>-4.7</v>
      </c>
      <c r="F21" s="323">
        <v>88.6</v>
      </c>
      <c r="G21" s="201">
        <v>-5.3</v>
      </c>
      <c r="H21" s="331">
        <v>96.6</v>
      </c>
      <c r="I21" s="332">
        <v>-2.8</v>
      </c>
      <c r="J21" s="333">
        <v>101.8</v>
      </c>
      <c r="K21" s="334">
        <v>0.6</v>
      </c>
      <c r="L21" s="257"/>
    </row>
    <row r="22" spans="1:12" ht="13.5" customHeight="1">
      <c r="A22" s="200"/>
      <c r="B22" s="181"/>
      <c r="C22" s="330">
        <v>12</v>
      </c>
      <c r="D22" s="331">
        <v>158.5</v>
      </c>
      <c r="E22" s="332">
        <v>-8</v>
      </c>
      <c r="F22" s="323">
        <v>156.5</v>
      </c>
      <c r="G22" s="201">
        <v>-8.2</v>
      </c>
      <c r="H22" s="331">
        <v>97.4</v>
      </c>
      <c r="I22" s="332">
        <v>-2.9</v>
      </c>
      <c r="J22" s="333">
        <v>101.3</v>
      </c>
      <c r="K22" s="334">
        <v>0.19782393669634307</v>
      </c>
      <c r="L22" s="257"/>
    </row>
    <row r="23" spans="1:12" ht="13.5" customHeight="1">
      <c r="A23" s="200"/>
      <c r="B23" s="181"/>
      <c r="C23" s="330"/>
      <c r="D23" s="331"/>
      <c r="E23" s="332"/>
      <c r="F23" s="323"/>
      <c r="G23" s="201"/>
      <c r="H23" s="331"/>
      <c r="I23" s="331"/>
      <c r="J23" s="335"/>
      <c r="K23" s="336"/>
      <c r="L23" s="257"/>
    </row>
    <row r="24" spans="1:11" ht="13.5" customHeight="1">
      <c r="A24" s="329"/>
      <c r="B24" s="174">
        <f>'[1]kyuyo5'!A34</f>
        <v>30</v>
      </c>
      <c r="C24" s="330" t="s">
        <v>84</v>
      </c>
      <c r="D24" s="322">
        <v>80.7</v>
      </c>
      <c r="E24" s="332">
        <v>-4.2</v>
      </c>
      <c r="F24" s="323">
        <f>ROUND(D24/J24*100,1)</f>
        <v>79.7</v>
      </c>
      <c r="G24" s="326">
        <v>-5.1</v>
      </c>
      <c r="H24" s="322">
        <v>95.3</v>
      </c>
      <c r="I24" s="331">
        <v>-4.6</v>
      </c>
      <c r="J24" s="337">
        <f>ROUND(AVERAGE(J11:J13),1)</f>
        <v>101.2</v>
      </c>
      <c r="K24" s="338">
        <v>1</v>
      </c>
    </row>
    <row r="25" spans="1:11" ht="13.5" customHeight="1">
      <c r="A25" s="200"/>
      <c r="B25" s="181"/>
      <c r="C25" s="330" t="s">
        <v>85</v>
      </c>
      <c r="D25" s="322">
        <v>100.1</v>
      </c>
      <c r="E25" s="332">
        <v>-6.8</v>
      </c>
      <c r="F25" s="323">
        <f>ROUND(D25/J25*100,1)</f>
        <v>99</v>
      </c>
      <c r="G25" s="326">
        <v>-7.4</v>
      </c>
      <c r="H25" s="322">
        <v>96.2</v>
      </c>
      <c r="I25" s="331">
        <v>-4.7</v>
      </c>
      <c r="J25" s="337">
        <f>ROUND(AVERAGE(J14:J16),1)</f>
        <v>101.1</v>
      </c>
      <c r="K25" s="338">
        <v>0.6</v>
      </c>
    </row>
    <row r="26" spans="1:11" ht="13.5" customHeight="1">
      <c r="A26" s="200"/>
      <c r="B26" s="181"/>
      <c r="C26" s="330" t="s">
        <v>86</v>
      </c>
      <c r="D26" s="322">
        <v>88</v>
      </c>
      <c r="E26" s="332">
        <v>-4.8</v>
      </c>
      <c r="F26" s="323">
        <f>ROUND(D26/J26*100,1)</f>
        <v>86.6</v>
      </c>
      <c r="G26" s="326">
        <v>-5.8</v>
      </c>
      <c r="H26" s="322">
        <v>96.1</v>
      </c>
      <c r="I26" s="331">
        <v>-2.9</v>
      </c>
      <c r="J26" s="337">
        <f>ROUND(AVERAGE(J17:J19),1)</f>
        <v>101.6</v>
      </c>
      <c r="K26" s="338">
        <v>1.1</v>
      </c>
    </row>
    <row r="27" spans="1:11" ht="13.5" customHeight="1">
      <c r="A27" s="200"/>
      <c r="B27" s="181"/>
      <c r="C27" s="330" t="s">
        <v>87</v>
      </c>
      <c r="D27" s="322">
        <v>110.2</v>
      </c>
      <c r="E27" s="332">
        <v>-5.5</v>
      </c>
      <c r="F27" s="323">
        <f>ROUND(D27/J27*100,1)</f>
        <v>108.3</v>
      </c>
      <c r="G27" s="326">
        <v>-6.1</v>
      </c>
      <c r="H27" s="322">
        <v>96.9</v>
      </c>
      <c r="I27" s="331">
        <v>-2.8</v>
      </c>
      <c r="J27" s="339">
        <f>ROUND(AVERAGE(J20:J22),1)</f>
        <v>101.8</v>
      </c>
      <c r="K27" s="338">
        <v>0.7</v>
      </c>
    </row>
    <row r="28" spans="1:11" ht="13.5" customHeight="1">
      <c r="A28" s="329"/>
      <c r="B28" s="156" t="s">
        <v>88</v>
      </c>
      <c r="C28" s="157"/>
      <c r="D28" s="340"/>
      <c r="E28" s="341" t="s">
        <v>54</v>
      </c>
      <c r="F28" s="341"/>
      <c r="G28" s="195" t="s">
        <v>89</v>
      </c>
      <c r="H28" s="340"/>
      <c r="I28" s="340" t="s">
        <v>54</v>
      </c>
      <c r="J28" s="341"/>
      <c r="K28" s="195" t="s">
        <v>54</v>
      </c>
    </row>
    <row r="29" spans="1:11" ht="13.5" customHeight="1">
      <c r="A29" s="329"/>
      <c r="B29" s="197">
        <f>'[1]kyuyo30'!A30</f>
        <v>26</v>
      </c>
      <c r="C29" s="314" t="s">
        <v>5</v>
      </c>
      <c r="D29" s="315">
        <f>'[1]kyuyo30'!BQ30</f>
        <v>99.8</v>
      </c>
      <c r="E29" s="316">
        <f>'[1]kyuyo30'!BQ52</f>
        <v>1.7</v>
      </c>
      <c r="F29" s="316">
        <f>'[1]kyuyo30'!AV30</f>
        <v>100.5</v>
      </c>
      <c r="G29" s="166">
        <f>'[1]kyuyo30'!AW30</f>
        <v>-1.1</v>
      </c>
      <c r="H29" s="317">
        <f>'[1]kyuyo30'!CF30</f>
        <v>100.5</v>
      </c>
      <c r="I29" s="316">
        <f>'[1]kyuyo30'!CF52</f>
        <v>1.4</v>
      </c>
      <c r="J29" s="318">
        <f>'[1]kyuyo30'!AX30</f>
        <v>99.3</v>
      </c>
      <c r="K29" s="166">
        <f>'[1]kyuyo30'!AY30</f>
        <v>2.9</v>
      </c>
    </row>
    <row r="30" spans="1:11" ht="13.5" customHeight="1">
      <c r="A30" s="329"/>
      <c r="B30" s="199">
        <f>'[1]kyuyo30'!A31</f>
        <v>27</v>
      </c>
      <c r="C30" s="319"/>
      <c r="D30" s="315">
        <f>'[1]kyuyo30'!BQ31</f>
        <v>100</v>
      </c>
      <c r="E30" s="316">
        <f>'[1]kyuyo30'!BQ53</f>
        <v>0.2</v>
      </c>
      <c r="F30" s="316">
        <f>'[1]kyuyo30'!AV31</f>
        <v>100</v>
      </c>
      <c r="G30" s="166">
        <f>'[1]kyuyo30'!AW31</f>
        <v>-0.6</v>
      </c>
      <c r="H30" s="317">
        <f>'[1]kyuyo30'!CF31</f>
        <v>100</v>
      </c>
      <c r="I30" s="316">
        <f>'[1]kyuyo30'!CF53</f>
        <v>-0.5</v>
      </c>
      <c r="J30" s="318">
        <f>'[1]kyuyo30'!AX31</f>
        <v>100</v>
      </c>
      <c r="K30" s="166">
        <f>'[1]kyuyo30'!AY31</f>
        <v>0.7</v>
      </c>
    </row>
    <row r="31" spans="1:11" ht="13.5" customHeight="1">
      <c r="A31" s="329"/>
      <c r="B31" s="199">
        <f>'[1]kyuyo30'!A32</f>
        <v>28</v>
      </c>
      <c r="C31" s="319"/>
      <c r="D31" s="315">
        <f>'[1]kyuyo30'!BQ32</f>
        <v>100.2</v>
      </c>
      <c r="E31" s="316">
        <f>'[1]kyuyo30'!BQ54</f>
        <v>0.2</v>
      </c>
      <c r="F31" s="316">
        <f>'[1]kyuyo30'!AV32</f>
        <v>100.3</v>
      </c>
      <c r="G31" s="166">
        <f>'[1]kyuyo30'!AW32</f>
        <v>0.2</v>
      </c>
      <c r="H31" s="317">
        <f>'[1]kyuyo30'!CF32</f>
        <v>99.9</v>
      </c>
      <c r="I31" s="316">
        <f>'[1]kyuyo30'!CF54</f>
        <v>-0.1</v>
      </c>
      <c r="J31" s="318">
        <f>'[1]kyuyo30'!AX32</f>
        <v>99.9</v>
      </c>
      <c r="K31" s="166">
        <f>'[1]kyuyo30'!AY32</f>
        <v>-0.1</v>
      </c>
    </row>
    <row r="32" spans="1:11" ht="13.5" customHeight="1">
      <c r="A32" s="329"/>
      <c r="B32" s="199">
        <f>'[1]kyuyo30'!A33</f>
        <v>29</v>
      </c>
      <c r="C32" s="319"/>
      <c r="D32" s="315">
        <f>'[1]kyuyo30'!BQ33</f>
        <v>101.9</v>
      </c>
      <c r="E32" s="316">
        <f>'[1]kyuyo30'!BQ55</f>
        <v>1.7</v>
      </c>
      <c r="F32" s="316">
        <f>'[1]kyuyo30'!AV33</f>
        <v>101.3</v>
      </c>
      <c r="G32" s="166">
        <f>'[1]kyuyo30'!AW33</f>
        <v>1</v>
      </c>
      <c r="H32" s="317">
        <f>'[1]kyuyo30'!CF33</f>
        <v>101.5</v>
      </c>
      <c r="I32" s="316">
        <f>'[1]kyuyo30'!CF55</f>
        <v>1.6</v>
      </c>
      <c r="J32" s="318">
        <f>'[1]kyuyo30'!AX33</f>
        <v>100.6</v>
      </c>
      <c r="K32" s="320" t="str">
        <f>'[1]kyuyo30'!AY33</f>
        <v>0.7</v>
      </c>
    </row>
    <row r="33" spans="1:11" ht="13.5" customHeight="1">
      <c r="A33" s="329"/>
      <c r="B33" s="200">
        <f>'[1]kyuyo30'!A34</f>
        <v>30</v>
      </c>
      <c r="C33" s="321"/>
      <c r="D33" s="322">
        <f>'[1]kyuyo30'!BQ34</f>
        <v>94.6</v>
      </c>
      <c r="E33" s="323">
        <f>'[1]kyuyo30'!BQ56</f>
        <v>-7.2</v>
      </c>
      <c r="F33" s="323">
        <f>'[1]kyuyo30'!AV34</f>
        <v>93.3</v>
      </c>
      <c r="G33" s="201">
        <f>'[1]kyuyo30'!AW34</f>
        <v>-7.9</v>
      </c>
      <c r="H33" s="324">
        <f>'[1]kyuyo30'!CF34</f>
        <v>95.6</v>
      </c>
      <c r="I33" s="323">
        <f>'[1]kyuyo30'!CF56</f>
        <v>-5.8</v>
      </c>
      <c r="J33" s="325">
        <f>'[1]kyuyo30'!AX34</f>
        <v>101.4</v>
      </c>
      <c r="K33" s="326">
        <f>'[1]kyuyo30'!AY34</f>
        <v>0.8</v>
      </c>
    </row>
    <row r="34" spans="1:11" s="262" customFormat="1" ht="13.5" customHeight="1">
      <c r="A34" s="329"/>
      <c r="B34" s="199"/>
      <c r="C34" s="319"/>
      <c r="D34" s="315"/>
      <c r="E34" s="316"/>
      <c r="F34" s="316"/>
      <c r="G34" s="166"/>
      <c r="H34" s="315"/>
      <c r="I34" s="316"/>
      <c r="J34" s="327"/>
      <c r="K34" s="328"/>
    </row>
    <row r="35" spans="1:11" ht="13.5" customHeight="1">
      <c r="A35" s="329"/>
      <c r="B35" s="203">
        <f>'[1]kyuyo30'!A34</f>
        <v>30</v>
      </c>
      <c r="C35" s="330">
        <v>1</v>
      </c>
      <c r="D35" s="331">
        <v>81.8</v>
      </c>
      <c r="E35" s="332">
        <v>-1.4</v>
      </c>
      <c r="F35" s="323">
        <v>80.7</v>
      </c>
      <c r="G35" s="201">
        <v>-2.5</v>
      </c>
      <c r="H35" s="331">
        <v>94.8</v>
      </c>
      <c r="I35" s="342">
        <v>-6.2</v>
      </c>
      <c r="J35" s="333">
        <v>101.4</v>
      </c>
      <c r="K35" s="333">
        <v>1.1976047904191645</v>
      </c>
    </row>
    <row r="36" spans="1:11" ht="13.5" customHeight="1">
      <c r="A36" s="200"/>
      <c r="B36" s="200"/>
      <c r="C36" s="330">
        <v>2</v>
      </c>
      <c r="D36" s="331">
        <v>78</v>
      </c>
      <c r="E36" s="332">
        <v>-5.5</v>
      </c>
      <c r="F36" s="323">
        <v>77</v>
      </c>
      <c r="G36" s="201">
        <v>-6.4</v>
      </c>
      <c r="H36" s="331">
        <v>96</v>
      </c>
      <c r="I36" s="342">
        <v>-5</v>
      </c>
      <c r="J36" s="333">
        <v>101.3</v>
      </c>
      <c r="K36" s="333">
        <v>0.9970089730807578</v>
      </c>
    </row>
    <row r="37" spans="1:11" ht="13.5" customHeight="1">
      <c r="A37" s="200"/>
      <c r="B37" s="200"/>
      <c r="C37" s="330">
        <v>3</v>
      </c>
      <c r="D37" s="331">
        <v>79</v>
      </c>
      <c r="E37" s="332">
        <v>-5.6</v>
      </c>
      <c r="F37" s="323">
        <v>78.3</v>
      </c>
      <c r="G37" s="201">
        <v>-6.2</v>
      </c>
      <c r="H37" s="331">
        <v>95.8</v>
      </c>
      <c r="I37" s="342">
        <v>-5.5</v>
      </c>
      <c r="J37" s="333">
        <v>100.9</v>
      </c>
      <c r="K37" s="333">
        <v>0.6986027944111804</v>
      </c>
    </row>
    <row r="38" spans="1:11" ht="13.5" customHeight="1">
      <c r="A38" s="200"/>
      <c r="B38" s="200"/>
      <c r="C38" s="330">
        <v>4</v>
      </c>
      <c r="D38" s="331">
        <v>82.2</v>
      </c>
      <c r="E38" s="332">
        <v>-4</v>
      </c>
      <c r="F38" s="323">
        <v>81.4</v>
      </c>
      <c r="G38" s="201">
        <v>-4.7</v>
      </c>
      <c r="H38" s="331">
        <v>96.4</v>
      </c>
      <c r="I38" s="342">
        <v>-5.5</v>
      </c>
      <c r="J38" s="333">
        <v>101</v>
      </c>
      <c r="K38" s="333">
        <v>0.7984031936127716</v>
      </c>
    </row>
    <row r="39" spans="1:11" ht="13.5" customHeight="1">
      <c r="A39" s="200"/>
      <c r="B39" s="200"/>
      <c r="C39" s="330">
        <v>5</v>
      </c>
      <c r="D39" s="331">
        <v>80.9</v>
      </c>
      <c r="E39" s="332">
        <v>-4.4</v>
      </c>
      <c r="F39" s="323">
        <v>79.9</v>
      </c>
      <c r="G39" s="201">
        <v>-5</v>
      </c>
      <c r="H39" s="331">
        <v>95.1</v>
      </c>
      <c r="I39" s="342">
        <v>-5.7</v>
      </c>
      <c r="J39" s="333">
        <v>101.2</v>
      </c>
      <c r="K39" s="333">
        <v>0.5964214711729707</v>
      </c>
    </row>
    <row r="40" spans="1:11" ht="13.5" customHeight="1">
      <c r="A40" s="200"/>
      <c r="B40" s="200"/>
      <c r="C40" s="330">
        <v>6</v>
      </c>
      <c r="D40" s="331">
        <v>143</v>
      </c>
      <c r="E40" s="332">
        <v>-13.6</v>
      </c>
      <c r="F40" s="323">
        <v>141.6</v>
      </c>
      <c r="G40" s="201">
        <v>-13.9</v>
      </c>
      <c r="H40" s="331">
        <v>95</v>
      </c>
      <c r="I40" s="342">
        <v>-6.1</v>
      </c>
      <c r="J40" s="333">
        <v>101</v>
      </c>
      <c r="K40" s="333">
        <v>0.39761431411531384</v>
      </c>
    </row>
    <row r="41" spans="1:11" ht="13.5" customHeight="1">
      <c r="A41" s="200"/>
      <c r="B41" s="200"/>
      <c r="C41" s="330">
        <v>7</v>
      </c>
      <c r="D41" s="331">
        <v>98.2</v>
      </c>
      <c r="E41" s="332">
        <v>-7.5</v>
      </c>
      <c r="F41" s="323">
        <v>97.1</v>
      </c>
      <c r="G41" s="201">
        <v>-8.3</v>
      </c>
      <c r="H41" s="331">
        <v>94.9</v>
      </c>
      <c r="I41" s="342">
        <v>-6.3</v>
      </c>
      <c r="J41" s="333">
        <v>101.1</v>
      </c>
      <c r="K41" s="333">
        <v>0.7976071784646034</v>
      </c>
    </row>
    <row r="42" spans="1:11" ht="13.5" customHeight="1">
      <c r="A42" s="200"/>
      <c r="B42" s="200"/>
      <c r="C42" s="330">
        <v>8</v>
      </c>
      <c r="D42" s="331">
        <v>79.6</v>
      </c>
      <c r="E42" s="332">
        <v>-5.8</v>
      </c>
      <c r="F42" s="323">
        <v>78.3</v>
      </c>
      <c r="G42" s="201">
        <v>-6.9</v>
      </c>
      <c r="H42" s="331">
        <v>95.2</v>
      </c>
      <c r="I42" s="342">
        <v>-5.8</v>
      </c>
      <c r="J42" s="333">
        <v>101.7</v>
      </c>
      <c r="K42" s="333">
        <v>1.1940298507462714</v>
      </c>
    </row>
    <row r="43" spans="1:11" ht="13.5" customHeight="1">
      <c r="A43" s="200"/>
      <c r="B43" s="200"/>
      <c r="C43" s="330">
        <v>9</v>
      </c>
      <c r="D43" s="331">
        <v>76.7</v>
      </c>
      <c r="E43" s="332">
        <v>-6.2</v>
      </c>
      <c r="F43" s="323">
        <v>75.3</v>
      </c>
      <c r="G43" s="201">
        <v>-7.3</v>
      </c>
      <c r="H43" s="331">
        <v>94.4</v>
      </c>
      <c r="I43" s="342">
        <v>-6.4</v>
      </c>
      <c r="J43" s="333">
        <v>101.9</v>
      </c>
      <c r="K43" s="333">
        <v>1.0912698412698496</v>
      </c>
    </row>
    <row r="44" spans="1:11" ht="13.5" customHeight="1">
      <c r="A44" s="200"/>
      <c r="B44" s="200"/>
      <c r="C44" s="330">
        <v>10</v>
      </c>
      <c r="D44" s="331">
        <v>81</v>
      </c>
      <c r="E44" s="332">
        <v>-3.1</v>
      </c>
      <c r="F44" s="323">
        <v>79.1</v>
      </c>
      <c r="G44" s="201">
        <v>-4.4</v>
      </c>
      <c r="H44" s="331">
        <v>96.6</v>
      </c>
      <c r="I44" s="342">
        <v>-5.2</v>
      </c>
      <c r="J44" s="333">
        <v>102.4</v>
      </c>
      <c r="K44" s="333">
        <v>1.285855588526223</v>
      </c>
    </row>
    <row r="45" spans="1:11" ht="13.5" customHeight="1">
      <c r="A45" s="200"/>
      <c r="B45" s="200"/>
      <c r="C45" s="330">
        <v>11</v>
      </c>
      <c r="D45" s="331">
        <v>89.5</v>
      </c>
      <c r="E45" s="332">
        <v>-8.4</v>
      </c>
      <c r="F45" s="323">
        <v>87.9</v>
      </c>
      <c r="G45" s="201">
        <v>-9</v>
      </c>
      <c r="H45" s="331">
        <v>96.1</v>
      </c>
      <c r="I45" s="342">
        <v>-5.8</v>
      </c>
      <c r="J45" s="333">
        <v>101.8</v>
      </c>
      <c r="K45" s="333">
        <v>0.6</v>
      </c>
    </row>
    <row r="46" spans="1:11" ht="13.5" customHeight="1">
      <c r="A46" s="200"/>
      <c r="B46" s="200"/>
      <c r="C46" s="330">
        <v>12</v>
      </c>
      <c r="D46" s="331">
        <v>165.3</v>
      </c>
      <c r="E46" s="333">
        <v>-10.5</v>
      </c>
      <c r="F46" s="323">
        <v>163.2</v>
      </c>
      <c r="G46" s="201">
        <v>-10.6</v>
      </c>
      <c r="H46" s="331">
        <v>96.9</v>
      </c>
      <c r="I46" s="333">
        <v>-5.7</v>
      </c>
      <c r="J46" s="333">
        <v>101.3</v>
      </c>
      <c r="K46" s="333">
        <v>0.19782393669634307</v>
      </c>
    </row>
    <row r="47" spans="1:11" ht="13.5" customHeight="1">
      <c r="A47" s="200"/>
      <c r="B47" s="200"/>
      <c r="C47" s="330"/>
      <c r="D47" s="331"/>
      <c r="E47" s="332"/>
      <c r="F47" s="332"/>
      <c r="G47" s="178"/>
      <c r="H47" s="331"/>
      <c r="I47" s="332"/>
      <c r="J47" s="333"/>
      <c r="K47" s="333"/>
    </row>
    <row r="48" spans="1:11" ht="13.5" customHeight="1">
      <c r="A48" s="329"/>
      <c r="B48" s="203">
        <f>B35</f>
        <v>30</v>
      </c>
      <c r="C48" s="330" t="s">
        <v>84</v>
      </c>
      <c r="D48" s="322">
        <v>79.6</v>
      </c>
      <c r="E48" s="332">
        <v>-4.2</v>
      </c>
      <c r="F48" s="323">
        <f>ROUND(D48/J48*100,1)</f>
        <v>78.7</v>
      </c>
      <c r="G48" s="326">
        <v>-5.1</v>
      </c>
      <c r="H48" s="322">
        <v>95.5</v>
      </c>
      <c r="I48" s="332">
        <v>-5.6</v>
      </c>
      <c r="J48" s="333">
        <v>101.2</v>
      </c>
      <c r="K48" s="333">
        <v>1</v>
      </c>
    </row>
    <row r="49" spans="1:11" ht="13.5" customHeight="1">
      <c r="A49" s="200"/>
      <c r="B49" s="200"/>
      <c r="C49" s="330" t="s">
        <v>85</v>
      </c>
      <c r="D49" s="322">
        <v>102</v>
      </c>
      <c r="E49" s="332">
        <v>-8.8</v>
      </c>
      <c r="F49" s="323">
        <f>ROUND(D49/J49*100,1)</f>
        <v>100.9</v>
      </c>
      <c r="G49" s="326">
        <v>-9.3</v>
      </c>
      <c r="H49" s="322">
        <v>95.5</v>
      </c>
      <c r="I49" s="332">
        <v>-5.7</v>
      </c>
      <c r="J49" s="333">
        <v>101.1</v>
      </c>
      <c r="K49" s="333">
        <v>0.6</v>
      </c>
    </row>
    <row r="50" spans="1:11" ht="13.5" customHeight="1">
      <c r="A50" s="200"/>
      <c r="B50" s="200"/>
      <c r="C50" s="330" t="s">
        <v>86</v>
      </c>
      <c r="D50" s="322">
        <v>84.8</v>
      </c>
      <c r="E50" s="332">
        <v>-6.6</v>
      </c>
      <c r="F50" s="323">
        <f>ROUND(D50/J50*100,1)</f>
        <v>83.5</v>
      </c>
      <c r="G50" s="326">
        <v>-7.5</v>
      </c>
      <c r="H50" s="322">
        <v>94.8</v>
      </c>
      <c r="I50" s="332">
        <v>-6.2</v>
      </c>
      <c r="J50" s="333">
        <v>101.6</v>
      </c>
      <c r="K50" s="333">
        <v>1.1</v>
      </c>
    </row>
    <row r="51" spans="1:11" ht="13.5" customHeight="1">
      <c r="A51" s="208"/>
      <c r="B51" s="208"/>
      <c r="C51" s="343" t="s">
        <v>87</v>
      </c>
      <c r="D51" s="344">
        <v>111.9</v>
      </c>
      <c r="E51" s="345">
        <v>-8.3</v>
      </c>
      <c r="F51" s="346">
        <f>ROUND(D51/J51*100,1)</f>
        <v>109.9</v>
      </c>
      <c r="G51" s="347">
        <v>-8.9</v>
      </c>
      <c r="H51" s="344">
        <v>96.5</v>
      </c>
      <c r="I51" s="345">
        <v>-5.6</v>
      </c>
      <c r="J51" s="333">
        <v>101.8</v>
      </c>
      <c r="K51" s="333">
        <v>0.7</v>
      </c>
    </row>
    <row r="52" spans="1:11" ht="13.5">
      <c r="A52" s="31"/>
      <c r="B52" s="31"/>
      <c r="C52" s="44"/>
      <c r="D52" s="45"/>
      <c r="E52" s="46"/>
      <c r="F52" s="47"/>
      <c r="G52" s="47"/>
      <c r="H52" s="45"/>
      <c r="I52" s="46"/>
      <c r="J52" s="348"/>
      <c r="K52" s="348"/>
    </row>
    <row r="53" spans="1:11" ht="13.5">
      <c r="A53" s="48" t="s">
        <v>90</v>
      </c>
      <c r="B53" s="48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0.75" customHeight="1">
      <c r="A54" s="48" t="s">
        <v>91</v>
      </c>
      <c r="B54" s="48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3.5">
      <c r="A55" s="48" t="s">
        <v>92</v>
      </c>
      <c r="B55" s="48"/>
      <c r="C55" s="49"/>
      <c r="D55" s="49"/>
      <c r="E55" s="49"/>
      <c r="F55" s="49"/>
      <c r="G55" s="49"/>
      <c r="H55" s="49"/>
      <c r="I55" s="49"/>
      <c r="J55" s="49"/>
      <c r="K55" s="49"/>
    </row>
  </sheetData>
  <sheetProtection/>
  <mergeCells count="10">
    <mergeCell ref="A9:B9"/>
    <mergeCell ref="A7:B7"/>
    <mergeCell ref="A8:B8"/>
    <mergeCell ref="A5:B5"/>
    <mergeCell ref="J1:K1"/>
    <mergeCell ref="A2:C3"/>
    <mergeCell ref="D2:G2"/>
    <mergeCell ref="H2:I2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showGridLines="0" zoomScale="75" zoomScaleNormal="75" zoomScalePageLayoutView="0" workbookViewId="0" topLeftCell="A4">
      <selection activeCell="D50" sqref="D50:Q50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4" customHeight="1">
      <c r="A1" t="s">
        <v>35</v>
      </c>
      <c r="B1" s="49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24" customHeight="1">
      <c r="A2" s="520" t="s">
        <v>6</v>
      </c>
      <c r="B2" s="516"/>
      <c r="C2" s="517"/>
      <c r="D2" s="520" t="s">
        <v>7</v>
      </c>
      <c r="E2" s="517"/>
      <c r="F2" s="516" t="s">
        <v>8</v>
      </c>
      <c r="G2" s="517"/>
      <c r="H2" s="516" t="s">
        <v>9</v>
      </c>
      <c r="I2" s="517"/>
      <c r="J2" s="516" t="s">
        <v>39</v>
      </c>
      <c r="K2" s="517"/>
      <c r="L2" s="516" t="s">
        <v>10</v>
      </c>
      <c r="M2" s="517" t="s">
        <v>40</v>
      </c>
      <c r="N2" s="516" t="s">
        <v>41</v>
      </c>
      <c r="O2" s="517" t="s">
        <v>42</v>
      </c>
      <c r="P2" s="516" t="s">
        <v>11</v>
      </c>
      <c r="Q2" s="517" t="s">
        <v>43</v>
      </c>
      <c r="R2" s="516" t="s">
        <v>44</v>
      </c>
      <c r="S2" s="517" t="s">
        <v>45</v>
      </c>
    </row>
    <row r="3" spans="1:19" ht="24" customHeight="1">
      <c r="A3" s="521"/>
      <c r="B3" s="522"/>
      <c r="C3" s="523"/>
      <c r="D3" s="86"/>
      <c r="E3" s="87" t="s">
        <v>1</v>
      </c>
      <c r="F3" s="86"/>
      <c r="G3" s="87" t="s">
        <v>1</v>
      </c>
      <c r="H3" s="88"/>
      <c r="I3" s="87" t="s">
        <v>1</v>
      </c>
      <c r="J3" s="88"/>
      <c r="K3" s="87" t="s">
        <v>1</v>
      </c>
      <c r="L3" s="88"/>
      <c r="M3" s="87" t="s">
        <v>1</v>
      </c>
      <c r="N3" s="89"/>
      <c r="O3" s="87" t="s">
        <v>1</v>
      </c>
      <c r="P3" s="88"/>
      <c r="Q3" s="87" t="s">
        <v>1</v>
      </c>
      <c r="R3" s="88"/>
      <c r="S3" s="87" t="s">
        <v>1</v>
      </c>
    </row>
    <row r="4" spans="1:19" ht="24" customHeight="1">
      <c r="A4" s="90" t="s">
        <v>2</v>
      </c>
      <c r="B4" s="91"/>
      <c r="C4" s="92"/>
      <c r="D4" s="93"/>
      <c r="E4" s="94" t="s">
        <v>4</v>
      </c>
      <c r="F4" s="94"/>
      <c r="G4" s="95" t="s">
        <v>4</v>
      </c>
      <c r="H4" s="93"/>
      <c r="I4" s="94" t="s">
        <v>4</v>
      </c>
      <c r="J4" s="94"/>
      <c r="K4" s="96" t="s">
        <v>4</v>
      </c>
      <c r="L4" s="93"/>
      <c r="M4" s="94" t="s">
        <v>4</v>
      </c>
      <c r="N4" s="94"/>
      <c r="O4" s="96" t="s">
        <v>4</v>
      </c>
      <c r="P4" s="93"/>
      <c r="Q4" s="94" t="s">
        <v>4</v>
      </c>
      <c r="R4" s="94"/>
      <c r="S4" s="96" t="s">
        <v>4</v>
      </c>
    </row>
    <row r="5" spans="1:19" ht="24" customHeight="1">
      <c r="A5" s="97"/>
      <c r="B5" s="98" t="s">
        <v>36</v>
      </c>
      <c r="C5" s="92"/>
      <c r="D5" s="99"/>
      <c r="E5" s="100"/>
      <c r="F5" s="100"/>
      <c r="G5" s="101"/>
      <c r="H5" s="99"/>
      <c r="I5" s="100"/>
      <c r="J5" s="100"/>
      <c r="K5" s="101"/>
      <c r="L5" s="99"/>
      <c r="M5" s="100"/>
      <c r="N5" s="100"/>
      <c r="O5" s="101"/>
      <c r="P5" s="99"/>
      <c r="Q5" s="100"/>
      <c r="R5" s="100"/>
      <c r="S5" s="101"/>
    </row>
    <row r="6" spans="1:19" ht="24" customHeight="1" hidden="1">
      <c r="A6" s="97"/>
      <c r="B6" s="83">
        <v>27</v>
      </c>
      <c r="C6" s="102" t="s">
        <v>37</v>
      </c>
      <c r="D6" s="21">
        <v>100</v>
      </c>
      <c r="E6" s="22">
        <v>0.4</v>
      </c>
      <c r="F6" s="22">
        <v>100</v>
      </c>
      <c r="G6" s="23">
        <v>1</v>
      </c>
      <c r="H6" s="21">
        <v>100</v>
      </c>
      <c r="I6" s="22">
        <v>0.8</v>
      </c>
      <c r="J6" s="22">
        <v>100</v>
      </c>
      <c r="K6" s="23">
        <v>0.4</v>
      </c>
      <c r="L6" s="21">
        <v>100</v>
      </c>
      <c r="M6" s="22">
        <v>11.8</v>
      </c>
      <c r="N6" s="22">
        <v>100</v>
      </c>
      <c r="O6" s="23">
        <v>-3.3</v>
      </c>
      <c r="P6" s="21">
        <v>100</v>
      </c>
      <c r="Q6" s="22">
        <v>-1.9</v>
      </c>
      <c r="R6" s="22">
        <v>100</v>
      </c>
      <c r="S6" s="23">
        <v>6.7</v>
      </c>
    </row>
    <row r="7" spans="1:19" ht="24" customHeight="1">
      <c r="A7" s="97"/>
      <c r="B7" s="84" t="s">
        <v>62</v>
      </c>
      <c r="C7" s="102" t="s">
        <v>37</v>
      </c>
      <c r="D7" s="21">
        <v>100.8</v>
      </c>
      <c r="E7" s="22">
        <v>0.8</v>
      </c>
      <c r="F7" s="22">
        <v>105.9</v>
      </c>
      <c r="G7" s="23">
        <v>5.9</v>
      </c>
      <c r="H7" s="21">
        <v>97.9</v>
      </c>
      <c r="I7" s="22">
        <v>-2</v>
      </c>
      <c r="J7" s="22">
        <v>96.9</v>
      </c>
      <c r="K7" s="23">
        <v>-3</v>
      </c>
      <c r="L7" s="21">
        <v>107.7</v>
      </c>
      <c r="M7" s="22">
        <v>7.6</v>
      </c>
      <c r="N7" s="22">
        <v>102.4</v>
      </c>
      <c r="O7" s="23">
        <v>2.4</v>
      </c>
      <c r="P7" s="21">
        <v>108.9</v>
      </c>
      <c r="Q7" s="22">
        <v>8.9</v>
      </c>
      <c r="R7" s="22">
        <v>91.4</v>
      </c>
      <c r="S7" s="23">
        <v>-8.6</v>
      </c>
    </row>
    <row r="8" spans="1:19" ht="24" customHeight="1">
      <c r="A8" s="97"/>
      <c r="B8" s="84">
        <v>29</v>
      </c>
      <c r="C8" s="102"/>
      <c r="D8" s="21">
        <v>100.2</v>
      </c>
      <c r="E8" s="22">
        <v>-0.6</v>
      </c>
      <c r="F8" s="22">
        <v>111</v>
      </c>
      <c r="G8" s="23">
        <v>4.8</v>
      </c>
      <c r="H8" s="21">
        <v>100.9</v>
      </c>
      <c r="I8" s="22">
        <v>3.1</v>
      </c>
      <c r="J8" s="22">
        <v>92.3</v>
      </c>
      <c r="K8" s="23">
        <v>-4.7</v>
      </c>
      <c r="L8" s="21">
        <v>87.8</v>
      </c>
      <c r="M8" s="22">
        <v>-18.5</v>
      </c>
      <c r="N8" s="22">
        <v>91.9</v>
      </c>
      <c r="O8" s="23">
        <v>-10.3</v>
      </c>
      <c r="P8" s="21">
        <v>108.5</v>
      </c>
      <c r="Q8" s="22">
        <v>-0.4</v>
      </c>
      <c r="R8" s="22">
        <v>86.1</v>
      </c>
      <c r="S8" s="23">
        <v>-5.8</v>
      </c>
    </row>
    <row r="9" spans="1:19" ht="24" customHeight="1">
      <c r="A9" s="103"/>
      <c r="B9" s="104">
        <v>30</v>
      </c>
      <c r="C9" s="105"/>
      <c r="D9" s="24">
        <v>94.7</v>
      </c>
      <c r="E9" s="25">
        <v>-5.5</v>
      </c>
      <c r="F9" s="25">
        <v>109</v>
      </c>
      <c r="G9" s="26">
        <v>-1.8</v>
      </c>
      <c r="H9" s="24">
        <v>98.1</v>
      </c>
      <c r="I9" s="25">
        <v>-2.8</v>
      </c>
      <c r="J9" s="25">
        <v>102.3</v>
      </c>
      <c r="K9" s="26">
        <v>10.8</v>
      </c>
      <c r="L9" s="24">
        <v>87.7</v>
      </c>
      <c r="M9" s="25">
        <v>-0.1</v>
      </c>
      <c r="N9" s="25">
        <v>91.1</v>
      </c>
      <c r="O9" s="26">
        <v>-0.9</v>
      </c>
      <c r="P9" s="24">
        <v>101.2</v>
      </c>
      <c r="Q9" s="25">
        <v>-6.7</v>
      </c>
      <c r="R9" s="25">
        <v>86.7</v>
      </c>
      <c r="S9" s="26">
        <v>0.7</v>
      </c>
    </row>
    <row r="10" spans="1:19" ht="24" customHeight="1">
      <c r="A10" s="97"/>
      <c r="B10" s="106" t="s">
        <v>38</v>
      </c>
      <c r="C10" s="107"/>
      <c r="D10" s="21"/>
      <c r="E10" s="22"/>
      <c r="F10" s="22"/>
      <c r="G10" s="23"/>
      <c r="H10" s="21"/>
      <c r="I10" s="22"/>
      <c r="J10" s="22"/>
      <c r="K10" s="23"/>
      <c r="L10" s="21"/>
      <c r="M10" s="22"/>
      <c r="N10" s="22"/>
      <c r="O10" s="23"/>
      <c r="P10" s="21"/>
      <c r="Q10" s="22"/>
      <c r="R10" s="22"/>
      <c r="S10" s="23"/>
    </row>
    <row r="11" spans="1:19" ht="24" customHeight="1" hidden="1">
      <c r="A11" s="97"/>
      <c r="B11" s="83">
        <v>27</v>
      </c>
      <c r="C11" s="102" t="s">
        <v>37</v>
      </c>
      <c r="D11" s="21">
        <v>100</v>
      </c>
      <c r="E11" s="22">
        <v>-0.4</v>
      </c>
      <c r="F11" s="22">
        <v>100</v>
      </c>
      <c r="G11" s="23">
        <v>-4</v>
      </c>
      <c r="H11" s="21">
        <v>100</v>
      </c>
      <c r="I11" s="22">
        <v>0.1</v>
      </c>
      <c r="J11" s="22">
        <v>100</v>
      </c>
      <c r="K11" s="23">
        <v>1.7</v>
      </c>
      <c r="L11" s="21">
        <v>100</v>
      </c>
      <c r="M11" s="22">
        <v>12.1</v>
      </c>
      <c r="N11" s="22">
        <v>100</v>
      </c>
      <c r="O11" s="23">
        <v>-1.9</v>
      </c>
      <c r="P11" s="21">
        <v>100</v>
      </c>
      <c r="Q11" s="22">
        <v>-3</v>
      </c>
      <c r="R11" s="22">
        <v>100</v>
      </c>
      <c r="S11" s="23">
        <v>7.7</v>
      </c>
    </row>
    <row r="12" spans="1:19" ht="24" customHeight="1">
      <c r="A12" s="97"/>
      <c r="B12" s="84" t="s">
        <v>61</v>
      </c>
      <c r="C12" s="102" t="s">
        <v>37</v>
      </c>
      <c r="D12" s="21">
        <v>100.8</v>
      </c>
      <c r="E12" s="22">
        <v>0.8</v>
      </c>
      <c r="F12" s="22">
        <v>101.4</v>
      </c>
      <c r="G12" s="23">
        <v>1.4</v>
      </c>
      <c r="H12" s="21">
        <v>99</v>
      </c>
      <c r="I12" s="22">
        <v>-1.1</v>
      </c>
      <c r="J12" s="22">
        <v>98.1</v>
      </c>
      <c r="K12" s="23">
        <v>-2</v>
      </c>
      <c r="L12" s="21">
        <v>104.9</v>
      </c>
      <c r="M12" s="22">
        <v>4.9</v>
      </c>
      <c r="N12" s="22">
        <v>103.4</v>
      </c>
      <c r="O12" s="23">
        <v>3.4</v>
      </c>
      <c r="P12" s="21">
        <v>107.9</v>
      </c>
      <c r="Q12" s="22">
        <v>7.9</v>
      </c>
      <c r="R12" s="22">
        <v>91.2</v>
      </c>
      <c r="S12" s="23">
        <v>-8.8</v>
      </c>
    </row>
    <row r="13" spans="1:19" ht="24" customHeight="1">
      <c r="A13" s="97"/>
      <c r="B13" s="84">
        <v>29</v>
      </c>
      <c r="C13" s="107"/>
      <c r="D13" s="21">
        <v>99.9</v>
      </c>
      <c r="E13" s="22">
        <v>-0.9</v>
      </c>
      <c r="F13" s="22">
        <v>104.6</v>
      </c>
      <c r="G13" s="23">
        <v>3.2</v>
      </c>
      <c r="H13" s="21">
        <v>100.8</v>
      </c>
      <c r="I13" s="22">
        <v>1.8</v>
      </c>
      <c r="J13" s="22">
        <v>93.8</v>
      </c>
      <c r="K13" s="23">
        <v>-4.4</v>
      </c>
      <c r="L13" s="21">
        <v>90.4</v>
      </c>
      <c r="M13" s="22">
        <v>-13.8</v>
      </c>
      <c r="N13" s="22">
        <v>92.9</v>
      </c>
      <c r="O13" s="23">
        <v>-10.2</v>
      </c>
      <c r="P13" s="21">
        <v>109.1</v>
      </c>
      <c r="Q13" s="22">
        <v>1.1</v>
      </c>
      <c r="R13" s="22">
        <v>89.1</v>
      </c>
      <c r="S13" s="23">
        <v>-2.3</v>
      </c>
    </row>
    <row r="14" spans="1:19" ht="24" customHeight="1">
      <c r="A14" s="103"/>
      <c r="B14" s="104">
        <v>30</v>
      </c>
      <c r="C14" s="108"/>
      <c r="D14" s="24">
        <v>96.1</v>
      </c>
      <c r="E14" s="109">
        <v>-3.8</v>
      </c>
      <c r="F14" s="109">
        <v>106.7</v>
      </c>
      <c r="G14" s="110">
        <v>2</v>
      </c>
      <c r="H14" s="40">
        <v>99</v>
      </c>
      <c r="I14" s="109">
        <v>-1.8</v>
      </c>
      <c r="J14" s="109">
        <v>105.5</v>
      </c>
      <c r="K14" s="110">
        <v>12.5</v>
      </c>
      <c r="L14" s="40">
        <v>88.2</v>
      </c>
      <c r="M14" s="109">
        <v>-2.4</v>
      </c>
      <c r="N14" s="109">
        <v>94.8</v>
      </c>
      <c r="O14" s="110">
        <v>2</v>
      </c>
      <c r="P14" s="40">
        <v>103.6</v>
      </c>
      <c r="Q14" s="109">
        <v>-5</v>
      </c>
      <c r="R14" s="109">
        <v>89.2</v>
      </c>
      <c r="S14" s="110">
        <v>0.1</v>
      </c>
    </row>
    <row r="15" spans="1:19" ht="24" customHeight="1">
      <c r="A15" s="111"/>
      <c r="B15" s="112" t="s">
        <v>15</v>
      </c>
      <c r="C15" s="113"/>
      <c r="D15" s="114"/>
      <c r="E15" s="115" t="s">
        <v>4</v>
      </c>
      <c r="F15" s="115"/>
      <c r="G15" s="116" t="s">
        <v>4</v>
      </c>
      <c r="H15" s="117"/>
      <c r="I15" s="115" t="s">
        <v>4</v>
      </c>
      <c r="J15" s="115"/>
      <c r="K15" s="116" t="s">
        <v>4</v>
      </c>
      <c r="L15" s="117"/>
      <c r="M15" s="115" t="s">
        <v>4</v>
      </c>
      <c r="N15" s="115"/>
      <c r="O15" s="116" t="s">
        <v>4</v>
      </c>
      <c r="P15" s="117"/>
      <c r="Q15" s="118" t="s">
        <v>4</v>
      </c>
      <c r="R15" s="115"/>
      <c r="S15" s="116" t="s">
        <v>4</v>
      </c>
    </row>
    <row r="16" spans="1:19" ht="24" customHeight="1">
      <c r="A16" s="111"/>
      <c r="B16" s="98" t="s">
        <v>12</v>
      </c>
      <c r="C16" s="119"/>
      <c r="D16" s="120"/>
      <c r="E16" s="29"/>
      <c r="F16" s="29"/>
      <c r="G16" s="30"/>
      <c r="H16" s="120"/>
      <c r="I16" s="29"/>
      <c r="J16" s="29"/>
      <c r="K16" s="30"/>
      <c r="L16" s="120"/>
      <c r="M16" s="29"/>
      <c r="N16" s="29"/>
      <c r="O16" s="30"/>
      <c r="P16" s="120"/>
      <c r="Q16" s="29"/>
      <c r="R16" s="29"/>
      <c r="S16" s="30"/>
    </row>
    <row r="17" spans="1:19" ht="24" customHeight="1" hidden="1">
      <c r="A17" s="111"/>
      <c r="B17" s="121">
        <v>27</v>
      </c>
      <c r="C17" s="102" t="s">
        <v>37</v>
      </c>
      <c r="D17" s="120">
        <v>100</v>
      </c>
      <c r="E17" s="29">
        <v>0.2</v>
      </c>
      <c r="F17" s="29">
        <v>100</v>
      </c>
      <c r="G17" s="30">
        <v>3.7</v>
      </c>
      <c r="H17" s="120">
        <v>100</v>
      </c>
      <c r="I17" s="29">
        <v>1.1</v>
      </c>
      <c r="J17" s="29">
        <v>100</v>
      </c>
      <c r="K17" s="30">
        <v>-5.3</v>
      </c>
      <c r="L17" s="120">
        <v>100</v>
      </c>
      <c r="M17" s="29">
        <v>1.8</v>
      </c>
      <c r="N17" s="29">
        <v>100</v>
      </c>
      <c r="O17" s="30">
        <v>-5.5</v>
      </c>
      <c r="P17" s="120">
        <v>100</v>
      </c>
      <c r="Q17" s="29">
        <v>-0.8</v>
      </c>
      <c r="R17" s="29">
        <v>100</v>
      </c>
      <c r="S17" s="30">
        <v>5.7</v>
      </c>
    </row>
    <row r="18" spans="1:19" ht="24" customHeight="1">
      <c r="A18" s="111"/>
      <c r="B18" s="122" t="s">
        <v>61</v>
      </c>
      <c r="C18" s="102" t="s">
        <v>37</v>
      </c>
      <c r="D18" s="120">
        <v>100.2</v>
      </c>
      <c r="E18" s="29">
        <v>0.2</v>
      </c>
      <c r="F18" s="29">
        <v>105.1</v>
      </c>
      <c r="G18" s="30">
        <v>5.1</v>
      </c>
      <c r="H18" s="120">
        <v>98.3</v>
      </c>
      <c r="I18" s="29">
        <v>-1.7</v>
      </c>
      <c r="J18" s="29">
        <v>99.5</v>
      </c>
      <c r="K18" s="30">
        <v>-0.4</v>
      </c>
      <c r="L18" s="120">
        <v>100.7</v>
      </c>
      <c r="M18" s="29">
        <v>0.6</v>
      </c>
      <c r="N18" s="29">
        <v>102.7</v>
      </c>
      <c r="O18" s="30">
        <v>2.6</v>
      </c>
      <c r="P18" s="120">
        <v>99.9</v>
      </c>
      <c r="Q18" s="29">
        <v>-0.1</v>
      </c>
      <c r="R18" s="29">
        <v>81.3</v>
      </c>
      <c r="S18" s="30">
        <v>-18.7</v>
      </c>
    </row>
    <row r="19" spans="1:19" ht="24" customHeight="1">
      <c r="A19" s="111"/>
      <c r="B19" s="122">
        <v>29</v>
      </c>
      <c r="C19" s="119"/>
      <c r="D19" s="120">
        <v>101.9</v>
      </c>
      <c r="E19" s="29">
        <v>1.7</v>
      </c>
      <c r="F19" s="29">
        <v>114.2</v>
      </c>
      <c r="G19" s="30">
        <v>8.7</v>
      </c>
      <c r="H19" s="120">
        <v>100.4</v>
      </c>
      <c r="I19" s="29">
        <v>2.1</v>
      </c>
      <c r="J19" s="29">
        <v>99.9</v>
      </c>
      <c r="K19" s="30">
        <v>0.4</v>
      </c>
      <c r="L19" s="120">
        <v>97.2</v>
      </c>
      <c r="M19" s="29">
        <v>-3.5</v>
      </c>
      <c r="N19" s="29">
        <v>100.4</v>
      </c>
      <c r="O19" s="30">
        <v>-2.2</v>
      </c>
      <c r="P19" s="120">
        <v>97.1</v>
      </c>
      <c r="Q19" s="29">
        <v>-2.8</v>
      </c>
      <c r="R19" s="29">
        <v>81.8</v>
      </c>
      <c r="S19" s="30">
        <v>0.6</v>
      </c>
    </row>
    <row r="20" spans="1:19" ht="24" customHeight="1">
      <c r="A20" s="123"/>
      <c r="B20" s="124">
        <v>30</v>
      </c>
      <c r="C20" s="125"/>
      <c r="D20" s="126">
        <v>94.6</v>
      </c>
      <c r="E20" s="32">
        <v>-7.2</v>
      </c>
      <c r="F20" s="32">
        <v>123.4</v>
      </c>
      <c r="G20" s="33">
        <v>8.1</v>
      </c>
      <c r="H20" s="126">
        <v>97.8</v>
      </c>
      <c r="I20" s="32">
        <v>-2.6</v>
      </c>
      <c r="J20" s="32">
        <v>108.3</v>
      </c>
      <c r="K20" s="33">
        <v>8.4</v>
      </c>
      <c r="L20" s="126">
        <v>94.7</v>
      </c>
      <c r="M20" s="32">
        <v>-2.6</v>
      </c>
      <c r="N20" s="32">
        <v>85.7</v>
      </c>
      <c r="O20" s="33">
        <v>-14.6</v>
      </c>
      <c r="P20" s="126">
        <v>91.2</v>
      </c>
      <c r="Q20" s="32">
        <v>-6.1</v>
      </c>
      <c r="R20" s="32">
        <v>89.3</v>
      </c>
      <c r="S20" s="33">
        <v>9.2</v>
      </c>
    </row>
    <row r="21" spans="1:19" ht="24" customHeight="1">
      <c r="A21" s="111"/>
      <c r="B21" s="127" t="s">
        <v>13</v>
      </c>
      <c r="C21" s="119"/>
      <c r="D21" s="120"/>
      <c r="E21" s="29"/>
      <c r="F21" s="30"/>
      <c r="G21" s="30"/>
      <c r="H21" s="120"/>
      <c r="I21" s="29"/>
      <c r="J21" s="29"/>
      <c r="K21" s="30"/>
      <c r="L21" s="120"/>
      <c r="M21" s="29"/>
      <c r="N21" s="29"/>
      <c r="O21" s="30"/>
      <c r="P21" s="120"/>
      <c r="Q21" s="29"/>
      <c r="R21" s="29"/>
      <c r="S21" s="30"/>
    </row>
    <row r="22" spans="1:19" ht="24" customHeight="1" hidden="1">
      <c r="A22" s="111"/>
      <c r="B22" s="121">
        <v>27</v>
      </c>
      <c r="C22" s="102" t="s">
        <v>37</v>
      </c>
      <c r="D22" s="120">
        <v>100</v>
      </c>
      <c r="E22" s="29">
        <v>-0.5</v>
      </c>
      <c r="F22" s="30">
        <v>100</v>
      </c>
      <c r="G22" s="30">
        <v>-4.1</v>
      </c>
      <c r="H22" s="120">
        <v>100</v>
      </c>
      <c r="I22" s="29">
        <v>0.4</v>
      </c>
      <c r="J22" s="29">
        <v>100</v>
      </c>
      <c r="K22" s="30">
        <v>-2.8</v>
      </c>
      <c r="L22" s="120">
        <v>100</v>
      </c>
      <c r="M22" s="29">
        <v>1.9</v>
      </c>
      <c r="N22" s="29">
        <v>100</v>
      </c>
      <c r="O22" s="30">
        <v>-3.5</v>
      </c>
      <c r="P22" s="120">
        <v>100</v>
      </c>
      <c r="Q22" s="29">
        <v>-1.8</v>
      </c>
      <c r="R22" s="29">
        <v>100</v>
      </c>
      <c r="S22" s="30">
        <v>9.1</v>
      </c>
    </row>
    <row r="23" spans="1:19" ht="24" customHeight="1">
      <c r="A23" s="111"/>
      <c r="B23" s="122" t="s">
        <v>61</v>
      </c>
      <c r="C23" s="102" t="s">
        <v>37</v>
      </c>
      <c r="D23" s="120">
        <v>99.9</v>
      </c>
      <c r="E23" s="29">
        <v>-0.1</v>
      </c>
      <c r="F23" s="30">
        <v>101.4</v>
      </c>
      <c r="G23" s="30">
        <v>1.4</v>
      </c>
      <c r="H23" s="120">
        <v>99.3</v>
      </c>
      <c r="I23" s="29">
        <v>-0.7</v>
      </c>
      <c r="J23" s="29">
        <v>99.2</v>
      </c>
      <c r="K23" s="30">
        <v>-0.9</v>
      </c>
      <c r="L23" s="120">
        <v>99.2</v>
      </c>
      <c r="M23" s="29">
        <v>-0.8</v>
      </c>
      <c r="N23" s="29">
        <v>102.3</v>
      </c>
      <c r="O23" s="30">
        <v>2.4</v>
      </c>
      <c r="P23" s="120">
        <v>99.1</v>
      </c>
      <c r="Q23" s="29">
        <v>-1</v>
      </c>
      <c r="R23" s="29">
        <v>80.5</v>
      </c>
      <c r="S23" s="30">
        <v>-19.5</v>
      </c>
    </row>
    <row r="24" spans="1:19" ht="24" customHeight="1">
      <c r="A24" s="111"/>
      <c r="B24" s="122">
        <v>29</v>
      </c>
      <c r="C24" s="119"/>
      <c r="D24" s="120">
        <v>101.5</v>
      </c>
      <c r="E24" s="29">
        <v>1.6</v>
      </c>
      <c r="F24" s="30">
        <v>105.5</v>
      </c>
      <c r="G24" s="30">
        <v>4</v>
      </c>
      <c r="H24" s="120">
        <v>100.6</v>
      </c>
      <c r="I24" s="29">
        <v>1.3</v>
      </c>
      <c r="J24" s="29">
        <v>99.2</v>
      </c>
      <c r="K24" s="30">
        <v>0</v>
      </c>
      <c r="L24" s="120">
        <v>99.6</v>
      </c>
      <c r="M24" s="29">
        <v>0.4</v>
      </c>
      <c r="N24" s="29">
        <v>102.4</v>
      </c>
      <c r="O24" s="30">
        <v>0.1</v>
      </c>
      <c r="P24" s="120">
        <v>97.5</v>
      </c>
      <c r="Q24" s="29">
        <v>-1.6</v>
      </c>
      <c r="R24" s="29">
        <v>82.2</v>
      </c>
      <c r="S24" s="30">
        <v>2.1</v>
      </c>
    </row>
    <row r="25" spans="1:19" ht="24" customHeight="1">
      <c r="A25" s="128"/>
      <c r="B25" s="129">
        <v>30</v>
      </c>
      <c r="C25" s="130"/>
      <c r="D25" s="131">
        <v>95.6</v>
      </c>
      <c r="E25" s="132">
        <v>-5.8</v>
      </c>
      <c r="F25" s="133">
        <v>115.6</v>
      </c>
      <c r="G25" s="133">
        <v>9.6</v>
      </c>
      <c r="H25" s="131">
        <v>98.6</v>
      </c>
      <c r="I25" s="132">
        <v>-2</v>
      </c>
      <c r="J25" s="132">
        <v>110.3</v>
      </c>
      <c r="K25" s="133">
        <v>11.2</v>
      </c>
      <c r="L25" s="131">
        <v>94.9</v>
      </c>
      <c r="M25" s="132">
        <v>-4.7</v>
      </c>
      <c r="N25" s="132">
        <v>90.4</v>
      </c>
      <c r="O25" s="133">
        <v>-11.7</v>
      </c>
      <c r="P25" s="131">
        <v>92</v>
      </c>
      <c r="Q25" s="132">
        <v>-5.6</v>
      </c>
      <c r="R25" s="132">
        <v>89.8</v>
      </c>
      <c r="S25" s="133">
        <v>9.2</v>
      </c>
    </row>
    <row r="26" spans="1:19" ht="24" customHeight="1">
      <c r="A26" s="91"/>
      <c r="B26" s="124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19" ht="24" customHeight="1">
      <c r="A27" s="524" t="s">
        <v>6</v>
      </c>
      <c r="B27" s="525"/>
      <c r="C27" s="526"/>
      <c r="D27" s="530" t="s">
        <v>46</v>
      </c>
      <c r="E27" s="531" t="s">
        <v>45</v>
      </c>
      <c r="F27" s="532" t="s">
        <v>47</v>
      </c>
      <c r="G27" s="531" t="s">
        <v>48</v>
      </c>
      <c r="H27" s="532" t="s">
        <v>49</v>
      </c>
      <c r="I27" s="531"/>
      <c r="J27" s="518" t="s">
        <v>50</v>
      </c>
      <c r="K27" s="519" t="s">
        <v>51</v>
      </c>
      <c r="L27" s="518" t="s">
        <v>52</v>
      </c>
      <c r="M27" s="519" t="s">
        <v>51</v>
      </c>
      <c r="N27" s="518" t="s">
        <v>16</v>
      </c>
      <c r="O27" s="519" t="s">
        <v>51</v>
      </c>
      <c r="P27" s="518" t="s">
        <v>17</v>
      </c>
      <c r="Q27" s="519" t="s">
        <v>51</v>
      </c>
      <c r="R27" s="136"/>
      <c r="S27" s="136"/>
    </row>
    <row r="28" spans="1:19" ht="24" customHeight="1">
      <c r="A28" s="527"/>
      <c r="B28" s="528"/>
      <c r="C28" s="529"/>
      <c r="D28" s="137"/>
      <c r="E28" s="138" t="s">
        <v>1</v>
      </c>
      <c r="F28" s="137"/>
      <c r="G28" s="138" t="s">
        <v>1</v>
      </c>
      <c r="H28" s="137"/>
      <c r="I28" s="138" t="s">
        <v>1</v>
      </c>
      <c r="J28" s="137"/>
      <c r="K28" s="138" t="s">
        <v>1</v>
      </c>
      <c r="L28" s="137"/>
      <c r="M28" s="138" t="s">
        <v>1</v>
      </c>
      <c r="N28" s="137"/>
      <c r="O28" s="138" t="s">
        <v>1</v>
      </c>
      <c r="P28" s="137"/>
      <c r="Q28" s="138" t="s">
        <v>1</v>
      </c>
      <c r="R28" s="136"/>
      <c r="S28" s="136"/>
    </row>
    <row r="29" spans="1:19" ht="24" customHeight="1">
      <c r="A29" s="139" t="s">
        <v>2</v>
      </c>
      <c r="B29" s="91"/>
      <c r="C29" s="140"/>
      <c r="D29" s="37"/>
      <c r="E29" s="38" t="s">
        <v>4</v>
      </c>
      <c r="F29" s="38"/>
      <c r="G29" s="20" t="s">
        <v>4</v>
      </c>
      <c r="H29" s="37"/>
      <c r="I29" s="38" t="s">
        <v>4</v>
      </c>
      <c r="J29" s="39"/>
      <c r="K29" s="20" t="s">
        <v>4</v>
      </c>
      <c r="L29" s="37"/>
      <c r="M29" s="38" t="s">
        <v>4</v>
      </c>
      <c r="N29" s="38"/>
      <c r="O29" s="38" t="s">
        <v>4</v>
      </c>
      <c r="P29" s="38"/>
      <c r="Q29" s="20" t="s">
        <v>4</v>
      </c>
      <c r="R29" s="141"/>
      <c r="S29" s="141"/>
    </row>
    <row r="30" spans="1:19" ht="24" customHeight="1">
      <c r="A30" s="97"/>
      <c r="B30" s="106" t="s">
        <v>36</v>
      </c>
      <c r="C30" s="107"/>
      <c r="D30" s="21"/>
      <c r="E30" s="22"/>
      <c r="F30" s="22"/>
      <c r="G30" s="23"/>
      <c r="H30" s="21"/>
      <c r="I30" s="22"/>
      <c r="J30" s="23"/>
      <c r="K30" s="23"/>
      <c r="L30" s="21"/>
      <c r="M30" s="22"/>
      <c r="N30" s="22"/>
      <c r="O30" s="22"/>
      <c r="P30" s="22"/>
      <c r="Q30" s="23"/>
      <c r="R30" s="142"/>
      <c r="S30" s="142"/>
    </row>
    <row r="31" spans="1:19" ht="24" customHeight="1" hidden="1">
      <c r="A31" s="97"/>
      <c r="B31" s="83">
        <v>27</v>
      </c>
      <c r="C31" s="102" t="s">
        <v>37</v>
      </c>
      <c r="D31" s="18">
        <v>100</v>
      </c>
      <c r="E31" s="19">
        <v>-1.7</v>
      </c>
      <c r="F31" s="19">
        <v>100</v>
      </c>
      <c r="G31" s="20">
        <v>6.5</v>
      </c>
      <c r="H31" s="18">
        <v>100</v>
      </c>
      <c r="I31" s="19">
        <v>-2.3</v>
      </c>
      <c r="J31" s="23">
        <v>100</v>
      </c>
      <c r="K31" s="23">
        <v>2.6</v>
      </c>
      <c r="L31" s="21">
        <v>100</v>
      </c>
      <c r="M31" s="22">
        <v>-1.6</v>
      </c>
      <c r="N31" s="22">
        <v>100</v>
      </c>
      <c r="O31" s="22">
        <v>2.9</v>
      </c>
      <c r="P31" s="19">
        <v>100</v>
      </c>
      <c r="Q31" s="20">
        <v>-2</v>
      </c>
      <c r="R31" s="142"/>
      <c r="S31" s="142"/>
    </row>
    <row r="32" spans="1:19" ht="24" customHeight="1">
      <c r="A32" s="97"/>
      <c r="B32" s="84" t="s">
        <v>61</v>
      </c>
      <c r="C32" s="102" t="s">
        <v>37</v>
      </c>
      <c r="D32" s="18">
        <v>101.2</v>
      </c>
      <c r="E32" s="19">
        <v>1.2</v>
      </c>
      <c r="F32" s="19">
        <v>83.9</v>
      </c>
      <c r="G32" s="20">
        <v>-16.1</v>
      </c>
      <c r="H32" s="18">
        <v>94.2</v>
      </c>
      <c r="I32" s="19">
        <v>-5.8</v>
      </c>
      <c r="J32" s="23">
        <v>99.2</v>
      </c>
      <c r="K32" s="23">
        <v>-0.8</v>
      </c>
      <c r="L32" s="21">
        <v>101.9</v>
      </c>
      <c r="M32" s="22">
        <v>2</v>
      </c>
      <c r="N32" s="22">
        <v>105.8</v>
      </c>
      <c r="O32" s="22">
        <v>5.8</v>
      </c>
      <c r="P32" s="19">
        <v>101.2</v>
      </c>
      <c r="Q32" s="20">
        <v>1.2</v>
      </c>
      <c r="R32" s="142"/>
      <c r="S32" s="142"/>
    </row>
    <row r="33" spans="1:19" ht="24" customHeight="1">
      <c r="A33" s="97"/>
      <c r="B33" s="84">
        <v>29</v>
      </c>
      <c r="C33" s="102"/>
      <c r="D33" s="18">
        <v>108.1</v>
      </c>
      <c r="E33" s="19">
        <v>6.8</v>
      </c>
      <c r="F33" s="19">
        <v>73.9</v>
      </c>
      <c r="G33" s="20">
        <v>-11.9</v>
      </c>
      <c r="H33" s="18">
        <v>77.7</v>
      </c>
      <c r="I33" s="19">
        <v>-17.5</v>
      </c>
      <c r="J33" s="23">
        <v>102.3</v>
      </c>
      <c r="K33" s="23">
        <v>3.1</v>
      </c>
      <c r="L33" s="21">
        <v>101.8</v>
      </c>
      <c r="M33" s="22">
        <v>-0.1</v>
      </c>
      <c r="N33" s="22">
        <v>92.7</v>
      </c>
      <c r="O33" s="22">
        <v>-12.4</v>
      </c>
      <c r="P33" s="19">
        <v>106.3</v>
      </c>
      <c r="Q33" s="20">
        <v>5</v>
      </c>
      <c r="R33" s="142"/>
      <c r="S33" s="142"/>
    </row>
    <row r="34" spans="1:19" ht="24" customHeight="1">
      <c r="A34" s="103"/>
      <c r="B34" s="104">
        <v>30</v>
      </c>
      <c r="C34" s="108"/>
      <c r="D34" s="27">
        <v>92.7</v>
      </c>
      <c r="E34" s="28">
        <v>-14.2</v>
      </c>
      <c r="F34" s="25">
        <v>81</v>
      </c>
      <c r="G34" s="34">
        <v>9.6</v>
      </c>
      <c r="H34" s="24">
        <v>93.6</v>
      </c>
      <c r="I34" s="28">
        <v>20.5</v>
      </c>
      <c r="J34" s="26">
        <v>87</v>
      </c>
      <c r="K34" s="26">
        <v>-15</v>
      </c>
      <c r="L34" s="24">
        <v>93.7</v>
      </c>
      <c r="M34" s="25">
        <v>-8</v>
      </c>
      <c r="N34" s="25">
        <v>96.4</v>
      </c>
      <c r="O34" s="25">
        <v>4</v>
      </c>
      <c r="P34" s="25">
        <v>113.4</v>
      </c>
      <c r="Q34" s="34">
        <v>6.7</v>
      </c>
      <c r="R34" s="45"/>
      <c r="S34" s="45"/>
    </row>
    <row r="35" spans="1:19" ht="24" customHeight="1">
      <c r="A35" s="97"/>
      <c r="B35" s="106" t="s">
        <v>38</v>
      </c>
      <c r="C35" s="107"/>
      <c r="D35" s="21"/>
      <c r="E35" s="22"/>
      <c r="F35" s="22"/>
      <c r="G35" s="23"/>
      <c r="H35" s="21"/>
      <c r="I35" s="22"/>
      <c r="J35" s="23"/>
      <c r="K35" s="23"/>
      <c r="L35" s="21"/>
      <c r="M35" s="22"/>
      <c r="N35" s="22"/>
      <c r="O35" s="22"/>
      <c r="P35" s="22"/>
      <c r="Q35" s="23"/>
      <c r="R35" s="142"/>
      <c r="S35" s="142"/>
    </row>
    <row r="36" spans="1:19" ht="24" customHeight="1" hidden="1">
      <c r="A36" s="97"/>
      <c r="B36" s="83">
        <v>27</v>
      </c>
      <c r="C36" s="102" t="s">
        <v>37</v>
      </c>
      <c r="D36" s="18">
        <v>100</v>
      </c>
      <c r="E36" s="19">
        <v>-2.6</v>
      </c>
      <c r="F36" s="19">
        <v>100</v>
      </c>
      <c r="G36" s="20">
        <v>5.7</v>
      </c>
      <c r="H36" s="18">
        <v>100</v>
      </c>
      <c r="I36" s="19">
        <v>-3.1</v>
      </c>
      <c r="J36" s="23">
        <v>100</v>
      </c>
      <c r="K36" s="23">
        <v>0.3</v>
      </c>
      <c r="L36" s="21">
        <v>100</v>
      </c>
      <c r="M36" s="22">
        <v>-1.4</v>
      </c>
      <c r="N36" s="22">
        <v>100</v>
      </c>
      <c r="O36" s="22">
        <v>9.1</v>
      </c>
      <c r="P36" s="19">
        <v>100</v>
      </c>
      <c r="Q36" s="20">
        <v>0</v>
      </c>
      <c r="R36" s="142"/>
      <c r="S36" s="142"/>
    </row>
    <row r="37" spans="1:19" ht="24" customHeight="1">
      <c r="A37" s="97"/>
      <c r="B37" s="84" t="s">
        <v>61</v>
      </c>
      <c r="C37" s="102" t="s">
        <v>37</v>
      </c>
      <c r="D37" s="18">
        <v>96.9</v>
      </c>
      <c r="E37" s="19">
        <v>-3.1</v>
      </c>
      <c r="F37" s="19">
        <v>86.3</v>
      </c>
      <c r="G37" s="20">
        <v>-13.7</v>
      </c>
      <c r="H37" s="18">
        <v>96.7</v>
      </c>
      <c r="I37" s="19">
        <v>-3.3</v>
      </c>
      <c r="J37" s="23">
        <v>99.6</v>
      </c>
      <c r="K37" s="23">
        <v>-0.4</v>
      </c>
      <c r="L37" s="21">
        <v>102.3</v>
      </c>
      <c r="M37" s="22">
        <v>2.3</v>
      </c>
      <c r="N37" s="22">
        <v>103.1</v>
      </c>
      <c r="O37" s="22">
        <v>3.2</v>
      </c>
      <c r="P37" s="19">
        <v>102</v>
      </c>
      <c r="Q37" s="20">
        <v>2.1</v>
      </c>
      <c r="R37" s="142"/>
      <c r="S37" s="142"/>
    </row>
    <row r="38" spans="1:19" ht="24" customHeight="1">
      <c r="A38" s="97"/>
      <c r="B38" s="84">
        <v>29</v>
      </c>
      <c r="C38" s="102"/>
      <c r="D38" s="18">
        <v>99.4</v>
      </c>
      <c r="E38" s="19">
        <v>2.6</v>
      </c>
      <c r="F38" s="19">
        <v>76.3</v>
      </c>
      <c r="G38" s="20">
        <v>-11.6</v>
      </c>
      <c r="H38" s="18">
        <v>79.9</v>
      </c>
      <c r="I38" s="19">
        <v>-17.4</v>
      </c>
      <c r="J38" s="23">
        <v>101.9</v>
      </c>
      <c r="K38" s="23">
        <v>2.3</v>
      </c>
      <c r="L38" s="21">
        <v>101.8</v>
      </c>
      <c r="M38" s="22">
        <v>-0.5</v>
      </c>
      <c r="N38" s="22">
        <v>91</v>
      </c>
      <c r="O38" s="22">
        <v>-11.7</v>
      </c>
      <c r="P38" s="19">
        <v>107.8</v>
      </c>
      <c r="Q38" s="20">
        <v>5.7</v>
      </c>
      <c r="R38" s="142"/>
      <c r="S38" s="142"/>
    </row>
    <row r="39" spans="1:19" ht="24" customHeight="1">
      <c r="A39" s="103"/>
      <c r="B39" s="104">
        <v>30</v>
      </c>
      <c r="C39" s="143"/>
      <c r="D39" s="40">
        <v>90.5</v>
      </c>
      <c r="E39" s="41">
        <v>-9</v>
      </c>
      <c r="F39" s="109">
        <v>84</v>
      </c>
      <c r="G39" s="42">
        <v>10.1</v>
      </c>
      <c r="H39" s="40">
        <v>92.6</v>
      </c>
      <c r="I39" s="41">
        <v>15.9</v>
      </c>
      <c r="J39" s="110">
        <v>89.1</v>
      </c>
      <c r="K39" s="110">
        <v>-12.6</v>
      </c>
      <c r="L39" s="40">
        <v>95.8</v>
      </c>
      <c r="M39" s="109">
        <v>-5.9</v>
      </c>
      <c r="N39" s="109">
        <v>95.7</v>
      </c>
      <c r="O39" s="25">
        <v>5.2</v>
      </c>
      <c r="P39" s="25">
        <v>110.1</v>
      </c>
      <c r="Q39" s="42">
        <v>2.1</v>
      </c>
      <c r="R39" s="45"/>
      <c r="S39" s="45"/>
    </row>
    <row r="40" spans="1:19" ht="24" customHeight="1">
      <c r="A40" s="111"/>
      <c r="B40" s="112" t="s">
        <v>15</v>
      </c>
      <c r="C40" s="119"/>
      <c r="D40" s="117"/>
      <c r="E40" s="115" t="s">
        <v>4</v>
      </c>
      <c r="F40" s="115"/>
      <c r="G40" s="116" t="s">
        <v>4</v>
      </c>
      <c r="H40" s="117"/>
      <c r="I40" s="115" t="s">
        <v>4</v>
      </c>
      <c r="J40" s="116"/>
      <c r="K40" s="116" t="s">
        <v>4</v>
      </c>
      <c r="L40" s="117"/>
      <c r="M40" s="115" t="s">
        <v>4</v>
      </c>
      <c r="N40" s="117"/>
      <c r="O40" s="118" t="s">
        <v>4</v>
      </c>
      <c r="P40" s="144"/>
      <c r="Q40" s="116" t="s">
        <v>4</v>
      </c>
      <c r="R40" s="145"/>
      <c r="S40" s="145"/>
    </row>
    <row r="41" spans="1:19" ht="24" customHeight="1">
      <c r="A41" s="111"/>
      <c r="B41" s="106" t="s">
        <v>12</v>
      </c>
      <c r="C41" s="119"/>
      <c r="D41" s="120"/>
      <c r="E41" s="29"/>
      <c r="F41" s="29"/>
      <c r="G41" s="30"/>
      <c r="H41" s="146"/>
      <c r="I41" s="29"/>
      <c r="J41" s="30"/>
      <c r="K41" s="30"/>
      <c r="L41" s="120"/>
      <c r="M41" s="29"/>
      <c r="N41" s="120"/>
      <c r="O41" s="29"/>
      <c r="P41" s="30"/>
      <c r="Q41" s="30"/>
      <c r="R41" s="146"/>
      <c r="S41" s="146"/>
    </row>
    <row r="42" spans="1:19" ht="24" customHeight="1" hidden="1">
      <c r="A42" s="111"/>
      <c r="B42" s="121">
        <v>27</v>
      </c>
      <c r="C42" s="102" t="s">
        <v>37</v>
      </c>
      <c r="D42" s="18">
        <v>100</v>
      </c>
      <c r="E42" s="19">
        <v>-7</v>
      </c>
      <c r="F42" s="19">
        <v>100</v>
      </c>
      <c r="G42" s="20">
        <v>-2.8</v>
      </c>
      <c r="H42" s="141">
        <v>100</v>
      </c>
      <c r="I42" s="19">
        <v>-10.1</v>
      </c>
      <c r="J42" s="30">
        <v>100</v>
      </c>
      <c r="K42" s="30">
        <v>2.8</v>
      </c>
      <c r="L42" s="117">
        <v>100</v>
      </c>
      <c r="M42" s="29">
        <v>1.1</v>
      </c>
      <c r="N42" s="120">
        <v>100</v>
      </c>
      <c r="O42" s="115">
        <v>-6.3</v>
      </c>
      <c r="P42" s="20">
        <v>100</v>
      </c>
      <c r="Q42" s="20">
        <v>-6</v>
      </c>
      <c r="R42" s="146"/>
      <c r="S42" s="146"/>
    </row>
    <row r="43" spans="1:19" ht="24" customHeight="1">
      <c r="A43" s="111"/>
      <c r="B43" s="122" t="s">
        <v>61</v>
      </c>
      <c r="C43" s="102" t="s">
        <v>37</v>
      </c>
      <c r="D43" s="18">
        <v>107</v>
      </c>
      <c r="E43" s="19">
        <v>7</v>
      </c>
      <c r="F43" s="19">
        <v>90.6</v>
      </c>
      <c r="G43" s="20">
        <v>-9.4</v>
      </c>
      <c r="H43" s="141">
        <v>95</v>
      </c>
      <c r="I43" s="19">
        <v>-5</v>
      </c>
      <c r="J43" s="30">
        <v>99.6</v>
      </c>
      <c r="K43" s="30">
        <v>-0.5</v>
      </c>
      <c r="L43" s="117">
        <v>104.1</v>
      </c>
      <c r="M43" s="29">
        <v>4.2</v>
      </c>
      <c r="N43" s="120">
        <v>99.7</v>
      </c>
      <c r="O43" s="29">
        <v>-0.4</v>
      </c>
      <c r="P43" s="20">
        <v>103.6</v>
      </c>
      <c r="Q43" s="20">
        <v>3.5</v>
      </c>
      <c r="R43" s="146"/>
      <c r="S43" s="146"/>
    </row>
    <row r="44" spans="1:19" ht="24" customHeight="1">
      <c r="A44" s="111"/>
      <c r="B44" s="122">
        <v>29</v>
      </c>
      <c r="C44" s="102"/>
      <c r="D44" s="18">
        <v>106</v>
      </c>
      <c r="E44" s="19">
        <v>-0.9</v>
      </c>
      <c r="F44" s="19">
        <v>91.2</v>
      </c>
      <c r="G44" s="20">
        <v>0.7</v>
      </c>
      <c r="H44" s="141">
        <v>90.5</v>
      </c>
      <c r="I44" s="19">
        <v>-4.7</v>
      </c>
      <c r="J44" s="30">
        <v>102.5</v>
      </c>
      <c r="K44" s="30">
        <v>2.9</v>
      </c>
      <c r="L44" s="117">
        <v>106.4</v>
      </c>
      <c r="M44" s="29">
        <v>2.2</v>
      </c>
      <c r="N44" s="120">
        <v>100.1</v>
      </c>
      <c r="O44" s="29">
        <v>0.4</v>
      </c>
      <c r="P44" s="20">
        <v>117.7</v>
      </c>
      <c r="Q44" s="20">
        <v>13.6</v>
      </c>
      <c r="R44" s="146"/>
      <c r="S44" s="146"/>
    </row>
    <row r="45" spans="1:19" ht="24" customHeight="1">
      <c r="A45" s="123"/>
      <c r="B45" s="124">
        <v>30</v>
      </c>
      <c r="C45" s="125"/>
      <c r="D45" s="126">
        <v>90.6</v>
      </c>
      <c r="E45" s="35">
        <v>-14.5</v>
      </c>
      <c r="F45" s="32">
        <v>82.8</v>
      </c>
      <c r="G45" s="36">
        <v>-9.2</v>
      </c>
      <c r="H45" s="135">
        <v>86.8</v>
      </c>
      <c r="I45" s="35">
        <v>-4.1</v>
      </c>
      <c r="J45" s="33">
        <v>81.6</v>
      </c>
      <c r="K45" s="33">
        <v>-20.4</v>
      </c>
      <c r="L45" s="147">
        <v>97.3</v>
      </c>
      <c r="M45" s="32">
        <v>-8.6</v>
      </c>
      <c r="N45" s="126">
        <v>109.3</v>
      </c>
      <c r="O45" s="32">
        <v>9.2</v>
      </c>
      <c r="P45" s="33">
        <v>122</v>
      </c>
      <c r="Q45" s="34">
        <v>3.7</v>
      </c>
      <c r="R45" s="135"/>
      <c r="S45" s="135"/>
    </row>
    <row r="46" spans="1:19" ht="24" customHeight="1">
      <c r="A46" s="111"/>
      <c r="B46" s="127" t="s">
        <v>13</v>
      </c>
      <c r="C46" s="119"/>
      <c r="D46" s="120"/>
      <c r="E46" s="29"/>
      <c r="F46" s="29"/>
      <c r="G46" s="30"/>
      <c r="H46" s="146"/>
      <c r="I46" s="29"/>
      <c r="J46" s="30"/>
      <c r="K46" s="30"/>
      <c r="L46" s="120"/>
      <c r="M46" s="29"/>
      <c r="N46" s="120"/>
      <c r="O46" s="29"/>
      <c r="P46" s="30"/>
      <c r="Q46" s="30"/>
      <c r="R46" s="146"/>
      <c r="S46" s="146"/>
    </row>
    <row r="47" spans="1:19" ht="24" customHeight="1">
      <c r="A47" s="111"/>
      <c r="B47" s="121">
        <v>27</v>
      </c>
      <c r="C47" s="102" t="s">
        <v>37</v>
      </c>
      <c r="D47" s="18">
        <v>100</v>
      </c>
      <c r="E47" s="19">
        <v>-8.5</v>
      </c>
      <c r="F47" s="19">
        <v>100</v>
      </c>
      <c r="G47" s="20">
        <v>-3.9</v>
      </c>
      <c r="H47" s="141">
        <v>100</v>
      </c>
      <c r="I47" s="19">
        <v>-7.5</v>
      </c>
      <c r="J47" s="30">
        <v>100</v>
      </c>
      <c r="K47" s="30">
        <v>2.3</v>
      </c>
      <c r="L47" s="120">
        <v>100</v>
      </c>
      <c r="M47" s="115">
        <v>-0.4</v>
      </c>
      <c r="N47" s="120">
        <v>100</v>
      </c>
      <c r="O47" s="115">
        <v>-1.5</v>
      </c>
      <c r="P47" s="20">
        <v>100</v>
      </c>
      <c r="Q47" s="20">
        <v>0.2</v>
      </c>
      <c r="R47" s="146"/>
      <c r="S47" s="146"/>
    </row>
    <row r="48" spans="1:19" ht="24" customHeight="1">
      <c r="A48" s="111"/>
      <c r="B48" s="122" t="s">
        <v>61</v>
      </c>
      <c r="C48" s="102" t="s">
        <v>37</v>
      </c>
      <c r="D48" s="18">
        <v>102</v>
      </c>
      <c r="E48" s="19">
        <v>2</v>
      </c>
      <c r="F48" s="19">
        <v>93.4</v>
      </c>
      <c r="G48" s="20">
        <v>-6.6</v>
      </c>
      <c r="H48" s="141">
        <v>94.3</v>
      </c>
      <c r="I48" s="19">
        <v>-5.7</v>
      </c>
      <c r="J48" s="30">
        <v>100.1</v>
      </c>
      <c r="K48" s="30">
        <v>0.1</v>
      </c>
      <c r="L48" s="117">
        <v>103.6</v>
      </c>
      <c r="M48" s="115">
        <v>3.6</v>
      </c>
      <c r="N48" s="120">
        <v>100.5</v>
      </c>
      <c r="O48" s="29">
        <v>0.6</v>
      </c>
      <c r="P48" s="20">
        <v>100</v>
      </c>
      <c r="Q48" s="20">
        <v>0</v>
      </c>
      <c r="R48" s="146"/>
      <c r="S48" s="146"/>
    </row>
    <row r="49" spans="1:19" ht="24" customHeight="1">
      <c r="A49" s="111"/>
      <c r="B49" s="122">
        <v>29</v>
      </c>
      <c r="C49" s="102"/>
      <c r="D49" s="18">
        <v>101.3</v>
      </c>
      <c r="E49" s="19">
        <v>-0.7</v>
      </c>
      <c r="F49" s="19">
        <v>93</v>
      </c>
      <c r="G49" s="20">
        <v>-0.4</v>
      </c>
      <c r="H49" s="141">
        <v>89.5</v>
      </c>
      <c r="I49" s="19">
        <v>-5.1</v>
      </c>
      <c r="J49" s="30">
        <v>101.3</v>
      </c>
      <c r="K49" s="30">
        <v>1.2</v>
      </c>
      <c r="L49" s="117">
        <v>105.6</v>
      </c>
      <c r="M49" s="115">
        <v>1.9</v>
      </c>
      <c r="N49" s="120">
        <v>102.9</v>
      </c>
      <c r="O49" s="29">
        <v>2.4</v>
      </c>
      <c r="P49" s="20">
        <v>114.1</v>
      </c>
      <c r="Q49" s="20">
        <v>14.1</v>
      </c>
      <c r="R49" s="146"/>
      <c r="S49" s="146"/>
    </row>
    <row r="50" spans="1:19" ht="24" customHeight="1">
      <c r="A50" s="128"/>
      <c r="B50" s="129">
        <v>30</v>
      </c>
      <c r="C50" s="130"/>
      <c r="D50" s="131">
        <v>91.5</v>
      </c>
      <c r="E50" s="41">
        <v>-9.7</v>
      </c>
      <c r="F50" s="132">
        <v>87</v>
      </c>
      <c r="G50" s="42">
        <v>-6.5</v>
      </c>
      <c r="H50" s="148">
        <v>89.6</v>
      </c>
      <c r="I50" s="43">
        <v>0.1</v>
      </c>
      <c r="J50" s="133">
        <v>82.7</v>
      </c>
      <c r="K50" s="133">
        <v>-18.4</v>
      </c>
      <c r="L50" s="131">
        <v>98.5</v>
      </c>
      <c r="M50" s="43">
        <v>-6.7</v>
      </c>
      <c r="N50" s="131">
        <v>112.4</v>
      </c>
      <c r="O50" s="132">
        <v>9.2</v>
      </c>
      <c r="P50" s="133">
        <v>114</v>
      </c>
      <c r="Q50" s="42">
        <v>-0.1</v>
      </c>
      <c r="R50" s="135"/>
      <c r="S50" s="135"/>
    </row>
  </sheetData>
  <sheetProtection/>
  <mergeCells count="17">
    <mergeCell ref="A2:C3"/>
    <mergeCell ref="D2:E2"/>
    <mergeCell ref="F2:G2"/>
    <mergeCell ref="H2:I2"/>
    <mergeCell ref="J2:K2"/>
    <mergeCell ref="A27:C28"/>
    <mergeCell ref="D27:E27"/>
    <mergeCell ref="F27:G27"/>
    <mergeCell ref="H27:I27"/>
    <mergeCell ref="J27:K27"/>
    <mergeCell ref="L2:M2"/>
    <mergeCell ref="P27:Q27"/>
    <mergeCell ref="N2:O2"/>
    <mergeCell ref="P2:Q2"/>
    <mergeCell ref="R2:S2"/>
    <mergeCell ref="L27:M27"/>
    <mergeCell ref="N27:O2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1">
      <selection activeCell="A4" sqref="A4"/>
    </sheetView>
  </sheetViews>
  <sheetFormatPr defaultColWidth="9.140625" defaultRowHeight="15"/>
  <cols>
    <col min="1" max="1" width="1.421875" style="254" customWidth="1"/>
    <col min="2" max="2" width="8.421875" style="254" customWidth="1"/>
    <col min="3" max="3" width="4.57421875" style="254" customWidth="1"/>
    <col min="4" max="4" width="6.7109375" style="254" customWidth="1"/>
    <col min="5" max="5" width="6.7109375" style="378" customWidth="1"/>
    <col min="6" max="7" width="6.8515625" style="254" customWidth="1"/>
    <col min="8" max="8" width="6.7109375" style="378" customWidth="1"/>
    <col min="9" max="10" width="6.8515625" style="254" customWidth="1"/>
    <col min="11" max="11" width="6.7109375" style="378" customWidth="1"/>
    <col min="12" max="12" width="6.7109375" style="254" customWidth="1"/>
    <col min="13" max="13" width="6.8515625" style="254" customWidth="1"/>
    <col min="14" max="14" width="6.7109375" style="378" customWidth="1"/>
  </cols>
  <sheetData>
    <row r="1" spans="1:14" ht="13.5">
      <c r="A1" s="1" t="s">
        <v>93</v>
      </c>
      <c r="B1" s="51"/>
      <c r="C1" s="2"/>
      <c r="D1" s="2"/>
      <c r="E1" s="349"/>
      <c r="F1" s="2"/>
      <c r="G1" s="2"/>
      <c r="H1" s="349"/>
      <c r="I1" s="2"/>
      <c r="J1" s="2"/>
      <c r="K1" s="349"/>
      <c r="L1" s="533" t="s">
        <v>94</v>
      </c>
      <c r="M1" s="533"/>
      <c r="N1" s="533"/>
    </row>
    <row r="2" spans="1:14" ht="13.5">
      <c r="A2" s="534" t="s">
        <v>14</v>
      </c>
      <c r="B2" s="535"/>
      <c r="C2" s="536"/>
      <c r="D2" s="534" t="s">
        <v>95</v>
      </c>
      <c r="E2" s="536"/>
      <c r="F2" s="534" t="s">
        <v>96</v>
      </c>
      <c r="G2" s="535"/>
      <c r="H2" s="536"/>
      <c r="I2" s="534" t="s">
        <v>97</v>
      </c>
      <c r="J2" s="535"/>
      <c r="K2" s="536"/>
      <c r="L2" s="534" t="s">
        <v>98</v>
      </c>
      <c r="M2" s="535"/>
      <c r="N2" s="536"/>
    </row>
    <row r="3" spans="1:14" ht="13.5">
      <c r="A3" s="537"/>
      <c r="B3" s="538"/>
      <c r="C3" s="539"/>
      <c r="D3" s="52"/>
      <c r="E3" s="350" t="s">
        <v>70</v>
      </c>
      <c r="F3" s="53"/>
      <c r="G3" s="351" t="s">
        <v>68</v>
      </c>
      <c r="H3" s="350" t="s">
        <v>69</v>
      </c>
      <c r="I3" s="53"/>
      <c r="J3" s="351" t="s">
        <v>68</v>
      </c>
      <c r="K3" s="350" t="s">
        <v>69</v>
      </c>
      <c r="L3" s="53"/>
      <c r="M3" s="351" t="s">
        <v>68</v>
      </c>
      <c r="N3" s="350" t="s">
        <v>69</v>
      </c>
    </row>
    <row r="4" spans="1:14" ht="13.5">
      <c r="A4" s="477" t="s">
        <v>186</v>
      </c>
      <c r="B4" s="352"/>
      <c r="C4" s="353"/>
      <c r="D4" s="54" t="s">
        <v>99</v>
      </c>
      <c r="E4" s="354" t="s">
        <v>99</v>
      </c>
      <c r="F4" s="55" t="s">
        <v>100</v>
      </c>
      <c r="G4" s="56"/>
      <c r="H4" s="355" t="s">
        <v>101</v>
      </c>
      <c r="I4" s="54" t="s">
        <v>100</v>
      </c>
      <c r="J4" s="54"/>
      <c r="K4" s="354" t="s">
        <v>101</v>
      </c>
      <c r="L4" s="55" t="s">
        <v>100</v>
      </c>
      <c r="M4" s="56"/>
      <c r="N4" s="355" t="s">
        <v>83</v>
      </c>
    </row>
    <row r="5" spans="1:14" ht="13.5">
      <c r="A5" s="329"/>
      <c r="B5" s="251" t="s">
        <v>117</v>
      </c>
      <c r="C5" s="3" t="s">
        <v>37</v>
      </c>
      <c r="D5" s="57">
        <v>19.5</v>
      </c>
      <c r="E5" s="356">
        <v>-0.1</v>
      </c>
      <c r="F5" s="61">
        <v>151.2</v>
      </c>
      <c r="G5" s="62">
        <v>101.1</v>
      </c>
      <c r="H5" s="357">
        <v>-1.1</v>
      </c>
      <c r="I5" s="57">
        <v>139.7</v>
      </c>
      <c r="J5" s="57">
        <v>101.4</v>
      </c>
      <c r="K5" s="356">
        <v>-1.1</v>
      </c>
      <c r="L5" s="61">
        <v>11.5</v>
      </c>
      <c r="M5" s="62">
        <v>97.7</v>
      </c>
      <c r="N5" s="357">
        <v>-0.3</v>
      </c>
    </row>
    <row r="6" spans="1:14" ht="13.5">
      <c r="A6" s="329"/>
      <c r="B6" s="251" t="s">
        <v>103</v>
      </c>
      <c r="C6" s="5"/>
      <c r="D6" s="57">
        <v>19.4</v>
      </c>
      <c r="E6" s="356">
        <v>-0.1</v>
      </c>
      <c r="F6" s="61">
        <v>150.2</v>
      </c>
      <c r="G6" s="62">
        <v>100</v>
      </c>
      <c r="H6" s="357">
        <v>-1.1</v>
      </c>
      <c r="I6" s="57">
        <v>138.6</v>
      </c>
      <c r="J6" s="57">
        <v>100</v>
      </c>
      <c r="K6" s="356">
        <v>-1.3</v>
      </c>
      <c r="L6" s="61">
        <v>11.6</v>
      </c>
      <c r="M6" s="62">
        <v>100</v>
      </c>
      <c r="N6" s="357">
        <v>2.4</v>
      </c>
    </row>
    <row r="7" spans="1:14" ht="13.5">
      <c r="A7" s="329"/>
      <c r="B7" s="251">
        <v>28</v>
      </c>
      <c r="C7" s="5"/>
      <c r="D7" s="57">
        <v>19.4</v>
      </c>
      <c r="E7" s="356">
        <v>0</v>
      </c>
      <c r="F7" s="61">
        <v>151</v>
      </c>
      <c r="G7" s="62">
        <v>100.6</v>
      </c>
      <c r="H7" s="357">
        <v>0.6</v>
      </c>
      <c r="I7" s="57">
        <v>138.5</v>
      </c>
      <c r="J7" s="57">
        <v>100</v>
      </c>
      <c r="K7" s="356">
        <v>-0.1</v>
      </c>
      <c r="L7" s="61">
        <v>12.5</v>
      </c>
      <c r="M7" s="62">
        <v>108</v>
      </c>
      <c r="N7" s="357">
        <v>8</v>
      </c>
    </row>
    <row r="8" spans="1:14" ht="13.5">
      <c r="A8" s="329"/>
      <c r="B8" s="251">
        <v>29</v>
      </c>
      <c r="C8" s="5"/>
      <c r="D8" s="57">
        <v>19.4</v>
      </c>
      <c r="E8" s="356">
        <v>0</v>
      </c>
      <c r="F8" s="61">
        <v>150.1</v>
      </c>
      <c r="G8" s="62">
        <v>100</v>
      </c>
      <c r="H8" s="357">
        <v>-0.6</v>
      </c>
      <c r="I8" s="57">
        <v>138</v>
      </c>
      <c r="J8" s="57">
        <v>99.6</v>
      </c>
      <c r="K8" s="356">
        <v>-0.4</v>
      </c>
      <c r="L8" s="61">
        <v>12.1</v>
      </c>
      <c r="M8" s="62">
        <v>103.8</v>
      </c>
      <c r="N8" s="357">
        <v>-3.9</v>
      </c>
    </row>
    <row r="9" spans="1:14" ht="13.5">
      <c r="A9" s="329"/>
      <c r="B9" s="253">
        <v>30</v>
      </c>
      <c r="C9" s="5"/>
      <c r="D9" s="63">
        <v>19</v>
      </c>
      <c r="E9" s="358">
        <f>D9-D8</f>
        <v>-0.3999999999999986</v>
      </c>
      <c r="F9" s="64">
        <v>147.2</v>
      </c>
      <c r="G9" s="65">
        <v>98.1</v>
      </c>
      <c r="H9" s="359">
        <v>-1.9</v>
      </c>
      <c r="I9" s="63">
        <v>135.4</v>
      </c>
      <c r="J9" s="63">
        <v>97.7</v>
      </c>
      <c r="K9" s="358">
        <v>-1.9</v>
      </c>
      <c r="L9" s="64">
        <v>11.8</v>
      </c>
      <c r="M9" s="65">
        <v>101.7</v>
      </c>
      <c r="N9" s="359">
        <v>-2</v>
      </c>
    </row>
    <row r="10" spans="1:14" ht="6" customHeight="1">
      <c r="A10" s="329"/>
      <c r="B10" s="251"/>
      <c r="C10" s="4"/>
      <c r="D10" s="21"/>
      <c r="E10" s="360"/>
      <c r="F10" s="22"/>
      <c r="G10" s="23"/>
      <c r="H10" s="361"/>
      <c r="I10" s="21"/>
      <c r="J10" s="21"/>
      <c r="K10" s="360"/>
      <c r="L10" s="66"/>
      <c r="M10" s="67"/>
      <c r="N10" s="362"/>
    </row>
    <row r="11" spans="1:14" ht="13.5">
      <c r="A11" s="329"/>
      <c r="B11" s="8" t="s">
        <v>104</v>
      </c>
      <c r="C11" s="9">
        <v>1</v>
      </c>
      <c r="D11" s="69">
        <v>17.8</v>
      </c>
      <c r="E11" s="363">
        <v>-0.1999999999999993</v>
      </c>
      <c r="F11" s="70">
        <v>137.9</v>
      </c>
      <c r="G11" s="71">
        <v>91.9</v>
      </c>
      <c r="H11" s="364">
        <v>-1.1</v>
      </c>
      <c r="I11" s="69">
        <v>126.5</v>
      </c>
      <c r="J11" s="69">
        <v>91.3</v>
      </c>
      <c r="K11" s="363">
        <v>-0.9</v>
      </c>
      <c r="L11" s="70">
        <v>11.4</v>
      </c>
      <c r="M11" s="71">
        <v>98.3</v>
      </c>
      <c r="N11" s="365">
        <v>-3.3</v>
      </c>
    </row>
    <row r="12" spans="1:14" ht="13.5">
      <c r="A12" s="329"/>
      <c r="B12" s="11"/>
      <c r="C12" s="9">
        <v>2</v>
      </c>
      <c r="D12" s="69">
        <v>18.5</v>
      </c>
      <c r="E12" s="363">
        <v>-0.6000000000000014</v>
      </c>
      <c r="F12" s="70">
        <v>144.7</v>
      </c>
      <c r="G12" s="71">
        <v>96.4</v>
      </c>
      <c r="H12" s="364">
        <v>-3.1</v>
      </c>
      <c r="I12" s="69">
        <v>132.9</v>
      </c>
      <c r="J12" s="69">
        <v>95.9</v>
      </c>
      <c r="K12" s="363">
        <v>-2.9</v>
      </c>
      <c r="L12" s="70">
        <v>11.8</v>
      </c>
      <c r="M12" s="71">
        <v>101.7</v>
      </c>
      <c r="N12" s="365">
        <v>-4.9</v>
      </c>
    </row>
    <row r="13" spans="1:14" ht="13.5">
      <c r="A13" s="329"/>
      <c r="B13" s="11"/>
      <c r="C13" s="9">
        <v>3</v>
      </c>
      <c r="D13" s="69">
        <v>19.1</v>
      </c>
      <c r="E13" s="363">
        <v>-0.5999999999999979</v>
      </c>
      <c r="F13" s="70">
        <v>148.9</v>
      </c>
      <c r="G13" s="71">
        <v>99.2</v>
      </c>
      <c r="H13" s="364">
        <v>-2.6</v>
      </c>
      <c r="I13" s="69">
        <v>136.4</v>
      </c>
      <c r="J13" s="69">
        <v>98.4</v>
      </c>
      <c r="K13" s="363">
        <v>-2.8</v>
      </c>
      <c r="L13" s="70">
        <v>12.5</v>
      </c>
      <c r="M13" s="71">
        <v>107.8</v>
      </c>
      <c r="N13" s="365">
        <v>-1.6</v>
      </c>
    </row>
    <row r="14" spans="1:14" ht="13.5">
      <c r="A14" s="329"/>
      <c r="B14" s="11"/>
      <c r="C14" s="9">
        <v>4</v>
      </c>
      <c r="D14" s="69">
        <v>19.4</v>
      </c>
      <c r="E14" s="363">
        <v>-0.20000000000000284</v>
      </c>
      <c r="F14" s="70">
        <v>151.1</v>
      </c>
      <c r="G14" s="71">
        <v>100.7</v>
      </c>
      <c r="H14" s="364">
        <v>-0.8</v>
      </c>
      <c r="I14" s="69">
        <v>139</v>
      </c>
      <c r="J14" s="69">
        <v>100.3</v>
      </c>
      <c r="K14" s="363">
        <v>-0.5</v>
      </c>
      <c r="L14" s="70">
        <v>12.1</v>
      </c>
      <c r="M14" s="71">
        <v>104.3</v>
      </c>
      <c r="N14" s="365">
        <v>-4</v>
      </c>
    </row>
    <row r="15" spans="1:14" ht="13.5">
      <c r="A15" s="329"/>
      <c r="B15" s="11"/>
      <c r="C15" s="9">
        <v>5</v>
      </c>
      <c r="D15" s="69">
        <v>18.8</v>
      </c>
      <c r="E15" s="363">
        <v>-0.09999999999999787</v>
      </c>
      <c r="F15" s="70">
        <v>145.3</v>
      </c>
      <c r="G15" s="71">
        <v>96.8</v>
      </c>
      <c r="H15" s="364">
        <v>-0.5</v>
      </c>
      <c r="I15" s="69">
        <v>134.3</v>
      </c>
      <c r="J15" s="69">
        <v>96.9</v>
      </c>
      <c r="K15" s="363">
        <v>-0.4</v>
      </c>
      <c r="L15" s="70">
        <v>11</v>
      </c>
      <c r="M15" s="71">
        <v>94.8</v>
      </c>
      <c r="N15" s="365">
        <v>-2.7</v>
      </c>
    </row>
    <row r="16" spans="1:14" ht="13.5">
      <c r="A16" s="329"/>
      <c r="B16" s="11"/>
      <c r="C16" s="9">
        <v>6</v>
      </c>
      <c r="D16" s="69">
        <v>19.8</v>
      </c>
      <c r="E16" s="363">
        <v>-0.5</v>
      </c>
      <c r="F16" s="70">
        <v>153.2</v>
      </c>
      <c r="G16" s="71">
        <v>102.1</v>
      </c>
      <c r="H16" s="364">
        <v>-1.8</v>
      </c>
      <c r="I16" s="69">
        <v>141.8</v>
      </c>
      <c r="J16" s="69">
        <v>102.3</v>
      </c>
      <c r="K16" s="363">
        <v>-1.8</v>
      </c>
      <c r="L16" s="70">
        <v>11.4</v>
      </c>
      <c r="M16" s="71">
        <v>98.3</v>
      </c>
      <c r="N16" s="365">
        <v>-2.6</v>
      </c>
    </row>
    <row r="17" spans="1:14" ht="13.5">
      <c r="A17" s="329"/>
      <c r="B17" s="11"/>
      <c r="C17" s="9">
        <v>7</v>
      </c>
      <c r="D17" s="69">
        <v>19.4</v>
      </c>
      <c r="E17" s="363">
        <v>-0.3000000000000007</v>
      </c>
      <c r="F17" s="70">
        <v>149.8</v>
      </c>
      <c r="G17" s="71">
        <v>99.8</v>
      </c>
      <c r="H17" s="364">
        <v>-1.5</v>
      </c>
      <c r="I17" s="69">
        <v>138.4</v>
      </c>
      <c r="J17" s="69">
        <v>99.9</v>
      </c>
      <c r="K17" s="363">
        <v>-1.3</v>
      </c>
      <c r="L17" s="70">
        <v>11.4</v>
      </c>
      <c r="M17" s="71">
        <v>98.3</v>
      </c>
      <c r="N17" s="365">
        <v>-2.6</v>
      </c>
    </row>
    <row r="18" spans="1:14" ht="13.5">
      <c r="A18" s="329"/>
      <c r="B18" s="11"/>
      <c r="C18" s="9">
        <v>8</v>
      </c>
      <c r="D18" s="69">
        <v>18.8</v>
      </c>
      <c r="E18" s="363">
        <v>-0.1999999999999993</v>
      </c>
      <c r="F18" s="70">
        <v>143.9</v>
      </c>
      <c r="G18" s="71">
        <v>95.9</v>
      </c>
      <c r="H18" s="364">
        <v>-1.6</v>
      </c>
      <c r="I18" s="69">
        <v>132.8</v>
      </c>
      <c r="J18" s="69">
        <v>95.8</v>
      </c>
      <c r="K18" s="363">
        <v>-1.8</v>
      </c>
      <c r="L18" s="70">
        <v>11.1</v>
      </c>
      <c r="M18" s="71">
        <v>95.7</v>
      </c>
      <c r="N18" s="365">
        <v>0</v>
      </c>
    </row>
    <row r="19" spans="1:14" ht="13.5">
      <c r="A19" s="329"/>
      <c r="B19" s="11"/>
      <c r="C19" s="9">
        <v>9</v>
      </c>
      <c r="D19" s="69">
        <v>18.9</v>
      </c>
      <c r="E19" s="363">
        <v>-0.7000000000000028</v>
      </c>
      <c r="F19" s="70">
        <v>145.2</v>
      </c>
      <c r="G19" s="71">
        <v>96.7</v>
      </c>
      <c r="H19" s="364">
        <v>-4.5</v>
      </c>
      <c r="I19" s="69">
        <v>133.5</v>
      </c>
      <c r="J19" s="69">
        <v>96.3</v>
      </c>
      <c r="K19" s="363">
        <v>-4.7</v>
      </c>
      <c r="L19" s="70">
        <v>11.7</v>
      </c>
      <c r="M19" s="71">
        <v>100.9</v>
      </c>
      <c r="N19" s="365">
        <v>-3.3</v>
      </c>
    </row>
    <row r="20" spans="1:14" ht="13.5">
      <c r="A20" s="329"/>
      <c r="B20" s="11"/>
      <c r="C20" s="9">
        <v>10</v>
      </c>
      <c r="D20" s="69">
        <v>19.3</v>
      </c>
      <c r="E20" s="363">
        <v>-0.3000000000000007</v>
      </c>
      <c r="F20" s="70">
        <v>149.4</v>
      </c>
      <c r="G20" s="71">
        <v>99.5</v>
      </c>
      <c r="H20" s="364">
        <v>-1.5</v>
      </c>
      <c r="I20" s="69">
        <v>136.9</v>
      </c>
      <c r="J20" s="69">
        <v>98.8</v>
      </c>
      <c r="K20" s="363">
        <v>-1.9</v>
      </c>
      <c r="L20" s="70">
        <v>12.5</v>
      </c>
      <c r="M20" s="71">
        <v>107.8</v>
      </c>
      <c r="N20" s="365">
        <v>4.3</v>
      </c>
    </row>
    <row r="21" spans="1:14" ht="13.5">
      <c r="A21" s="329"/>
      <c r="B21" s="11"/>
      <c r="C21" s="9">
        <v>11</v>
      </c>
      <c r="D21" s="69">
        <v>19.5</v>
      </c>
      <c r="E21" s="363">
        <v>0</v>
      </c>
      <c r="F21" s="70">
        <v>151.4</v>
      </c>
      <c r="G21" s="71">
        <v>100.9</v>
      </c>
      <c r="H21" s="364">
        <v>-0.1</v>
      </c>
      <c r="I21" s="69">
        <v>139.1</v>
      </c>
      <c r="J21" s="69">
        <v>100.4</v>
      </c>
      <c r="K21" s="363">
        <v>0.1</v>
      </c>
      <c r="L21" s="70">
        <v>12.3</v>
      </c>
      <c r="M21" s="71">
        <v>106</v>
      </c>
      <c r="N21" s="365">
        <v>-2.4</v>
      </c>
    </row>
    <row r="22" spans="1:14" ht="13.5">
      <c r="A22" s="366"/>
      <c r="B22" s="367"/>
      <c r="C22" s="14">
        <v>12</v>
      </c>
      <c r="D22" s="69">
        <v>18.8</v>
      </c>
      <c r="E22" s="363">
        <v>-0.5999999999999979</v>
      </c>
      <c r="F22" s="70">
        <v>145.4</v>
      </c>
      <c r="G22" s="71">
        <v>96.9</v>
      </c>
      <c r="H22" s="364">
        <v>-3.4</v>
      </c>
      <c r="I22" s="69">
        <v>133.1</v>
      </c>
      <c r="J22" s="69">
        <v>96</v>
      </c>
      <c r="K22" s="363">
        <v>-3.6</v>
      </c>
      <c r="L22" s="70">
        <v>12.3</v>
      </c>
      <c r="M22" s="71">
        <v>106</v>
      </c>
      <c r="N22" s="365">
        <v>-1.7</v>
      </c>
    </row>
    <row r="23" spans="1:14" ht="13.5">
      <c r="A23" s="329"/>
      <c r="B23" s="368" t="s">
        <v>105</v>
      </c>
      <c r="C23" s="2"/>
      <c r="D23" s="72" t="s">
        <v>99</v>
      </c>
      <c r="E23" s="354" t="s">
        <v>99</v>
      </c>
      <c r="F23" s="73" t="s">
        <v>100</v>
      </c>
      <c r="G23" s="74"/>
      <c r="H23" s="355" t="s">
        <v>101</v>
      </c>
      <c r="I23" s="72" t="s">
        <v>100</v>
      </c>
      <c r="J23" s="72"/>
      <c r="K23" s="354" t="s">
        <v>101</v>
      </c>
      <c r="L23" s="73" t="s">
        <v>100</v>
      </c>
      <c r="M23" s="74"/>
      <c r="N23" s="355" t="s">
        <v>106</v>
      </c>
    </row>
    <row r="24" spans="1:14" ht="13.5">
      <c r="A24" s="329"/>
      <c r="B24" s="75" t="s">
        <v>117</v>
      </c>
      <c r="C24" s="7" t="s">
        <v>37</v>
      </c>
      <c r="D24" s="57">
        <v>19.7</v>
      </c>
      <c r="E24" s="369">
        <v>-0.1</v>
      </c>
      <c r="F24" s="58">
        <v>157</v>
      </c>
      <c r="G24" s="59">
        <v>101</v>
      </c>
      <c r="H24" s="370">
        <v>-0.3</v>
      </c>
      <c r="I24" s="60">
        <v>142.7</v>
      </c>
      <c r="J24" s="60">
        <v>100.9</v>
      </c>
      <c r="K24" s="369">
        <v>-0.4</v>
      </c>
      <c r="L24" s="58">
        <v>14.3</v>
      </c>
      <c r="M24" s="59">
        <v>101.5</v>
      </c>
      <c r="N24" s="370">
        <v>1.4</v>
      </c>
    </row>
    <row r="25" spans="1:14" ht="13.5">
      <c r="A25" s="329"/>
      <c r="B25" s="75" t="s">
        <v>103</v>
      </c>
      <c r="C25" s="11"/>
      <c r="D25" s="57">
        <v>19.6</v>
      </c>
      <c r="E25" s="369">
        <v>-0.1</v>
      </c>
      <c r="F25" s="58">
        <v>156.2</v>
      </c>
      <c r="G25" s="59">
        <v>100</v>
      </c>
      <c r="H25" s="370">
        <v>-0.9</v>
      </c>
      <c r="I25" s="60">
        <v>142.4</v>
      </c>
      <c r="J25" s="60">
        <v>100</v>
      </c>
      <c r="K25" s="369">
        <v>-0.9</v>
      </c>
      <c r="L25" s="58">
        <v>13.8</v>
      </c>
      <c r="M25" s="59">
        <v>100</v>
      </c>
      <c r="N25" s="370">
        <v>-1.4</v>
      </c>
    </row>
    <row r="26" spans="1:14" ht="13.5">
      <c r="A26" s="329"/>
      <c r="B26" s="75">
        <v>28</v>
      </c>
      <c r="C26" s="11"/>
      <c r="D26" s="57">
        <v>19.5</v>
      </c>
      <c r="E26" s="369">
        <v>-0.1</v>
      </c>
      <c r="F26" s="58">
        <v>154.6</v>
      </c>
      <c r="G26" s="59">
        <v>98.9</v>
      </c>
      <c r="H26" s="370">
        <v>-1.1</v>
      </c>
      <c r="I26" s="60">
        <v>141.3</v>
      </c>
      <c r="J26" s="60">
        <v>99.2</v>
      </c>
      <c r="K26" s="369">
        <v>-0.8</v>
      </c>
      <c r="L26" s="58">
        <v>13.3</v>
      </c>
      <c r="M26" s="59">
        <v>96.5</v>
      </c>
      <c r="N26" s="370">
        <v>-3.5</v>
      </c>
    </row>
    <row r="27" spans="1:14" ht="13.5">
      <c r="A27" s="329"/>
      <c r="B27" s="75">
        <v>29</v>
      </c>
      <c r="C27" s="11"/>
      <c r="D27" s="57">
        <v>19.6</v>
      </c>
      <c r="E27" s="369">
        <v>0.1</v>
      </c>
      <c r="F27" s="58">
        <v>155.7</v>
      </c>
      <c r="G27" s="59">
        <v>99.7</v>
      </c>
      <c r="H27" s="370">
        <v>0.8</v>
      </c>
      <c r="I27" s="60">
        <v>142.3</v>
      </c>
      <c r="J27" s="60">
        <v>99.9</v>
      </c>
      <c r="K27" s="369">
        <v>0.7</v>
      </c>
      <c r="L27" s="58">
        <v>13.4</v>
      </c>
      <c r="M27" s="59">
        <v>97.5</v>
      </c>
      <c r="N27" s="370">
        <v>1</v>
      </c>
    </row>
    <row r="28" spans="1:14" ht="13.5">
      <c r="A28" s="329"/>
      <c r="B28" s="252">
        <v>30</v>
      </c>
      <c r="C28" s="11"/>
      <c r="D28" s="63">
        <v>19</v>
      </c>
      <c r="E28" s="358">
        <f>D28-D27</f>
        <v>-0.6000000000000014</v>
      </c>
      <c r="F28" s="76">
        <v>150.8</v>
      </c>
      <c r="G28" s="77">
        <v>96.5</v>
      </c>
      <c r="H28" s="371">
        <v>-3.2</v>
      </c>
      <c r="I28" s="78">
        <v>137.6</v>
      </c>
      <c r="J28" s="78">
        <v>96.5</v>
      </c>
      <c r="K28" s="372">
        <v>-3.4</v>
      </c>
      <c r="L28" s="76">
        <v>13.2</v>
      </c>
      <c r="M28" s="77">
        <v>96</v>
      </c>
      <c r="N28" s="371">
        <v>-1.5</v>
      </c>
    </row>
    <row r="29" spans="1:14" ht="6" customHeight="1">
      <c r="A29" s="329"/>
      <c r="B29" s="6"/>
      <c r="C29" s="7"/>
      <c r="D29" s="21"/>
      <c r="E29" s="360"/>
      <c r="F29" s="22"/>
      <c r="G29" s="23"/>
      <c r="H29" s="361"/>
      <c r="I29" s="21"/>
      <c r="J29" s="21"/>
      <c r="K29" s="360"/>
      <c r="L29" s="66"/>
      <c r="M29" s="67"/>
      <c r="N29" s="362"/>
    </row>
    <row r="30" spans="1:14" ht="13.5">
      <c r="A30" s="329"/>
      <c r="B30" s="12" t="s">
        <v>104</v>
      </c>
      <c r="C30" s="68">
        <v>1</v>
      </c>
      <c r="D30" s="69">
        <v>18</v>
      </c>
      <c r="E30" s="373">
        <v>-0.3000000000000007</v>
      </c>
      <c r="F30" s="70">
        <v>143.3</v>
      </c>
      <c r="G30" s="71">
        <v>91.7</v>
      </c>
      <c r="H30" s="364">
        <v>-1.2</v>
      </c>
      <c r="I30" s="69">
        <v>130.2</v>
      </c>
      <c r="J30" s="69">
        <v>91.4</v>
      </c>
      <c r="K30" s="363">
        <v>-1.1</v>
      </c>
      <c r="L30" s="70">
        <v>13.1</v>
      </c>
      <c r="M30" s="71">
        <v>94.9</v>
      </c>
      <c r="N30" s="365">
        <v>-1.6</v>
      </c>
    </row>
    <row r="31" spans="1:14" ht="13.5">
      <c r="A31" s="329"/>
      <c r="B31" s="10"/>
      <c r="C31" s="68">
        <v>2</v>
      </c>
      <c r="D31" s="69">
        <v>18.6</v>
      </c>
      <c r="E31" s="373">
        <v>-0.6999999999999993</v>
      </c>
      <c r="F31" s="70">
        <v>148.9</v>
      </c>
      <c r="G31" s="71">
        <v>95.3</v>
      </c>
      <c r="H31" s="364">
        <v>-3.9</v>
      </c>
      <c r="I31" s="69">
        <v>135.4</v>
      </c>
      <c r="J31" s="69">
        <v>95</v>
      </c>
      <c r="K31" s="363">
        <v>-4</v>
      </c>
      <c r="L31" s="70">
        <v>13.5</v>
      </c>
      <c r="M31" s="71">
        <v>97.8</v>
      </c>
      <c r="N31" s="365">
        <v>-3.6</v>
      </c>
    </row>
    <row r="32" spans="1:14" ht="13.5">
      <c r="A32" s="329"/>
      <c r="B32" s="10"/>
      <c r="C32" s="68">
        <v>3</v>
      </c>
      <c r="D32" s="69">
        <v>19.1</v>
      </c>
      <c r="E32" s="373">
        <v>-0.8999999999999986</v>
      </c>
      <c r="F32" s="70">
        <v>152.7</v>
      </c>
      <c r="G32" s="71">
        <v>97.7</v>
      </c>
      <c r="H32" s="364">
        <v>-4.1</v>
      </c>
      <c r="I32" s="69">
        <v>138.3</v>
      </c>
      <c r="J32" s="69">
        <v>97.1</v>
      </c>
      <c r="K32" s="363">
        <v>-4.6</v>
      </c>
      <c r="L32" s="70">
        <v>14.4</v>
      </c>
      <c r="M32" s="71">
        <v>104.3</v>
      </c>
      <c r="N32" s="365">
        <v>2.1</v>
      </c>
    </row>
    <row r="33" spans="1:14" ht="13.5">
      <c r="A33" s="329"/>
      <c r="B33" s="10"/>
      <c r="C33" s="68">
        <v>4</v>
      </c>
      <c r="D33" s="69">
        <v>19.3</v>
      </c>
      <c r="E33" s="373">
        <v>-0.3999999999999986</v>
      </c>
      <c r="F33" s="70">
        <v>154.2</v>
      </c>
      <c r="G33" s="71">
        <v>98.7</v>
      </c>
      <c r="H33" s="364">
        <v>-1.3</v>
      </c>
      <c r="I33" s="69">
        <v>140.4</v>
      </c>
      <c r="J33" s="69">
        <v>98.5</v>
      </c>
      <c r="K33" s="363">
        <v>-1.9</v>
      </c>
      <c r="L33" s="70">
        <v>13.8</v>
      </c>
      <c r="M33" s="71">
        <v>100</v>
      </c>
      <c r="N33" s="365">
        <v>3.7</v>
      </c>
    </row>
    <row r="34" spans="1:14" ht="13.5">
      <c r="A34" s="329"/>
      <c r="B34" s="10"/>
      <c r="C34" s="68">
        <v>5</v>
      </c>
      <c r="D34" s="69">
        <v>18.8</v>
      </c>
      <c r="E34" s="373">
        <v>-0.1999999999999993</v>
      </c>
      <c r="F34" s="70">
        <v>148.5</v>
      </c>
      <c r="G34" s="71">
        <v>95</v>
      </c>
      <c r="H34" s="364">
        <v>-1.8</v>
      </c>
      <c r="I34" s="69">
        <v>136.1</v>
      </c>
      <c r="J34" s="69">
        <v>95.5</v>
      </c>
      <c r="K34" s="363">
        <v>-1.6</v>
      </c>
      <c r="L34" s="70">
        <v>12.4</v>
      </c>
      <c r="M34" s="71">
        <v>89.9</v>
      </c>
      <c r="N34" s="365">
        <v>-2.3</v>
      </c>
    </row>
    <row r="35" spans="1:14" ht="13.5">
      <c r="A35" s="329"/>
      <c r="B35" s="10"/>
      <c r="C35" s="68">
        <v>6</v>
      </c>
      <c r="D35" s="69">
        <v>19.8</v>
      </c>
      <c r="E35" s="373">
        <v>-0.6999999999999993</v>
      </c>
      <c r="F35" s="70">
        <v>156.1</v>
      </c>
      <c r="G35" s="71">
        <v>99.9</v>
      </c>
      <c r="H35" s="364">
        <v>-3.8</v>
      </c>
      <c r="I35" s="69">
        <v>143.2</v>
      </c>
      <c r="J35" s="69">
        <v>100.5</v>
      </c>
      <c r="K35" s="363">
        <v>-4.1</v>
      </c>
      <c r="L35" s="70">
        <v>12.9</v>
      </c>
      <c r="M35" s="71">
        <v>93.5</v>
      </c>
      <c r="N35" s="365">
        <v>0</v>
      </c>
    </row>
    <row r="36" spans="1:14" ht="13.5">
      <c r="A36" s="329"/>
      <c r="B36" s="10"/>
      <c r="C36" s="68">
        <v>7</v>
      </c>
      <c r="D36" s="69">
        <v>19.3</v>
      </c>
      <c r="E36" s="373">
        <v>-0.5999999999999979</v>
      </c>
      <c r="F36" s="70">
        <v>152.6</v>
      </c>
      <c r="G36" s="71">
        <v>97.6</v>
      </c>
      <c r="H36" s="364">
        <v>-3.4</v>
      </c>
      <c r="I36" s="69">
        <v>139.8</v>
      </c>
      <c r="J36" s="69">
        <v>98.1</v>
      </c>
      <c r="K36" s="363">
        <v>-3.4</v>
      </c>
      <c r="L36" s="70">
        <v>12.8</v>
      </c>
      <c r="M36" s="71">
        <v>92.8</v>
      </c>
      <c r="N36" s="365">
        <v>-2.2</v>
      </c>
    </row>
    <row r="37" spans="1:14" ht="13.5">
      <c r="A37" s="329"/>
      <c r="B37" s="10"/>
      <c r="C37" s="68">
        <v>8</v>
      </c>
      <c r="D37" s="69">
        <v>18.9</v>
      </c>
      <c r="E37" s="373">
        <v>-0.40000000000000213</v>
      </c>
      <c r="F37" s="70">
        <v>148.7</v>
      </c>
      <c r="G37" s="71">
        <v>95.1</v>
      </c>
      <c r="H37" s="364">
        <v>-2.6</v>
      </c>
      <c r="I37" s="69">
        <v>136.3</v>
      </c>
      <c r="J37" s="69">
        <v>95.6</v>
      </c>
      <c r="K37" s="363">
        <v>-2.6</v>
      </c>
      <c r="L37" s="70">
        <v>12.4</v>
      </c>
      <c r="M37" s="71">
        <v>89.9</v>
      </c>
      <c r="N37" s="365">
        <v>-2.3</v>
      </c>
    </row>
    <row r="38" spans="1:14" ht="13.5">
      <c r="A38" s="329"/>
      <c r="B38" s="10"/>
      <c r="C38" s="68">
        <v>9</v>
      </c>
      <c r="D38" s="69">
        <v>18.8</v>
      </c>
      <c r="E38" s="373">
        <v>-1</v>
      </c>
      <c r="F38" s="70">
        <v>148</v>
      </c>
      <c r="G38" s="71">
        <v>94.7</v>
      </c>
      <c r="H38" s="364">
        <v>-6.1</v>
      </c>
      <c r="I38" s="69">
        <v>135.2</v>
      </c>
      <c r="J38" s="69">
        <v>94.9</v>
      </c>
      <c r="K38" s="363">
        <v>-6.1</v>
      </c>
      <c r="L38" s="70">
        <v>12.8</v>
      </c>
      <c r="M38" s="71">
        <v>92.8</v>
      </c>
      <c r="N38" s="365">
        <v>-4.4</v>
      </c>
    </row>
    <row r="39" spans="1:14" ht="13.5">
      <c r="A39" s="329"/>
      <c r="B39" s="10"/>
      <c r="C39" s="68">
        <v>10</v>
      </c>
      <c r="D39" s="69">
        <v>19.3</v>
      </c>
      <c r="E39" s="373">
        <v>-0.5999999999999979</v>
      </c>
      <c r="F39" s="70">
        <v>153.1</v>
      </c>
      <c r="G39" s="71">
        <v>98</v>
      </c>
      <c r="H39" s="364">
        <v>-3.2</v>
      </c>
      <c r="I39" s="69">
        <v>139.5</v>
      </c>
      <c r="J39" s="69">
        <v>97.9</v>
      </c>
      <c r="K39" s="363">
        <v>-3.5</v>
      </c>
      <c r="L39" s="70">
        <v>13.6</v>
      </c>
      <c r="M39" s="71">
        <v>98.6</v>
      </c>
      <c r="N39" s="365">
        <v>-0.7</v>
      </c>
    </row>
    <row r="40" spans="1:14" ht="13.5">
      <c r="A40" s="329"/>
      <c r="B40" s="10"/>
      <c r="C40" s="68">
        <v>11</v>
      </c>
      <c r="D40" s="69">
        <v>19.6</v>
      </c>
      <c r="E40" s="373">
        <v>-0.1999999999999993</v>
      </c>
      <c r="F40" s="70">
        <v>155.4</v>
      </c>
      <c r="G40" s="71">
        <v>99.4</v>
      </c>
      <c r="H40" s="364">
        <v>-1.8</v>
      </c>
      <c r="I40" s="69">
        <v>141.9</v>
      </c>
      <c r="J40" s="69">
        <v>99.6</v>
      </c>
      <c r="K40" s="363">
        <v>-1.5</v>
      </c>
      <c r="L40" s="70">
        <v>13.5</v>
      </c>
      <c r="M40" s="71">
        <v>97.8</v>
      </c>
      <c r="N40" s="365">
        <v>-4.3</v>
      </c>
    </row>
    <row r="41" spans="1:14" ht="13.5">
      <c r="A41" s="366"/>
      <c r="B41" s="13"/>
      <c r="C41" s="79">
        <v>12</v>
      </c>
      <c r="D41" s="80">
        <v>18.6</v>
      </c>
      <c r="E41" s="374">
        <v>-1</v>
      </c>
      <c r="F41" s="81">
        <v>148.2</v>
      </c>
      <c r="G41" s="82">
        <v>94.8</v>
      </c>
      <c r="H41" s="375">
        <v>-5.3</v>
      </c>
      <c r="I41" s="80">
        <v>134.5</v>
      </c>
      <c r="J41" s="80">
        <v>94.4</v>
      </c>
      <c r="K41" s="376">
        <v>-5.4</v>
      </c>
      <c r="L41" s="81">
        <v>13.7</v>
      </c>
      <c r="M41" s="82">
        <v>99.3</v>
      </c>
      <c r="N41" s="377">
        <v>-3.5</v>
      </c>
    </row>
  </sheetData>
  <sheetProtection/>
  <mergeCells count="6">
    <mergeCell ref="L1:N1"/>
    <mergeCell ref="F2:H2"/>
    <mergeCell ref="I2:K2"/>
    <mergeCell ref="L2:N2"/>
    <mergeCell ref="A2:C3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7"/>
  <sheetViews>
    <sheetView showGridLines="0" zoomScale="75" zoomScaleNormal="75" zoomScalePageLayoutView="0" workbookViewId="0" topLeftCell="A1">
      <selection activeCell="A170" sqref="A170:IV174"/>
    </sheetView>
  </sheetViews>
  <sheetFormatPr defaultColWidth="9.140625" defaultRowHeight="15"/>
  <cols>
    <col min="1" max="1" width="1.421875" style="379" customWidth="1"/>
    <col min="2" max="2" width="9.00390625" style="379" customWidth="1"/>
    <col min="3" max="3" width="5.00390625" style="379" customWidth="1"/>
    <col min="4" max="5" width="6.421875" style="379" customWidth="1"/>
    <col min="6" max="6" width="7.421875" style="379" customWidth="1"/>
    <col min="7" max="8" width="6.421875" style="379" customWidth="1"/>
    <col min="9" max="9" width="7.421875" style="379" customWidth="1"/>
    <col min="10" max="11" width="6.421875" style="379" customWidth="1"/>
    <col min="12" max="12" width="7.421875" style="379" customWidth="1"/>
    <col min="13" max="14" width="6.421875" style="379" customWidth="1"/>
    <col min="15" max="15" width="7.421875" style="379" customWidth="1"/>
    <col min="16" max="17" width="6.421875" style="379" customWidth="1"/>
  </cols>
  <sheetData>
    <row r="1" spans="1:17" ht="17.25">
      <c r="A1" s="380" t="s">
        <v>107</v>
      </c>
      <c r="B1" s="49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3.5">
      <c r="A2" s="520" t="s">
        <v>108</v>
      </c>
      <c r="B2" s="516"/>
      <c r="C2" s="517"/>
      <c r="D2" s="516" t="s">
        <v>109</v>
      </c>
      <c r="E2" s="516"/>
      <c r="F2" s="517"/>
      <c r="G2" s="516" t="s">
        <v>110</v>
      </c>
      <c r="H2" s="516"/>
      <c r="I2" s="517"/>
      <c r="J2" s="516" t="s">
        <v>111</v>
      </c>
      <c r="K2" s="516"/>
      <c r="L2" s="517"/>
      <c r="M2" s="516" t="s">
        <v>112</v>
      </c>
      <c r="N2" s="516"/>
      <c r="O2" s="517"/>
      <c r="P2" s="520" t="s">
        <v>113</v>
      </c>
      <c r="Q2" s="517"/>
    </row>
    <row r="3" spans="1:17" ht="13.5">
      <c r="A3" s="521"/>
      <c r="B3" s="522"/>
      <c r="C3" s="523"/>
      <c r="D3" s="86"/>
      <c r="E3" s="87" t="s">
        <v>68</v>
      </c>
      <c r="F3" s="87" t="s">
        <v>69</v>
      </c>
      <c r="G3" s="86"/>
      <c r="H3" s="87" t="s">
        <v>68</v>
      </c>
      <c r="I3" s="87" t="s">
        <v>69</v>
      </c>
      <c r="J3" s="88"/>
      <c r="K3" s="87" t="s">
        <v>68</v>
      </c>
      <c r="L3" s="87" t="s">
        <v>69</v>
      </c>
      <c r="M3" s="88"/>
      <c r="N3" s="87" t="s">
        <v>68</v>
      </c>
      <c r="O3" s="87" t="s">
        <v>69</v>
      </c>
      <c r="P3" s="259"/>
      <c r="Q3" s="87" t="s">
        <v>68</v>
      </c>
    </row>
    <row r="4" spans="1:17" ht="13.5">
      <c r="A4" s="139" t="s">
        <v>71</v>
      </c>
      <c r="B4" s="381"/>
      <c r="C4" s="92"/>
      <c r="D4" s="93" t="s">
        <v>100</v>
      </c>
      <c r="E4" s="93"/>
      <c r="F4" s="94" t="s">
        <v>83</v>
      </c>
      <c r="G4" s="94" t="s">
        <v>100</v>
      </c>
      <c r="H4" s="95"/>
      <c r="I4" s="95" t="s">
        <v>101</v>
      </c>
      <c r="J4" s="93" t="s">
        <v>100</v>
      </c>
      <c r="K4" s="93"/>
      <c r="L4" s="94" t="s">
        <v>101</v>
      </c>
      <c r="M4" s="94" t="s">
        <v>100</v>
      </c>
      <c r="N4" s="96"/>
      <c r="O4" s="96" t="s">
        <v>101</v>
      </c>
      <c r="P4" s="93" t="s">
        <v>100</v>
      </c>
      <c r="Q4" s="94"/>
    </row>
    <row r="5" spans="1:17" ht="13.5">
      <c r="A5" s="382"/>
      <c r="B5" s="383" t="s">
        <v>114</v>
      </c>
      <c r="C5" s="92"/>
      <c r="D5" s="99"/>
      <c r="E5" s="99"/>
      <c r="F5" s="100"/>
      <c r="G5" s="100"/>
      <c r="H5" s="101"/>
      <c r="I5" s="101"/>
      <c r="J5" s="99"/>
      <c r="K5" s="99"/>
      <c r="L5" s="100"/>
      <c r="M5" s="100"/>
      <c r="N5" s="101"/>
      <c r="O5" s="101"/>
      <c r="P5" s="99"/>
      <c r="Q5" s="100"/>
    </row>
    <row r="6" spans="1:17" ht="13.5" hidden="1">
      <c r="A6" s="382"/>
      <c r="B6" s="84" t="s">
        <v>115</v>
      </c>
      <c r="C6" s="107" t="s">
        <v>53</v>
      </c>
      <c r="D6" s="21">
        <v>154</v>
      </c>
      <c r="E6" s="21">
        <v>101.6</v>
      </c>
      <c r="F6" s="22">
        <v>-0.5</v>
      </c>
      <c r="G6" s="22">
        <v>176.5</v>
      </c>
      <c r="H6" s="23">
        <v>102.1</v>
      </c>
      <c r="I6" s="23">
        <v>-4.3</v>
      </c>
      <c r="J6" s="21">
        <v>165.7</v>
      </c>
      <c r="K6" s="21">
        <v>97.8</v>
      </c>
      <c r="L6" s="22">
        <v>-1.3</v>
      </c>
      <c r="M6" s="22">
        <v>146.5</v>
      </c>
      <c r="N6" s="23">
        <v>103.8</v>
      </c>
      <c r="O6" s="23">
        <v>2.8</v>
      </c>
      <c r="P6" s="21">
        <v>148.4</v>
      </c>
      <c r="Q6" s="22">
        <v>98</v>
      </c>
    </row>
    <row r="7" spans="1:17" ht="13.5" hidden="1">
      <c r="A7" s="382"/>
      <c r="B7" s="84" t="s">
        <v>102</v>
      </c>
      <c r="C7" s="107" t="s">
        <v>53</v>
      </c>
      <c r="D7" s="21">
        <v>153.7</v>
      </c>
      <c r="E7" s="21">
        <v>102.7</v>
      </c>
      <c r="F7" s="22">
        <v>1</v>
      </c>
      <c r="G7" s="22">
        <v>163.8</v>
      </c>
      <c r="H7" s="23">
        <v>101.3</v>
      </c>
      <c r="I7" s="23">
        <v>-0.8</v>
      </c>
      <c r="J7" s="21">
        <v>164.4</v>
      </c>
      <c r="K7" s="21">
        <v>99.3</v>
      </c>
      <c r="L7" s="22">
        <v>1.4</v>
      </c>
      <c r="M7" s="22">
        <v>145.2</v>
      </c>
      <c r="N7" s="23">
        <v>107</v>
      </c>
      <c r="O7" s="23">
        <v>3.1</v>
      </c>
      <c r="P7" s="21">
        <v>156.2</v>
      </c>
      <c r="Q7" s="22">
        <v>102.3</v>
      </c>
    </row>
    <row r="8" spans="1:17" ht="13.5" hidden="1">
      <c r="A8" s="384"/>
      <c r="B8" s="84" t="s">
        <v>116</v>
      </c>
      <c r="C8" s="107" t="s">
        <v>53</v>
      </c>
      <c r="D8" s="21">
        <v>153.1</v>
      </c>
      <c r="E8" s="21">
        <v>102.2</v>
      </c>
      <c r="F8" s="22">
        <v>-0.4</v>
      </c>
      <c r="G8" s="22">
        <v>172.7</v>
      </c>
      <c r="H8" s="23">
        <v>101.2</v>
      </c>
      <c r="I8" s="23">
        <v>0</v>
      </c>
      <c r="J8" s="21">
        <v>164.9</v>
      </c>
      <c r="K8" s="21">
        <v>99.8</v>
      </c>
      <c r="L8" s="22">
        <v>0.6</v>
      </c>
      <c r="M8" s="22">
        <v>160.6</v>
      </c>
      <c r="N8" s="23">
        <v>100.7</v>
      </c>
      <c r="O8" s="23">
        <v>-5.9</v>
      </c>
      <c r="P8" s="21">
        <v>165.2</v>
      </c>
      <c r="Q8" s="22">
        <v>101.5</v>
      </c>
    </row>
    <row r="9" spans="1:17" ht="13.5" hidden="1">
      <c r="A9" s="384"/>
      <c r="B9" s="84" t="s">
        <v>117</v>
      </c>
      <c r="C9" s="107" t="s">
        <v>53</v>
      </c>
      <c r="D9" s="21">
        <v>151.2</v>
      </c>
      <c r="E9" s="21">
        <v>101.1</v>
      </c>
      <c r="F9" s="22">
        <v>-1.1</v>
      </c>
      <c r="G9" s="22">
        <v>175.8</v>
      </c>
      <c r="H9" s="23">
        <v>104.2</v>
      </c>
      <c r="I9" s="23">
        <v>2.8</v>
      </c>
      <c r="J9" s="21">
        <v>165.7</v>
      </c>
      <c r="K9" s="21">
        <v>100.5</v>
      </c>
      <c r="L9" s="22">
        <v>0.7</v>
      </c>
      <c r="M9" s="22">
        <v>163.4</v>
      </c>
      <c r="N9" s="23">
        <v>99.5</v>
      </c>
      <c r="O9" s="23">
        <v>-1.2</v>
      </c>
      <c r="P9" s="21">
        <v>164.6</v>
      </c>
      <c r="Q9" s="22">
        <v>101.4</v>
      </c>
    </row>
    <row r="10" spans="1:17" ht="13.5" hidden="1">
      <c r="A10" s="103"/>
      <c r="B10" s="84" t="s">
        <v>118</v>
      </c>
      <c r="C10" s="107" t="s">
        <v>53</v>
      </c>
      <c r="D10" s="21">
        <v>150.2</v>
      </c>
      <c r="E10" s="21">
        <v>100</v>
      </c>
      <c r="F10" s="22">
        <v>-1.1</v>
      </c>
      <c r="G10" s="22">
        <v>173.5</v>
      </c>
      <c r="H10" s="23">
        <v>100</v>
      </c>
      <c r="I10" s="23">
        <v>-4</v>
      </c>
      <c r="J10" s="21">
        <v>165.7</v>
      </c>
      <c r="K10" s="21">
        <v>100</v>
      </c>
      <c r="L10" s="22">
        <v>-0.6</v>
      </c>
      <c r="M10" s="22">
        <v>152.8</v>
      </c>
      <c r="N10" s="23">
        <v>100</v>
      </c>
      <c r="O10" s="23">
        <v>0.5</v>
      </c>
      <c r="P10" s="21">
        <v>163.2</v>
      </c>
      <c r="Q10" s="22">
        <v>100</v>
      </c>
    </row>
    <row r="11" spans="1:17" ht="13.5">
      <c r="A11" s="103"/>
      <c r="B11" s="84" t="s">
        <v>119</v>
      </c>
      <c r="C11" s="107" t="s">
        <v>53</v>
      </c>
      <c r="D11" s="21">
        <v>151</v>
      </c>
      <c r="E11" s="21">
        <v>100.6</v>
      </c>
      <c r="F11" s="22">
        <v>0.6</v>
      </c>
      <c r="G11" s="22">
        <v>173.1</v>
      </c>
      <c r="H11" s="23">
        <v>99.8</v>
      </c>
      <c r="I11" s="23">
        <v>-0.1</v>
      </c>
      <c r="J11" s="21">
        <v>165.5</v>
      </c>
      <c r="K11" s="21">
        <v>99.9</v>
      </c>
      <c r="L11" s="22">
        <v>0</v>
      </c>
      <c r="M11" s="22">
        <v>156.2</v>
      </c>
      <c r="N11" s="23">
        <v>101.9</v>
      </c>
      <c r="O11" s="23">
        <v>1.8</v>
      </c>
      <c r="P11" s="21">
        <v>160.4</v>
      </c>
      <c r="Q11" s="22">
        <v>98.3</v>
      </c>
    </row>
    <row r="12" spans="1:17" ht="13.5">
      <c r="A12" s="103"/>
      <c r="B12" s="84" t="s">
        <v>120</v>
      </c>
      <c r="C12" s="102"/>
      <c r="D12" s="21">
        <v>150.1</v>
      </c>
      <c r="E12" s="21">
        <v>100</v>
      </c>
      <c r="F12" s="22">
        <v>-0.6</v>
      </c>
      <c r="G12" s="22">
        <v>176.5</v>
      </c>
      <c r="H12" s="23">
        <v>101.8</v>
      </c>
      <c r="I12" s="23">
        <v>2</v>
      </c>
      <c r="J12" s="21">
        <v>167</v>
      </c>
      <c r="K12" s="21">
        <v>100.8</v>
      </c>
      <c r="L12" s="22">
        <v>0.9</v>
      </c>
      <c r="M12" s="22">
        <v>158.8</v>
      </c>
      <c r="N12" s="23">
        <v>103.9</v>
      </c>
      <c r="O12" s="23">
        <v>2</v>
      </c>
      <c r="P12" s="21">
        <v>164.2</v>
      </c>
      <c r="Q12" s="22">
        <v>100.7</v>
      </c>
    </row>
    <row r="13" spans="1:17" ht="13.5">
      <c r="A13" s="103"/>
      <c r="B13" s="104" t="s">
        <v>121</v>
      </c>
      <c r="C13" s="105"/>
      <c r="D13" s="24">
        <v>147.2</v>
      </c>
      <c r="E13" s="24">
        <v>98.1</v>
      </c>
      <c r="F13" s="25">
        <v>-1.9</v>
      </c>
      <c r="G13" s="25">
        <v>182.7</v>
      </c>
      <c r="H13" s="26">
        <v>105.3</v>
      </c>
      <c r="I13" s="26">
        <v>3.4</v>
      </c>
      <c r="J13" s="24">
        <v>167.9</v>
      </c>
      <c r="K13" s="24">
        <v>101.4</v>
      </c>
      <c r="L13" s="25">
        <v>0.6</v>
      </c>
      <c r="M13" s="25">
        <v>160.1</v>
      </c>
      <c r="N13" s="26">
        <v>104.6</v>
      </c>
      <c r="O13" s="26">
        <v>0.7</v>
      </c>
      <c r="P13" s="24">
        <v>163.8</v>
      </c>
      <c r="Q13" s="25">
        <v>100.3</v>
      </c>
    </row>
    <row r="14" spans="1:17" ht="13.5">
      <c r="A14" s="97"/>
      <c r="B14" s="106" t="s">
        <v>97</v>
      </c>
      <c r="C14" s="107"/>
      <c r="D14" s="21"/>
      <c r="E14" s="21"/>
      <c r="F14" s="22"/>
      <c r="G14" s="22"/>
      <c r="H14" s="23"/>
      <c r="I14" s="23"/>
      <c r="J14" s="21"/>
      <c r="K14" s="21"/>
      <c r="L14" s="22"/>
      <c r="M14" s="22"/>
      <c r="N14" s="23"/>
      <c r="O14" s="23"/>
      <c r="P14" s="21"/>
      <c r="Q14" s="22"/>
    </row>
    <row r="15" spans="1:17" ht="13.5" hidden="1">
      <c r="A15" s="97"/>
      <c r="B15" s="84" t="s">
        <v>115</v>
      </c>
      <c r="C15" s="107" t="s">
        <v>53</v>
      </c>
      <c r="D15" s="21">
        <v>143</v>
      </c>
      <c r="E15" s="21">
        <v>102.4</v>
      </c>
      <c r="F15" s="22">
        <v>-0.5</v>
      </c>
      <c r="G15" s="22">
        <v>166.5</v>
      </c>
      <c r="H15" s="23">
        <v>103.8</v>
      </c>
      <c r="I15" s="23">
        <v>-4.6</v>
      </c>
      <c r="J15" s="21">
        <v>149.9</v>
      </c>
      <c r="K15" s="21">
        <v>99.4</v>
      </c>
      <c r="L15" s="22">
        <v>-1.5</v>
      </c>
      <c r="M15" s="22">
        <v>137.6</v>
      </c>
      <c r="N15" s="23">
        <v>104.8</v>
      </c>
      <c r="O15" s="23">
        <v>3.2</v>
      </c>
      <c r="P15" s="21">
        <v>137.7</v>
      </c>
      <c r="Q15" s="22">
        <v>98.2</v>
      </c>
    </row>
    <row r="16" spans="1:17" ht="13.5" hidden="1">
      <c r="A16" s="97"/>
      <c r="B16" s="83" t="s">
        <v>102</v>
      </c>
      <c r="C16" s="107" t="s">
        <v>53</v>
      </c>
      <c r="D16" s="21">
        <v>142.4</v>
      </c>
      <c r="E16" s="21">
        <v>103.3</v>
      </c>
      <c r="F16" s="22">
        <v>0.8</v>
      </c>
      <c r="G16" s="22">
        <v>155.6</v>
      </c>
      <c r="H16" s="23">
        <v>103.5</v>
      </c>
      <c r="I16" s="23">
        <v>-0.3</v>
      </c>
      <c r="J16" s="21">
        <v>147.9</v>
      </c>
      <c r="K16" s="21">
        <v>101.2</v>
      </c>
      <c r="L16" s="22">
        <v>1.8</v>
      </c>
      <c r="M16" s="22">
        <v>136.2</v>
      </c>
      <c r="N16" s="23">
        <v>105.8</v>
      </c>
      <c r="O16" s="23">
        <v>1</v>
      </c>
      <c r="P16" s="21">
        <v>144.5</v>
      </c>
      <c r="Q16" s="22">
        <v>102.8</v>
      </c>
    </row>
    <row r="17" spans="1:17" ht="13.5" hidden="1">
      <c r="A17" s="97"/>
      <c r="B17" s="84" t="s">
        <v>116</v>
      </c>
      <c r="C17" s="107" t="s">
        <v>53</v>
      </c>
      <c r="D17" s="21">
        <v>141.7</v>
      </c>
      <c r="E17" s="21">
        <v>102.6</v>
      </c>
      <c r="F17" s="22">
        <v>-0.7</v>
      </c>
      <c r="G17" s="22">
        <v>161</v>
      </c>
      <c r="H17" s="23">
        <v>102.7</v>
      </c>
      <c r="I17" s="23">
        <v>-0.7</v>
      </c>
      <c r="J17" s="21">
        <v>149.3</v>
      </c>
      <c r="K17" s="21">
        <v>101</v>
      </c>
      <c r="L17" s="22">
        <v>-0.2</v>
      </c>
      <c r="M17" s="22">
        <v>145.7</v>
      </c>
      <c r="N17" s="23">
        <v>97.8</v>
      </c>
      <c r="O17" s="23">
        <v>-7.5</v>
      </c>
      <c r="P17" s="21">
        <v>152</v>
      </c>
      <c r="Q17" s="22">
        <v>101.1</v>
      </c>
    </row>
    <row r="18" spans="1:17" ht="13.5" hidden="1">
      <c r="A18" s="103"/>
      <c r="B18" s="84" t="s">
        <v>117</v>
      </c>
      <c r="C18" s="107" t="s">
        <v>53</v>
      </c>
      <c r="D18" s="21">
        <v>139.7</v>
      </c>
      <c r="E18" s="21">
        <v>101.4</v>
      </c>
      <c r="F18" s="22">
        <v>-1.1</v>
      </c>
      <c r="G18" s="22">
        <v>162.2</v>
      </c>
      <c r="H18" s="23">
        <v>104.2</v>
      </c>
      <c r="I18" s="23">
        <v>1.4</v>
      </c>
      <c r="J18" s="21">
        <v>149</v>
      </c>
      <c r="K18" s="21">
        <v>101</v>
      </c>
      <c r="L18" s="22">
        <v>0</v>
      </c>
      <c r="M18" s="22">
        <v>148.2</v>
      </c>
      <c r="N18" s="23">
        <v>97.5</v>
      </c>
      <c r="O18" s="23">
        <v>-0.3</v>
      </c>
      <c r="P18" s="21">
        <v>152.5</v>
      </c>
      <c r="Q18" s="22">
        <v>101.7</v>
      </c>
    </row>
    <row r="19" spans="1:17" ht="13.5" hidden="1">
      <c r="A19" s="103"/>
      <c r="B19" s="84" t="s">
        <v>118</v>
      </c>
      <c r="C19" s="107" t="s">
        <v>53</v>
      </c>
      <c r="D19" s="21">
        <v>138.6</v>
      </c>
      <c r="E19" s="21">
        <v>100</v>
      </c>
      <c r="F19" s="22">
        <v>-1.3</v>
      </c>
      <c r="G19" s="22">
        <v>158.3</v>
      </c>
      <c r="H19" s="23">
        <v>100</v>
      </c>
      <c r="I19" s="23">
        <v>-4</v>
      </c>
      <c r="J19" s="21">
        <v>148.2</v>
      </c>
      <c r="K19" s="21">
        <v>100</v>
      </c>
      <c r="L19" s="22">
        <v>-1</v>
      </c>
      <c r="M19" s="22">
        <v>144.3</v>
      </c>
      <c r="N19" s="23">
        <v>100</v>
      </c>
      <c r="O19" s="23">
        <v>2.5</v>
      </c>
      <c r="P19" s="21">
        <v>151</v>
      </c>
      <c r="Q19" s="22">
        <v>100</v>
      </c>
    </row>
    <row r="20" spans="1:17" ht="13.5">
      <c r="A20" s="103"/>
      <c r="B20" s="84" t="s">
        <v>119</v>
      </c>
      <c r="C20" s="107" t="s">
        <v>53</v>
      </c>
      <c r="D20" s="21">
        <v>138.5</v>
      </c>
      <c r="E20" s="21">
        <v>100</v>
      </c>
      <c r="F20" s="22">
        <v>-0.1</v>
      </c>
      <c r="G20" s="22">
        <v>157</v>
      </c>
      <c r="H20" s="23">
        <v>99.2</v>
      </c>
      <c r="I20" s="23">
        <v>-0.8</v>
      </c>
      <c r="J20" s="21">
        <v>148.5</v>
      </c>
      <c r="K20" s="21">
        <v>100.2</v>
      </c>
      <c r="L20" s="22">
        <v>0.2</v>
      </c>
      <c r="M20" s="22">
        <v>147.6</v>
      </c>
      <c r="N20" s="23">
        <v>101.9</v>
      </c>
      <c r="O20" s="23">
        <v>1.9</v>
      </c>
      <c r="P20" s="21">
        <v>149</v>
      </c>
      <c r="Q20" s="22">
        <v>98.7</v>
      </c>
    </row>
    <row r="21" spans="1:17" ht="13.5">
      <c r="A21" s="103"/>
      <c r="B21" s="84" t="s">
        <v>120</v>
      </c>
      <c r="C21" s="107"/>
      <c r="D21" s="21">
        <v>138</v>
      </c>
      <c r="E21" s="21">
        <v>99.6</v>
      </c>
      <c r="F21" s="22">
        <v>-0.4</v>
      </c>
      <c r="G21" s="22">
        <v>160</v>
      </c>
      <c r="H21" s="23">
        <v>101.1</v>
      </c>
      <c r="I21" s="23">
        <v>1.9</v>
      </c>
      <c r="J21" s="21">
        <v>148.9</v>
      </c>
      <c r="K21" s="21">
        <v>100.5</v>
      </c>
      <c r="L21" s="22">
        <v>0.3</v>
      </c>
      <c r="M21" s="22">
        <v>151.1</v>
      </c>
      <c r="N21" s="23">
        <v>104.6</v>
      </c>
      <c r="O21" s="23">
        <v>2.6</v>
      </c>
      <c r="P21" s="21">
        <v>151</v>
      </c>
      <c r="Q21" s="22">
        <v>100</v>
      </c>
    </row>
    <row r="22" spans="1:17" ht="13.5">
      <c r="A22" s="103"/>
      <c r="B22" s="104" t="s">
        <v>121</v>
      </c>
      <c r="C22" s="108"/>
      <c r="D22" s="24">
        <v>135.4</v>
      </c>
      <c r="E22" s="24">
        <v>97.7</v>
      </c>
      <c r="F22" s="25">
        <v>-1.9</v>
      </c>
      <c r="G22" s="25">
        <v>166.1</v>
      </c>
      <c r="H22" s="26">
        <v>104.9</v>
      </c>
      <c r="I22" s="26">
        <v>3.8</v>
      </c>
      <c r="J22" s="24">
        <v>149</v>
      </c>
      <c r="K22" s="24">
        <v>100.5</v>
      </c>
      <c r="L22" s="25">
        <v>0</v>
      </c>
      <c r="M22" s="25">
        <v>147.8</v>
      </c>
      <c r="N22" s="26">
        <v>102</v>
      </c>
      <c r="O22" s="26">
        <v>-2.5</v>
      </c>
      <c r="P22" s="24">
        <v>152.3</v>
      </c>
      <c r="Q22" s="25">
        <v>100.8</v>
      </c>
    </row>
    <row r="23" spans="1:17" ht="13.5">
      <c r="A23" s="97"/>
      <c r="B23" s="106" t="s">
        <v>122</v>
      </c>
      <c r="C23" s="107"/>
      <c r="D23" s="21"/>
      <c r="E23" s="21"/>
      <c r="F23" s="22"/>
      <c r="G23" s="22"/>
      <c r="H23" s="23"/>
      <c r="I23" s="23"/>
      <c r="J23" s="21"/>
      <c r="K23" s="21"/>
      <c r="L23" s="22"/>
      <c r="M23" s="22"/>
      <c r="N23" s="23"/>
      <c r="O23" s="23"/>
      <c r="P23" s="21"/>
      <c r="Q23" s="22"/>
    </row>
    <row r="24" spans="1:17" ht="13.5" hidden="1">
      <c r="A24" s="97"/>
      <c r="B24" s="84" t="s">
        <v>115</v>
      </c>
      <c r="C24" s="107" t="s">
        <v>53</v>
      </c>
      <c r="D24" s="21">
        <v>11</v>
      </c>
      <c r="E24" s="21">
        <v>93.1</v>
      </c>
      <c r="F24" s="22">
        <v>0.7</v>
      </c>
      <c r="G24" s="22">
        <v>10</v>
      </c>
      <c r="H24" s="23">
        <v>80.7</v>
      </c>
      <c r="I24" s="23">
        <v>-4.4</v>
      </c>
      <c r="J24" s="21">
        <v>15.8</v>
      </c>
      <c r="K24" s="21">
        <v>85.7</v>
      </c>
      <c r="L24" s="22">
        <v>0.5</v>
      </c>
      <c r="M24" s="22">
        <v>8.9</v>
      </c>
      <c r="N24" s="23">
        <v>82.9</v>
      </c>
      <c r="O24" s="23">
        <v>-9</v>
      </c>
      <c r="P24" s="21">
        <v>10.7</v>
      </c>
      <c r="Q24" s="22">
        <v>95.7</v>
      </c>
    </row>
    <row r="25" spans="1:17" ht="13.5" hidden="1">
      <c r="A25" s="97"/>
      <c r="B25" s="83" t="s">
        <v>102</v>
      </c>
      <c r="C25" s="107" t="s">
        <v>53</v>
      </c>
      <c r="D25" s="21">
        <v>11.3</v>
      </c>
      <c r="E25" s="21">
        <v>95.4</v>
      </c>
      <c r="F25" s="22">
        <v>2.4</v>
      </c>
      <c r="G25" s="22">
        <v>8.2</v>
      </c>
      <c r="H25" s="23">
        <v>77.2</v>
      </c>
      <c r="I25" s="23">
        <v>-4.3</v>
      </c>
      <c r="J25" s="21">
        <v>16.5</v>
      </c>
      <c r="K25" s="21">
        <v>83.2</v>
      </c>
      <c r="L25" s="22">
        <v>-3.1</v>
      </c>
      <c r="M25" s="22">
        <v>9</v>
      </c>
      <c r="N25" s="23">
        <v>126.8</v>
      </c>
      <c r="O25" s="23">
        <v>53.1</v>
      </c>
      <c r="P25" s="21">
        <v>11.7</v>
      </c>
      <c r="Q25" s="22">
        <v>95.7</v>
      </c>
    </row>
    <row r="26" spans="1:17" ht="13.5" hidden="1">
      <c r="A26" s="97"/>
      <c r="B26" s="84" t="s">
        <v>116</v>
      </c>
      <c r="C26" s="107" t="s">
        <v>53</v>
      </c>
      <c r="D26" s="21">
        <v>11.4</v>
      </c>
      <c r="E26" s="21">
        <v>98</v>
      </c>
      <c r="F26" s="22">
        <v>2.7</v>
      </c>
      <c r="G26" s="22">
        <v>11.7</v>
      </c>
      <c r="H26" s="23">
        <v>84.3</v>
      </c>
      <c r="I26" s="23">
        <v>9.2</v>
      </c>
      <c r="J26" s="21">
        <v>15.6</v>
      </c>
      <c r="K26" s="21">
        <v>90.1</v>
      </c>
      <c r="L26" s="22">
        <v>8.3</v>
      </c>
      <c r="M26" s="22">
        <v>14.9</v>
      </c>
      <c r="N26" s="23">
        <v>144.3</v>
      </c>
      <c r="O26" s="23">
        <v>13.8</v>
      </c>
      <c r="P26" s="21">
        <v>13.2</v>
      </c>
      <c r="Q26" s="22">
        <v>106.8</v>
      </c>
    </row>
    <row r="27" spans="1:17" ht="13.5" hidden="1">
      <c r="A27" s="103"/>
      <c r="B27" s="84" t="s">
        <v>117</v>
      </c>
      <c r="C27" s="107" t="s">
        <v>53</v>
      </c>
      <c r="D27" s="21">
        <v>11.5</v>
      </c>
      <c r="E27" s="21">
        <v>97.7</v>
      </c>
      <c r="F27" s="22">
        <v>-0.3</v>
      </c>
      <c r="G27" s="22">
        <v>13.6</v>
      </c>
      <c r="H27" s="23">
        <v>103.7</v>
      </c>
      <c r="I27" s="23">
        <v>22.9</v>
      </c>
      <c r="J27" s="21">
        <v>16.7</v>
      </c>
      <c r="K27" s="21">
        <v>96.6</v>
      </c>
      <c r="L27" s="22">
        <v>7.3</v>
      </c>
      <c r="M27" s="22">
        <v>15.2</v>
      </c>
      <c r="N27" s="23">
        <v>125</v>
      </c>
      <c r="O27" s="23">
        <v>-13.3</v>
      </c>
      <c r="P27" s="21">
        <v>12.1</v>
      </c>
      <c r="Q27" s="22">
        <v>97.3</v>
      </c>
    </row>
    <row r="28" spans="1:17" ht="13.5" hidden="1">
      <c r="A28" s="103"/>
      <c r="B28" s="84" t="s">
        <v>118</v>
      </c>
      <c r="C28" s="107" t="s">
        <v>53</v>
      </c>
      <c r="D28" s="21">
        <v>11.6</v>
      </c>
      <c r="E28" s="21">
        <v>100</v>
      </c>
      <c r="F28" s="22">
        <v>2.4</v>
      </c>
      <c r="G28" s="22">
        <v>15.2</v>
      </c>
      <c r="H28" s="23">
        <v>100</v>
      </c>
      <c r="I28" s="23">
        <v>-3.5</v>
      </c>
      <c r="J28" s="21">
        <v>17.5</v>
      </c>
      <c r="K28" s="21">
        <v>100</v>
      </c>
      <c r="L28" s="22">
        <v>3.5</v>
      </c>
      <c r="M28" s="22">
        <v>8.5</v>
      </c>
      <c r="N28" s="23">
        <v>100</v>
      </c>
      <c r="O28" s="23">
        <v>-20</v>
      </c>
      <c r="P28" s="21">
        <v>12.2</v>
      </c>
      <c r="Q28" s="22">
        <v>100</v>
      </c>
    </row>
    <row r="29" spans="1:17" ht="13.5">
      <c r="A29" s="103"/>
      <c r="B29" s="84" t="s">
        <v>119</v>
      </c>
      <c r="C29" s="107" t="s">
        <v>53</v>
      </c>
      <c r="D29" s="21">
        <v>12.5</v>
      </c>
      <c r="E29" s="21">
        <v>108</v>
      </c>
      <c r="F29" s="22">
        <v>8</v>
      </c>
      <c r="G29" s="22">
        <v>16.1</v>
      </c>
      <c r="H29" s="23">
        <v>106.3</v>
      </c>
      <c r="I29" s="23">
        <v>6.2</v>
      </c>
      <c r="J29" s="21">
        <v>17</v>
      </c>
      <c r="K29" s="21">
        <v>97.6</v>
      </c>
      <c r="L29" s="22">
        <v>-2.4</v>
      </c>
      <c r="M29" s="22">
        <v>8.6</v>
      </c>
      <c r="N29" s="23">
        <v>101</v>
      </c>
      <c r="O29" s="23">
        <v>0.9</v>
      </c>
      <c r="P29" s="21">
        <v>11.4</v>
      </c>
      <c r="Q29" s="22">
        <v>93</v>
      </c>
    </row>
    <row r="30" spans="1:17" ht="13.5">
      <c r="A30" s="103"/>
      <c r="B30" s="84" t="s">
        <v>120</v>
      </c>
      <c r="C30" s="107"/>
      <c r="D30" s="21">
        <v>12.1</v>
      </c>
      <c r="E30" s="21">
        <v>103.8</v>
      </c>
      <c r="F30" s="22">
        <v>-3.9</v>
      </c>
      <c r="G30" s="22">
        <v>16.5</v>
      </c>
      <c r="H30" s="23">
        <v>108.5</v>
      </c>
      <c r="I30" s="23">
        <v>2.1</v>
      </c>
      <c r="J30" s="21">
        <v>18.1</v>
      </c>
      <c r="K30" s="21">
        <v>103.6</v>
      </c>
      <c r="L30" s="22">
        <v>6.1</v>
      </c>
      <c r="M30" s="22">
        <v>7.7</v>
      </c>
      <c r="N30" s="23">
        <v>90.1</v>
      </c>
      <c r="O30" s="23">
        <v>-10.8</v>
      </c>
      <c r="P30" s="21">
        <v>13.2</v>
      </c>
      <c r="Q30" s="22">
        <v>108.4</v>
      </c>
    </row>
    <row r="31" spans="1:17" ht="13.5">
      <c r="A31" s="103"/>
      <c r="B31" s="104" t="s">
        <v>121</v>
      </c>
      <c r="C31" s="108"/>
      <c r="D31" s="24">
        <v>11.8</v>
      </c>
      <c r="E31" s="109">
        <v>101.7</v>
      </c>
      <c r="F31" s="109">
        <v>-2</v>
      </c>
      <c r="G31" s="109">
        <v>16.6</v>
      </c>
      <c r="H31" s="110">
        <v>108.9</v>
      </c>
      <c r="I31" s="110">
        <v>0.4</v>
      </c>
      <c r="J31" s="40">
        <v>18.9</v>
      </c>
      <c r="K31" s="40">
        <v>108.1</v>
      </c>
      <c r="L31" s="109">
        <v>4.3</v>
      </c>
      <c r="M31" s="109">
        <v>12.3</v>
      </c>
      <c r="N31" s="110">
        <v>146.6</v>
      </c>
      <c r="O31" s="110">
        <v>62.7</v>
      </c>
      <c r="P31" s="40">
        <v>11.5</v>
      </c>
      <c r="Q31" s="109">
        <v>94.2</v>
      </c>
    </row>
    <row r="32" spans="1:17" ht="13.5">
      <c r="A32" s="111"/>
      <c r="B32" s="112" t="s">
        <v>123</v>
      </c>
      <c r="C32" s="113"/>
      <c r="D32" s="114" t="s">
        <v>100</v>
      </c>
      <c r="E32" s="117"/>
      <c r="F32" s="115" t="s">
        <v>4</v>
      </c>
      <c r="G32" s="115" t="s">
        <v>100</v>
      </c>
      <c r="H32" s="116"/>
      <c r="I32" s="116" t="s">
        <v>4</v>
      </c>
      <c r="J32" s="117" t="s">
        <v>100</v>
      </c>
      <c r="K32" s="117"/>
      <c r="L32" s="115" t="s">
        <v>4</v>
      </c>
      <c r="M32" s="115" t="s">
        <v>100</v>
      </c>
      <c r="N32" s="116"/>
      <c r="O32" s="116" t="s">
        <v>4</v>
      </c>
      <c r="P32" s="117" t="s">
        <v>100</v>
      </c>
      <c r="Q32" s="115"/>
    </row>
    <row r="33" spans="1:17" ht="13.5">
      <c r="A33" s="111"/>
      <c r="B33" s="98" t="s">
        <v>96</v>
      </c>
      <c r="C33" s="119"/>
      <c r="D33" s="120"/>
      <c r="E33" s="120"/>
      <c r="F33" s="29"/>
      <c r="G33" s="29"/>
      <c r="H33" s="30"/>
      <c r="I33" s="30"/>
      <c r="J33" s="120"/>
      <c r="K33" s="120"/>
      <c r="L33" s="29"/>
      <c r="M33" s="29"/>
      <c r="N33" s="30"/>
      <c r="O33" s="30"/>
      <c r="P33" s="120"/>
      <c r="Q33" s="29"/>
    </row>
    <row r="34" spans="1:17" ht="13.5" hidden="1">
      <c r="A34" s="111"/>
      <c r="B34" s="121" t="s">
        <v>115</v>
      </c>
      <c r="C34" s="119" t="s">
        <v>53</v>
      </c>
      <c r="D34" s="120">
        <v>160.6</v>
      </c>
      <c r="E34" s="120">
        <v>101.8</v>
      </c>
      <c r="F34" s="29">
        <v>0.2</v>
      </c>
      <c r="G34" s="29">
        <v>176.8</v>
      </c>
      <c r="H34" s="30">
        <v>125.9</v>
      </c>
      <c r="I34" s="30">
        <v>10.4</v>
      </c>
      <c r="J34" s="120">
        <v>166.9</v>
      </c>
      <c r="K34" s="120">
        <v>98</v>
      </c>
      <c r="L34" s="29">
        <v>-1</v>
      </c>
      <c r="M34" s="29">
        <v>145</v>
      </c>
      <c r="N34" s="30">
        <v>106.8</v>
      </c>
      <c r="O34" s="30">
        <v>3.7</v>
      </c>
      <c r="P34" s="120">
        <v>152.5</v>
      </c>
      <c r="Q34" s="29">
        <v>98</v>
      </c>
    </row>
    <row r="35" spans="1:17" ht="13.5" hidden="1">
      <c r="A35" s="111"/>
      <c r="B35" s="84" t="s">
        <v>102</v>
      </c>
      <c r="C35" s="119" t="s">
        <v>53</v>
      </c>
      <c r="D35" s="120">
        <v>158</v>
      </c>
      <c r="E35" s="120">
        <v>101.2</v>
      </c>
      <c r="F35" s="29">
        <v>-0.5</v>
      </c>
      <c r="G35" s="29">
        <v>187.4</v>
      </c>
      <c r="H35" s="30">
        <v>106.1</v>
      </c>
      <c r="I35" s="30">
        <v>-15.8</v>
      </c>
      <c r="J35" s="120">
        <v>165.1</v>
      </c>
      <c r="K35" s="120">
        <v>98.7</v>
      </c>
      <c r="L35" s="29">
        <v>0.7</v>
      </c>
      <c r="M35" s="29">
        <v>168</v>
      </c>
      <c r="N35" s="30">
        <v>108.3</v>
      </c>
      <c r="O35" s="30">
        <v>1.4</v>
      </c>
      <c r="P35" s="120">
        <v>167</v>
      </c>
      <c r="Q35" s="29">
        <v>103.9</v>
      </c>
    </row>
    <row r="36" spans="1:17" ht="13.5" hidden="1">
      <c r="A36" s="111"/>
      <c r="B36" s="84" t="s">
        <v>116</v>
      </c>
      <c r="C36" s="119" t="s">
        <v>53</v>
      </c>
      <c r="D36" s="120">
        <v>157.7</v>
      </c>
      <c r="E36" s="120">
        <v>101.2</v>
      </c>
      <c r="F36" s="29">
        <v>0</v>
      </c>
      <c r="G36" s="29">
        <v>183.2</v>
      </c>
      <c r="H36" s="30">
        <v>106.7</v>
      </c>
      <c r="I36" s="30">
        <v>0.5</v>
      </c>
      <c r="J36" s="120">
        <v>165.5</v>
      </c>
      <c r="K36" s="120">
        <v>99.1</v>
      </c>
      <c r="L36" s="29">
        <v>0.5</v>
      </c>
      <c r="M36" s="29">
        <v>160.9</v>
      </c>
      <c r="N36" s="30">
        <v>100</v>
      </c>
      <c r="O36" s="30">
        <v>-7.7</v>
      </c>
      <c r="P36" s="120">
        <v>165.2</v>
      </c>
      <c r="Q36" s="29">
        <v>103</v>
      </c>
    </row>
    <row r="37" spans="1:17" ht="13.5" hidden="1">
      <c r="A37" s="123"/>
      <c r="B37" s="84" t="s">
        <v>117</v>
      </c>
      <c r="C37" s="119" t="s">
        <v>53</v>
      </c>
      <c r="D37" s="120">
        <v>157</v>
      </c>
      <c r="E37" s="120">
        <v>101</v>
      </c>
      <c r="F37" s="29">
        <v>-0.3</v>
      </c>
      <c r="G37" s="29">
        <v>183.2</v>
      </c>
      <c r="H37" s="30">
        <v>109.7</v>
      </c>
      <c r="I37" s="30">
        <v>2.9</v>
      </c>
      <c r="J37" s="120">
        <v>166.5</v>
      </c>
      <c r="K37" s="120">
        <v>100</v>
      </c>
      <c r="L37" s="29">
        <v>0.8</v>
      </c>
      <c r="M37" s="29">
        <v>164.8</v>
      </c>
      <c r="N37" s="30">
        <v>98.5</v>
      </c>
      <c r="O37" s="30">
        <v>-1.4</v>
      </c>
      <c r="P37" s="120">
        <v>161.6</v>
      </c>
      <c r="Q37" s="29">
        <v>101.1</v>
      </c>
    </row>
    <row r="38" spans="1:17" ht="13.5" hidden="1">
      <c r="A38" s="123"/>
      <c r="B38" s="84" t="s">
        <v>118</v>
      </c>
      <c r="C38" s="119" t="s">
        <v>53</v>
      </c>
      <c r="D38" s="120">
        <v>156.2</v>
      </c>
      <c r="E38" s="120">
        <v>100</v>
      </c>
      <c r="F38" s="29">
        <v>-0.9</v>
      </c>
      <c r="G38" s="120">
        <v>179.1</v>
      </c>
      <c r="H38" s="120">
        <v>100</v>
      </c>
      <c r="I38" s="29">
        <v>-8.8</v>
      </c>
      <c r="J38" s="29">
        <v>167.6</v>
      </c>
      <c r="K38" s="30">
        <v>100</v>
      </c>
      <c r="L38" s="30">
        <v>0.1</v>
      </c>
      <c r="M38" s="120">
        <v>152.3</v>
      </c>
      <c r="N38" s="120">
        <v>100</v>
      </c>
      <c r="O38" s="29">
        <v>1.5</v>
      </c>
      <c r="P38" s="29">
        <v>161</v>
      </c>
      <c r="Q38" s="30">
        <v>100</v>
      </c>
    </row>
    <row r="39" spans="1:17" ht="13.5">
      <c r="A39" s="123"/>
      <c r="B39" s="84" t="s">
        <v>119</v>
      </c>
      <c r="C39" s="119" t="s">
        <v>53</v>
      </c>
      <c r="D39" s="120">
        <v>154.6</v>
      </c>
      <c r="E39" s="120">
        <v>98.9</v>
      </c>
      <c r="F39" s="29">
        <v>-1.1</v>
      </c>
      <c r="G39" s="120">
        <v>176.4</v>
      </c>
      <c r="H39" s="120">
        <v>98.5</v>
      </c>
      <c r="I39" s="29">
        <v>-1.5</v>
      </c>
      <c r="J39" s="29">
        <v>166.3</v>
      </c>
      <c r="K39" s="30">
        <v>99.3</v>
      </c>
      <c r="L39" s="30">
        <v>-0.8</v>
      </c>
      <c r="M39" s="120">
        <v>152.7</v>
      </c>
      <c r="N39" s="120">
        <v>100.2</v>
      </c>
      <c r="O39" s="29">
        <v>0.2</v>
      </c>
      <c r="P39" s="29">
        <v>160.4</v>
      </c>
      <c r="Q39" s="30">
        <v>99.6</v>
      </c>
    </row>
    <row r="40" spans="1:17" ht="13.5">
      <c r="A40" s="123"/>
      <c r="B40" s="84" t="s">
        <v>120</v>
      </c>
      <c r="C40" s="107"/>
      <c r="D40" s="120">
        <v>155.7</v>
      </c>
      <c r="E40" s="120">
        <v>99.7</v>
      </c>
      <c r="F40" s="29">
        <v>0.8</v>
      </c>
      <c r="G40" s="120">
        <v>173.4</v>
      </c>
      <c r="H40" s="120">
        <v>96.8</v>
      </c>
      <c r="I40" s="29">
        <v>-1.7</v>
      </c>
      <c r="J40" s="29">
        <v>167.2</v>
      </c>
      <c r="K40" s="30">
        <v>99.8</v>
      </c>
      <c r="L40" s="30">
        <v>0.5</v>
      </c>
      <c r="M40" s="120">
        <v>152.8</v>
      </c>
      <c r="N40" s="120">
        <v>100.3</v>
      </c>
      <c r="O40" s="29">
        <v>0.1</v>
      </c>
      <c r="P40" s="29">
        <v>160.2</v>
      </c>
      <c r="Q40" s="30">
        <v>99.4</v>
      </c>
    </row>
    <row r="41" spans="1:17" ht="13.5">
      <c r="A41" s="123"/>
      <c r="B41" s="104" t="s">
        <v>121</v>
      </c>
      <c r="C41" s="108"/>
      <c r="D41" s="126">
        <v>150.8</v>
      </c>
      <c r="E41" s="126">
        <v>96.5</v>
      </c>
      <c r="F41" s="32">
        <v>-3.2</v>
      </c>
      <c r="G41" s="126">
        <v>185.3</v>
      </c>
      <c r="H41" s="126">
        <v>103.5</v>
      </c>
      <c r="I41" s="32">
        <v>6.9</v>
      </c>
      <c r="J41" s="32">
        <v>169.1</v>
      </c>
      <c r="K41" s="32">
        <v>100.9</v>
      </c>
      <c r="L41" s="32">
        <v>1.1</v>
      </c>
      <c r="M41" s="32">
        <v>154.9</v>
      </c>
      <c r="N41" s="32">
        <v>101.7</v>
      </c>
      <c r="O41" s="32">
        <v>1.4</v>
      </c>
      <c r="P41" s="32">
        <v>161.3</v>
      </c>
      <c r="Q41" s="32">
        <v>100.2</v>
      </c>
    </row>
    <row r="42" spans="1:17" ht="13.5">
      <c r="A42" s="111"/>
      <c r="B42" s="127" t="s">
        <v>97</v>
      </c>
      <c r="C42" s="119"/>
      <c r="D42" s="120"/>
      <c r="E42" s="120"/>
      <c r="F42" s="29"/>
      <c r="G42" s="29"/>
      <c r="H42" s="30"/>
      <c r="I42" s="30"/>
      <c r="J42" s="120"/>
      <c r="K42" s="120"/>
      <c r="L42" s="29"/>
      <c r="M42" s="29"/>
      <c r="N42" s="30"/>
      <c r="O42" s="30"/>
      <c r="P42" s="120"/>
      <c r="Q42" s="29"/>
    </row>
    <row r="43" spans="1:17" ht="13.5" hidden="1">
      <c r="A43" s="111"/>
      <c r="B43" s="121" t="s">
        <v>115</v>
      </c>
      <c r="C43" s="107" t="s">
        <v>53</v>
      </c>
      <c r="D43" s="120">
        <v>145.8</v>
      </c>
      <c r="E43" s="120">
        <v>101.8</v>
      </c>
      <c r="F43" s="29">
        <v>0</v>
      </c>
      <c r="G43" s="29">
        <v>160.4</v>
      </c>
      <c r="H43" s="30">
        <v>125.8</v>
      </c>
      <c r="I43" s="30">
        <v>7.1</v>
      </c>
      <c r="J43" s="120">
        <v>148.5</v>
      </c>
      <c r="K43" s="120">
        <v>99.5</v>
      </c>
      <c r="L43" s="29">
        <v>-1.1</v>
      </c>
      <c r="M43" s="29">
        <v>135.8</v>
      </c>
      <c r="N43" s="30">
        <v>107.5</v>
      </c>
      <c r="O43" s="30">
        <v>4.1</v>
      </c>
      <c r="P43" s="120">
        <v>140.3</v>
      </c>
      <c r="Q43" s="29">
        <v>97.5</v>
      </c>
    </row>
    <row r="44" spans="1:17" ht="13.5" hidden="1">
      <c r="A44" s="111"/>
      <c r="B44" s="84" t="s">
        <v>102</v>
      </c>
      <c r="C44" s="107" t="s">
        <v>53</v>
      </c>
      <c r="D44" s="120">
        <v>144.6</v>
      </c>
      <c r="E44" s="120">
        <v>101.7</v>
      </c>
      <c r="F44" s="29">
        <v>-0.2</v>
      </c>
      <c r="G44" s="29">
        <v>169.4</v>
      </c>
      <c r="H44" s="30">
        <v>110.6</v>
      </c>
      <c r="I44" s="30">
        <v>-12</v>
      </c>
      <c r="J44" s="120">
        <v>149.4</v>
      </c>
      <c r="K44" s="120">
        <v>100.7</v>
      </c>
      <c r="L44" s="29">
        <v>1.3</v>
      </c>
      <c r="M44" s="29">
        <v>156.4</v>
      </c>
      <c r="N44" s="30">
        <v>107.2</v>
      </c>
      <c r="O44" s="30">
        <v>-0.3</v>
      </c>
      <c r="P44" s="120">
        <v>152.9</v>
      </c>
      <c r="Q44" s="29">
        <v>102.7</v>
      </c>
    </row>
    <row r="45" spans="1:17" ht="13.5" hidden="1">
      <c r="A45" s="111"/>
      <c r="B45" s="84" t="s">
        <v>116</v>
      </c>
      <c r="C45" s="107" t="s">
        <v>53</v>
      </c>
      <c r="D45" s="120">
        <v>143.7</v>
      </c>
      <c r="E45" s="120">
        <v>101.3</v>
      </c>
      <c r="F45" s="29">
        <v>-0.3</v>
      </c>
      <c r="G45" s="29">
        <v>165.9</v>
      </c>
      <c r="H45" s="30">
        <v>110.4</v>
      </c>
      <c r="I45" s="30">
        <v>-0.2</v>
      </c>
      <c r="J45" s="120">
        <v>148.3</v>
      </c>
      <c r="K45" s="120">
        <v>100.2</v>
      </c>
      <c r="L45" s="29">
        <v>-0.6</v>
      </c>
      <c r="M45" s="29">
        <v>147.6</v>
      </c>
      <c r="N45" s="30">
        <v>98.3</v>
      </c>
      <c r="O45" s="30">
        <v>-8.3</v>
      </c>
      <c r="P45" s="120">
        <v>150.6</v>
      </c>
      <c r="Q45" s="29">
        <v>101.6</v>
      </c>
    </row>
    <row r="46" spans="1:17" ht="13.5" hidden="1">
      <c r="A46" s="123"/>
      <c r="B46" s="84" t="s">
        <v>117</v>
      </c>
      <c r="C46" s="107" t="s">
        <v>53</v>
      </c>
      <c r="D46" s="120">
        <v>142.7</v>
      </c>
      <c r="E46" s="120">
        <v>100.9</v>
      </c>
      <c r="F46" s="29">
        <v>-0.4</v>
      </c>
      <c r="G46" s="29">
        <v>163.7</v>
      </c>
      <c r="H46" s="30">
        <v>110.9</v>
      </c>
      <c r="I46" s="30">
        <v>0.4</v>
      </c>
      <c r="J46" s="120">
        <v>148.2</v>
      </c>
      <c r="K46" s="120">
        <v>100.4</v>
      </c>
      <c r="L46" s="29">
        <v>0.2</v>
      </c>
      <c r="M46" s="29">
        <v>149.8</v>
      </c>
      <c r="N46" s="30">
        <v>96.9</v>
      </c>
      <c r="O46" s="30">
        <v>-1.5</v>
      </c>
      <c r="P46" s="120">
        <v>151.1</v>
      </c>
      <c r="Q46" s="29">
        <v>102.3</v>
      </c>
    </row>
    <row r="47" spans="1:17" ht="13.5" hidden="1">
      <c r="A47" s="123"/>
      <c r="B47" s="84" t="s">
        <v>118</v>
      </c>
      <c r="C47" s="107" t="s">
        <v>53</v>
      </c>
      <c r="D47" s="120">
        <v>142.4</v>
      </c>
      <c r="E47" s="120">
        <v>100</v>
      </c>
      <c r="F47" s="29">
        <v>-0.9</v>
      </c>
      <c r="G47" s="30">
        <v>154.4</v>
      </c>
      <c r="H47" s="30">
        <v>100</v>
      </c>
      <c r="I47" s="30">
        <v>-9.8</v>
      </c>
      <c r="J47" s="120">
        <v>148.4</v>
      </c>
      <c r="K47" s="120">
        <v>100</v>
      </c>
      <c r="L47" s="29">
        <v>-0.4</v>
      </c>
      <c r="M47" s="29">
        <v>144</v>
      </c>
      <c r="N47" s="30">
        <v>100</v>
      </c>
      <c r="O47" s="30">
        <v>3.2</v>
      </c>
      <c r="P47" s="120">
        <v>149.1</v>
      </c>
      <c r="Q47" s="29">
        <v>100</v>
      </c>
    </row>
    <row r="48" spans="1:17" ht="13.5">
      <c r="A48" s="123"/>
      <c r="B48" s="84" t="s">
        <v>119</v>
      </c>
      <c r="C48" s="107" t="s">
        <v>53</v>
      </c>
      <c r="D48" s="120">
        <v>141.3</v>
      </c>
      <c r="E48" s="120">
        <v>99.2</v>
      </c>
      <c r="F48" s="29">
        <v>-0.8</v>
      </c>
      <c r="G48" s="30">
        <v>152.9</v>
      </c>
      <c r="H48" s="30">
        <v>99</v>
      </c>
      <c r="I48" s="30">
        <v>-0.9</v>
      </c>
      <c r="J48" s="120">
        <v>147.8</v>
      </c>
      <c r="K48" s="120">
        <v>99.6</v>
      </c>
      <c r="L48" s="29">
        <v>-0.4</v>
      </c>
      <c r="M48" s="29">
        <v>144.1</v>
      </c>
      <c r="N48" s="30">
        <v>100</v>
      </c>
      <c r="O48" s="30">
        <v>0</v>
      </c>
      <c r="P48" s="120">
        <v>148.2</v>
      </c>
      <c r="Q48" s="29">
        <v>99.4</v>
      </c>
    </row>
    <row r="49" spans="1:17" ht="13.5">
      <c r="A49" s="123"/>
      <c r="B49" s="84" t="s">
        <v>120</v>
      </c>
      <c r="C49" s="107"/>
      <c r="D49" s="120">
        <v>142.3</v>
      </c>
      <c r="E49" s="120">
        <v>99.9</v>
      </c>
      <c r="F49" s="29">
        <v>0.7</v>
      </c>
      <c r="G49" s="30">
        <v>154.6</v>
      </c>
      <c r="H49" s="30">
        <v>100.2</v>
      </c>
      <c r="I49" s="30">
        <v>1.2</v>
      </c>
      <c r="J49" s="120">
        <v>148</v>
      </c>
      <c r="K49" s="120">
        <v>99.7</v>
      </c>
      <c r="L49" s="29">
        <v>0.1</v>
      </c>
      <c r="M49" s="29">
        <v>145.2</v>
      </c>
      <c r="N49" s="30">
        <v>100.8</v>
      </c>
      <c r="O49" s="30">
        <v>0.8</v>
      </c>
      <c r="P49" s="120">
        <v>149.4</v>
      </c>
      <c r="Q49" s="29">
        <v>100.2</v>
      </c>
    </row>
    <row r="50" spans="1:17" ht="13.5">
      <c r="A50" s="123"/>
      <c r="B50" s="104" t="s">
        <v>121</v>
      </c>
      <c r="C50" s="108"/>
      <c r="D50" s="126">
        <v>137.6</v>
      </c>
      <c r="E50" s="126">
        <v>96.5</v>
      </c>
      <c r="F50" s="32">
        <v>-3.4</v>
      </c>
      <c r="G50" s="33">
        <v>159.9</v>
      </c>
      <c r="H50" s="33">
        <v>103.5</v>
      </c>
      <c r="I50" s="33">
        <v>3.3</v>
      </c>
      <c r="J50" s="126">
        <v>148.9</v>
      </c>
      <c r="K50" s="126">
        <v>100.3</v>
      </c>
      <c r="L50" s="32">
        <v>0.6</v>
      </c>
      <c r="M50" s="32">
        <v>143</v>
      </c>
      <c r="N50" s="33">
        <v>99.3</v>
      </c>
      <c r="O50" s="33">
        <v>-1.5</v>
      </c>
      <c r="P50" s="126">
        <v>151.5</v>
      </c>
      <c r="Q50" s="32">
        <v>101.6</v>
      </c>
    </row>
    <row r="51" spans="1:17" ht="13.5">
      <c r="A51" s="111"/>
      <c r="B51" s="127" t="s">
        <v>98</v>
      </c>
      <c r="C51" s="119"/>
      <c r="D51" s="120"/>
      <c r="E51" s="120"/>
      <c r="F51" s="29"/>
      <c r="G51" s="30"/>
      <c r="H51" s="30"/>
      <c r="I51" s="30"/>
      <c r="J51" s="120"/>
      <c r="K51" s="120"/>
      <c r="L51" s="29"/>
      <c r="M51" s="29"/>
      <c r="N51" s="30"/>
      <c r="O51" s="30"/>
      <c r="P51" s="120"/>
      <c r="Q51" s="29"/>
    </row>
    <row r="52" spans="1:17" ht="13.5" hidden="1">
      <c r="A52" s="111"/>
      <c r="B52" s="121" t="s">
        <v>115</v>
      </c>
      <c r="C52" s="107" t="s">
        <v>53</v>
      </c>
      <c r="D52" s="120">
        <v>14.8</v>
      </c>
      <c r="E52" s="120">
        <v>101.2</v>
      </c>
      <c r="F52" s="29">
        <v>1.4</v>
      </c>
      <c r="G52" s="30">
        <v>16.4</v>
      </c>
      <c r="H52" s="30">
        <v>136.4</v>
      </c>
      <c r="I52" s="30">
        <v>43.3</v>
      </c>
      <c r="J52" s="120">
        <v>18.4</v>
      </c>
      <c r="K52" s="120">
        <v>86.8</v>
      </c>
      <c r="L52" s="29">
        <v>0.4</v>
      </c>
      <c r="M52" s="29">
        <v>9.2</v>
      </c>
      <c r="N52" s="30">
        <v>91.8</v>
      </c>
      <c r="O52" s="30">
        <v>-7.7</v>
      </c>
      <c r="P52" s="120">
        <v>12.2</v>
      </c>
      <c r="Q52" s="29">
        <v>105.2</v>
      </c>
    </row>
    <row r="53" spans="1:17" ht="13.5" hidden="1">
      <c r="A53" s="111"/>
      <c r="B53" s="122" t="s">
        <v>102</v>
      </c>
      <c r="C53" s="107" t="s">
        <v>53</v>
      </c>
      <c r="D53" s="120">
        <v>13.4</v>
      </c>
      <c r="E53" s="120">
        <v>96.5</v>
      </c>
      <c r="F53" s="29">
        <v>-4.6</v>
      </c>
      <c r="G53" s="30">
        <v>18</v>
      </c>
      <c r="H53" s="30">
        <v>76.4</v>
      </c>
      <c r="I53" s="30">
        <v>-44</v>
      </c>
      <c r="J53" s="120">
        <v>15.7</v>
      </c>
      <c r="K53" s="120">
        <v>82.2</v>
      </c>
      <c r="L53" s="29">
        <v>-5.4</v>
      </c>
      <c r="M53" s="29">
        <v>11.6</v>
      </c>
      <c r="N53" s="30">
        <v>127.8</v>
      </c>
      <c r="O53" s="30">
        <v>39.1</v>
      </c>
      <c r="P53" s="120">
        <v>14.1</v>
      </c>
      <c r="Q53" s="29">
        <v>118.3</v>
      </c>
    </row>
    <row r="54" spans="1:17" ht="13.5" hidden="1">
      <c r="A54" s="111"/>
      <c r="B54" s="122" t="s">
        <v>116</v>
      </c>
      <c r="C54" s="107" t="s">
        <v>53</v>
      </c>
      <c r="D54" s="120">
        <v>14</v>
      </c>
      <c r="E54" s="120">
        <v>100</v>
      </c>
      <c r="F54" s="29">
        <v>3.6</v>
      </c>
      <c r="G54" s="30">
        <v>17.3</v>
      </c>
      <c r="H54" s="30">
        <v>81.2</v>
      </c>
      <c r="I54" s="30">
        <v>6.2</v>
      </c>
      <c r="J54" s="120">
        <v>17.2</v>
      </c>
      <c r="K54" s="120">
        <v>90.2</v>
      </c>
      <c r="L54" s="29">
        <v>9.7</v>
      </c>
      <c r="M54" s="29">
        <v>13.3</v>
      </c>
      <c r="N54" s="30">
        <v>124.8</v>
      </c>
      <c r="O54" s="30">
        <v>-2.3</v>
      </c>
      <c r="P54" s="120">
        <v>14.6</v>
      </c>
      <c r="Q54" s="29">
        <v>121.1</v>
      </c>
    </row>
    <row r="55" spans="1:17" ht="13.5" hidden="1">
      <c r="A55" s="111"/>
      <c r="B55" s="122" t="s">
        <v>117</v>
      </c>
      <c r="C55" s="119" t="s">
        <v>53</v>
      </c>
      <c r="D55" s="120">
        <v>14.3</v>
      </c>
      <c r="E55" s="120">
        <v>101.5</v>
      </c>
      <c r="F55" s="29">
        <v>1.4</v>
      </c>
      <c r="G55" s="30">
        <v>19.5</v>
      </c>
      <c r="H55" s="30">
        <v>100.3</v>
      </c>
      <c r="I55" s="30">
        <v>23.6</v>
      </c>
      <c r="J55" s="120">
        <v>18.3</v>
      </c>
      <c r="K55" s="120">
        <v>96.3</v>
      </c>
      <c r="L55" s="29">
        <v>6.8</v>
      </c>
      <c r="M55" s="29">
        <v>15</v>
      </c>
      <c r="N55" s="30">
        <v>116.3</v>
      </c>
      <c r="O55" s="30">
        <v>-6.8</v>
      </c>
      <c r="P55" s="120">
        <v>10.5</v>
      </c>
      <c r="Q55" s="29">
        <v>86.3</v>
      </c>
    </row>
    <row r="56" spans="1:17" ht="13.5" hidden="1">
      <c r="A56" s="111"/>
      <c r="B56" s="122" t="s">
        <v>118</v>
      </c>
      <c r="C56" s="119" t="s">
        <v>53</v>
      </c>
      <c r="D56" s="120">
        <v>13.8</v>
      </c>
      <c r="E56" s="120">
        <v>100</v>
      </c>
      <c r="F56" s="29">
        <v>-1.4</v>
      </c>
      <c r="G56" s="30">
        <v>24.7</v>
      </c>
      <c r="H56" s="30">
        <v>100</v>
      </c>
      <c r="I56" s="30">
        <v>-0.3</v>
      </c>
      <c r="J56" s="120">
        <v>19.2</v>
      </c>
      <c r="K56" s="120">
        <v>100</v>
      </c>
      <c r="L56" s="29">
        <v>3.9</v>
      </c>
      <c r="M56" s="29">
        <v>8.3</v>
      </c>
      <c r="N56" s="30">
        <v>100</v>
      </c>
      <c r="O56" s="30">
        <v>-14</v>
      </c>
      <c r="P56" s="120">
        <v>11.9</v>
      </c>
      <c r="Q56" s="29">
        <v>100</v>
      </c>
    </row>
    <row r="57" spans="1:17" ht="13.5">
      <c r="A57" s="111"/>
      <c r="B57" s="122" t="s">
        <v>119</v>
      </c>
      <c r="C57" s="119" t="s">
        <v>53</v>
      </c>
      <c r="D57" s="120">
        <v>13.3</v>
      </c>
      <c r="E57" s="120">
        <v>96.5</v>
      </c>
      <c r="F57" s="29">
        <v>-3.5</v>
      </c>
      <c r="G57" s="30">
        <v>23.5</v>
      </c>
      <c r="H57" s="30">
        <v>95.1</v>
      </c>
      <c r="I57" s="30">
        <v>-4.9</v>
      </c>
      <c r="J57" s="120">
        <v>18.5</v>
      </c>
      <c r="K57" s="120">
        <v>96.5</v>
      </c>
      <c r="L57" s="29">
        <v>-3.5</v>
      </c>
      <c r="M57" s="29">
        <v>8.6</v>
      </c>
      <c r="N57" s="30">
        <v>102.6</v>
      </c>
      <c r="O57" s="30">
        <v>2.6</v>
      </c>
      <c r="P57" s="120">
        <v>12.2</v>
      </c>
      <c r="Q57" s="29">
        <v>103</v>
      </c>
    </row>
    <row r="58" spans="1:17" ht="13.5">
      <c r="A58" s="111"/>
      <c r="B58" s="122" t="s">
        <v>120</v>
      </c>
      <c r="C58" s="119"/>
      <c r="D58" s="120">
        <v>13.4</v>
      </c>
      <c r="E58" s="120">
        <v>97.5</v>
      </c>
      <c r="F58" s="29">
        <v>1</v>
      </c>
      <c r="G58" s="30">
        <v>18.8</v>
      </c>
      <c r="H58" s="30">
        <v>75.8</v>
      </c>
      <c r="I58" s="30">
        <v>-20.3</v>
      </c>
      <c r="J58" s="120">
        <v>19.2</v>
      </c>
      <c r="K58" s="120">
        <v>100.2</v>
      </c>
      <c r="L58" s="29">
        <v>3.8</v>
      </c>
      <c r="M58" s="29">
        <v>7.6</v>
      </c>
      <c r="N58" s="30">
        <v>91.8</v>
      </c>
      <c r="O58" s="30">
        <v>-10.5</v>
      </c>
      <c r="P58" s="120">
        <v>10.8</v>
      </c>
      <c r="Q58" s="29">
        <v>90.4</v>
      </c>
    </row>
    <row r="59" spans="1:17" ht="13.5">
      <c r="A59" s="128"/>
      <c r="B59" s="258" t="s">
        <v>121</v>
      </c>
      <c r="C59" s="130"/>
      <c r="D59" s="131">
        <v>13.2</v>
      </c>
      <c r="E59" s="131">
        <v>96</v>
      </c>
      <c r="F59" s="132">
        <v>-1.5</v>
      </c>
      <c r="G59" s="133">
        <v>25.4</v>
      </c>
      <c r="H59" s="133">
        <v>103</v>
      </c>
      <c r="I59" s="133">
        <v>35.9</v>
      </c>
      <c r="J59" s="131">
        <v>20.2</v>
      </c>
      <c r="K59" s="131">
        <v>105.1</v>
      </c>
      <c r="L59" s="132">
        <v>4.9</v>
      </c>
      <c r="M59" s="132">
        <v>11.9</v>
      </c>
      <c r="N59" s="133">
        <v>144.1</v>
      </c>
      <c r="O59" s="133">
        <v>57</v>
      </c>
      <c r="P59" s="131">
        <v>9.8</v>
      </c>
      <c r="Q59" s="132">
        <v>82.3</v>
      </c>
    </row>
    <row r="60" spans="1:17" ht="13.5">
      <c r="A60" s="91"/>
      <c r="B60" s="124"/>
      <c r="C60" s="134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</row>
    <row r="61" spans="1:17" ht="13.5">
      <c r="A61" s="520" t="s">
        <v>108</v>
      </c>
      <c r="B61" s="516"/>
      <c r="C61" s="517"/>
      <c r="D61" s="516" t="s">
        <v>124</v>
      </c>
      <c r="E61" s="516"/>
      <c r="F61" s="517"/>
      <c r="G61" s="516" t="s">
        <v>125</v>
      </c>
      <c r="H61" s="516"/>
      <c r="I61" s="517"/>
      <c r="J61" s="516" t="s">
        <v>126</v>
      </c>
      <c r="K61" s="516"/>
      <c r="L61" s="517"/>
      <c r="M61" s="532" t="s">
        <v>55</v>
      </c>
      <c r="N61" s="532"/>
      <c r="O61" s="531"/>
      <c r="P61" s="540" t="s">
        <v>127</v>
      </c>
      <c r="Q61" s="541"/>
    </row>
    <row r="62" spans="1:17" ht="13.5">
      <c r="A62" s="521"/>
      <c r="B62" s="522"/>
      <c r="C62" s="523"/>
      <c r="D62" s="89"/>
      <c r="E62" s="87" t="s">
        <v>68</v>
      </c>
      <c r="F62" s="87" t="s">
        <v>69</v>
      </c>
      <c r="G62" s="88"/>
      <c r="H62" s="87" t="s">
        <v>68</v>
      </c>
      <c r="I62" s="87" t="s">
        <v>69</v>
      </c>
      <c r="J62" s="88"/>
      <c r="K62" s="87" t="s">
        <v>68</v>
      </c>
      <c r="L62" s="87" t="s">
        <v>69</v>
      </c>
      <c r="M62" s="137"/>
      <c r="N62" s="87" t="s">
        <v>68</v>
      </c>
      <c r="O62" s="138" t="s">
        <v>69</v>
      </c>
      <c r="P62" s="386"/>
      <c r="Q62" s="87" t="s">
        <v>68</v>
      </c>
    </row>
    <row r="63" spans="1:17" ht="13.5">
      <c r="A63" s="139" t="s">
        <v>71</v>
      </c>
      <c r="B63" s="381"/>
      <c r="C63" s="92"/>
      <c r="D63" s="94" t="s">
        <v>100</v>
      </c>
      <c r="E63" s="96"/>
      <c r="F63" s="96" t="s">
        <v>101</v>
      </c>
      <c r="G63" s="93" t="s">
        <v>100</v>
      </c>
      <c r="H63" s="93"/>
      <c r="I63" s="94" t="s">
        <v>101</v>
      </c>
      <c r="J63" s="94" t="s">
        <v>100</v>
      </c>
      <c r="K63" s="96"/>
      <c r="L63" s="96" t="s">
        <v>128</v>
      </c>
      <c r="M63" s="37" t="s">
        <v>100</v>
      </c>
      <c r="N63" s="37"/>
      <c r="O63" s="38" t="s">
        <v>101</v>
      </c>
      <c r="P63" s="38" t="s">
        <v>100</v>
      </c>
      <c r="Q63" s="20"/>
    </row>
    <row r="64" spans="1:17" ht="13.5">
      <c r="A64" s="382"/>
      <c r="B64" s="383" t="s">
        <v>114</v>
      </c>
      <c r="C64" s="92"/>
      <c r="D64" s="100"/>
      <c r="E64" s="101"/>
      <c r="F64" s="101"/>
      <c r="G64" s="99"/>
      <c r="H64" s="99"/>
      <c r="I64" s="100"/>
      <c r="J64" s="100"/>
      <c r="K64" s="101"/>
      <c r="L64" s="101"/>
      <c r="M64" s="21"/>
      <c r="N64" s="21"/>
      <c r="O64" s="22"/>
      <c r="P64" s="22"/>
      <c r="Q64" s="23"/>
    </row>
    <row r="65" spans="1:17" ht="13.5" hidden="1">
      <c r="A65" s="382"/>
      <c r="B65" s="84" t="s">
        <v>115</v>
      </c>
      <c r="C65" s="107" t="s">
        <v>53</v>
      </c>
      <c r="D65" s="22">
        <v>164.5</v>
      </c>
      <c r="E65" s="23">
        <v>97.2</v>
      </c>
      <c r="F65" s="23">
        <v>2.3</v>
      </c>
      <c r="G65" s="21">
        <v>144.1</v>
      </c>
      <c r="H65" s="21">
        <v>105.6</v>
      </c>
      <c r="I65" s="22">
        <v>-3.4</v>
      </c>
      <c r="J65" s="22">
        <v>140.7</v>
      </c>
      <c r="K65" s="23">
        <v>99.4</v>
      </c>
      <c r="L65" s="23">
        <v>-0.2</v>
      </c>
      <c r="M65" s="23">
        <v>141.1</v>
      </c>
      <c r="N65" s="23">
        <v>90.2</v>
      </c>
      <c r="O65" s="19">
        <v>1.7</v>
      </c>
      <c r="P65" s="22">
        <v>105.3</v>
      </c>
      <c r="Q65" s="23">
        <v>93.3</v>
      </c>
    </row>
    <row r="66" spans="1:17" ht="13.5" hidden="1">
      <c r="A66" s="382"/>
      <c r="B66" s="84" t="s">
        <v>102</v>
      </c>
      <c r="C66" s="107" t="s">
        <v>53</v>
      </c>
      <c r="D66" s="22">
        <v>167.3</v>
      </c>
      <c r="E66" s="23">
        <v>102.6</v>
      </c>
      <c r="F66" s="23">
        <v>5.6</v>
      </c>
      <c r="G66" s="21">
        <v>140.7</v>
      </c>
      <c r="H66" s="21">
        <v>107.4</v>
      </c>
      <c r="I66" s="22">
        <v>1.7</v>
      </c>
      <c r="J66" s="22">
        <v>158.1</v>
      </c>
      <c r="K66" s="23">
        <v>97.8</v>
      </c>
      <c r="L66" s="23">
        <v>-1.6</v>
      </c>
      <c r="M66" s="23">
        <v>164.5</v>
      </c>
      <c r="N66" s="23">
        <v>99.5</v>
      </c>
      <c r="O66" s="19">
        <v>10.2</v>
      </c>
      <c r="P66" s="22">
        <v>107.2</v>
      </c>
      <c r="Q66" s="23">
        <v>97.9</v>
      </c>
    </row>
    <row r="67" spans="1:17" ht="13.5" hidden="1">
      <c r="A67" s="384"/>
      <c r="B67" s="84" t="s">
        <v>116</v>
      </c>
      <c r="C67" s="107" t="s">
        <v>53</v>
      </c>
      <c r="D67" s="22">
        <v>179.6</v>
      </c>
      <c r="E67" s="23">
        <v>103.4</v>
      </c>
      <c r="F67" s="23">
        <v>0.8</v>
      </c>
      <c r="G67" s="21">
        <v>140.8</v>
      </c>
      <c r="H67" s="21">
        <v>109</v>
      </c>
      <c r="I67" s="22">
        <v>1.5</v>
      </c>
      <c r="J67" s="22">
        <v>145.7</v>
      </c>
      <c r="K67" s="23">
        <v>96.6</v>
      </c>
      <c r="L67" s="23">
        <v>-1.2</v>
      </c>
      <c r="M67" s="142">
        <v>170.4</v>
      </c>
      <c r="N67" s="142">
        <v>101.9</v>
      </c>
      <c r="O67" s="19">
        <v>2.4</v>
      </c>
      <c r="P67" s="22">
        <v>99.3</v>
      </c>
      <c r="Q67" s="23">
        <v>92.3</v>
      </c>
    </row>
    <row r="68" spans="1:17" ht="13.5" hidden="1">
      <c r="A68" s="384"/>
      <c r="B68" s="84" t="s">
        <v>117</v>
      </c>
      <c r="C68" s="107" t="s">
        <v>53</v>
      </c>
      <c r="D68" s="22">
        <v>171.3</v>
      </c>
      <c r="E68" s="23">
        <v>99.2</v>
      </c>
      <c r="F68" s="23">
        <v>-4.1</v>
      </c>
      <c r="G68" s="21">
        <v>134</v>
      </c>
      <c r="H68" s="21">
        <v>104.1</v>
      </c>
      <c r="I68" s="22">
        <v>-4.5</v>
      </c>
      <c r="J68" s="22">
        <v>140.5</v>
      </c>
      <c r="K68" s="23">
        <v>93.7</v>
      </c>
      <c r="L68" s="23">
        <v>-3</v>
      </c>
      <c r="M68" s="18">
        <v>166.5</v>
      </c>
      <c r="N68" s="18">
        <v>98.4</v>
      </c>
      <c r="O68" s="19">
        <v>-3.4</v>
      </c>
      <c r="P68" s="22">
        <v>105</v>
      </c>
      <c r="Q68" s="23">
        <v>99.2</v>
      </c>
    </row>
    <row r="69" spans="1:17" ht="13.5" hidden="1">
      <c r="A69" s="103"/>
      <c r="B69" s="84" t="s">
        <v>118</v>
      </c>
      <c r="C69" s="107" t="s">
        <v>53</v>
      </c>
      <c r="D69" s="22">
        <v>175.1</v>
      </c>
      <c r="E69" s="23">
        <v>100</v>
      </c>
      <c r="F69" s="23">
        <v>0.9</v>
      </c>
      <c r="G69" s="21">
        <v>129.8</v>
      </c>
      <c r="H69" s="21">
        <v>100</v>
      </c>
      <c r="I69" s="22">
        <v>-3.9</v>
      </c>
      <c r="J69" s="22">
        <v>152.3</v>
      </c>
      <c r="K69" s="23">
        <v>100</v>
      </c>
      <c r="L69" s="23">
        <v>6.7</v>
      </c>
      <c r="M69" s="18">
        <v>164.3</v>
      </c>
      <c r="N69" s="18">
        <v>100</v>
      </c>
      <c r="O69" s="19">
        <v>1.6</v>
      </c>
      <c r="P69" s="22">
        <v>110.3</v>
      </c>
      <c r="Q69" s="23">
        <v>100</v>
      </c>
    </row>
    <row r="70" spans="1:17" ht="13.5">
      <c r="A70" s="103"/>
      <c r="B70" s="84" t="s">
        <v>119</v>
      </c>
      <c r="C70" s="107" t="s">
        <v>53</v>
      </c>
      <c r="D70" s="22">
        <v>187.7</v>
      </c>
      <c r="E70" s="23">
        <v>107.3</v>
      </c>
      <c r="F70" s="23">
        <v>7.3</v>
      </c>
      <c r="G70" s="21">
        <v>137.7</v>
      </c>
      <c r="H70" s="21">
        <v>106</v>
      </c>
      <c r="I70" s="22">
        <v>6</v>
      </c>
      <c r="J70" s="22">
        <v>152.9</v>
      </c>
      <c r="K70" s="23">
        <v>100.5</v>
      </c>
      <c r="L70" s="23">
        <v>0.5</v>
      </c>
      <c r="M70" s="18">
        <v>163.1</v>
      </c>
      <c r="N70" s="18">
        <v>99.2</v>
      </c>
      <c r="O70" s="19">
        <v>-0.8</v>
      </c>
      <c r="P70" s="22">
        <v>94.3</v>
      </c>
      <c r="Q70" s="23">
        <v>85.6</v>
      </c>
    </row>
    <row r="71" spans="1:17" ht="13.5">
      <c r="A71" s="103"/>
      <c r="B71" s="84" t="s">
        <v>120</v>
      </c>
      <c r="C71" s="102"/>
      <c r="D71" s="22">
        <v>167.4</v>
      </c>
      <c r="E71" s="23">
        <v>95.7</v>
      </c>
      <c r="F71" s="23">
        <v>-10.8</v>
      </c>
      <c r="G71" s="21">
        <v>138.5</v>
      </c>
      <c r="H71" s="21">
        <v>106.8</v>
      </c>
      <c r="I71" s="22">
        <v>0.8</v>
      </c>
      <c r="J71" s="22">
        <v>144.9</v>
      </c>
      <c r="K71" s="23">
        <v>95.2</v>
      </c>
      <c r="L71" s="23">
        <v>-5.3</v>
      </c>
      <c r="M71" s="18">
        <v>157.7</v>
      </c>
      <c r="N71" s="18">
        <v>95.9</v>
      </c>
      <c r="O71" s="19">
        <v>-3.3</v>
      </c>
      <c r="P71" s="22">
        <v>90.5</v>
      </c>
      <c r="Q71" s="23">
        <v>82</v>
      </c>
    </row>
    <row r="72" spans="1:17" ht="13.5">
      <c r="A72" s="103"/>
      <c r="B72" s="104" t="s">
        <v>121</v>
      </c>
      <c r="C72" s="105"/>
      <c r="D72" s="25">
        <v>169.3</v>
      </c>
      <c r="E72" s="26">
        <v>96.9</v>
      </c>
      <c r="F72" s="26">
        <v>1.3</v>
      </c>
      <c r="G72" s="24">
        <v>135.1</v>
      </c>
      <c r="H72" s="24">
        <v>104.1</v>
      </c>
      <c r="I72" s="25">
        <v>-2.5</v>
      </c>
      <c r="J72" s="25">
        <v>151.5</v>
      </c>
      <c r="K72" s="26">
        <v>99.4</v>
      </c>
      <c r="L72" s="26">
        <v>4.4</v>
      </c>
      <c r="M72" s="27">
        <v>159.6</v>
      </c>
      <c r="N72" s="27">
        <v>97.1</v>
      </c>
      <c r="O72" s="28">
        <v>1.3</v>
      </c>
      <c r="P72" s="25">
        <v>99</v>
      </c>
      <c r="Q72" s="26">
        <v>89.8</v>
      </c>
    </row>
    <row r="73" spans="1:17" ht="13.5">
      <c r="A73" s="97"/>
      <c r="B73" s="106" t="s">
        <v>97</v>
      </c>
      <c r="C73" s="107"/>
      <c r="D73" s="22"/>
      <c r="E73" s="23"/>
      <c r="F73" s="23"/>
      <c r="G73" s="21"/>
      <c r="H73" s="21"/>
      <c r="I73" s="22"/>
      <c r="J73" s="22"/>
      <c r="K73" s="23"/>
      <c r="L73" s="23"/>
      <c r="M73" s="21"/>
      <c r="N73" s="21"/>
      <c r="O73" s="22"/>
      <c r="P73" s="22"/>
      <c r="Q73" s="23"/>
    </row>
    <row r="74" spans="1:17" ht="13.5" hidden="1">
      <c r="A74" s="97"/>
      <c r="B74" s="84" t="s">
        <v>115</v>
      </c>
      <c r="C74" s="107" t="s">
        <v>53</v>
      </c>
      <c r="D74" s="22">
        <v>144.7</v>
      </c>
      <c r="E74" s="23">
        <v>99.2</v>
      </c>
      <c r="F74" s="23">
        <v>1.7</v>
      </c>
      <c r="G74" s="21">
        <v>137.7</v>
      </c>
      <c r="H74" s="21">
        <v>106.1</v>
      </c>
      <c r="I74" s="22">
        <v>-3</v>
      </c>
      <c r="J74" s="22">
        <v>132.9</v>
      </c>
      <c r="K74" s="23">
        <v>100.6</v>
      </c>
      <c r="L74" s="23">
        <v>0.5</v>
      </c>
      <c r="M74" s="23">
        <v>134.2</v>
      </c>
      <c r="N74" s="23">
        <v>91.9</v>
      </c>
      <c r="O74" s="19">
        <v>1.5</v>
      </c>
      <c r="P74" s="22">
        <v>101.6</v>
      </c>
      <c r="Q74" s="23">
        <v>95</v>
      </c>
    </row>
    <row r="75" spans="1:17" ht="13.5" hidden="1">
      <c r="A75" s="97"/>
      <c r="B75" s="83" t="s">
        <v>102</v>
      </c>
      <c r="C75" s="107" t="s">
        <v>53</v>
      </c>
      <c r="D75" s="22">
        <v>146.2</v>
      </c>
      <c r="E75" s="23">
        <v>103</v>
      </c>
      <c r="F75" s="23">
        <v>3.8</v>
      </c>
      <c r="G75" s="21">
        <v>135.1</v>
      </c>
      <c r="H75" s="21">
        <v>107.4</v>
      </c>
      <c r="I75" s="22">
        <v>1.2</v>
      </c>
      <c r="J75" s="22">
        <v>146.3</v>
      </c>
      <c r="K75" s="23">
        <v>99.2</v>
      </c>
      <c r="L75" s="23">
        <v>-1.4</v>
      </c>
      <c r="M75" s="23">
        <v>151.8</v>
      </c>
      <c r="N75" s="23">
        <v>100.7</v>
      </c>
      <c r="O75" s="19">
        <v>9.7</v>
      </c>
      <c r="P75" s="22">
        <v>101.4</v>
      </c>
      <c r="Q75" s="23">
        <v>97.7</v>
      </c>
    </row>
    <row r="76" spans="1:17" ht="13.5" hidden="1">
      <c r="A76" s="97"/>
      <c r="B76" s="84" t="s">
        <v>116</v>
      </c>
      <c r="C76" s="107" t="s">
        <v>53</v>
      </c>
      <c r="D76" s="22">
        <v>154.5</v>
      </c>
      <c r="E76" s="23">
        <v>103.5</v>
      </c>
      <c r="F76" s="23">
        <v>0.6</v>
      </c>
      <c r="G76" s="21">
        <v>134.7</v>
      </c>
      <c r="H76" s="21">
        <v>109.2</v>
      </c>
      <c r="I76" s="22">
        <v>1.7</v>
      </c>
      <c r="J76" s="22">
        <v>136</v>
      </c>
      <c r="K76" s="23">
        <v>97.2</v>
      </c>
      <c r="L76" s="23">
        <v>-2</v>
      </c>
      <c r="M76" s="142">
        <v>151.8</v>
      </c>
      <c r="N76" s="142">
        <v>99.7</v>
      </c>
      <c r="O76" s="19">
        <v>-1</v>
      </c>
      <c r="P76" s="22">
        <v>94.8</v>
      </c>
      <c r="Q76" s="23">
        <v>92.5</v>
      </c>
    </row>
    <row r="77" spans="1:17" ht="13.5" hidden="1">
      <c r="A77" s="103"/>
      <c r="B77" s="84" t="s">
        <v>117</v>
      </c>
      <c r="C77" s="107" t="s">
        <v>53</v>
      </c>
      <c r="D77" s="22">
        <v>150.3</v>
      </c>
      <c r="E77" s="23">
        <v>101.1</v>
      </c>
      <c r="F77" s="23">
        <v>-2.4</v>
      </c>
      <c r="G77" s="21">
        <v>127.9</v>
      </c>
      <c r="H77" s="21">
        <v>104.1</v>
      </c>
      <c r="I77" s="22">
        <v>-4.7</v>
      </c>
      <c r="J77" s="22">
        <v>130.8</v>
      </c>
      <c r="K77" s="23">
        <v>94</v>
      </c>
      <c r="L77" s="23">
        <v>-3.3</v>
      </c>
      <c r="M77" s="21">
        <v>149.8</v>
      </c>
      <c r="N77" s="21">
        <v>97.5</v>
      </c>
      <c r="O77" s="19">
        <v>-2.3</v>
      </c>
      <c r="P77" s="22">
        <v>99.2</v>
      </c>
      <c r="Q77" s="23">
        <v>98.2</v>
      </c>
    </row>
    <row r="78" spans="1:17" ht="13.5" hidden="1">
      <c r="A78" s="103"/>
      <c r="B78" s="84" t="s">
        <v>118</v>
      </c>
      <c r="C78" s="107" t="s">
        <v>53</v>
      </c>
      <c r="D78" s="22">
        <v>150</v>
      </c>
      <c r="E78" s="23">
        <v>100</v>
      </c>
      <c r="F78" s="23">
        <v>-1.2</v>
      </c>
      <c r="G78" s="21">
        <v>123.9</v>
      </c>
      <c r="H78" s="21">
        <v>100</v>
      </c>
      <c r="I78" s="22">
        <v>-4</v>
      </c>
      <c r="J78" s="22">
        <v>141.3</v>
      </c>
      <c r="K78" s="23">
        <v>100</v>
      </c>
      <c r="L78" s="23">
        <v>6.4</v>
      </c>
      <c r="M78" s="21">
        <v>150</v>
      </c>
      <c r="N78" s="21">
        <v>100</v>
      </c>
      <c r="O78" s="19">
        <v>2.6</v>
      </c>
      <c r="P78" s="22">
        <v>104.5</v>
      </c>
      <c r="Q78" s="23">
        <v>100</v>
      </c>
    </row>
    <row r="79" spans="1:17" ht="13.5">
      <c r="A79" s="103"/>
      <c r="B79" s="84" t="s">
        <v>119</v>
      </c>
      <c r="C79" s="107" t="s">
        <v>53</v>
      </c>
      <c r="D79" s="22">
        <v>152.1</v>
      </c>
      <c r="E79" s="23">
        <v>101.4</v>
      </c>
      <c r="F79" s="23">
        <v>1.5</v>
      </c>
      <c r="G79" s="21">
        <v>130.7</v>
      </c>
      <c r="H79" s="21">
        <v>105.5</v>
      </c>
      <c r="I79" s="22">
        <v>5.5</v>
      </c>
      <c r="J79" s="22">
        <v>140.1</v>
      </c>
      <c r="K79" s="23">
        <v>99.2</v>
      </c>
      <c r="L79" s="23">
        <v>-0.8</v>
      </c>
      <c r="M79" s="21">
        <v>148.6</v>
      </c>
      <c r="N79" s="21">
        <v>99.1</v>
      </c>
      <c r="O79" s="19">
        <v>-0.9</v>
      </c>
      <c r="P79" s="22">
        <v>90</v>
      </c>
      <c r="Q79" s="23">
        <v>86.1</v>
      </c>
    </row>
    <row r="80" spans="1:17" ht="13.5">
      <c r="A80" s="103"/>
      <c r="B80" s="84" t="s">
        <v>120</v>
      </c>
      <c r="C80" s="107"/>
      <c r="D80" s="22">
        <v>140.1</v>
      </c>
      <c r="E80" s="23">
        <v>93.4</v>
      </c>
      <c r="F80" s="23">
        <v>-7.9</v>
      </c>
      <c r="G80" s="21">
        <v>130.3</v>
      </c>
      <c r="H80" s="21">
        <v>105.1</v>
      </c>
      <c r="I80" s="22">
        <v>-0.4</v>
      </c>
      <c r="J80" s="22">
        <v>135.2</v>
      </c>
      <c r="K80" s="23">
        <v>95.7</v>
      </c>
      <c r="L80" s="23">
        <v>-3.5</v>
      </c>
      <c r="M80" s="21">
        <v>145.4</v>
      </c>
      <c r="N80" s="21">
        <v>96.9</v>
      </c>
      <c r="O80" s="19">
        <v>-2.2</v>
      </c>
      <c r="P80" s="22">
        <v>86.8</v>
      </c>
      <c r="Q80" s="23">
        <v>83</v>
      </c>
    </row>
    <row r="81" spans="1:17" ht="13.5">
      <c r="A81" s="103"/>
      <c r="B81" s="104" t="s">
        <v>121</v>
      </c>
      <c r="C81" s="108"/>
      <c r="D81" s="25">
        <v>141.6</v>
      </c>
      <c r="E81" s="26">
        <v>94.6</v>
      </c>
      <c r="F81" s="26">
        <v>1.3</v>
      </c>
      <c r="G81" s="24">
        <v>127.9</v>
      </c>
      <c r="H81" s="24">
        <v>103.2</v>
      </c>
      <c r="I81" s="25">
        <v>-1.8</v>
      </c>
      <c r="J81" s="25">
        <v>144.8</v>
      </c>
      <c r="K81" s="26">
        <v>102.5</v>
      </c>
      <c r="L81" s="26">
        <v>7.1</v>
      </c>
      <c r="M81" s="24">
        <v>147.9</v>
      </c>
      <c r="N81" s="24">
        <v>98.6</v>
      </c>
      <c r="O81" s="28">
        <v>1.8</v>
      </c>
      <c r="P81" s="25">
        <v>93.8</v>
      </c>
      <c r="Q81" s="26">
        <v>89.7</v>
      </c>
    </row>
    <row r="82" spans="1:17" ht="13.5">
      <c r="A82" s="97"/>
      <c r="B82" s="106" t="s">
        <v>122</v>
      </c>
      <c r="C82" s="107"/>
      <c r="D82" s="22"/>
      <c r="E82" s="23"/>
      <c r="F82" s="23"/>
      <c r="G82" s="21"/>
      <c r="H82" s="21"/>
      <c r="I82" s="22"/>
      <c r="J82" s="22"/>
      <c r="K82" s="23"/>
      <c r="L82" s="23"/>
      <c r="M82" s="21"/>
      <c r="N82" s="21"/>
      <c r="O82" s="22"/>
      <c r="P82" s="22"/>
      <c r="Q82" s="23"/>
    </row>
    <row r="83" spans="1:17" ht="13.5" hidden="1">
      <c r="A83" s="97"/>
      <c r="B83" s="84" t="s">
        <v>115</v>
      </c>
      <c r="C83" s="107" t="s">
        <v>53</v>
      </c>
      <c r="D83" s="22">
        <v>19.8</v>
      </c>
      <c r="E83" s="23">
        <v>85.3</v>
      </c>
      <c r="F83" s="23">
        <v>7.1</v>
      </c>
      <c r="G83" s="21">
        <v>6.4</v>
      </c>
      <c r="H83" s="21">
        <v>96.9</v>
      </c>
      <c r="I83" s="22">
        <v>-11.3</v>
      </c>
      <c r="J83" s="22">
        <v>7.8</v>
      </c>
      <c r="K83" s="23">
        <v>83.2</v>
      </c>
      <c r="L83" s="23">
        <v>-10.5</v>
      </c>
      <c r="M83" s="23">
        <v>6.9</v>
      </c>
      <c r="N83" s="23">
        <v>78.7</v>
      </c>
      <c r="O83" s="19">
        <v>5.6</v>
      </c>
      <c r="P83" s="22">
        <v>3.7</v>
      </c>
      <c r="Q83" s="23">
        <v>63.9</v>
      </c>
    </row>
    <row r="84" spans="1:17" ht="13.5" hidden="1">
      <c r="A84" s="97"/>
      <c r="B84" s="83" t="s">
        <v>102</v>
      </c>
      <c r="C84" s="107" t="s">
        <v>53</v>
      </c>
      <c r="D84" s="22">
        <v>21.1</v>
      </c>
      <c r="E84" s="23">
        <v>100.2</v>
      </c>
      <c r="F84" s="23">
        <v>17.6</v>
      </c>
      <c r="G84" s="21">
        <v>5.6</v>
      </c>
      <c r="H84" s="21">
        <v>107.8</v>
      </c>
      <c r="I84" s="22">
        <v>11.3</v>
      </c>
      <c r="J84" s="22">
        <v>11.8</v>
      </c>
      <c r="K84" s="23">
        <v>78.8</v>
      </c>
      <c r="L84" s="23">
        <v>-5.4</v>
      </c>
      <c r="M84" s="23">
        <v>12.7</v>
      </c>
      <c r="N84" s="23">
        <v>87.2</v>
      </c>
      <c r="O84" s="19">
        <v>10.9</v>
      </c>
      <c r="P84" s="22">
        <v>5.8</v>
      </c>
      <c r="Q84" s="23">
        <v>102.5</v>
      </c>
    </row>
    <row r="85" spans="1:17" ht="13.5" hidden="1">
      <c r="A85" s="97"/>
      <c r="B85" s="84" t="s">
        <v>116</v>
      </c>
      <c r="C85" s="107" t="s">
        <v>53</v>
      </c>
      <c r="D85" s="22">
        <v>25.1</v>
      </c>
      <c r="E85" s="23">
        <v>102.8</v>
      </c>
      <c r="F85" s="23">
        <v>2.5</v>
      </c>
      <c r="G85" s="21">
        <v>6.1</v>
      </c>
      <c r="H85" s="21">
        <v>103.8</v>
      </c>
      <c r="I85" s="22">
        <v>-3.6</v>
      </c>
      <c r="J85" s="22">
        <v>9.7</v>
      </c>
      <c r="K85" s="23">
        <v>89.6</v>
      </c>
      <c r="L85" s="23">
        <v>13.7</v>
      </c>
      <c r="M85" s="142">
        <v>18.6</v>
      </c>
      <c r="N85" s="142">
        <v>124.1</v>
      </c>
      <c r="O85" s="19">
        <v>42.2</v>
      </c>
      <c r="P85" s="22">
        <v>4.5</v>
      </c>
      <c r="Q85" s="23">
        <v>85.3</v>
      </c>
    </row>
    <row r="86" spans="1:17" ht="13.5" hidden="1">
      <c r="A86" s="103"/>
      <c r="B86" s="84" t="s">
        <v>117</v>
      </c>
      <c r="C86" s="107" t="s">
        <v>53</v>
      </c>
      <c r="D86" s="22">
        <v>21</v>
      </c>
      <c r="E86" s="23">
        <v>87.1</v>
      </c>
      <c r="F86" s="23">
        <v>-15.3</v>
      </c>
      <c r="G86" s="21">
        <v>6.1</v>
      </c>
      <c r="H86" s="21">
        <v>104.7</v>
      </c>
      <c r="I86" s="22">
        <v>0.7</v>
      </c>
      <c r="J86" s="22">
        <v>9.7</v>
      </c>
      <c r="K86" s="23">
        <v>89.8</v>
      </c>
      <c r="L86" s="23">
        <v>0.2</v>
      </c>
      <c r="M86" s="142">
        <v>16.7</v>
      </c>
      <c r="N86" s="142">
        <v>107.9</v>
      </c>
      <c r="O86" s="19">
        <v>-13</v>
      </c>
      <c r="P86" s="22">
        <v>5.8</v>
      </c>
      <c r="Q86" s="23">
        <v>117.8</v>
      </c>
    </row>
    <row r="87" spans="1:17" ht="13.5" hidden="1">
      <c r="A87" s="103"/>
      <c r="B87" s="84" t="s">
        <v>118</v>
      </c>
      <c r="C87" s="107" t="s">
        <v>53</v>
      </c>
      <c r="D87" s="22">
        <v>25.1</v>
      </c>
      <c r="E87" s="23">
        <v>100</v>
      </c>
      <c r="F87" s="23">
        <v>14.8</v>
      </c>
      <c r="G87" s="21">
        <v>5.9</v>
      </c>
      <c r="H87" s="21">
        <v>100</v>
      </c>
      <c r="I87" s="22">
        <v>-4.4</v>
      </c>
      <c r="J87" s="22">
        <v>11</v>
      </c>
      <c r="K87" s="23">
        <v>100</v>
      </c>
      <c r="L87" s="23">
        <v>11.4</v>
      </c>
      <c r="M87" s="21">
        <v>14.3</v>
      </c>
      <c r="N87" s="21">
        <v>100</v>
      </c>
      <c r="O87" s="19">
        <v>-7.3</v>
      </c>
      <c r="P87" s="22">
        <v>5.8</v>
      </c>
      <c r="Q87" s="23">
        <v>100</v>
      </c>
    </row>
    <row r="88" spans="1:17" ht="13.5">
      <c r="A88" s="103"/>
      <c r="B88" s="84" t="s">
        <v>119</v>
      </c>
      <c r="C88" s="107" t="s">
        <v>53</v>
      </c>
      <c r="D88" s="22">
        <v>35.6</v>
      </c>
      <c r="E88" s="23">
        <v>142.6</v>
      </c>
      <c r="F88" s="23">
        <v>42.5</v>
      </c>
      <c r="G88" s="21">
        <v>7</v>
      </c>
      <c r="H88" s="21">
        <v>118.9</v>
      </c>
      <c r="I88" s="22">
        <v>18.9</v>
      </c>
      <c r="J88" s="22">
        <v>12.8</v>
      </c>
      <c r="K88" s="23">
        <v>117</v>
      </c>
      <c r="L88" s="23">
        <v>17</v>
      </c>
      <c r="M88" s="21">
        <v>14.5</v>
      </c>
      <c r="N88" s="21">
        <v>101.2</v>
      </c>
      <c r="O88" s="19">
        <v>1.3</v>
      </c>
      <c r="P88" s="22">
        <v>4.3</v>
      </c>
      <c r="Q88" s="23">
        <v>74.5</v>
      </c>
    </row>
    <row r="89" spans="1:17" ht="13.5">
      <c r="A89" s="103"/>
      <c r="B89" s="84" t="s">
        <v>120</v>
      </c>
      <c r="C89" s="107"/>
      <c r="D89" s="22">
        <v>27.3</v>
      </c>
      <c r="E89" s="23">
        <v>109.2</v>
      </c>
      <c r="F89" s="23">
        <v>-23.4</v>
      </c>
      <c r="G89" s="21">
        <v>8.2</v>
      </c>
      <c r="H89" s="21">
        <v>139</v>
      </c>
      <c r="I89" s="22">
        <v>16.9</v>
      </c>
      <c r="J89" s="22">
        <v>9.7</v>
      </c>
      <c r="K89" s="23">
        <v>88.4</v>
      </c>
      <c r="L89" s="23">
        <v>-24.4</v>
      </c>
      <c r="M89" s="21">
        <v>12.3</v>
      </c>
      <c r="N89" s="21">
        <v>85.8</v>
      </c>
      <c r="O89" s="19">
        <v>-15.2</v>
      </c>
      <c r="P89" s="22">
        <v>3.7</v>
      </c>
      <c r="Q89" s="23">
        <v>64.8</v>
      </c>
    </row>
    <row r="90" spans="1:17" ht="13.5">
      <c r="A90" s="103"/>
      <c r="B90" s="104" t="s">
        <v>121</v>
      </c>
      <c r="C90" s="108"/>
      <c r="D90" s="109">
        <v>27.7</v>
      </c>
      <c r="E90" s="110">
        <v>110.8</v>
      </c>
      <c r="F90" s="110">
        <v>1.5</v>
      </c>
      <c r="G90" s="40">
        <v>7.2</v>
      </c>
      <c r="H90" s="40">
        <v>122</v>
      </c>
      <c r="I90" s="109">
        <v>-12.2</v>
      </c>
      <c r="J90" s="109">
        <v>6.7</v>
      </c>
      <c r="K90" s="110">
        <v>60.7</v>
      </c>
      <c r="L90" s="110">
        <v>-31.3</v>
      </c>
      <c r="M90" s="40">
        <v>11.7</v>
      </c>
      <c r="N90" s="40">
        <v>81.4</v>
      </c>
      <c r="O90" s="41">
        <v>-5.1</v>
      </c>
      <c r="P90" s="109">
        <v>5.2</v>
      </c>
      <c r="Q90" s="110">
        <v>89.8</v>
      </c>
    </row>
    <row r="91" spans="1:17" ht="13.5">
      <c r="A91" s="111"/>
      <c r="B91" s="112" t="s">
        <v>123</v>
      </c>
      <c r="C91" s="113"/>
      <c r="D91" s="115" t="s">
        <v>100</v>
      </c>
      <c r="E91" s="116"/>
      <c r="F91" s="116" t="s">
        <v>4</v>
      </c>
      <c r="G91" s="117" t="s">
        <v>100</v>
      </c>
      <c r="H91" s="117"/>
      <c r="I91" s="115" t="s">
        <v>4</v>
      </c>
      <c r="J91" s="115" t="s">
        <v>100</v>
      </c>
      <c r="K91" s="116"/>
      <c r="L91" s="116" t="s">
        <v>4</v>
      </c>
      <c r="M91" s="117" t="s">
        <v>100</v>
      </c>
      <c r="N91" s="117"/>
      <c r="O91" s="115" t="s">
        <v>4</v>
      </c>
      <c r="P91" s="115" t="s">
        <v>100</v>
      </c>
      <c r="Q91" s="116"/>
    </row>
    <row r="92" spans="1:17" ht="13.5">
      <c r="A92" s="111"/>
      <c r="B92" s="98" t="s">
        <v>96</v>
      </c>
      <c r="C92" s="119"/>
      <c r="D92" s="29"/>
      <c r="E92" s="30"/>
      <c r="F92" s="30"/>
      <c r="G92" s="120"/>
      <c r="H92" s="120"/>
      <c r="I92" s="29"/>
      <c r="J92" s="29"/>
      <c r="K92" s="30"/>
      <c r="L92" s="30"/>
      <c r="M92" s="120"/>
      <c r="N92" s="120"/>
      <c r="O92" s="29"/>
      <c r="P92" s="29"/>
      <c r="Q92" s="30"/>
    </row>
    <row r="93" spans="1:17" ht="13.5" hidden="1">
      <c r="A93" s="111"/>
      <c r="B93" s="121" t="s">
        <v>115</v>
      </c>
      <c r="C93" s="119" t="s">
        <v>53</v>
      </c>
      <c r="D93" s="29">
        <v>166</v>
      </c>
      <c r="E93" s="30">
        <v>97.9</v>
      </c>
      <c r="F93" s="30">
        <v>0.8</v>
      </c>
      <c r="G93" s="120">
        <v>147.1</v>
      </c>
      <c r="H93" s="120">
        <v>98.1</v>
      </c>
      <c r="I93" s="29">
        <v>-2.7</v>
      </c>
      <c r="J93" s="29">
        <v>157.7</v>
      </c>
      <c r="K93" s="30">
        <v>95.7</v>
      </c>
      <c r="L93" s="30">
        <v>-3.4</v>
      </c>
      <c r="M93" s="30">
        <v>158.6</v>
      </c>
      <c r="N93" s="30">
        <v>107.4</v>
      </c>
      <c r="O93" s="19">
        <v>5.6</v>
      </c>
      <c r="P93" s="29">
        <v>127.1</v>
      </c>
      <c r="Q93" s="30">
        <v>94.5</v>
      </c>
    </row>
    <row r="94" spans="1:17" ht="13.5" hidden="1">
      <c r="A94" s="111"/>
      <c r="B94" s="84" t="s">
        <v>102</v>
      </c>
      <c r="C94" s="119" t="s">
        <v>53</v>
      </c>
      <c r="D94" s="29">
        <v>176.7</v>
      </c>
      <c r="E94" s="30">
        <v>102.5</v>
      </c>
      <c r="F94" s="30">
        <v>4.8</v>
      </c>
      <c r="G94" s="120">
        <v>140.8</v>
      </c>
      <c r="H94" s="120">
        <v>100</v>
      </c>
      <c r="I94" s="29">
        <v>1.8</v>
      </c>
      <c r="J94" s="29">
        <v>149.7</v>
      </c>
      <c r="K94" s="30">
        <v>98.4</v>
      </c>
      <c r="L94" s="30">
        <v>2.9</v>
      </c>
      <c r="M94" s="30">
        <v>177.7</v>
      </c>
      <c r="N94" s="30">
        <v>107.5</v>
      </c>
      <c r="O94" s="19">
        <v>0</v>
      </c>
      <c r="P94" s="29">
        <v>116.9</v>
      </c>
      <c r="Q94" s="30">
        <v>97</v>
      </c>
    </row>
    <row r="95" spans="1:17" ht="13.5" hidden="1">
      <c r="A95" s="111"/>
      <c r="B95" s="84" t="s">
        <v>116</v>
      </c>
      <c r="C95" s="119" t="s">
        <v>53</v>
      </c>
      <c r="D95" s="29">
        <v>180.2</v>
      </c>
      <c r="E95" s="30">
        <v>105.3</v>
      </c>
      <c r="F95" s="30">
        <v>2.7</v>
      </c>
      <c r="G95" s="120">
        <v>143</v>
      </c>
      <c r="H95" s="120">
        <v>102.4</v>
      </c>
      <c r="I95" s="29">
        <v>2.4</v>
      </c>
      <c r="J95" s="29">
        <v>146.3</v>
      </c>
      <c r="K95" s="30">
        <v>97.3</v>
      </c>
      <c r="L95" s="30">
        <v>-1.2</v>
      </c>
      <c r="M95" s="146">
        <v>176.8</v>
      </c>
      <c r="N95" s="146">
        <v>103.8</v>
      </c>
      <c r="O95" s="19">
        <v>-3.4</v>
      </c>
      <c r="P95" s="29">
        <v>114.1</v>
      </c>
      <c r="Q95" s="30">
        <v>99.7</v>
      </c>
    </row>
    <row r="96" spans="1:17" ht="13.5" hidden="1">
      <c r="A96" s="123"/>
      <c r="B96" s="84" t="s">
        <v>117</v>
      </c>
      <c r="C96" s="119" t="s">
        <v>53</v>
      </c>
      <c r="D96" s="29">
        <v>176.5</v>
      </c>
      <c r="E96" s="30">
        <v>103.9</v>
      </c>
      <c r="F96" s="30">
        <v>-1.2</v>
      </c>
      <c r="G96" s="120">
        <v>139.8</v>
      </c>
      <c r="H96" s="120">
        <v>100.9</v>
      </c>
      <c r="I96" s="29">
        <v>-1.5</v>
      </c>
      <c r="J96" s="29">
        <v>145.9</v>
      </c>
      <c r="K96" s="30">
        <v>98.1</v>
      </c>
      <c r="L96" s="30">
        <v>0.9</v>
      </c>
      <c r="M96" s="120">
        <v>177.5</v>
      </c>
      <c r="N96" s="120">
        <v>101.1</v>
      </c>
      <c r="O96" s="115">
        <v>-2.6</v>
      </c>
      <c r="P96" s="29">
        <v>113.7</v>
      </c>
      <c r="Q96" s="30">
        <v>104.2</v>
      </c>
    </row>
    <row r="97" spans="1:17" ht="13.5" hidden="1">
      <c r="A97" s="123"/>
      <c r="B97" s="84" t="s">
        <v>118</v>
      </c>
      <c r="C97" s="119" t="s">
        <v>53</v>
      </c>
      <c r="D97" s="120">
        <v>173.1</v>
      </c>
      <c r="E97" s="120">
        <v>100</v>
      </c>
      <c r="F97" s="29">
        <v>-3.8</v>
      </c>
      <c r="G97" s="29">
        <v>141.2</v>
      </c>
      <c r="H97" s="30">
        <v>100</v>
      </c>
      <c r="I97" s="30">
        <v>-0.9</v>
      </c>
      <c r="J97" s="120">
        <v>152.9</v>
      </c>
      <c r="K97" s="120">
        <v>100</v>
      </c>
      <c r="L97" s="29">
        <v>1.9</v>
      </c>
      <c r="M97" s="120">
        <v>163.1</v>
      </c>
      <c r="N97" s="120">
        <v>100</v>
      </c>
      <c r="O97" s="115">
        <v>-1</v>
      </c>
      <c r="P97" s="29">
        <v>123.5</v>
      </c>
      <c r="Q97" s="30">
        <v>100</v>
      </c>
    </row>
    <row r="98" spans="1:17" ht="13.5">
      <c r="A98" s="123"/>
      <c r="B98" s="84" t="s">
        <v>119</v>
      </c>
      <c r="C98" s="119" t="s">
        <v>53</v>
      </c>
      <c r="D98" s="120">
        <v>172.7</v>
      </c>
      <c r="E98" s="120">
        <v>99.8</v>
      </c>
      <c r="F98" s="29">
        <v>-0.2</v>
      </c>
      <c r="G98" s="29">
        <v>138.1</v>
      </c>
      <c r="H98" s="30">
        <v>97.8</v>
      </c>
      <c r="I98" s="30">
        <v>-2.2</v>
      </c>
      <c r="J98" s="29">
        <v>149.1</v>
      </c>
      <c r="K98" s="30">
        <v>97.5</v>
      </c>
      <c r="L98" s="30">
        <v>-2.5</v>
      </c>
      <c r="M98" s="120">
        <v>164.5</v>
      </c>
      <c r="N98" s="120">
        <v>100.9</v>
      </c>
      <c r="O98" s="115">
        <v>0.8</v>
      </c>
      <c r="P98" s="29">
        <v>114.7</v>
      </c>
      <c r="Q98" s="30">
        <v>92.9</v>
      </c>
    </row>
    <row r="99" spans="1:17" ht="13.5">
      <c r="A99" s="123"/>
      <c r="B99" s="84" t="s">
        <v>120</v>
      </c>
      <c r="C99" s="107"/>
      <c r="D99" s="120">
        <v>172.6</v>
      </c>
      <c r="E99" s="120">
        <v>99.7</v>
      </c>
      <c r="F99" s="29">
        <v>-0.1</v>
      </c>
      <c r="G99" s="29">
        <v>134.5</v>
      </c>
      <c r="H99" s="30">
        <v>95.2</v>
      </c>
      <c r="I99" s="30">
        <v>-2.7</v>
      </c>
      <c r="J99" s="29">
        <v>149.5</v>
      </c>
      <c r="K99" s="30">
        <v>97.8</v>
      </c>
      <c r="L99" s="30">
        <v>0.3</v>
      </c>
      <c r="M99" s="120">
        <v>164.6</v>
      </c>
      <c r="N99" s="120">
        <v>101</v>
      </c>
      <c r="O99" s="115">
        <v>0.1</v>
      </c>
      <c r="P99" s="29">
        <v>113.9</v>
      </c>
      <c r="Q99" s="30">
        <v>92.3</v>
      </c>
    </row>
    <row r="100" spans="1:17" ht="13.5">
      <c r="A100" s="123"/>
      <c r="B100" s="104" t="s">
        <v>121</v>
      </c>
      <c r="C100" s="108"/>
      <c r="D100" s="32">
        <v>166.7</v>
      </c>
      <c r="E100" s="32">
        <v>96.3</v>
      </c>
      <c r="F100" s="32">
        <v>-3.4</v>
      </c>
      <c r="G100" s="32">
        <v>133.4</v>
      </c>
      <c r="H100" s="32">
        <v>94.5</v>
      </c>
      <c r="I100" s="32">
        <v>-0.7</v>
      </c>
      <c r="J100" s="32">
        <v>153.3</v>
      </c>
      <c r="K100" s="33">
        <v>100.2</v>
      </c>
      <c r="L100" s="33">
        <v>2.5</v>
      </c>
      <c r="M100" s="126">
        <v>160.1</v>
      </c>
      <c r="N100" s="126">
        <v>98.2</v>
      </c>
      <c r="O100" s="35">
        <v>-2.8</v>
      </c>
      <c r="P100" s="32">
        <v>105.5</v>
      </c>
      <c r="Q100" s="33">
        <v>85.5</v>
      </c>
    </row>
    <row r="101" spans="1:17" ht="13.5">
      <c r="A101" s="111"/>
      <c r="B101" s="127" t="s">
        <v>97</v>
      </c>
      <c r="C101" s="119"/>
      <c r="D101" s="29"/>
      <c r="E101" s="30"/>
      <c r="F101" s="30"/>
      <c r="G101" s="120"/>
      <c r="H101" s="120"/>
      <c r="I101" s="29"/>
      <c r="J101" s="29"/>
      <c r="K101" s="30"/>
      <c r="L101" s="30"/>
      <c r="M101" s="120"/>
      <c r="N101" s="120"/>
      <c r="O101" s="29"/>
      <c r="P101" s="29"/>
      <c r="Q101" s="30"/>
    </row>
    <row r="102" spans="1:17" ht="13.5" hidden="1">
      <c r="A102" s="111"/>
      <c r="B102" s="121" t="s">
        <v>115</v>
      </c>
      <c r="C102" s="107" t="s">
        <v>53</v>
      </c>
      <c r="D102" s="29">
        <v>142.3</v>
      </c>
      <c r="E102" s="30">
        <v>99.2</v>
      </c>
      <c r="F102" s="30">
        <v>1</v>
      </c>
      <c r="G102" s="120">
        <v>140.5</v>
      </c>
      <c r="H102" s="120">
        <v>98.7</v>
      </c>
      <c r="I102" s="29">
        <v>-3.1</v>
      </c>
      <c r="J102" s="29">
        <v>143.4</v>
      </c>
      <c r="K102" s="30">
        <v>95.8</v>
      </c>
      <c r="L102" s="30">
        <v>-3.2</v>
      </c>
      <c r="M102" s="30">
        <v>145.7</v>
      </c>
      <c r="N102" s="30">
        <v>105.3</v>
      </c>
      <c r="O102" s="19">
        <v>4.1</v>
      </c>
      <c r="P102" s="29">
        <v>118.7</v>
      </c>
      <c r="Q102" s="30">
        <v>96.1</v>
      </c>
    </row>
    <row r="103" spans="1:17" ht="13.5" hidden="1">
      <c r="A103" s="111"/>
      <c r="B103" s="84" t="s">
        <v>102</v>
      </c>
      <c r="C103" s="107" t="s">
        <v>53</v>
      </c>
      <c r="D103" s="29">
        <v>150.5</v>
      </c>
      <c r="E103" s="30">
        <v>103.4</v>
      </c>
      <c r="F103" s="30">
        <v>4.3</v>
      </c>
      <c r="G103" s="120">
        <v>133</v>
      </c>
      <c r="H103" s="120">
        <v>99.9</v>
      </c>
      <c r="I103" s="29">
        <v>1.3</v>
      </c>
      <c r="J103" s="29">
        <v>138.3</v>
      </c>
      <c r="K103" s="30">
        <v>98.1</v>
      </c>
      <c r="L103" s="30">
        <v>2.5</v>
      </c>
      <c r="M103" s="30">
        <v>153.8</v>
      </c>
      <c r="N103" s="30">
        <v>102.9</v>
      </c>
      <c r="O103" s="19">
        <v>-2.2</v>
      </c>
      <c r="P103" s="29">
        <v>110.4</v>
      </c>
      <c r="Q103" s="30">
        <v>99.5</v>
      </c>
    </row>
    <row r="104" spans="1:17" ht="13.5" hidden="1">
      <c r="A104" s="111"/>
      <c r="B104" s="84" t="s">
        <v>116</v>
      </c>
      <c r="C104" s="107" t="s">
        <v>53</v>
      </c>
      <c r="D104" s="29">
        <v>151.8</v>
      </c>
      <c r="E104" s="30">
        <v>104.9</v>
      </c>
      <c r="F104" s="30">
        <v>1.3</v>
      </c>
      <c r="G104" s="120">
        <v>135.1</v>
      </c>
      <c r="H104" s="120">
        <v>102.3</v>
      </c>
      <c r="I104" s="29">
        <v>2.3</v>
      </c>
      <c r="J104" s="29">
        <v>135.4</v>
      </c>
      <c r="K104" s="30">
        <v>97.1</v>
      </c>
      <c r="L104" s="30">
        <v>-1.1</v>
      </c>
      <c r="M104" s="146">
        <v>152.5</v>
      </c>
      <c r="N104" s="146">
        <v>99.5</v>
      </c>
      <c r="O104" s="19">
        <v>-3.3</v>
      </c>
      <c r="P104" s="29">
        <v>108</v>
      </c>
      <c r="Q104" s="30">
        <v>101.7</v>
      </c>
    </row>
    <row r="105" spans="1:17" ht="13.5" hidden="1">
      <c r="A105" s="123"/>
      <c r="B105" s="84" t="s">
        <v>117</v>
      </c>
      <c r="C105" s="107" t="s">
        <v>53</v>
      </c>
      <c r="D105" s="29">
        <v>148.5</v>
      </c>
      <c r="E105" s="30">
        <v>103.2</v>
      </c>
      <c r="F105" s="30">
        <v>-1.5</v>
      </c>
      <c r="G105" s="120">
        <v>131.5</v>
      </c>
      <c r="H105" s="120">
        <v>100.4</v>
      </c>
      <c r="I105" s="29">
        <v>-1.9</v>
      </c>
      <c r="J105" s="29">
        <v>133.3</v>
      </c>
      <c r="K105" s="30">
        <v>96.7</v>
      </c>
      <c r="L105" s="30">
        <v>-0.3</v>
      </c>
      <c r="M105" s="120">
        <v>154.8</v>
      </c>
      <c r="N105" s="120">
        <v>98.5</v>
      </c>
      <c r="O105" s="19">
        <v>-1</v>
      </c>
      <c r="P105" s="29">
        <v>107.7</v>
      </c>
      <c r="Q105" s="30">
        <v>105.5</v>
      </c>
    </row>
    <row r="106" spans="1:17" ht="13.5" hidden="1">
      <c r="A106" s="123"/>
      <c r="B106" s="84" t="s">
        <v>118</v>
      </c>
      <c r="C106" s="107" t="s">
        <v>53</v>
      </c>
      <c r="D106" s="29">
        <v>146</v>
      </c>
      <c r="E106" s="30">
        <v>100</v>
      </c>
      <c r="F106" s="30">
        <v>-3.1</v>
      </c>
      <c r="G106" s="120">
        <v>133.5</v>
      </c>
      <c r="H106" s="120">
        <v>100</v>
      </c>
      <c r="I106" s="29">
        <v>-0.4</v>
      </c>
      <c r="J106" s="29">
        <v>141.8</v>
      </c>
      <c r="K106" s="30">
        <v>100</v>
      </c>
      <c r="L106" s="30">
        <v>3.4</v>
      </c>
      <c r="M106" s="120">
        <v>147.8</v>
      </c>
      <c r="N106" s="120">
        <v>100</v>
      </c>
      <c r="O106" s="19">
        <v>1.5</v>
      </c>
      <c r="P106" s="29">
        <v>113.1</v>
      </c>
      <c r="Q106" s="30">
        <v>100</v>
      </c>
    </row>
    <row r="107" spans="1:17" ht="13.5">
      <c r="A107" s="123"/>
      <c r="B107" s="84" t="s">
        <v>119</v>
      </c>
      <c r="C107" s="107" t="s">
        <v>53</v>
      </c>
      <c r="D107" s="29">
        <v>145.4</v>
      </c>
      <c r="E107" s="30">
        <v>99.6</v>
      </c>
      <c r="F107" s="30">
        <v>-0.4</v>
      </c>
      <c r="G107" s="120">
        <v>131.2</v>
      </c>
      <c r="H107" s="120">
        <v>98.3</v>
      </c>
      <c r="I107" s="29">
        <v>-1.7</v>
      </c>
      <c r="J107" s="29">
        <v>136.8</v>
      </c>
      <c r="K107" s="30">
        <v>96.5</v>
      </c>
      <c r="L107" s="30">
        <v>-3.5</v>
      </c>
      <c r="M107" s="120">
        <v>145.9</v>
      </c>
      <c r="N107" s="120">
        <v>98.7</v>
      </c>
      <c r="O107" s="19">
        <v>-1.3</v>
      </c>
      <c r="P107" s="29">
        <v>108.1</v>
      </c>
      <c r="Q107" s="30">
        <v>95.6</v>
      </c>
    </row>
    <row r="108" spans="1:17" ht="13.5">
      <c r="A108" s="123"/>
      <c r="B108" s="84" t="s">
        <v>120</v>
      </c>
      <c r="C108" s="107"/>
      <c r="D108" s="29">
        <v>144.7</v>
      </c>
      <c r="E108" s="30">
        <v>99.1</v>
      </c>
      <c r="F108" s="30">
        <v>-0.5</v>
      </c>
      <c r="G108" s="120">
        <v>127.7</v>
      </c>
      <c r="H108" s="120">
        <v>95.7</v>
      </c>
      <c r="I108" s="29">
        <v>-2.6</v>
      </c>
      <c r="J108" s="29">
        <v>137.1</v>
      </c>
      <c r="K108" s="30">
        <v>96.7</v>
      </c>
      <c r="L108" s="30">
        <v>0.2</v>
      </c>
      <c r="M108" s="120">
        <v>145.5</v>
      </c>
      <c r="N108" s="120">
        <v>98.5</v>
      </c>
      <c r="O108" s="19">
        <v>-0.2</v>
      </c>
      <c r="P108" s="29">
        <v>107.7</v>
      </c>
      <c r="Q108" s="30">
        <v>95.2</v>
      </c>
    </row>
    <row r="109" spans="1:17" ht="13.5">
      <c r="A109" s="123"/>
      <c r="B109" s="104" t="s">
        <v>121</v>
      </c>
      <c r="C109" s="108"/>
      <c r="D109" s="32">
        <v>141.5</v>
      </c>
      <c r="E109" s="33">
        <v>97</v>
      </c>
      <c r="F109" s="33">
        <v>-2.1</v>
      </c>
      <c r="G109" s="126">
        <v>125</v>
      </c>
      <c r="H109" s="126">
        <v>93.6</v>
      </c>
      <c r="I109" s="32">
        <v>-2.2</v>
      </c>
      <c r="J109" s="32">
        <v>143.3</v>
      </c>
      <c r="K109" s="33">
        <v>101</v>
      </c>
      <c r="L109" s="33">
        <v>4.4</v>
      </c>
      <c r="M109" s="126">
        <v>144.6</v>
      </c>
      <c r="N109" s="126">
        <v>97.8</v>
      </c>
      <c r="O109" s="28">
        <v>-0.7</v>
      </c>
      <c r="P109" s="32">
        <v>99</v>
      </c>
      <c r="Q109" s="33">
        <v>87.6</v>
      </c>
    </row>
    <row r="110" spans="1:17" ht="13.5">
      <c r="A110" s="111"/>
      <c r="B110" s="127" t="s">
        <v>98</v>
      </c>
      <c r="C110" s="119"/>
      <c r="D110" s="29"/>
      <c r="E110" s="30"/>
      <c r="F110" s="30"/>
      <c r="G110" s="120"/>
      <c r="H110" s="120"/>
      <c r="I110" s="29"/>
      <c r="J110" s="29"/>
      <c r="K110" s="30"/>
      <c r="L110" s="30"/>
      <c r="M110" s="120"/>
      <c r="N110" s="120"/>
      <c r="O110" s="29"/>
      <c r="P110" s="29"/>
      <c r="Q110" s="30"/>
    </row>
    <row r="111" spans="1:17" ht="13.5" hidden="1">
      <c r="A111" s="111"/>
      <c r="B111" s="121" t="s">
        <v>115</v>
      </c>
      <c r="C111" s="107" t="s">
        <v>53</v>
      </c>
      <c r="D111" s="29">
        <v>23.7</v>
      </c>
      <c r="E111" s="30">
        <v>90.8</v>
      </c>
      <c r="F111" s="30">
        <v>0.1</v>
      </c>
      <c r="G111" s="120">
        <v>6.6</v>
      </c>
      <c r="H111" s="120">
        <v>87.9</v>
      </c>
      <c r="I111" s="29">
        <v>5.8</v>
      </c>
      <c r="J111" s="29">
        <v>14.3</v>
      </c>
      <c r="K111" s="30">
        <v>95.8</v>
      </c>
      <c r="L111" s="30">
        <v>-6.6</v>
      </c>
      <c r="M111" s="30">
        <v>12.9</v>
      </c>
      <c r="N111" s="30">
        <v>126</v>
      </c>
      <c r="O111" s="19">
        <v>19.1</v>
      </c>
      <c r="P111" s="29">
        <v>8.4</v>
      </c>
      <c r="Q111" s="30">
        <v>80.1</v>
      </c>
    </row>
    <row r="112" spans="1:17" ht="13.5" hidden="1">
      <c r="A112" s="111"/>
      <c r="B112" s="122" t="s">
        <v>102</v>
      </c>
      <c r="C112" s="107" t="s">
        <v>53</v>
      </c>
      <c r="D112" s="29">
        <v>26.2</v>
      </c>
      <c r="E112" s="30">
        <v>97.8</v>
      </c>
      <c r="F112" s="30">
        <v>7.6</v>
      </c>
      <c r="G112" s="120">
        <v>7.8</v>
      </c>
      <c r="H112" s="120">
        <v>100.8</v>
      </c>
      <c r="I112" s="29">
        <v>14.7</v>
      </c>
      <c r="J112" s="29">
        <v>11.4</v>
      </c>
      <c r="K112" s="30">
        <v>102.9</v>
      </c>
      <c r="L112" s="30">
        <v>7.5</v>
      </c>
      <c r="M112" s="30">
        <v>23.9</v>
      </c>
      <c r="N112" s="30">
        <v>151.5</v>
      </c>
      <c r="O112" s="19">
        <v>20.3</v>
      </c>
      <c r="P112" s="29">
        <v>6.5</v>
      </c>
      <c r="Q112" s="30">
        <v>68.2</v>
      </c>
    </row>
    <row r="113" spans="1:17" ht="13.5" hidden="1">
      <c r="A113" s="111"/>
      <c r="B113" s="122" t="s">
        <v>116</v>
      </c>
      <c r="C113" s="107" t="s">
        <v>53</v>
      </c>
      <c r="D113" s="29">
        <v>28.4</v>
      </c>
      <c r="E113" s="30">
        <v>107.4</v>
      </c>
      <c r="F113" s="30">
        <v>9.8</v>
      </c>
      <c r="G113" s="120">
        <v>7.9</v>
      </c>
      <c r="H113" s="120">
        <v>103.8</v>
      </c>
      <c r="I113" s="29">
        <v>3</v>
      </c>
      <c r="J113" s="29">
        <v>10.9</v>
      </c>
      <c r="K113" s="30">
        <v>99.8</v>
      </c>
      <c r="L113" s="30">
        <v>-3.1</v>
      </c>
      <c r="M113" s="146">
        <v>24.3</v>
      </c>
      <c r="N113" s="146">
        <v>144.2</v>
      </c>
      <c r="O113" s="19">
        <v>-4.8</v>
      </c>
      <c r="P113" s="29">
        <v>6.1</v>
      </c>
      <c r="Q113" s="30">
        <v>76.1</v>
      </c>
    </row>
    <row r="114" spans="1:17" ht="13.5" hidden="1">
      <c r="A114" s="111"/>
      <c r="B114" s="122" t="s">
        <v>117</v>
      </c>
      <c r="C114" s="119" t="s">
        <v>53</v>
      </c>
      <c r="D114" s="29">
        <v>28</v>
      </c>
      <c r="E114" s="30">
        <v>107.8</v>
      </c>
      <c r="F114" s="30">
        <v>0.4</v>
      </c>
      <c r="G114" s="120">
        <v>8.3</v>
      </c>
      <c r="H114" s="120">
        <v>108.9</v>
      </c>
      <c r="I114" s="29">
        <v>4.9</v>
      </c>
      <c r="J114" s="29">
        <v>12.6</v>
      </c>
      <c r="K114" s="30">
        <v>116.4</v>
      </c>
      <c r="L114" s="30">
        <v>16.6</v>
      </c>
      <c r="M114" s="120">
        <v>22.7</v>
      </c>
      <c r="N114" s="120">
        <v>125.2</v>
      </c>
      <c r="O114" s="19">
        <v>-13.2</v>
      </c>
      <c r="P114" s="29">
        <v>6</v>
      </c>
      <c r="Q114" s="30">
        <v>86.8</v>
      </c>
    </row>
    <row r="115" spans="1:17" ht="13.5" hidden="1">
      <c r="A115" s="111"/>
      <c r="B115" s="122" t="s">
        <v>118</v>
      </c>
      <c r="C115" s="119" t="s">
        <v>53</v>
      </c>
      <c r="D115" s="29">
        <v>27.1</v>
      </c>
      <c r="E115" s="30">
        <v>100</v>
      </c>
      <c r="F115" s="30">
        <v>-7.2</v>
      </c>
      <c r="G115" s="120">
        <v>7.7</v>
      </c>
      <c r="H115" s="120">
        <v>100</v>
      </c>
      <c r="I115" s="29">
        <v>-8.2</v>
      </c>
      <c r="J115" s="29">
        <v>11.1</v>
      </c>
      <c r="K115" s="30">
        <v>100</v>
      </c>
      <c r="L115" s="30">
        <v>-14.1</v>
      </c>
      <c r="M115" s="120">
        <v>15.3</v>
      </c>
      <c r="N115" s="120">
        <v>100</v>
      </c>
      <c r="O115" s="19">
        <v>-20.2</v>
      </c>
      <c r="P115" s="29">
        <v>10.4</v>
      </c>
      <c r="Q115" s="30">
        <v>100</v>
      </c>
    </row>
    <row r="116" spans="1:17" ht="13.5">
      <c r="A116" s="111"/>
      <c r="B116" s="122" t="s">
        <v>119</v>
      </c>
      <c r="C116" s="119" t="s">
        <v>53</v>
      </c>
      <c r="D116" s="29">
        <v>27.3</v>
      </c>
      <c r="E116" s="30">
        <v>100.8</v>
      </c>
      <c r="F116" s="30">
        <v>0.8</v>
      </c>
      <c r="G116" s="120">
        <v>6.9</v>
      </c>
      <c r="H116" s="120">
        <v>89.8</v>
      </c>
      <c r="I116" s="29">
        <v>-10.1</v>
      </c>
      <c r="J116" s="29">
        <v>12.3</v>
      </c>
      <c r="K116" s="30">
        <v>110.6</v>
      </c>
      <c r="L116" s="30">
        <v>10.6</v>
      </c>
      <c r="M116" s="120">
        <v>18.6</v>
      </c>
      <c r="N116" s="120">
        <v>122</v>
      </c>
      <c r="O116" s="19">
        <v>22.1</v>
      </c>
      <c r="P116" s="29">
        <v>6.6</v>
      </c>
      <c r="Q116" s="30">
        <v>63.6</v>
      </c>
    </row>
    <row r="117" spans="1:17" ht="13.5">
      <c r="A117" s="111"/>
      <c r="B117" s="122" t="s">
        <v>120</v>
      </c>
      <c r="C117" s="119"/>
      <c r="D117" s="29">
        <v>27.9</v>
      </c>
      <c r="E117" s="30">
        <v>102.9</v>
      </c>
      <c r="F117" s="30">
        <v>2.1</v>
      </c>
      <c r="G117" s="120">
        <v>6.8</v>
      </c>
      <c r="H117" s="120">
        <v>87.8</v>
      </c>
      <c r="I117" s="29">
        <v>-2.2</v>
      </c>
      <c r="J117" s="29">
        <v>12.4</v>
      </c>
      <c r="K117" s="30">
        <v>111.4</v>
      </c>
      <c r="L117" s="30">
        <v>0.7</v>
      </c>
      <c r="M117" s="120">
        <v>19.1</v>
      </c>
      <c r="N117" s="120">
        <v>125.2</v>
      </c>
      <c r="O117" s="19">
        <v>2.6</v>
      </c>
      <c r="P117" s="29">
        <v>6.2</v>
      </c>
      <c r="Q117" s="30">
        <v>59.9</v>
      </c>
    </row>
    <row r="118" spans="1:17" ht="13.5">
      <c r="A118" s="128"/>
      <c r="B118" s="258" t="s">
        <v>121</v>
      </c>
      <c r="C118" s="130"/>
      <c r="D118" s="132">
        <v>25.2</v>
      </c>
      <c r="E118" s="133">
        <v>93.1</v>
      </c>
      <c r="F118" s="133">
        <v>-9.5</v>
      </c>
      <c r="G118" s="131">
        <v>8.4</v>
      </c>
      <c r="H118" s="131">
        <v>109.2</v>
      </c>
      <c r="I118" s="132">
        <v>24.4</v>
      </c>
      <c r="J118" s="132">
        <v>10</v>
      </c>
      <c r="K118" s="133">
        <v>89.8</v>
      </c>
      <c r="L118" s="133">
        <v>-19.4</v>
      </c>
      <c r="M118" s="131">
        <v>15.5</v>
      </c>
      <c r="N118" s="131">
        <v>101.3</v>
      </c>
      <c r="O118" s="41">
        <v>-19.1</v>
      </c>
      <c r="P118" s="132">
        <v>6.5</v>
      </c>
      <c r="Q118" s="133">
        <v>63.1</v>
      </c>
    </row>
    <row r="119" spans="1:17" ht="13.5">
      <c r="A119" s="91"/>
      <c r="B119" s="12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1:17" ht="13.5">
      <c r="A120" s="524" t="s">
        <v>108</v>
      </c>
      <c r="B120" s="525"/>
      <c r="C120" s="526"/>
      <c r="D120" s="532" t="s">
        <v>129</v>
      </c>
      <c r="E120" s="532"/>
      <c r="F120" s="531"/>
      <c r="G120" s="518" t="s">
        <v>130</v>
      </c>
      <c r="H120" s="518"/>
      <c r="I120" s="519"/>
      <c r="J120" s="518" t="s">
        <v>131</v>
      </c>
      <c r="K120" s="518"/>
      <c r="L120" s="519"/>
      <c r="M120" s="518" t="s">
        <v>132</v>
      </c>
      <c r="N120" s="518"/>
      <c r="O120" s="519"/>
      <c r="P120" s="542" t="s">
        <v>133</v>
      </c>
      <c r="Q120" s="519"/>
    </row>
    <row r="121" spans="1:17" ht="13.5">
      <c r="A121" s="527"/>
      <c r="B121" s="528"/>
      <c r="C121" s="529"/>
      <c r="D121" s="137"/>
      <c r="E121" s="87" t="s">
        <v>68</v>
      </c>
      <c r="F121" s="138" t="s">
        <v>69</v>
      </c>
      <c r="G121" s="137"/>
      <c r="H121" s="87" t="s">
        <v>68</v>
      </c>
      <c r="I121" s="138" t="s">
        <v>69</v>
      </c>
      <c r="J121" s="137"/>
      <c r="K121" s="87" t="s">
        <v>68</v>
      </c>
      <c r="L121" s="138" t="s">
        <v>69</v>
      </c>
      <c r="M121" s="137"/>
      <c r="N121" s="87" t="s">
        <v>68</v>
      </c>
      <c r="O121" s="138" t="s">
        <v>69</v>
      </c>
      <c r="P121" s="386"/>
      <c r="Q121" s="87" t="s">
        <v>68</v>
      </c>
    </row>
    <row r="122" spans="1:17" ht="13.5">
      <c r="A122" s="139" t="s">
        <v>71</v>
      </c>
      <c r="B122" s="91"/>
      <c r="C122" s="140"/>
      <c r="D122" s="37" t="s">
        <v>100</v>
      </c>
      <c r="E122" s="37"/>
      <c r="F122" s="38" t="s">
        <v>101</v>
      </c>
      <c r="G122" s="39" t="s">
        <v>100</v>
      </c>
      <c r="H122" s="20"/>
      <c r="I122" s="20" t="s">
        <v>101</v>
      </c>
      <c r="J122" s="37" t="s">
        <v>100</v>
      </c>
      <c r="K122" s="37"/>
      <c r="L122" s="38" t="s">
        <v>83</v>
      </c>
      <c r="M122" s="38" t="s">
        <v>100</v>
      </c>
      <c r="N122" s="38"/>
      <c r="O122" s="38" t="s">
        <v>101</v>
      </c>
      <c r="P122" s="38" t="s">
        <v>100</v>
      </c>
      <c r="Q122" s="20"/>
    </row>
    <row r="123" spans="1:17" ht="13.5">
      <c r="A123" s="97"/>
      <c r="B123" s="106" t="s">
        <v>96</v>
      </c>
      <c r="C123" s="107"/>
      <c r="D123" s="21"/>
      <c r="E123" s="21"/>
      <c r="F123" s="22"/>
      <c r="G123" s="23"/>
      <c r="H123" s="23"/>
      <c r="I123" s="23"/>
      <c r="J123" s="21"/>
      <c r="K123" s="21"/>
      <c r="L123" s="22"/>
      <c r="M123" s="22"/>
      <c r="N123" s="22"/>
      <c r="O123" s="22"/>
      <c r="P123" s="22"/>
      <c r="Q123" s="23"/>
    </row>
    <row r="124" spans="1:17" ht="13.5" hidden="1">
      <c r="A124" s="97"/>
      <c r="B124" s="83" t="s">
        <v>115</v>
      </c>
      <c r="C124" s="107" t="s">
        <v>53</v>
      </c>
      <c r="D124" s="23">
        <v>164.5</v>
      </c>
      <c r="E124" s="23">
        <v>110.1</v>
      </c>
      <c r="F124" s="19">
        <v>9.8</v>
      </c>
      <c r="G124" s="23">
        <v>153.5</v>
      </c>
      <c r="H124" s="23">
        <v>104.2</v>
      </c>
      <c r="I124" s="23">
        <v>2.4</v>
      </c>
      <c r="J124" s="21">
        <v>154.9</v>
      </c>
      <c r="K124" s="21">
        <v>104.6</v>
      </c>
      <c r="L124" s="22">
        <v>0.8</v>
      </c>
      <c r="M124" s="22">
        <v>157.8</v>
      </c>
      <c r="N124" s="22">
        <v>110.6</v>
      </c>
      <c r="O124" s="22">
        <v>4.9</v>
      </c>
      <c r="P124" s="22">
        <v>156.1</v>
      </c>
      <c r="Q124" s="23">
        <v>108.2</v>
      </c>
    </row>
    <row r="125" spans="1:17" ht="13.5" hidden="1">
      <c r="A125" s="97"/>
      <c r="B125" s="84" t="s">
        <v>102</v>
      </c>
      <c r="C125" s="107" t="s">
        <v>53</v>
      </c>
      <c r="D125" s="23">
        <v>146.8</v>
      </c>
      <c r="E125" s="23">
        <v>104</v>
      </c>
      <c r="F125" s="23">
        <v>-5.6</v>
      </c>
      <c r="G125" s="23">
        <v>153.5</v>
      </c>
      <c r="H125" s="23">
        <v>107.6</v>
      </c>
      <c r="I125" s="23">
        <v>3.3</v>
      </c>
      <c r="J125" s="21">
        <v>151.1</v>
      </c>
      <c r="K125" s="21">
        <v>103.2</v>
      </c>
      <c r="L125" s="22">
        <v>-1.4</v>
      </c>
      <c r="M125" s="22">
        <v>154.9</v>
      </c>
      <c r="N125" s="22">
        <v>106.7</v>
      </c>
      <c r="O125" s="22">
        <v>-3.5</v>
      </c>
      <c r="P125" s="22">
        <v>161.9</v>
      </c>
      <c r="Q125" s="23">
        <v>107.9</v>
      </c>
    </row>
    <row r="126" spans="1:17" ht="13.5" hidden="1">
      <c r="A126" s="97"/>
      <c r="B126" s="84" t="s">
        <v>116</v>
      </c>
      <c r="C126" s="107" t="s">
        <v>53</v>
      </c>
      <c r="D126" s="142">
        <v>134.7</v>
      </c>
      <c r="E126" s="142">
        <v>95</v>
      </c>
      <c r="F126" s="23">
        <v>-8.6</v>
      </c>
      <c r="G126" s="23">
        <v>148.6</v>
      </c>
      <c r="H126" s="23">
        <v>105.5</v>
      </c>
      <c r="I126" s="23">
        <v>-2</v>
      </c>
      <c r="J126" s="21">
        <v>150.9</v>
      </c>
      <c r="K126" s="21">
        <v>102.6</v>
      </c>
      <c r="L126" s="22">
        <v>-0.5</v>
      </c>
      <c r="M126" s="22">
        <v>148.3</v>
      </c>
      <c r="N126" s="22">
        <v>102.1</v>
      </c>
      <c r="O126" s="22">
        <v>-4.3</v>
      </c>
      <c r="P126" s="22">
        <v>164.9</v>
      </c>
      <c r="Q126" s="23">
        <v>107.8</v>
      </c>
    </row>
    <row r="127" spans="1:17" ht="13.5" hidden="1">
      <c r="A127" s="103"/>
      <c r="B127" s="84" t="s">
        <v>117</v>
      </c>
      <c r="C127" s="107" t="s">
        <v>53</v>
      </c>
      <c r="D127" s="21">
        <v>138.8</v>
      </c>
      <c r="E127" s="21">
        <v>97.6</v>
      </c>
      <c r="F127" s="19">
        <v>2.7</v>
      </c>
      <c r="G127" s="23">
        <v>146.5</v>
      </c>
      <c r="H127" s="23">
        <v>105.4</v>
      </c>
      <c r="I127" s="23">
        <v>-0.2</v>
      </c>
      <c r="J127" s="21">
        <v>149.2</v>
      </c>
      <c r="K127" s="21">
        <v>101.1</v>
      </c>
      <c r="L127" s="22">
        <v>-1.5</v>
      </c>
      <c r="M127" s="22">
        <v>146.8</v>
      </c>
      <c r="N127" s="22">
        <v>101.2</v>
      </c>
      <c r="O127" s="22">
        <v>-0.8</v>
      </c>
      <c r="P127" s="22">
        <v>157.3</v>
      </c>
      <c r="Q127" s="23">
        <v>100.7</v>
      </c>
    </row>
    <row r="128" spans="1:17" ht="13.5" hidden="1">
      <c r="A128" s="103"/>
      <c r="B128" s="84" t="s">
        <v>118</v>
      </c>
      <c r="C128" s="107" t="s">
        <v>53</v>
      </c>
      <c r="D128" s="21">
        <v>141</v>
      </c>
      <c r="E128" s="21">
        <v>100</v>
      </c>
      <c r="F128" s="19">
        <v>2.5</v>
      </c>
      <c r="G128" s="23">
        <v>143.3</v>
      </c>
      <c r="H128" s="23">
        <v>100</v>
      </c>
      <c r="I128" s="23">
        <v>-5</v>
      </c>
      <c r="J128" s="21">
        <v>146.1</v>
      </c>
      <c r="K128" s="21">
        <v>100</v>
      </c>
      <c r="L128" s="22">
        <v>-1.1</v>
      </c>
      <c r="M128" s="22">
        <v>145.2</v>
      </c>
      <c r="N128" s="22">
        <v>100</v>
      </c>
      <c r="O128" s="22">
        <v>-1.1</v>
      </c>
      <c r="P128" s="22">
        <v>148.7</v>
      </c>
      <c r="Q128" s="23">
        <v>100</v>
      </c>
    </row>
    <row r="129" spans="1:17" ht="13.5">
      <c r="A129" s="103"/>
      <c r="B129" s="84" t="s">
        <v>119</v>
      </c>
      <c r="C129" s="107" t="s">
        <v>53</v>
      </c>
      <c r="D129" s="21">
        <v>136.6</v>
      </c>
      <c r="E129" s="21">
        <v>96.9</v>
      </c>
      <c r="F129" s="19">
        <v>-3.1</v>
      </c>
      <c r="G129" s="23">
        <v>142.9</v>
      </c>
      <c r="H129" s="23">
        <v>99.7</v>
      </c>
      <c r="I129" s="23">
        <v>-0.4</v>
      </c>
      <c r="J129" s="21">
        <v>145.4</v>
      </c>
      <c r="K129" s="21">
        <v>99.5</v>
      </c>
      <c r="L129" s="22">
        <v>-0.4</v>
      </c>
      <c r="M129" s="22">
        <v>148.8</v>
      </c>
      <c r="N129" s="22">
        <v>102.5</v>
      </c>
      <c r="O129" s="22">
        <v>2.4</v>
      </c>
      <c r="P129" s="22">
        <v>148.6</v>
      </c>
      <c r="Q129" s="23">
        <v>99.9</v>
      </c>
    </row>
    <row r="130" spans="1:17" ht="13.5">
      <c r="A130" s="103"/>
      <c r="B130" s="84" t="s">
        <v>120</v>
      </c>
      <c r="C130" s="107"/>
      <c r="D130" s="21">
        <v>127.5</v>
      </c>
      <c r="E130" s="21">
        <v>90.4</v>
      </c>
      <c r="F130" s="19">
        <v>-6.7</v>
      </c>
      <c r="G130" s="23">
        <v>150</v>
      </c>
      <c r="H130" s="23">
        <v>104.7</v>
      </c>
      <c r="I130" s="23">
        <v>5</v>
      </c>
      <c r="J130" s="21">
        <v>146.2</v>
      </c>
      <c r="K130" s="21">
        <v>100</v>
      </c>
      <c r="L130" s="22">
        <v>0.5</v>
      </c>
      <c r="M130" s="22">
        <v>147</v>
      </c>
      <c r="N130" s="22">
        <v>101.3</v>
      </c>
      <c r="O130" s="22">
        <v>-1.2</v>
      </c>
      <c r="P130" s="22">
        <v>152.9</v>
      </c>
      <c r="Q130" s="23">
        <v>102.9</v>
      </c>
    </row>
    <row r="131" spans="1:17" ht="13.5">
      <c r="A131" s="103"/>
      <c r="B131" s="104" t="s">
        <v>121</v>
      </c>
      <c r="C131" s="108"/>
      <c r="D131" s="24">
        <v>128.4</v>
      </c>
      <c r="E131" s="24">
        <v>91</v>
      </c>
      <c r="F131" s="28">
        <v>0.7</v>
      </c>
      <c r="G131" s="26">
        <v>138</v>
      </c>
      <c r="H131" s="26">
        <v>96.2</v>
      </c>
      <c r="I131" s="26">
        <v>-8.1</v>
      </c>
      <c r="J131" s="24">
        <v>136.5</v>
      </c>
      <c r="K131" s="24">
        <v>93.5</v>
      </c>
      <c r="L131" s="25">
        <v>-6.5</v>
      </c>
      <c r="M131" s="25">
        <v>151</v>
      </c>
      <c r="N131" s="25">
        <v>103.7</v>
      </c>
      <c r="O131" s="25">
        <v>2.4</v>
      </c>
      <c r="P131" s="25">
        <v>146.1</v>
      </c>
      <c r="Q131" s="26">
        <v>98.4</v>
      </c>
    </row>
    <row r="132" spans="1:17" ht="13.5">
      <c r="A132" s="97"/>
      <c r="B132" s="106" t="s">
        <v>97</v>
      </c>
      <c r="C132" s="107"/>
      <c r="D132" s="21"/>
      <c r="E132" s="21"/>
      <c r="F132" s="22"/>
      <c r="G132" s="23"/>
      <c r="H132" s="23"/>
      <c r="I132" s="23"/>
      <c r="J132" s="21"/>
      <c r="K132" s="21"/>
      <c r="L132" s="22"/>
      <c r="M132" s="22"/>
      <c r="N132" s="22"/>
      <c r="O132" s="22"/>
      <c r="P132" s="22"/>
      <c r="Q132" s="23"/>
    </row>
    <row r="133" spans="1:17" ht="13.5" hidden="1">
      <c r="A133" s="97"/>
      <c r="B133" s="83" t="s">
        <v>115</v>
      </c>
      <c r="C133" s="107" t="s">
        <v>53</v>
      </c>
      <c r="D133" s="23">
        <v>156.7</v>
      </c>
      <c r="E133" s="23">
        <v>107.8</v>
      </c>
      <c r="F133" s="19">
        <v>8.4</v>
      </c>
      <c r="G133" s="23">
        <v>137.3</v>
      </c>
      <c r="H133" s="23">
        <v>100.2</v>
      </c>
      <c r="I133" s="23">
        <v>3.4</v>
      </c>
      <c r="J133" s="21">
        <v>147.1</v>
      </c>
      <c r="K133" s="21">
        <v>104.7</v>
      </c>
      <c r="L133" s="22">
        <v>1.3</v>
      </c>
      <c r="M133" s="22">
        <v>149.5</v>
      </c>
      <c r="N133" s="22">
        <v>110.6</v>
      </c>
      <c r="O133" s="22">
        <v>3</v>
      </c>
      <c r="P133" s="22">
        <v>144.8</v>
      </c>
      <c r="Q133" s="23">
        <v>108.3</v>
      </c>
    </row>
    <row r="134" spans="1:17" ht="13.5" hidden="1">
      <c r="A134" s="97"/>
      <c r="B134" s="84" t="s">
        <v>102</v>
      </c>
      <c r="C134" s="107" t="s">
        <v>53</v>
      </c>
      <c r="D134" s="23">
        <v>141.9</v>
      </c>
      <c r="E134" s="23">
        <v>102.8</v>
      </c>
      <c r="F134" s="19">
        <v>-4.7</v>
      </c>
      <c r="G134" s="23">
        <v>138.5</v>
      </c>
      <c r="H134" s="23">
        <v>101.8</v>
      </c>
      <c r="I134" s="23">
        <v>1.6</v>
      </c>
      <c r="J134" s="21">
        <v>144.6</v>
      </c>
      <c r="K134" s="21">
        <v>103.5</v>
      </c>
      <c r="L134" s="22">
        <v>-1.2</v>
      </c>
      <c r="M134" s="22">
        <v>148.4</v>
      </c>
      <c r="N134" s="22">
        <v>107.2</v>
      </c>
      <c r="O134" s="22">
        <v>-3.1</v>
      </c>
      <c r="P134" s="22">
        <v>148.5</v>
      </c>
      <c r="Q134" s="23">
        <v>109.4</v>
      </c>
    </row>
    <row r="135" spans="1:17" ht="13.5" hidden="1">
      <c r="A135" s="97"/>
      <c r="B135" s="84" t="s">
        <v>116</v>
      </c>
      <c r="C135" s="107" t="s">
        <v>53</v>
      </c>
      <c r="D135" s="142">
        <v>131.5</v>
      </c>
      <c r="E135" s="142">
        <v>94.7</v>
      </c>
      <c r="F135" s="19">
        <v>-7.8</v>
      </c>
      <c r="G135" s="23">
        <v>134.1</v>
      </c>
      <c r="H135" s="23">
        <v>101.6</v>
      </c>
      <c r="I135" s="23">
        <v>-0.2</v>
      </c>
      <c r="J135" s="21">
        <v>144.5</v>
      </c>
      <c r="K135" s="21">
        <v>102.9</v>
      </c>
      <c r="L135" s="22">
        <v>-0.5</v>
      </c>
      <c r="M135" s="22">
        <v>142.5</v>
      </c>
      <c r="N135" s="22">
        <v>102.8</v>
      </c>
      <c r="O135" s="22">
        <v>-4.1</v>
      </c>
      <c r="P135" s="22">
        <v>150.1</v>
      </c>
      <c r="Q135" s="23">
        <v>108.4</v>
      </c>
    </row>
    <row r="136" spans="1:17" ht="13.5" hidden="1">
      <c r="A136" s="103"/>
      <c r="B136" s="84" t="s">
        <v>117</v>
      </c>
      <c r="C136" s="107" t="s">
        <v>53</v>
      </c>
      <c r="D136" s="21">
        <v>137</v>
      </c>
      <c r="E136" s="21">
        <v>98</v>
      </c>
      <c r="F136" s="19">
        <v>3.5</v>
      </c>
      <c r="G136" s="23">
        <v>133.6</v>
      </c>
      <c r="H136" s="23">
        <v>104.4</v>
      </c>
      <c r="I136" s="23">
        <v>2.7</v>
      </c>
      <c r="J136" s="21">
        <v>142.9</v>
      </c>
      <c r="K136" s="21">
        <v>101.4</v>
      </c>
      <c r="L136" s="22">
        <v>-1.5</v>
      </c>
      <c r="M136" s="22">
        <v>140.9</v>
      </c>
      <c r="N136" s="22">
        <v>101.7</v>
      </c>
      <c r="O136" s="22">
        <v>-1.1</v>
      </c>
      <c r="P136" s="22">
        <v>141.9</v>
      </c>
      <c r="Q136" s="23">
        <v>100.5</v>
      </c>
    </row>
    <row r="137" spans="1:17" ht="13.5" hidden="1">
      <c r="A137" s="103"/>
      <c r="B137" s="84" t="s">
        <v>118</v>
      </c>
      <c r="C137" s="107" t="s">
        <v>53</v>
      </c>
      <c r="D137" s="21">
        <v>137.7</v>
      </c>
      <c r="E137" s="21">
        <v>100</v>
      </c>
      <c r="F137" s="19">
        <v>2</v>
      </c>
      <c r="G137" s="23">
        <v>137.9</v>
      </c>
      <c r="H137" s="23">
        <v>100</v>
      </c>
      <c r="I137" s="23">
        <v>-4.2</v>
      </c>
      <c r="J137" s="21">
        <v>139.5</v>
      </c>
      <c r="K137" s="21">
        <v>100</v>
      </c>
      <c r="L137" s="22">
        <v>-1.3</v>
      </c>
      <c r="M137" s="22">
        <v>138.4</v>
      </c>
      <c r="N137" s="22">
        <v>100</v>
      </c>
      <c r="O137" s="22">
        <v>-1.6</v>
      </c>
      <c r="P137" s="22">
        <v>134.7</v>
      </c>
      <c r="Q137" s="23">
        <v>100</v>
      </c>
    </row>
    <row r="138" spans="1:17" ht="13.5">
      <c r="A138" s="103"/>
      <c r="B138" s="84" t="s">
        <v>119</v>
      </c>
      <c r="C138" s="107" t="s">
        <v>53</v>
      </c>
      <c r="D138" s="21">
        <v>133.6</v>
      </c>
      <c r="E138" s="21">
        <v>97.1</v>
      </c>
      <c r="F138" s="19">
        <v>-2.9</v>
      </c>
      <c r="G138" s="23">
        <v>137</v>
      </c>
      <c r="H138" s="23">
        <v>99.3</v>
      </c>
      <c r="I138" s="23">
        <v>-0.7</v>
      </c>
      <c r="J138" s="21">
        <v>138.5</v>
      </c>
      <c r="K138" s="21">
        <v>99.3</v>
      </c>
      <c r="L138" s="22">
        <v>-0.7</v>
      </c>
      <c r="M138" s="22">
        <v>142.5</v>
      </c>
      <c r="N138" s="22">
        <v>103</v>
      </c>
      <c r="O138" s="22">
        <v>3</v>
      </c>
      <c r="P138" s="22">
        <v>135.3</v>
      </c>
      <c r="Q138" s="23">
        <v>100.5</v>
      </c>
    </row>
    <row r="139" spans="1:17" ht="13.5">
      <c r="A139" s="103"/>
      <c r="B139" s="84" t="s">
        <v>120</v>
      </c>
      <c r="C139" s="107"/>
      <c r="D139" s="21">
        <v>124.4</v>
      </c>
      <c r="E139" s="21">
        <v>90.3</v>
      </c>
      <c r="F139" s="19">
        <v>-7</v>
      </c>
      <c r="G139" s="23">
        <v>143.8</v>
      </c>
      <c r="H139" s="23">
        <v>104.3</v>
      </c>
      <c r="I139" s="23">
        <v>5</v>
      </c>
      <c r="J139" s="21">
        <v>140.1</v>
      </c>
      <c r="K139" s="21">
        <v>100.4</v>
      </c>
      <c r="L139" s="22">
        <v>1.1</v>
      </c>
      <c r="M139" s="22">
        <v>142.2</v>
      </c>
      <c r="N139" s="22">
        <v>102.7</v>
      </c>
      <c r="O139" s="22">
        <v>-0.3</v>
      </c>
      <c r="P139" s="22">
        <v>139.4</v>
      </c>
      <c r="Q139" s="23">
        <v>103.5</v>
      </c>
    </row>
    <row r="140" spans="1:17" ht="13.5">
      <c r="A140" s="103"/>
      <c r="B140" s="104" t="s">
        <v>121</v>
      </c>
      <c r="C140" s="108"/>
      <c r="D140" s="24">
        <v>123</v>
      </c>
      <c r="E140" s="24">
        <v>89.3</v>
      </c>
      <c r="F140" s="28">
        <v>-1.1</v>
      </c>
      <c r="G140" s="26">
        <v>128.3</v>
      </c>
      <c r="H140" s="26">
        <v>93</v>
      </c>
      <c r="I140" s="26">
        <v>-10.8</v>
      </c>
      <c r="J140" s="24">
        <v>132.1</v>
      </c>
      <c r="K140" s="24">
        <v>94.7</v>
      </c>
      <c r="L140" s="25">
        <v>-5.7</v>
      </c>
      <c r="M140" s="25">
        <v>143.8</v>
      </c>
      <c r="N140" s="25">
        <v>103.7</v>
      </c>
      <c r="O140" s="25">
        <v>1</v>
      </c>
      <c r="P140" s="25">
        <v>134.3</v>
      </c>
      <c r="Q140" s="26">
        <v>99.8</v>
      </c>
    </row>
    <row r="141" spans="1:17" ht="13.5">
      <c r="A141" s="97"/>
      <c r="B141" s="106" t="s">
        <v>122</v>
      </c>
      <c r="C141" s="107"/>
      <c r="D141" s="21"/>
      <c r="E141" s="21"/>
      <c r="F141" s="22"/>
      <c r="G141" s="23"/>
      <c r="H141" s="23"/>
      <c r="I141" s="23"/>
      <c r="J141" s="21"/>
      <c r="K141" s="21"/>
      <c r="L141" s="22"/>
      <c r="M141" s="22"/>
      <c r="N141" s="22"/>
      <c r="O141" s="22"/>
      <c r="P141" s="22"/>
      <c r="Q141" s="23"/>
    </row>
    <row r="142" spans="1:17" ht="13.5" hidden="1">
      <c r="A142" s="97"/>
      <c r="B142" s="83" t="s">
        <v>115</v>
      </c>
      <c r="C142" s="107" t="s">
        <v>53</v>
      </c>
      <c r="D142" s="23">
        <v>7.8</v>
      </c>
      <c r="E142" s="23">
        <v>198.5</v>
      </c>
      <c r="F142" s="19">
        <v>57.1</v>
      </c>
      <c r="G142" s="23">
        <v>16.2</v>
      </c>
      <c r="H142" s="23">
        <v>209.6</v>
      </c>
      <c r="I142" s="23">
        <v>-9</v>
      </c>
      <c r="J142" s="21">
        <v>7.8</v>
      </c>
      <c r="K142" s="21">
        <v>101.8</v>
      </c>
      <c r="L142" s="22">
        <v>-7.7</v>
      </c>
      <c r="M142" s="22">
        <v>8.3</v>
      </c>
      <c r="N142" s="22">
        <v>111.8</v>
      </c>
      <c r="O142" s="22">
        <v>68.7</v>
      </c>
      <c r="P142" s="22">
        <v>11.3</v>
      </c>
      <c r="Q142" s="23">
        <v>108.3</v>
      </c>
    </row>
    <row r="143" spans="1:17" ht="13.5" hidden="1">
      <c r="A143" s="97"/>
      <c r="B143" s="84" t="s">
        <v>102</v>
      </c>
      <c r="C143" s="107" t="s">
        <v>53</v>
      </c>
      <c r="D143" s="23">
        <v>4.9</v>
      </c>
      <c r="E143" s="23">
        <v>161.3</v>
      </c>
      <c r="F143" s="19">
        <v>-18.7</v>
      </c>
      <c r="G143" s="23">
        <v>15</v>
      </c>
      <c r="H143" s="23">
        <v>251.5</v>
      </c>
      <c r="I143" s="23">
        <v>20</v>
      </c>
      <c r="J143" s="21">
        <v>6.5</v>
      </c>
      <c r="K143" s="21">
        <v>98</v>
      </c>
      <c r="L143" s="22">
        <v>-3.8</v>
      </c>
      <c r="M143" s="22">
        <v>6.5</v>
      </c>
      <c r="N143" s="22">
        <v>96.4</v>
      </c>
      <c r="O143" s="22">
        <v>-13.8</v>
      </c>
      <c r="P143" s="22">
        <v>13.4</v>
      </c>
      <c r="Q143" s="23">
        <v>94.3</v>
      </c>
    </row>
    <row r="144" spans="1:17" ht="13.5" hidden="1">
      <c r="A144" s="97"/>
      <c r="B144" s="84" t="s">
        <v>116</v>
      </c>
      <c r="C144" s="107" t="s">
        <v>53</v>
      </c>
      <c r="D144" s="142">
        <v>3.2</v>
      </c>
      <c r="E144" s="142">
        <v>120.8</v>
      </c>
      <c r="F144" s="19">
        <v>-25.1</v>
      </c>
      <c r="G144" s="23">
        <v>14.5</v>
      </c>
      <c r="H144" s="23">
        <v>193.5</v>
      </c>
      <c r="I144" s="23">
        <v>-23.1</v>
      </c>
      <c r="J144" s="21">
        <v>6.4</v>
      </c>
      <c r="K144" s="21">
        <v>96.4</v>
      </c>
      <c r="L144" s="22">
        <v>-1.7</v>
      </c>
      <c r="M144" s="22">
        <v>5.8</v>
      </c>
      <c r="N144" s="22">
        <v>88.1</v>
      </c>
      <c r="O144" s="22">
        <v>-8.6</v>
      </c>
      <c r="P144" s="22">
        <v>14.8</v>
      </c>
      <c r="Q144" s="23">
        <v>101.9</v>
      </c>
    </row>
    <row r="145" spans="1:17" ht="13.5" hidden="1">
      <c r="A145" s="97"/>
      <c r="B145" s="84" t="s">
        <v>117</v>
      </c>
      <c r="C145" s="107" t="s">
        <v>53</v>
      </c>
      <c r="D145" s="142">
        <v>1.8</v>
      </c>
      <c r="E145" s="142">
        <v>78.4</v>
      </c>
      <c r="F145" s="19">
        <v>-35.1</v>
      </c>
      <c r="G145" s="23">
        <v>12.9</v>
      </c>
      <c r="H145" s="23">
        <v>122</v>
      </c>
      <c r="I145" s="23">
        <v>-36.9</v>
      </c>
      <c r="J145" s="21">
        <v>6.3</v>
      </c>
      <c r="K145" s="21">
        <v>95.1</v>
      </c>
      <c r="L145" s="22">
        <v>-1.3</v>
      </c>
      <c r="M145" s="22">
        <v>5.9</v>
      </c>
      <c r="N145" s="22">
        <v>91.7</v>
      </c>
      <c r="O145" s="22">
        <v>4.1</v>
      </c>
      <c r="P145" s="22">
        <v>15.4</v>
      </c>
      <c r="Q145" s="23">
        <v>102.5</v>
      </c>
    </row>
    <row r="146" spans="1:17" ht="13.5" hidden="1">
      <c r="A146" s="97"/>
      <c r="B146" s="84" t="s">
        <v>118</v>
      </c>
      <c r="C146" s="107" t="s">
        <v>53</v>
      </c>
      <c r="D146" s="21">
        <v>3.3</v>
      </c>
      <c r="E146" s="21">
        <v>100</v>
      </c>
      <c r="F146" s="19">
        <v>27.5</v>
      </c>
      <c r="G146" s="23">
        <v>5.4</v>
      </c>
      <c r="H146" s="23">
        <v>100</v>
      </c>
      <c r="I146" s="23">
        <v>-18.1</v>
      </c>
      <c r="J146" s="21">
        <v>6.6</v>
      </c>
      <c r="K146" s="21">
        <v>100</v>
      </c>
      <c r="L146" s="22">
        <v>5.1</v>
      </c>
      <c r="M146" s="22">
        <v>6.8</v>
      </c>
      <c r="N146" s="22">
        <v>100</v>
      </c>
      <c r="O146" s="22">
        <v>9.1</v>
      </c>
      <c r="P146" s="22">
        <v>14</v>
      </c>
      <c r="Q146" s="23">
        <v>100</v>
      </c>
    </row>
    <row r="147" spans="1:17" ht="13.5">
      <c r="A147" s="97"/>
      <c r="B147" s="84" t="s">
        <v>119</v>
      </c>
      <c r="C147" s="107" t="s">
        <v>53</v>
      </c>
      <c r="D147" s="21">
        <v>3</v>
      </c>
      <c r="E147" s="21">
        <v>91.1</v>
      </c>
      <c r="F147" s="19">
        <v>-9</v>
      </c>
      <c r="G147" s="23">
        <v>5.9</v>
      </c>
      <c r="H147" s="23">
        <v>109.1</v>
      </c>
      <c r="I147" s="23">
        <v>9.2</v>
      </c>
      <c r="J147" s="21">
        <v>6.9</v>
      </c>
      <c r="K147" s="21">
        <v>104.5</v>
      </c>
      <c r="L147" s="22">
        <v>4.6</v>
      </c>
      <c r="M147" s="22">
        <v>6.3</v>
      </c>
      <c r="N147" s="22">
        <v>92.8</v>
      </c>
      <c r="O147" s="22">
        <v>-7.3</v>
      </c>
      <c r="P147" s="22">
        <v>13.3</v>
      </c>
      <c r="Q147" s="23">
        <v>95</v>
      </c>
    </row>
    <row r="148" spans="1:17" ht="13.5">
      <c r="A148" s="97"/>
      <c r="B148" s="84" t="s">
        <v>120</v>
      </c>
      <c r="C148" s="107"/>
      <c r="D148" s="21">
        <v>3.1</v>
      </c>
      <c r="E148" s="21">
        <v>92.9</v>
      </c>
      <c r="F148" s="19">
        <v>2</v>
      </c>
      <c r="G148" s="23">
        <v>6.2</v>
      </c>
      <c r="H148" s="23">
        <v>115.4</v>
      </c>
      <c r="I148" s="23">
        <v>5.8</v>
      </c>
      <c r="J148" s="21">
        <v>6.1</v>
      </c>
      <c r="K148" s="21">
        <v>92.2</v>
      </c>
      <c r="L148" s="22">
        <v>-11.8</v>
      </c>
      <c r="M148" s="22">
        <v>4.8</v>
      </c>
      <c r="N148" s="22">
        <v>71.7</v>
      </c>
      <c r="O148" s="22">
        <v>-22.7</v>
      </c>
      <c r="P148" s="22">
        <v>13.5</v>
      </c>
      <c r="Q148" s="23">
        <v>96.6</v>
      </c>
    </row>
    <row r="149" spans="1:17" ht="13.5">
      <c r="A149" s="103"/>
      <c r="B149" s="104" t="s">
        <v>121</v>
      </c>
      <c r="C149" s="143"/>
      <c r="D149" s="40">
        <v>5.4</v>
      </c>
      <c r="E149" s="40">
        <v>162.6</v>
      </c>
      <c r="F149" s="41">
        <v>75</v>
      </c>
      <c r="G149" s="110">
        <v>9.7</v>
      </c>
      <c r="H149" s="110">
        <v>179.2</v>
      </c>
      <c r="I149" s="110">
        <v>55.3</v>
      </c>
      <c r="J149" s="40">
        <v>4.4</v>
      </c>
      <c r="K149" s="40">
        <v>67.2</v>
      </c>
      <c r="L149" s="109">
        <v>-27.1</v>
      </c>
      <c r="M149" s="109">
        <v>7.2</v>
      </c>
      <c r="N149" s="25">
        <v>104.3</v>
      </c>
      <c r="O149" s="25">
        <v>45.5</v>
      </c>
      <c r="P149" s="25">
        <v>11.8</v>
      </c>
      <c r="Q149" s="26">
        <v>84.5</v>
      </c>
    </row>
    <row r="150" spans="1:17" ht="13.5">
      <c r="A150" s="111"/>
      <c r="B150" s="112" t="s">
        <v>123</v>
      </c>
      <c r="C150" s="119"/>
      <c r="D150" s="117" t="s">
        <v>100</v>
      </c>
      <c r="E150" s="114"/>
      <c r="F150" s="115" t="s">
        <v>4</v>
      </c>
      <c r="G150" s="116" t="s">
        <v>100</v>
      </c>
      <c r="H150" s="116"/>
      <c r="I150" s="116" t="s">
        <v>4</v>
      </c>
      <c r="J150" s="117" t="s">
        <v>100</v>
      </c>
      <c r="K150" s="117"/>
      <c r="L150" s="115" t="s">
        <v>4</v>
      </c>
      <c r="M150" s="117" t="s">
        <v>100</v>
      </c>
      <c r="N150" s="118"/>
      <c r="O150" s="118" t="s">
        <v>4</v>
      </c>
      <c r="P150" s="118" t="s">
        <v>100</v>
      </c>
      <c r="Q150" s="118"/>
    </row>
    <row r="151" spans="1:17" ht="13.5">
      <c r="A151" s="111"/>
      <c r="B151" s="106" t="s">
        <v>96</v>
      </c>
      <c r="C151" s="119"/>
      <c r="D151" s="146"/>
      <c r="E151" s="120"/>
      <c r="F151" s="29"/>
      <c r="G151" s="30"/>
      <c r="H151" s="30"/>
      <c r="I151" s="30"/>
      <c r="J151" s="120"/>
      <c r="K151" s="120"/>
      <c r="L151" s="29"/>
      <c r="M151" s="120"/>
      <c r="N151" s="120"/>
      <c r="O151" s="29"/>
      <c r="P151" s="29"/>
      <c r="Q151" s="30"/>
    </row>
    <row r="152" spans="1:17" ht="13.5" hidden="1">
      <c r="A152" s="111"/>
      <c r="B152" s="121" t="s">
        <v>115</v>
      </c>
      <c r="C152" s="119" t="s">
        <v>53</v>
      </c>
      <c r="D152" s="146">
        <v>150.6</v>
      </c>
      <c r="E152" s="29">
        <v>102.8</v>
      </c>
      <c r="F152" s="19">
        <v>2.7</v>
      </c>
      <c r="G152" s="30">
        <v>160</v>
      </c>
      <c r="H152" s="30">
        <v>100.2</v>
      </c>
      <c r="I152" s="30">
        <v>0</v>
      </c>
      <c r="J152" s="117">
        <v>161.6</v>
      </c>
      <c r="K152" s="117">
        <v>105.5</v>
      </c>
      <c r="L152" s="29">
        <v>0.6</v>
      </c>
      <c r="M152" s="120">
        <v>154.7</v>
      </c>
      <c r="N152" s="120">
        <v>110.5</v>
      </c>
      <c r="O152" s="29">
        <v>3.3</v>
      </c>
      <c r="P152" s="29">
        <v>152.6</v>
      </c>
      <c r="Q152" s="30">
        <v>109.9</v>
      </c>
    </row>
    <row r="153" spans="1:17" ht="13.5" hidden="1">
      <c r="A153" s="111"/>
      <c r="B153" s="122" t="s">
        <v>102</v>
      </c>
      <c r="C153" s="119" t="s">
        <v>53</v>
      </c>
      <c r="D153" s="146">
        <v>129.6</v>
      </c>
      <c r="E153" s="29">
        <v>102.9</v>
      </c>
      <c r="F153" s="30">
        <v>0.1</v>
      </c>
      <c r="G153" s="30">
        <v>150.6</v>
      </c>
      <c r="H153" s="30">
        <v>99.1</v>
      </c>
      <c r="I153" s="30">
        <v>-1.1</v>
      </c>
      <c r="J153" s="117">
        <v>156.9</v>
      </c>
      <c r="K153" s="117">
        <v>103.3</v>
      </c>
      <c r="L153" s="29">
        <v>-2.2</v>
      </c>
      <c r="M153" s="120">
        <v>154.8</v>
      </c>
      <c r="N153" s="120">
        <v>104.1</v>
      </c>
      <c r="O153" s="29">
        <v>-5.8</v>
      </c>
      <c r="P153" s="29">
        <v>157.4</v>
      </c>
      <c r="Q153" s="30">
        <v>106.4</v>
      </c>
    </row>
    <row r="154" spans="1:17" ht="13.5" hidden="1">
      <c r="A154" s="111"/>
      <c r="B154" s="122" t="s">
        <v>116</v>
      </c>
      <c r="C154" s="119" t="s">
        <v>53</v>
      </c>
      <c r="D154" s="146">
        <v>126.4</v>
      </c>
      <c r="E154" s="120">
        <v>99.3</v>
      </c>
      <c r="F154" s="30">
        <v>-3.5</v>
      </c>
      <c r="G154" s="30">
        <v>147.3</v>
      </c>
      <c r="H154" s="30">
        <v>98.5</v>
      </c>
      <c r="I154" s="30">
        <v>-0.6</v>
      </c>
      <c r="J154" s="117">
        <v>154.9</v>
      </c>
      <c r="K154" s="117">
        <v>101.3</v>
      </c>
      <c r="L154" s="29">
        <v>-1.9</v>
      </c>
      <c r="M154" s="120">
        <v>156.5</v>
      </c>
      <c r="N154" s="120">
        <v>105.2</v>
      </c>
      <c r="O154" s="29">
        <v>1</v>
      </c>
      <c r="P154" s="29">
        <v>159.8</v>
      </c>
      <c r="Q154" s="30">
        <v>105</v>
      </c>
    </row>
    <row r="155" spans="1:17" ht="13.5" hidden="1">
      <c r="A155" s="123"/>
      <c r="B155" s="122" t="s">
        <v>117</v>
      </c>
      <c r="C155" s="119" t="s">
        <v>53</v>
      </c>
      <c r="D155" s="146">
        <v>130.1</v>
      </c>
      <c r="E155" s="120">
        <v>101</v>
      </c>
      <c r="F155" s="29">
        <v>1.7</v>
      </c>
      <c r="G155" s="30">
        <v>145</v>
      </c>
      <c r="H155" s="30">
        <v>98.7</v>
      </c>
      <c r="I155" s="30">
        <v>0.2</v>
      </c>
      <c r="J155" s="117">
        <v>153.7</v>
      </c>
      <c r="K155" s="117">
        <v>100</v>
      </c>
      <c r="L155" s="29">
        <v>-1.2</v>
      </c>
      <c r="M155" s="120">
        <v>156.2</v>
      </c>
      <c r="N155" s="120">
        <v>105.1</v>
      </c>
      <c r="O155" s="29">
        <v>-0.1</v>
      </c>
      <c r="P155" s="29">
        <v>158.5</v>
      </c>
      <c r="Q155" s="30">
        <v>101.1</v>
      </c>
    </row>
    <row r="156" spans="1:17" ht="13.5" hidden="1">
      <c r="A156" s="123"/>
      <c r="B156" s="122" t="s">
        <v>118</v>
      </c>
      <c r="C156" s="119" t="s">
        <v>53</v>
      </c>
      <c r="D156" s="146">
        <v>125.3</v>
      </c>
      <c r="E156" s="120">
        <v>100</v>
      </c>
      <c r="F156" s="29">
        <v>-1</v>
      </c>
      <c r="G156" s="30">
        <v>153.1</v>
      </c>
      <c r="H156" s="30">
        <v>100</v>
      </c>
      <c r="I156" s="30">
        <v>1.3</v>
      </c>
      <c r="J156" s="117">
        <v>151.6</v>
      </c>
      <c r="K156" s="117">
        <v>100</v>
      </c>
      <c r="L156" s="29">
        <v>0</v>
      </c>
      <c r="M156" s="120">
        <v>148.7</v>
      </c>
      <c r="N156" s="120">
        <v>100</v>
      </c>
      <c r="O156" s="29">
        <v>-4.8</v>
      </c>
      <c r="P156" s="29">
        <v>146.1</v>
      </c>
      <c r="Q156" s="30">
        <v>100</v>
      </c>
    </row>
    <row r="157" spans="1:17" ht="13.5">
      <c r="A157" s="123"/>
      <c r="B157" s="122" t="s">
        <v>119</v>
      </c>
      <c r="C157" s="119" t="s">
        <v>53</v>
      </c>
      <c r="D157" s="146">
        <v>111.3</v>
      </c>
      <c r="E157" s="120">
        <v>89.1</v>
      </c>
      <c r="F157" s="29">
        <v>-10.9</v>
      </c>
      <c r="G157" s="30">
        <v>151.1</v>
      </c>
      <c r="H157" s="30">
        <v>98.6</v>
      </c>
      <c r="I157" s="30">
        <v>-1.4</v>
      </c>
      <c r="J157" s="117">
        <v>152.2</v>
      </c>
      <c r="K157" s="117">
        <v>100.4</v>
      </c>
      <c r="L157" s="29">
        <v>0.4</v>
      </c>
      <c r="M157" s="120">
        <v>150.1</v>
      </c>
      <c r="N157" s="120">
        <v>100.9</v>
      </c>
      <c r="O157" s="29">
        <v>0.9</v>
      </c>
      <c r="P157" s="29">
        <v>143.2</v>
      </c>
      <c r="Q157" s="30">
        <v>98</v>
      </c>
    </row>
    <row r="158" spans="1:17" ht="13.5">
      <c r="A158" s="123"/>
      <c r="B158" s="122" t="s">
        <v>120</v>
      </c>
      <c r="C158" s="119"/>
      <c r="D158" s="146">
        <v>114.2</v>
      </c>
      <c r="E158" s="120">
        <v>91.3</v>
      </c>
      <c r="F158" s="29">
        <v>2.5</v>
      </c>
      <c r="G158" s="30">
        <v>152.4</v>
      </c>
      <c r="H158" s="30">
        <v>99.6</v>
      </c>
      <c r="I158" s="30">
        <v>1</v>
      </c>
      <c r="J158" s="117">
        <v>154.9</v>
      </c>
      <c r="K158" s="117">
        <v>102.2</v>
      </c>
      <c r="L158" s="29">
        <v>1.8</v>
      </c>
      <c r="M158" s="120">
        <v>149.2</v>
      </c>
      <c r="N158" s="120">
        <v>100.3</v>
      </c>
      <c r="O158" s="29">
        <v>-0.6</v>
      </c>
      <c r="P158" s="29">
        <v>152.9</v>
      </c>
      <c r="Q158" s="30">
        <v>104.7</v>
      </c>
    </row>
    <row r="159" spans="1:17" ht="13.5">
      <c r="A159" s="123"/>
      <c r="B159" s="124" t="s">
        <v>121</v>
      </c>
      <c r="C159" s="125"/>
      <c r="D159" s="135">
        <v>120.5</v>
      </c>
      <c r="E159" s="126">
        <v>96.1</v>
      </c>
      <c r="F159" s="32">
        <v>5.3</v>
      </c>
      <c r="G159" s="33">
        <v>127</v>
      </c>
      <c r="H159" s="33">
        <v>83</v>
      </c>
      <c r="I159" s="33">
        <v>-16.7</v>
      </c>
      <c r="J159" s="147">
        <v>143.3</v>
      </c>
      <c r="K159" s="147">
        <v>94.5</v>
      </c>
      <c r="L159" s="32">
        <v>-7.5</v>
      </c>
      <c r="M159" s="126">
        <v>156</v>
      </c>
      <c r="N159" s="126">
        <v>104.2</v>
      </c>
      <c r="O159" s="32">
        <v>3.9</v>
      </c>
      <c r="P159" s="32">
        <v>145.1</v>
      </c>
      <c r="Q159" s="33">
        <v>99.4</v>
      </c>
    </row>
    <row r="160" spans="1:17" ht="13.5">
      <c r="A160" s="111"/>
      <c r="B160" s="127" t="s">
        <v>97</v>
      </c>
      <c r="C160" s="119"/>
      <c r="D160" s="146"/>
      <c r="E160" s="120"/>
      <c r="F160" s="29"/>
      <c r="G160" s="30"/>
      <c r="H160" s="30"/>
      <c r="I160" s="30"/>
      <c r="J160" s="120"/>
      <c r="K160" s="120"/>
      <c r="L160" s="29"/>
      <c r="M160" s="120"/>
      <c r="N160" s="120"/>
      <c r="O160" s="29"/>
      <c r="P160" s="29"/>
      <c r="Q160" s="30"/>
    </row>
    <row r="161" spans="1:17" ht="13.5" hidden="1">
      <c r="A161" s="111"/>
      <c r="B161" s="121" t="s">
        <v>115</v>
      </c>
      <c r="C161" s="119" t="s">
        <v>53</v>
      </c>
      <c r="D161" s="146">
        <v>144.1</v>
      </c>
      <c r="E161" s="29">
        <v>105</v>
      </c>
      <c r="F161" s="19">
        <v>2.8</v>
      </c>
      <c r="G161" s="30">
        <v>138.1</v>
      </c>
      <c r="H161" s="30">
        <v>93.2</v>
      </c>
      <c r="I161" s="30">
        <v>1.1</v>
      </c>
      <c r="J161" s="120">
        <v>152.5</v>
      </c>
      <c r="K161" s="120">
        <v>105.6</v>
      </c>
      <c r="L161" s="29">
        <v>1.1</v>
      </c>
      <c r="M161" s="120">
        <v>145.9</v>
      </c>
      <c r="N161" s="120">
        <v>112.3</v>
      </c>
      <c r="O161" s="29">
        <v>4.7</v>
      </c>
      <c r="P161" s="29">
        <v>139.7</v>
      </c>
      <c r="Q161" s="30">
        <v>109.2</v>
      </c>
    </row>
    <row r="162" spans="1:17" ht="13.5" hidden="1">
      <c r="A162" s="111"/>
      <c r="B162" s="122" t="s">
        <v>102</v>
      </c>
      <c r="C162" s="107" t="s">
        <v>53</v>
      </c>
      <c r="D162" s="146">
        <v>127.1</v>
      </c>
      <c r="E162" s="29">
        <v>105.9</v>
      </c>
      <c r="F162" s="19">
        <v>0.9</v>
      </c>
      <c r="G162" s="30">
        <v>136.4</v>
      </c>
      <c r="H162" s="30">
        <v>92.8</v>
      </c>
      <c r="I162" s="30">
        <v>-0.5</v>
      </c>
      <c r="J162" s="117">
        <v>149.3</v>
      </c>
      <c r="K162" s="117">
        <v>103.4</v>
      </c>
      <c r="L162" s="29">
        <v>-2.1</v>
      </c>
      <c r="M162" s="120">
        <v>150.1</v>
      </c>
      <c r="N162" s="120">
        <v>105.1</v>
      </c>
      <c r="O162" s="29">
        <v>-6.4</v>
      </c>
      <c r="P162" s="29">
        <v>141.5</v>
      </c>
      <c r="Q162" s="30">
        <v>107</v>
      </c>
    </row>
    <row r="163" spans="1:17" ht="13.5" hidden="1">
      <c r="A163" s="111"/>
      <c r="B163" s="122" t="s">
        <v>116</v>
      </c>
      <c r="C163" s="107" t="s">
        <v>53</v>
      </c>
      <c r="D163" s="146">
        <v>123.7</v>
      </c>
      <c r="E163" s="120">
        <v>101.1</v>
      </c>
      <c r="F163" s="19">
        <v>-4.5</v>
      </c>
      <c r="G163" s="30">
        <v>133.8</v>
      </c>
      <c r="H163" s="30">
        <v>95</v>
      </c>
      <c r="I163" s="30">
        <v>2.4</v>
      </c>
      <c r="J163" s="117">
        <v>147.5</v>
      </c>
      <c r="K163" s="117">
        <v>101.5</v>
      </c>
      <c r="L163" s="29">
        <v>-1.8</v>
      </c>
      <c r="M163" s="120">
        <v>151.4</v>
      </c>
      <c r="N163" s="120">
        <v>105.6</v>
      </c>
      <c r="O163" s="29">
        <v>0.4</v>
      </c>
      <c r="P163" s="29">
        <v>142.5</v>
      </c>
      <c r="Q163" s="30">
        <v>104.9</v>
      </c>
    </row>
    <row r="164" spans="1:17" ht="13.5" hidden="1">
      <c r="A164" s="123"/>
      <c r="B164" s="122" t="s">
        <v>117</v>
      </c>
      <c r="C164" s="119" t="s">
        <v>53</v>
      </c>
      <c r="D164" s="146">
        <v>127.2</v>
      </c>
      <c r="E164" s="120">
        <v>101.9</v>
      </c>
      <c r="F164" s="115">
        <v>0.7</v>
      </c>
      <c r="G164" s="30">
        <v>131.7</v>
      </c>
      <c r="H164" s="30">
        <v>97.4</v>
      </c>
      <c r="I164" s="30">
        <v>2.5</v>
      </c>
      <c r="J164" s="120">
        <v>146.4</v>
      </c>
      <c r="K164" s="120">
        <v>100.2</v>
      </c>
      <c r="L164" s="29">
        <v>-1.3</v>
      </c>
      <c r="M164" s="120">
        <v>150.3</v>
      </c>
      <c r="N164" s="120">
        <v>104.5</v>
      </c>
      <c r="O164" s="29">
        <v>-1</v>
      </c>
      <c r="P164" s="29">
        <v>141.1</v>
      </c>
      <c r="Q164" s="30">
        <v>101</v>
      </c>
    </row>
    <row r="165" spans="1:17" ht="13.5" hidden="1">
      <c r="A165" s="123"/>
      <c r="B165" s="122" t="s">
        <v>118</v>
      </c>
      <c r="C165" s="119" t="s">
        <v>53</v>
      </c>
      <c r="D165" s="146">
        <v>118.9</v>
      </c>
      <c r="E165" s="120">
        <v>100</v>
      </c>
      <c r="F165" s="115">
        <v>-1.8</v>
      </c>
      <c r="G165" s="30">
        <v>149.8</v>
      </c>
      <c r="H165" s="30">
        <v>100</v>
      </c>
      <c r="I165" s="30">
        <v>2.7</v>
      </c>
      <c r="J165" s="120">
        <v>144</v>
      </c>
      <c r="K165" s="120">
        <v>100</v>
      </c>
      <c r="L165" s="29">
        <v>-0.2</v>
      </c>
      <c r="M165" s="120">
        <v>142.6</v>
      </c>
      <c r="N165" s="120">
        <v>100</v>
      </c>
      <c r="O165" s="29">
        <v>-4.3</v>
      </c>
      <c r="P165" s="29">
        <v>130.6</v>
      </c>
      <c r="Q165" s="30">
        <v>100</v>
      </c>
    </row>
    <row r="166" spans="1:17" ht="13.5">
      <c r="A166" s="123"/>
      <c r="B166" s="122" t="s">
        <v>119</v>
      </c>
      <c r="C166" s="119" t="s">
        <v>53</v>
      </c>
      <c r="D166" s="146">
        <v>106.4</v>
      </c>
      <c r="E166" s="120">
        <v>89.8</v>
      </c>
      <c r="F166" s="115">
        <v>-10.2</v>
      </c>
      <c r="G166" s="30">
        <v>148.2</v>
      </c>
      <c r="H166" s="30">
        <v>98.9</v>
      </c>
      <c r="I166" s="30">
        <v>-1</v>
      </c>
      <c r="J166" s="120">
        <v>144.5</v>
      </c>
      <c r="K166" s="120">
        <v>100.3</v>
      </c>
      <c r="L166" s="29">
        <v>0.3</v>
      </c>
      <c r="M166" s="120">
        <v>142.7</v>
      </c>
      <c r="N166" s="120">
        <v>100.1</v>
      </c>
      <c r="O166" s="29">
        <v>0.1</v>
      </c>
      <c r="P166" s="29">
        <v>129.5</v>
      </c>
      <c r="Q166" s="30">
        <v>99.2</v>
      </c>
    </row>
    <row r="167" spans="1:17" ht="13.5">
      <c r="A167" s="123"/>
      <c r="B167" s="122" t="s">
        <v>120</v>
      </c>
      <c r="C167" s="119"/>
      <c r="D167" s="146">
        <v>108</v>
      </c>
      <c r="E167" s="120">
        <v>91.1</v>
      </c>
      <c r="F167" s="115">
        <v>1.4</v>
      </c>
      <c r="G167" s="30">
        <v>149.5</v>
      </c>
      <c r="H167" s="30">
        <v>99.8</v>
      </c>
      <c r="I167" s="30">
        <v>0.9</v>
      </c>
      <c r="J167" s="120">
        <v>147.6</v>
      </c>
      <c r="K167" s="120">
        <v>102.5</v>
      </c>
      <c r="L167" s="29">
        <v>2.2</v>
      </c>
      <c r="M167" s="120">
        <v>142.9</v>
      </c>
      <c r="N167" s="120">
        <v>100.2</v>
      </c>
      <c r="O167" s="29">
        <v>0.1</v>
      </c>
      <c r="P167" s="29">
        <v>138.2</v>
      </c>
      <c r="Q167" s="30">
        <v>105.8</v>
      </c>
    </row>
    <row r="168" spans="1:17" ht="13.5">
      <c r="A168" s="123"/>
      <c r="B168" s="124" t="s">
        <v>121</v>
      </c>
      <c r="C168" s="125"/>
      <c r="D168" s="135">
        <v>116.9</v>
      </c>
      <c r="E168" s="126">
        <v>98.3</v>
      </c>
      <c r="F168" s="35">
        <v>7.9</v>
      </c>
      <c r="G168" s="33">
        <v>122.6</v>
      </c>
      <c r="H168" s="33">
        <v>81.9</v>
      </c>
      <c r="I168" s="33">
        <v>-17.9</v>
      </c>
      <c r="J168" s="126">
        <v>138.8</v>
      </c>
      <c r="K168" s="126">
        <v>96.3</v>
      </c>
      <c r="L168" s="32">
        <v>-6</v>
      </c>
      <c r="M168" s="126">
        <v>143.5</v>
      </c>
      <c r="N168" s="126">
        <v>100.2</v>
      </c>
      <c r="O168" s="32">
        <v>0</v>
      </c>
      <c r="P168" s="32">
        <v>130.8</v>
      </c>
      <c r="Q168" s="33">
        <v>100.2</v>
      </c>
    </row>
    <row r="169" spans="1:17" ht="13.5">
      <c r="A169" s="111"/>
      <c r="B169" s="127" t="s">
        <v>98</v>
      </c>
      <c r="C169" s="119"/>
      <c r="D169" s="146"/>
      <c r="E169" s="120"/>
      <c r="F169" s="29"/>
      <c r="G169" s="30"/>
      <c r="H169" s="30"/>
      <c r="I169" s="30"/>
      <c r="J169" s="120"/>
      <c r="K169" s="120"/>
      <c r="L169" s="29"/>
      <c r="M169" s="120"/>
      <c r="N169" s="120"/>
      <c r="O169" s="29"/>
      <c r="P169" s="29"/>
      <c r="Q169" s="30"/>
    </row>
    <row r="170" spans="1:17" ht="13.5" hidden="1">
      <c r="A170" s="111"/>
      <c r="B170" s="121" t="s">
        <v>115</v>
      </c>
      <c r="C170" s="119" t="s">
        <v>53</v>
      </c>
      <c r="D170" s="146">
        <v>6.5</v>
      </c>
      <c r="E170" s="29">
        <v>59.3</v>
      </c>
      <c r="F170" s="19">
        <v>-5</v>
      </c>
      <c r="G170" s="30">
        <v>21.9</v>
      </c>
      <c r="H170" s="30">
        <v>431.7</v>
      </c>
      <c r="I170" s="30">
        <v>-10.2</v>
      </c>
      <c r="J170" s="120">
        <v>9.1</v>
      </c>
      <c r="K170" s="120">
        <v>106.9</v>
      </c>
      <c r="L170" s="115">
        <v>-7.2</v>
      </c>
      <c r="M170" s="120">
        <v>8.8</v>
      </c>
      <c r="N170" s="120">
        <v>81.7</v>
      </c>
      <c r="O170" s="29">
        <v>-24.4</v>
      </c>
      <c r="P170" s="29">
        <v>12.9</v>
      </c>
      <c r="Q170" s="30">
        <v>117.7</v>
      </c>
    </row>
    <row r="171" spans="1:17" ht="13.5" hidden="1">
      <c r="A171" s="111"/>
      <c r="B171" s="122" t="s">
        <v>102</v>
      </c>
      <c r="C171" s="107" t="s">
        <v>53</v>
      </c>
      <c r="D171" s="146">
        <v>2.5</v>
      </c>
      <c r="E171" s="29">
        <v>43.4</v>
      </c>
      <c r="F171" s="19">
        <v>-26.7</v>
      </c>
      <c r="G171" s="30">
        <v>14.2</v>
      </c>
      <c r="H171" s="30">
        <v>380.6</v>
      </c>
      <c r="I171" s="30">
        <v>-11.9</v>
      </c>
      <c r="J171" s="117">
        <v>7.6</v>
      </c>
      <c r="K171" s="117">
        <v>101</v>
      </c>
      <c r="L171" s="115">
        <v>-5.5</v>
      </c>
      <c r="M171" s="120">
        <v>4.7</v>
      </c>
      <c r="N171" s="120">
        <v>80.2</v>
      </c>
      <c r="O171" s="29">
        <v>-1.7</v>
      </c>
      <c r="P171" s="29">
        <v>15.9</v>
      </c>
      <c r="Q171" s="30">
        <v>100.5</v>
      </c>
    </row>
    <row r="172" spans="1:17" ht="13.5" hidden="1">
      <c r="A172" s="111"/>
      <c r="B172" s="122" t="s">
        <v>116</v>
      </c>
      <c r="C172" s="107" t="s">
        <v>53</v>
      </c>
      <c r="D172" s="146">
        <v>2.7</v>
      </c>
      <c r="E172" s="120">
        <v>59.1</v>
      </c>
      <c r="F172" s="19">
        <v>36.2</v>
      </c>
      <c r="G172" s="30">
        <v>13.5</v>
      </c>
      <c r="H172" s="30">
        <v>252.9</v>
      </c>
      <c r="I172" s="30">
        <v>-33.5</v>
      </c>
      <c r="J172" s="117">
        <v>7.4</v>
      </c>
      <c r="K172" s="117">
        <v>98</v>
      </c>
      <c r="L172" s="115">
        <v>-3</v>
      </c>
      <c r="M172" s="120">
        <v>5.1</v>
      </c>
      <c r="N172" s="120">
        <v>96.8</v>
      </c>
      <c r="O172" s="29">
        <v>20.6</v>
      </c>
      <c r="P172" s="29">
        <v>17.3</v>
      </c>
      <c r="Q172" s="30">
        <v>106</v>
      </c>
    </row>
    <row r="173" spans="1:17" ht="13.5" hidden="1">
      <c r="A173" s="111"/>
      <c r="B173" s="385" t="s">
        <v>117</v>
      </c>
      <c r="C173" s="119" t="s">
        <v>53</v>
      </c>
      <c r="D173" s="146">
        <v>2.9</v>
      </c>
      <c r="E173" s="120">
        <v>75.5</v>
      </c>
      <c r="F173" s="115">
        <v>27.7</v>
      </c>
      <c r="G173" s="30">
        <v>13.3</v>
      </c>
      <c r="H173" s="30">
        <v>143.3</v>
      </c>
      <c r="I173" s="30">
        <v>-43.5</v>
      </c>
      <c r="J173" s="120">
        <v>7.3</v>
      </c>
      <c r="K173" s="120">
        <v>96.6</v>
      </c>
      <c r="L173" s="115">
        <v>-1.5</v>
      </c>
      <c r="M173" s="120">
        <v>5.9</v>
      </c>
      <c r="N173" s="120">
        <v>121.7</v>
      </c>
      <c r="O173" s="29">
        <v>25.8</v>
      </c>
      <c r="P173" s="29">
        <v>17.4</v>
      </c>
      <c r="Q173" s="30">
        <v>102.3</v>
      </c>
    </row>
    <row r="174" spans="1:17" ht="13.5" hidden="1">
      <c r="A174" s="111"/>
      <c r="B174" s="385" t="s">
        <v>118</v>
      </c>
      <c r="C174" s="119" t="s">
        <v>53</v>
      </c>
      <c r="D174" s="146">
        <v>6.4</v>
      </c>
      <c r="E174" s="120">
        <v>100</v>
      </c>
      <c r="F174" s="115">
        <v>32.4</v>
      </c>
      <c r="G174" s="30">
        <v>3.3</v>
      </c>
      <c r="H174" s="30">
        <v>100</v>
      </c>
      <c r="I174" s="30">
        <v>-30.2</v>
      </c>
      <c r="J174" s="120">
        <v>7.6</v>
      </c>
      <c r="K174" s="120">
        <v>100</v>
      </c>
      <c r="L174" s="115">
        <v>3.6</v>
      </c>
      <c r="M174" s="120">
        <v>6.1</v>
      </c>
      <c r="N174" s="120">
        <v>100</v>
      </c>
      <c r="O174" s="29">
        <v>-17.8</v>
      </c>
      <c r="P174" s="29">
        <v>15.5</v>
      </c>
      <c r="Q174" s="30">
        <v>100</v>
      </c>
    </row>
    <row r="175" spans="1:17" ht="13.5">
      <c r="A175" s="111"/>
      <c r="B175" s="385" t="s">
        <v>119</v>
      </c>
      <c r="C175" s="119" t="s">
        <v>53</v>
      </c>
      <c r="D175" s="146">
        <v>4.9</v>
      </c>
      <c r="E175" s="120">
        <v>76.1</v>
      </c>
      <c r="F175" s="115">
        <v>-23.9</v>
      </c>
      <c r="G175" s="30">
        <v>2.9</v>
      </c>
      <c r="H175" s="30">
        <v>86.9</v>
      </c>
      <c r="I175" s="30">
        <v>-13</v>
      </c>
      <c r="J175" s="120">
        <v>7.7</v>
      </c>
      <c r="K175" s="120">
        <v>102</v>
      </c>
      <c r="L175" s="115">
        <v>2</v>
      </c>
      <c r="M175" s="120">
        <v>7.4</v>
      </c>
      <c r="N175" s="120">
        <v>120.7</v>
      </c>
      <c r="O175" s="29">
        <v>20.7</v>
      </c>
      <c r="P175" s="29">
        <v>13.7</v>
      </c>
      <c r="Q175" s="30">
        <v>88.1</v>
      </c>
    </row>
    <row r="176" spans="1:17" ht="13.5">
      <c r="A176" s="111"/>
      <c r="B176" s="385" t="s">
        <v>120</v>
      </c>
      <c r="C176" s="119"/>
      <c r="D176" s="146">
        <v>6.2</v>
      </c>
      <c r="E176" s="120">
        <v>96.8</v>
      </c>
      <c r="F176" s="115">
        <v>27.2</v>
      </c>
      <c r="G176" s="30">
        <v>2.9</v>
      </c>
      <c r="H176" s="30">
        <v>88.6</v>
      </c>
      <c r="I176" s="30">
        <v>2</v>
      </c>
      <c r="J176" s="120">
        <v>7.3</v>
      </c>
      <c r="K176" s="120">
        <v>95.7</v>
      </c>
      <c r="L176" s="115">
        <v>-6.2</v>
      </c>
      <c r="M176" s="120">
        <v>6.3</v>
      </c>
      <c r="N176" s="120">
        <v>102.6</v>
      </c>
      <c r="O176" s="29">
        <v>-15</v>
      </c>
      <c r="P176" s="29">
        <v>14.7</v>
      </c>
      <c r="Q176" s="30">
        <v>95.2</v>
      </c>
    </row>
    <row r="177" spans="1:17" ht="13.5">
      <c r="A177" s="128"/>
      <c r="B177" s="258" t="s">
        <v>121</v>
      </c>
      <c r="C177" s="130"/>
      <c r="D177" s="148">
        <v>3.6</v>
      </c>
      <c r="E177" s="131">
        <v>56</v>
      </c>
      <c r="F177" s="43">
        <v>-42.1</v>
      </c>
      <c r="G177" s="133">
        <v>4.4</v>
      </c>
      <c r="H177" s="133">
        <v>133.3</v>
      </c>
      <c r="I177" s="133">
        <v>50.5</v>
      </c>
      <c r="J177" s="131">
        <v>4.5</v>
      </c>
      <c r="K177" s="131">
        <v>59.6</v>
      </c>
      <c r="L177" s="43">
        <v>-37.7</v>
      </c>
      <c r="M177" s="131">
        <v>12.5</v>
      </c>
      <c r="N177" s="131">
        <v>196.2</v>
      </c>
      <c r="O177" s="132">
        <v>91.2</v>
      </c>
      <c r="P177" s="132">
        <v>14.3</v>
      </c>
      <c r="Q177" s="133">
        <v>92.5</v>
      </c>
    </row>
  </sheetData>
  <sheetProtection/>
  <mergeCells count="18">
    <mergeCell ref="A120:C121"/>
    <mergeCell ref="D120:F120"/>
    <mergeCell ref="G120:I120"/>
    <mergeCell ref="J120:L120"/>
    <mergeCell ref="M120:O120"/>
    <mergeCell ref="P120:Q120"/>
    <mergeCell ref="A61:C62"/>
    <mergeCell ref="D61:F61"/>
    <mergeCell ref="G61:I61"/>
    <mergeCell ref="J61:L61"/>
    <mergeCell ref="M61:O61"/>
    <mergeCell ref="P61:Q61"/>
    <mergeCell ref="A2:C3"/>
    <mergeCell ref="D2:F2"/>
    <mergeCell ref="G2:I2"/>
    <mergeCell ref="J2:L2"/>
    <mergeCell ref="M2:O2"/>
    <mergeCell ref="P2:Q2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4">
      <selection activeCell="F31" sqref="F31"/>
    </sheetView>
  </sheetViews>
  <sheetFormatPr defaultColWidth="9.140625" defaultRowHeight="15"/>
  <cols>
    <col min="1" max="1" width="1.421875" style="388" customWidth="1"/>
    <col min="2" max="2" width="8.57421875" style="388" customWidth="1"/>
    <col min="3" max="3" width="4.7109375" style="388" customWidth="1"/>
    <col min="4" max="4" width="11.421875" style="388" customWidth="1"/>
    <col min="5" max="6" width="8.7109375" style="388" customWidth="1"/>
    <col min="7" max="7" width="11.421875" style="388" customWidth="1"/>
    <col min="8" max="10" width="8.7109375" style="388" customWidth="1"/>
    <col min="11" max="16384" width="9.00390625" style="149" customWidth="1"/>
  </cols>
  <sheetData>
    <row r="1" spans="1:10" ht="13.5">
      <c r="A1" s="1" t="s">
        <v>134</v>
      </c>
      <c r="B1" s="150"/>
      <c r="C1" s="151"/>
      <c r="D1" s="151"/>
      <c r="E1" s="151"/>
      <c r="F1" s="151"/>
      <c r="G1" s="151"/>
      <c r="H1" s="151"/>
      <c r="I1" s="151"/>
      <c r="J1" s="152" t="s">
        <v>135</v>
      </c>
    </row>
    <row r="2" spans="1:10" ht="13.5">
      <c r="A2" s="503" t="s">
        <v>136</v>
      </c>
      <c r="B2" s="504"/>
      <c r="C2" s="505"/>
      <c r="D2" s="503" t="s">
        <v>137</v>
      </c>
      <c r="E2" s="504"/>
      <c r="F2" s="505"/>
      <c r="G2" s="504" t="s">
        <v>138</v>
      </c>
      <c r="H2" s="504"/>
      <c r="I2" s="509" t="s">
        <v>139</v>
      </c>
      <c r="J2" s="546"/>
    </row>
    <row r="3" spans="1:10" ht="13.5">
      <c r="A3" s="543"/>
      <c r="B3" s="544"/>
      <c r="C3" s="545"/>
      <c r="D3" s="153"/>
      <c r="E3" s="154" t="s">
        <v>68</v>
      </c>
      <c r="F3" s="154" t="s">
        <v>69</v>
      </c>
      <c r="G3" s="155"/>
      <c r="H3" s="154" t="s">
        <v>140</v>
      </c>
      <c r="I3" s="154" t="s">
        <v>141</v>
      </c>
      <c r="J3" s="154" t="s">
        <v>142</v>
      </c>
    </row>
    <row r="4" spans="1:10" ht="13.5" customHeight="1">
      <c r="A4" s="156" t="s">
        <v>71</v>
      </c>
      <c r="B4" s="387"/>
      <c r="C4" s="157"/>
      <c r="D4" s="158" t="s">
        <v>143</v>
      </c>
      <c r="E4" s="159"/>
      <c r="F4" s="160" t="s">
        <v>106</v>
      </c>
      <c r="G4" s="158" t="s">
        <v>143</v>
      </c>
      <c r="H4" s="159" t="s">
        <v>106</v>
      </c>
      <c r="I4" s="159" t="s">
        <v>106</v>
      </c>
      <c r="J4" s="160" t="s">
        <v>106</v>
      </c>
    </row>
    <row r="5" spans="1:10" ht="13.5" customHeight="1">
      <c r="A5" s="329"/>
      <c r="B5" s="161">
        <f>'[2]Koyou5'!A29</f>
        <v>26</v>
      </c>
      <c r="C5" s="151" t="s">
        <v>60</v>
      </c>
      <c r="D5" s="162">
        <f>'[2]Koyou5'!B29</f>
        <v>660237</v>
      </c>
      <c r="E5" s="163">
        <f>'[2]Koyou5'!BL29</f>
        <v>98.9</v>
      </c>
      <c r="F5" s="166">
        <f>'[2]Koyou5'!CA29</f>
        <v>0.4</v>
      </c>
      <c r="G5" s="162">
        <f>'[2]Koyou5'!Q29</f>
        <v>175035</v>
      </c>
      <c r="H5" s="163">
        <f>'[2]Koyou5'!AU29</f>
        <v>26.5</v>
      </c>
      <c r="I5" s="163">
        <f>'[2]Koyou5'!CP29</f>
        <v>1.9</v>
      </c>
      <c r="J5" s="164">
        <f>'[2]Koyou5'!DE29</f>
        <v>1.8</v>
      </c>
    </row>
    <row r="6" spans="1:10" ht="13.5" customHeight="1">
      <c r="A6" s="329"/>
      <c r="B6" s="165">
        <f>'[2]Koyou5'!A30</f>
        <v>27</v>
      </c>
      <c r="C6" s="151"/>
      <c r="D6" s="162">
        <f>'[2]Koyou5'!B30</f>
        <v>667606</v>
      </c>
      <c r="E6" s="163">
        <f>'[2]Koyou5'!BL30</f>
        <v>100</v>
      </c>
      <c r="F6" s="166">
        <f>'[2]Koyou5'!CA30</f>
        <v>1.1</v>
      </c>
      <c r="G6" s="162">
        <f>'[2]Koyou5'!Q30</f>
        <v>177433</v>
      </c>
      <c r="H6" s="163">
        <f>'[2]Koyou5'!AU30</f>
        <v>26.6</v>
      </c>
      <c r="I6" s="163">
        <v>1.8</v>
      </c>
      <c r="J6" s="164">
        <f>'[2]Koyou5'!DE30</f>
        <v>1.7</v>
      </c>
    </row>
    <row r="7" spans="1:10" ht="13.5" customHeight="1">
      <c r="A7" s="329"/>
      <c r="B7" s="165">
        <f>'[2]Koyou5'!A31</f>
        <v>28</v>
      </c>
      <c r="C7" s="379"/>
      <c r="D7" s="162">
        <f>'[2]Koyou5'!B31</f>
        <v>673991</v>
      </c>
      <c r="E7" s="163">
        <f>'[2]Koyou5'!BL31</f>
        <v>101</v>
      </c>
      <c r="F7" s="167">
        <f>'[2]Koyou5'!CA31</f>
        <v>1</v>
      </c>
      <c r="G7" s="162">
        <f>'[2]Koyou5'!Q31</f>
        <v>180227</v>
      </c>
      <c r="H7" s="163">
        <f>'[2]Koyou5'!AU31</f>
        <v>26.7</v>
      </c>
      <c r="I7" s="163">
        <f>'[2]Koyou5'!CP31</f>
        <v>1.8</v>
      </c>
      <c r="J7" s="164">
        <f>'[2]Koyou5'!DE31</f>
        <v>1.8</v>
      </c>
    </row>
    <row r="8" spans="1:10" ht="13.5" customHeight="1">
      <c r="A8" s="329"/>
      <c r="B8" s="165">
        <f>'[2]Koyou5'!A32</f>
        <v>29</v>
      </c>
      <c r="C8" s="383"/>
      <c r="D8" s="162">
        <f>'[2]Koyou5'!B32</f>
        <v>677021</v>
      </c>
      <c r="E8" s="163">
        <f>'[2]Koyou5'!BL32</f>
        <v>101.4</v>
      </c>
      <c r="F8" s="167">
        <f>'[2]Koyou5'!CA32</f>
        <v>0.4</v>
      </c>
      <c r="G8" s="162">
        <f>'[2]Koyou5'!Q32</f>
        <v>187625</v>
      </c>
      <c r="H8" s="163">
        <f>'[2]Koyou5'!AU32</f>
        <v>27.7</v>
      </c>
      <c r="I8" s="163">
        <f>'[2]Koyou5'!CP32</f>
        <v>2</v>
      </c>
      <c r="J8" s="164">
        <f>'[2]Koyou5'!DE32</f>
        <v>1.9</v>
      </c>
    </row>
    <row r="9" spans="1:10" ht="13.5" customHeight="1">
      <c r="A9" s="329"/>
      <c r="B9" s="168">
        <f>'[2]Koyou5'!A33</f>
        <v>30</v>
      </c>
      <c r="C9" s="169"/>
      <c r="D9" s="170">
        <f>'[2]Koyou5'!B33</f>
        <v>680242</v>
      </c>
      <c r="E9" s="171">
        <f>'[2]Koyou5'!BL33</f>
        <v>101.9</v>
      </c>
      <c r="F9" s="172">
        <f>'[2]Koyou5'!CA33</f>
        <v>0.5</v>
      </c>
      <c r="G9" s="170">
        <f>'[2]Koyou5'!Q33</f>
        <v>207183</v>
      </c>
      <c r="H9" s="171">
        <f>'[2]Koyou5'!AU33</f>
        <v>30.5</v>
      </c>
      <c r="I9" s="171">
        <f>'[2]Koyou5'!CP33</f>
        <v>1.9</v>
      </c>
      <c r="J9" s="173">
        <f>'[2]Koyou5'!DE33</f>
        <v>1.83</v>
      </c>
    </row>
    <row r="10" spans="1:10" ht="13.5" customHeight="1">
      <c r="A10" s="329"/>
      <c r="B10" s="165"/>
      <c r="C10" s="151"/>
      <c r="D10" s="162"/>
      <c r="E10" s="163"/>
      <c r="F10" s="166"/>
      <c r="G10" s="162"/>
      <c r="H10" s="163"/>
      <c r="I10" s="163"/>
      <c r="J10" s="164"/>
    </row>
    <row r="11" spans="1:10" ht="13.5" customHeight="1">
      <c r="A11" s="329"/>
      <c r="B11" s="174">
        <f>B9</f>
        <v>30</v>
      </c>
      <c r="C11" s="175">
        <v>1</v>
      </c>
      <c r="D11" s="176">
        <v>678619</v>
      </c>
      <c r="E11" s="177">
        <v>101.6</v>
      </c>
      <c r="F11" s="178">
        <v>0.5</v>
      </c>
      <c r="G11" s="179">
        <v>210995</v>
      </c>
      <c r="H11" s="177">
        <v>31.1</v>
      </c>
      <c r="I11" s="177">
        <v>1</v>
      </c>
      <c r="J11" s="180">
        <v>1.8</v>
      </c>
    </row>
    <row r="12" spans="1:10" ht="13.5" customHeight="1">
      <c r="A12" s="329"/>
      <c r="B12" s="181"/>
      <c r="C12" s="175">
        <v>2</v>
      </c>
      <c r="D12" s="176">
        <v>676379</v>
      </c>
      <c r="E12" s="177">
        <v>101.3</v>
      </c>
      <c r="F12" s="178">
        <v>0.3</v>
      </c>
      <c r="G12" s="179">
        <v>207375</v>
      </c>
      <c r="H12" s="177">
        <v>30.7</v>
      </c>
      <c r="I12" s="177">
        <v>1.7</v>
      </c>
      <c r="J12" s="180">
        <v>2</v>
      </c>
    </row>
    <row r="13" spans="1:10" ht="13.5" customHeight="1">
      <c r="A13" s="329"/>
      <c r="B13" s="181"/>
      <c r="C13" s="175">
        <v>3</v>
      </c>
      <c r="D13" s="176">
        <v>673391</v>
      </c>
      <c r="E13" s="177">
        <v>100.9</v>
      </c>
      <c r="F13" s="178">
        <v>0.1</v>
      </c>
      <c r="G13" s="179">
        <v>205002</v>
      </c>
      <c r="H13" s="177">
        <v>30.4</v>
      </c>
      <c r="I13" s="177">
        <v>1.8</v>
      </c>
      <c r="J13" s="180">
        <v>2.3</v>
      </c>
    </row>
    <row r="14" spans="1:10" ht="13.5" customHeight="1">
      <c r="A14" s="329"/>
      <c r="B14" s="181"/>
      <c r="C14" s="175">
        <v>4</v>
      </c>
      <c r="D14" s="176">
        <v>678132</v>
      </c>
      <c r="E14" s="177">
        <v>101.6</v>
      </c>
      <c r="F14" s="178">
        <v>1</v>
      </c>
      <c r="G14" s="179">
        <v>199208</v>
      </c>
      <c r="H14" s="177">
        <v>29.4</v>
      </c>
      <c r="I14" s="177">
        <v>4.7</v>
      </c>
      <c r="J14" s="180">
        <v>3.5</v>
      </c>
    </row>
    <row r="15" spans="1:10" ht="13.5" customHeight="1">
      <c r="A15" s="329"/>
      <c r="B15" s="181"/>
      <c r="C15" s="175">
        <v>5</v>
      </c>
      <c r="D15" s="176">
        <v>678409</v>
      </c>
      <c r="E15" s="177">
        <v>101.6</v>
      </c>
      <c r="F15" s="178">
        <v>0.8</v>
      </c>
      <c r="G15" s="179">
        <v>198033</v>
      </c>
      <c r="H15" s="177">
        <v>29.2</v>
      </c>
      <c r="I15" s="177">
        <v>2</v>
      </c>
      <c r="J15" s="180">
        <v>1.9</v>
      </c>
    </row>
    <row r="16" spans="1:10" ht="13.5" customHeight="1">
      <c r="A16" s="329"/>
      <c r="B16" s="181"/>
      <c r="C16" s="175">
        <v>6</v>
      </c>
      <c r="D16" s="176">
        <v>677694</v>
      </c>
      <c r="E16" s="177">
        <v>101.5</v>
      </c>
      <c r="F16" s="178">
        <v>0.2</v>
      </c>
      <c r="G16" s="179">
        <v>197175</v>
      </c>
      <c r="H16" s="177">
        <v>29.1</v>
      </c>
      <c r="I16" s="177">
        <v>1.7</v>
      </c>
      <c r="J16" s="180">
        <v>1.8</v>
      </c>
    </row>
    <row r="17" spans="1:10" ht="13.5" customHeight="1">
      <c r="A17" s="329"/>
      <c r="B17" s="181"/>
      <c r="C17" s="175">
        <v>7</v>
      </c>
      <c r="D17" s="176">
        <v>680056</v>
      </c>
      <c r="E17" s="177">
        <v>101.9</v>
      </c>
      <c r="F17" s="178">
        <v>0.3</v>
      </c>
      <c r="G17" s="179">
        <v>206726</v>
      </c>
      <c r="H17" s="177">
        <v>30.4</v>
      </c>
      <c r="I17" s="177">
        <v>1.5</v>
      </c>
      <c r="J17" s="180">
        <v>1.5</v>
      </c>
    </row>
    <row r="18" spans="1:10" ht="13.5" customHeight="1">
      <c r="A18" s="329"/>
      <c r="B18" s="181"/>
      <c r="C18" s="175">
        <v>8</v>
      </c>
      <c r="D18" s="176">
        <v>677851</v>
      </c>
      <c r="E18" s="177">
        <v>101.5</v>
      </c>
      <c r="F18" s="178">
        <v>0</v>
      </c>
      <c r="G18" s="179">
        <v>206567</v>
      </c>
      <c r="H18" s="177">
        <v>30.5</v>
      </c>
      <c r="I18" s="177">
        <v>1.3</v>
      </c>
      <c r="J18" s="180">
        <v>1.7</v>
      </c>
    </row>
    <row r="19" spans="1:10" ht="13.5" customHeight="1">
      <c r="A19" s="329"/>
      <c r="B19" s="181"/>
      <c r="C19" s="175">
        <v>9</v>
      </c>
      <c r="D19" s="176">
        <v>681949</v>
      </c>
      <c r="E19" s="177">
        <v>102.1</v>
      </c>
      <c r="F19" s="178">
        <v>0.1</v>
      </c>
      <c r="G19" s="179">
        <v>208778</v>
      </c>
      <c r="H19" s="177">
        <v>30.6</v>
      </c>
      <c r="I19" s="177">
        <v>2</v>
      </c>
      <c r="J19" s="180">
        <v>1.4</v>
      </c>
    </row>
    <row r="20" spans="1:10" ht="13.5" customHeight="1">
      <c r="A20" s="329"/>
      <c r="B20" s="181"/>
      <c r="C20" s="175">
        <v>10</v>
      </c>
      <c r="D20" s="176">
        <v>685261</v>
      </c>
      <c r="E20" s="177">
        <v>102.6</v>
      </c>
      <c r="F20" s="178">
        <v>0.7</v>
      </c>
      <c r="G20" s="179">
        <v>215295</v>
      </c>
      <c r="H20" s="177">
        <v>31.4</v>
      </c>
      <c r="I20" s="177">
        <v>2</v>
      </c>
      <c r="J20" s="180">
        <v>1.5</v>
      </c>
    </row>
    <row r="21" spans="1:10" ht="13.5" customHeight="1">
      <c r="A21" s="329"/>
      <c r="B21" s="181"/>
      <c r="C21" s="175">
        <v>11</v>
      </c>
      <c r="D21" s="176">
        <v>686832</v>
      </c>
      <c r="E21" s="177">
        <v>102.9</v>
      </c>
      <c r="F21" s="178">
        <v>0.8</v>
      </c>
      <c r="G21" s="179">
        <v>216201</v>
      </c>
      <c r="H21" s="177">
        <v>31.5</v>
      </c>
      <c r="I21" s="177">
        <v>1.8</v>
      </c>
      <c r="J21" s="180">
        <v>1.6</v>
      </c>
    </row>
    <row r="22" spans="1:10" ht="13.5" customHeight="1">
      <c r="A22" s="329"/>
      <c r="B22" s="181"/>
      <c r="C22" s="175">
        <v>12</v>
      </c>
      <c r="D22" s="176">
        <v>688335</v>
      </c>
      <c r="E22" s="177">
        <v>103.1</v>
      </c>
      <c r="F22" s="178">
        <v>0.9</v>
      </c>
      <c r="G22" s="179">
        <v>214835</v>
      </c>
      <c r="H22" s="177">
        <v>31.2</v>
      </c>
      <c r="I22" s="177">
        <v>1.5</v>
      </c>
      <c r="J22" s="180">
        <v>1.2</v>
      </c>
    </row>
    <row r="23" spans="1:10" ht="13.5" customHeight="1">
      <c r="A23" s="329"/>
      <c r="B23" s="181"/>
      <c r="C23" s="175"/>
      <c r="D23" s="182"/>
      <c r="E23" s="183"/>
      <c r="F23" s="184"/>
      <c r="G23" s="185"/>
      <c r="H23" s="183"/>
      <c r="I23" s="183"/>
      <c r="J23" s="186"/>
    </row>
    <row r="24" spans="1:10" ht="13.5" customHeight="1">
      <c r="A24" s="329"/>
      <c r="B24" s="174">
        <f>B11</f>
        <v>30</v>
      </c>
      <c r="C24" s="175" t="s">
        <v>84</v>
      </c>
      <c r="D24" s="187" t="s">
        <v>144</v>
      </c>
      <c r="E24" s="188">
        <v>101.3</v>
      </c>
      <c r="F24" s="189">
        <v>0.3</v>
      </c>
      <c r="G24" s="187" t="s">
        <v>145</v>
      </c>
      <c r="H24" s="190" t="s">
        <v>145</v>
      </c>
      <c r="I24" s="190" t="s">
        <v>146</v>
      </c>
      <c r="J24" s="191" t="s">
        <v>145</v>
      </c>
    </row>
    <row r="25" spans="1:10" ht="13.5" customHeight="1">
      <c r="A25" s="329"/>
      <c r="B25" s="181"/>
      <c r="C25" s="175" t="s">
        <v>85</v>
      </c>
      <c r="D25" s="187" t="s">
        <v>147</v>
      </c>
      <c r="E25" s="188">
        <v>101.6</v>
      </c>
      <c r="F25" s="189">
        <v>0.7</v>
      </c>
      <c r="G25" s="187" t="s">
        <v>147</v>
      </c>
      <c r="H25" s="190" t="s">
        <v>145</v>
      </c>
      <c r="I25" s="190" t="s">
        <v>146</v>
      </c>
      <c r="J25" s="191" t="s">
        <v>148</v>
      </c>
    </row>
    <row r="26" spans="1:10" ht="13.5" customHeight="1">
      <c r="A26" s="329"/>
      <c r="B26" s="181"/>
      <c r="C26" s="175" t="s">
        <v>86</v>
      </c>
      <c r="D26" s="187" t="s">
        <v>147</v>
      </c>
      <c r="E26" s="188">
        <v>101.8</v>
      </c>
      <c r="F26" s="189">
        <v>0.1</v>
      </c>
      <c r="G26" s="187" t="s">
        <v>146</v>
      </c>
      <c r="H26" s="190" t="s">
        <v>146</v>
      </c>
      <c r="I26" s="190" t="s">
        <v>145</v>
      </c>
      <c r="J26" s="191" t="s">
        <v>146</v>
      </c>
    </row>
    <row r="27" spans="1:10" ht="13.5" customHeight="1">
      <c r="A27" s="329"/>
      <c r="B27" s="181"/>
      <c r="C27" s="175" t="s">
        <v>87</v>
      </c>
      <c r="D27" s="187" t="s">
        <v>145</v>
      </c>
      <c r="E27" s="188">
        <v>102.9</v>
      </c>
      <c r="F27" s="192">
        <v>0.8</v>
      </c>
      <c r="G27" s="187" t="s">
        <v>145</v>
      </c>
      <c r="H27" s="190" t="s">
        <v>146</v>
      </c>
      <c r="I27" s="190" t="s">
        <v>145</v>
      </c>
      <c r="J27" s="191" t="s">
        <v>146</v>
      </c>
    </row>
    <row r="28" spans="1:10" ht="13.5" customHeight="1">
      <c r="A28" s="329"/>
      <c r="B28" s="156" t="s">
        <v>149</v>
      </c>
      <c r="C28" s="193"/>
      <c r="D28" s="158" t="s">
        <v>18</v>
      </c>
      <c r="E28" s="194"/>
      <c r="F28" s="195" t="s">
        <v>4</v>
      </c>
      <c r="G28" s="158" t="s">
        <v>143</v>
      </c>
      <c r="H28" s="194" t="s">
        <v>4</v>
      </c>
      <c r="I28" s="194" t="s">
        <v>4</v>
      </c>
      <c r="J28" s="196" t="s">
        <v>4</v>
      </c>
    </row>
    <row r="29" spans="1:10" ht="13.5" customHeight="1">
      <c r="A29" s="329"/>
      <c r="B29" s="197">
        <f>'[2]Koyou30'!A29</f>
        <v>26</v>
      </c>
      <c r="C29" s="151" t="s">
        <v>60</v>
      </c>
      <c r="D29" s="162">
        <f>'[2]Koyou30'!B29</f>
        <v>387220</v>
      </c>
      <c r="E29" s="163">
        <f>'[2]Koyou30'!BL29</f>
        <v>99.2</v>
      </c>
      <c r="F29" s="166">
        <f>'[2]Koyou30'!CA29</f>
        <v>0.4</v>
      </c>
      <c r="G29" s="198">
        <f>'[2]Koyou30'!Q29</f>
        <v>84820</v>
      </c>
      <c r="H29" s="163">
        <f>'[2]Koyou30'!AU29</f>
        <v>21.9</v>
      </c>
      <c r="I29" s="163">
        <f>'[2]Koyou30'!CP29</f>
        <v>1.6</v>
      </c>
      <c r="J29" s="164">
        <f>'[2]Koyou30'!DE29</f>
        <v>1.5</v>
      </c>
    </row>
    <row r="30" spans="1:10" ht="13.5" customHeight="1">
      <c r="A30" s="329"/>
      <c r="B30" s="199">
        <f>'[2]Koyou30'!A30</f>
        <v>27</v>
      </c>
      <c r="C30" s="151"/>
      <c r="D30" s="162">
        <f>'[2]Koyou30'!B30</f>
        <v>390549</v>
      </c>
      <c r="E30" s="163">
        <f>'[2]Koyou30'!BL30</f>
        <v>100</v>
      </c>
      <c r="F30" s="166">
        <f>'[2]Koyou30'!CA30</f>
        <v>0.9</v>
      </c>
      <c r="G30" s="198">
        <f>'[2]Koyou30'!Q30</f>
        <v>84653</v>
      </c>
      <c r="H30" s="163">
        <f>'[2]Koyou30'!AU30</f>
        <v>21.7</v>
      </c>
      <c r="I30" s="163">
        <f>'[2]Koyou30'!CP30</f>
        <v>1.5</v>
      </c>
      <c r="J30" s="164">
        <f>'[2]Koyou30'!DE30</f>
        <v>1.4</v>
      </c>
    </row>
    <row r="31" spans="1:10" ht="13.5" customHeight="1">
      <c r="A31" s="329"/>
      <c r="B31" s="199">
        <f>'[2]Koyou30'!A31</f>
        <v>28</v>
      </c>
      <c r="C31" s="379"/>
      <c r="D31" s="162">
        <f>'[2]Koyou30'!B31</f>
        <v>393993</v>
      </c>
      <c r="E31" s="163">
        <f>'[2]Koyou30'!BL31</f>
        <v>100.9</v>
      </c>
      <c r="F31" s="166">
        <f>'[2]Koyou30'!CA31</f>
        <v>0.9</v>
      </c>
      <c r="G31" s="198">
        <f>'[2]Koyou30'!Q31</f>
        <v>86636</v>
      </c>
      <c r="H31" s="163">
        <f>'[2]Koyou30'!AU31</f>
        <v>22</v>
      </c>
      <c r="I31" s="163">
        <f>'[2]Koyou30'!CP31</f>
        <v>1.6</v>
      </c>
      <c r="J31" s="164">
        <f>'[2]Koyou30'!DE31</f>
        <v>1.6</v>
      </c>
    </row>
    <row r="32" spans="1:10" ht="13.5" customHeight="1">
      <c r="A32" s="329"/>
      <c r="B32" s="199">
        <f>'[2]Koyou30'!A32</f>
        <v>29</v>
      </c>
      <c r="C32" s="383"/>
      <c r="D32" s="162">
        <f>'[2]Koyou30'!B32</f>
        <v>394847</v>
      </c>
      <c r="E32" s="163">
        <f>'[2]Koyou30'!BL32</f>
        <v>101.1</v>
      </c>
      <c r="F32" s="166">
        <f>'[2]Koyou30'!CA32</f>
        <v>0.2</v>
      </c>
      <c r="G32" s="198">
        <f>'[2]Koyou30'!Q32</f>
        <v>85787</v>
      </c>
      <c r="H32" s="163">
        <f>'[2]Koyou30'!AU32</f>
        <v>21.7</v>
      </c>
      <c r="I32" s="163">
        <f>'[2]Koyou30'!CP32</f>
        <v>1.7</v>
      </c>
      <c r="J32" s="164">
        <f>'[2]Koyou30'!DE32</f>
        <v>1.6</v>
      </c>
    </row>
    <row r="33" spans="1:10" ht="13.5" customHeight="1">
      <c r="A33" s="329"/>
      <c r="B33" s="200">
        <f>'[2]Koyou30'!A33</f>
        <v>30</v>
      </c>
      <c r="C33" s="169"/>
      <c r="D33" s="170">
        <f>'[2]Koyou30'!B33</f>
        <v>399467</v>
      </c>
      <c r="E33" s="171">
        <f>'[2]Koyou30'!BL33</f>
        <v>102.9</v>
      </c>
      <c r="F33" s="201">
        <f>'[2]Koyou30'!CA33</f>
        <v>1.8</v>
      </c>
      <c r="G33" s="202">
        <f>'[2]Koyou30'!Q33</f>
        <v>104607</v>
      </c>
      <c r="H33" s="171">
        <f>'[2]Koyou30'!AU33</f>
        <v>26.2</v>
      </c>
      <c r="I33" s="171">
        <f>'[2]Koyou30'!CP33</f>
        <v>1.79</v>
      </c>
      <c r="J33" s="173">
        <f>'[2]Koyou30'!DE33</f>
        <v>1.6</v>
      </c>
    </row>
    <row r="34" spans="1:10" ht="13.5" customHeight="1">
      <c r="A34" s="329"/>
      <c r="B34" s="200"/>
      <c r="C34" s="169"/>
      <c r="D34" s="170"/>
      <c r="E34" s="171"/>
      <c r="F34" s="201"/>
      <c r="G34" s="202"/>
      <c r="H34" s="171"/>
      <c r="I34" s="171"/>
      <c r="J34" s="173"/>
    </row>
    <row r="35" spans="1:10" ht="13.5" customHeight="1">
      <c r="A35" s="329"/>
      <c r="B35" s="203">
        <f>B33</f>
        <v>30</v>
      </c>
      <c r="C35" s="175">
        <v>1</v>
      </c>
      <c r="D35" s="204">
        <v>393557</v>
      </c>
      <c r="E35" s="177">
        <v>101.4</v>
      </c>
      <c r="F35" s="178">
        <v>0.3</v>
      </c>
      <c r="G35" s="205">
        <v>103311</v>
      </c>
      <c r="H35" s="206">
        <v>26.3</v>
      </c>
      <c r="I35" s="177">
        <v>1.1</v>
      </c>
      <c r="J35" s="180">
        <v>1.5</v>
      </c>
    </row>
    <row r="36" spans="1:10" ht="13.5" customHeight="1">
      <c r="A36" s="329"/>
      <c r="B36" s="200"/>
      <c r="C36" s="175">
        <v>2</v>
      </c>
      <c r="D36" s="204">
        <v>393523</v>
      </c>
      <c r="E36" s="177">
        <v>101.4</v>
      </c>
      <c r="F36" s="178">
        <v>0.2</v>
      </c>
      <c r="G36" s="205">
        <v>101510</v>
      </c>
      <c r="H36" s="206">
        <v>25.8</v>
      </c>
      <c r="I36" s="177">
        <v>1.3</v>
      </c>
      <c r="J36" s="180">
        <v>1.3</v>
      </c>
    </row>
    <row r="37" spans="1:10" ht="13.5" customHeight="1">
      <c r="A37" s="329"/>
      <c r="B37" s="200"/>
      <c r="C37" s="175">
        <v>3</v>
      </c>
      <c r="D37" s="204">
        <v>394219</v>
      </c>
      <c r="E37" s="177">
        <v>101.6</v>
      </c>
      <c r="F37" s="178">
        <v>0.8</v>
      </c>
      <c r="G37" s="205">
        <v>104455</v>
      </c>
      <c r="H37" s="206">
        <v>26.5</v>
      </c>
      <c r="I37" s="177">
        <v>1.8</v>
      </c>
      <c r="J37" s="180">
        <v>1.8</v>
      </c>
    </row>
    <row r="38" spans="1:10" ht="13.5" customHeight="1">
      <c r="A38" s="329"/>
      <c r="B38" s="200"/>
      <c r="C38" s="175">
        <v>4</v>
      </c>
      <c r="D38" s="204">
        <v>399245</v>
      </c>
      <c r="E38" s="177">
        <v>102.9</v>
      </c>
      <c r="F38" s="178">
        <v>1.6</v>
      </c>
      <c r="G38" s="205">
        <v>102666</v>
      </c>
      <c r="H38" s="206">
        <v>25.7</v>
      </c>
      <c r="I38" s="177">
        <v>4.7</v>
      </c>
      <c r="J38" s="180">
        <v>3.4</v>
      </c>
    </row>
    <row r="39" spans="1:10" ht="13.5" customHeight="1">
      <c r="A39" s="329"/>
      <c r="B39" s="200"/>
      <c r="C39" s="175">
        <v>5</v>
      </c>
      <c r="D39" s="204">
        <v>399359</v>
      </c>
      <c r="E39" s="177">
        <v>102.9</v>
      </c>
      <c r="F39" s="178">
        <v>2</v>
      </c>
      <c r="G39" s="205">
        <v>103354</v>
      </c>
      <c r="H39" s="206">
        <v>25.9</v>
      </c>
      <c r="I39" s="177">
        <v>1.9</v>
      </c>
      <c r="J39" s="180">
        <v>1.9</v>
      </c>
    </row>
    <row r="40" spans="1:10" ht="13.5" customHeight="1">
      <c r="A40" s="329"/>
      <c r="B40" s="200"/>
      <c r="C40" s="175">
        <v>6</v>
      </c>
      <c r="D40" s="204">
        <v>400355</v>
      </c>
      <c r="E40" s="177">
        <v>103.2</v>
      </c>
      <c r="F40" s="178">
        <v>1.8</v>
      </c>
      <c r="G40" s="205">
        <v>103012</v>
      </c>
      <c r="H40" s="206">
        <v>25.7</v>
      </c>
      <c r="I40" s="177">
        <v>1.6</v>
      </c>
      <c r="J40" s="180">
        <v>1.3</v>
      </c>
    </row>
    <row r="41" spans="1:10" ht="13.5" customHeight="1">
      <c r="A41" s="329"/>
      <c r="B41" s="200"/>
      <c r="C41" s="175">
        <v>7</v>
      </c>
      <c r="D41" s="204">
        <v>401094</v>
      </c>
      <c r="E41" s="177">
        <v>103.4</v>
      </c>
      <c r="F41" s="178">
        <v>2.5</v>
      </c>
      <c r="G41" s="205">
        <v>103969</v>
      </c>
      <c r="H41" s="206">
        <v>25.9</v>
      </c>
      <c r="I41" s="177">
        <v>1.5</v>
      </c>
      <c r="J41" s="180">
        <v>1.3</v>
      </c>
    </row>
    <row r="42" spans="1:10" ht="13.5" customHeight="1">
      <c r="A42" s="329"/>
      <c r="B42" s="200"/>
      <c r="C42" s="175">
        <v>8</v>
      </c>
      <c r="D42" s="204">
        <v>400381</v>
      </c>
      <c r="E42" s="177">
        <v>103.2</v>
      </c>
      <c r="F42" s="178">
        <v>2.6</v>
      </c>
      <c r="G42" s="205">
        <v>104480</v>
      </c>
      <c r="H42" s="206">
        <v>26.1</v>
      </c>
      <c r="I42" s="177">
        <v>1.3</v>
      </c>
      <c r="J42" s="180">
        <v>1.5</v>
      </c>
    </row>
    <row r="43" spans="1:10" ht="13.5" customHeight="1">
      <c r="A43" s="329"/>
      <c r="B43" s="200"/>
      <c r="C43" s="175">
        <v>9</v>
      </c>
      <c r="D43" s="204">
        <v>400631</v>
      </c>
      <c r="E43" s="177">
        <v>103.2</v>
      </c>
      <c r="F43" s="178">
        <v>2</v>
      </c>
      <c r="G43" s="205">
        <v>105067</v>
      </c>
      <c r="H43" s="206">
        <v>26.2</v>
      </c>
      <c r="I43" s="177">
        <v>1.4</v>
      </c>
      <c r="J43" s="180">
        <v>1.3</v>
      </c>
    </row>
    <row r="44" spans="1:10" ht="13.5" customHeight="1">
      <c r="A44" s="329"/>
      <c r="B44" s="200"/>
      <c r="C44" s="175">
        <v>10</v>
      </c>
      <c r="D44" s="204">
        <v>402573</v>
      </c>
      <c r="E44" s="177">
        <v>103.7</v>
      </c>
      <c r="F44" s="178">
        <v>2.8</v>
      </c>
      <c r="G44" s="205">
        <v>107690</v>
      </c>
      <c r="H44" s="206">
        <v>26.8</v>
      </c>
      <c r="I44" s="177">
        <v>1.9</v>
      </c>
      <c r="J44" s="180">
        <v>1.4</v>
      </c>
    </row>
    <row r="45" spans="1:10" ht="13.5" customHeight="1">
      <c r="A45" s="329"/>
      <c r="B45" s="200"/>
      <c r="C45" s="175">
        <v>11</v>
      </c>
      <c r="D45" s="204">
        <v>404244</v>
      </c>
      <c r="E45" s="177">
        <v>104.2</v>
      </c>
      <c r="F45" s="178">
        <v>3</v>
      </c>
      <c r="G45" s="205">
        <v>108164</v>
      </c>
      <c r="H45" s="206">
        <v>26.8</v>
      </c>
      <c r="I45" s="177">
        <v>1.5</v>
      </c>
      <c r="J45" s="180">
        <v>1.1</v>
      </c>
    </row>
    <row r="46" spans="1:10" ht="13.5" customHeight="1">
      <c r="A46" s="329"/>
      <c r="B46" s="200"/>
      <c r="C46" s="175">
        <v>12</v>
      </c>
      <c r="D46" s="204">
        <v>404425</v>
      </c>
      <c r="E46" s="177">
        <v>104.2</v>
      </c>
      <c r="F46" s="178">
        <v>2.6</v>
      </c>
      <c r="G46" s="205">
        <v>107604</v>
      </c>
      <c r="H46" s="206">
        <v>26.6</v>
      </c>
      <c r="I46" s="177">
        <v>1.4</v>
      </c>
      <c r="J46" s="180">
        <v>1.3</v>
      </c>
    </row>
    <row r="47" spans="1:10" ht="13.5" customHeight="1">
      <c r="A47" s="329"/>
      <c r="B47" s="200"/>
      <c r="C47" s="175"/>
      <c r="D47" s="182"/>
      <c r="E47" s="183"/>
      <c r="F47" s="184"/>
      <c r="G47" s="185"/>
      <c r="H47" s="183"/>
      <c r="I47" s="183"/>
      <c r="J47" s="186"/>
    </row>
    <row r="48" spans="1:10" ht="13.5" customHeight="1">
      <c r="A48" s="329"/>
      <c r="B48" s="203">
        <f>B35</f>
        <v>30</v>
      </c>
      <c r="C48" s="175" t="s">
        <v>84</v>
      </c>
      <c r="D48" s="187" t="s">
        <v>150</v>
      </c>
      <c r="E48" s="188">
        <v>101.5</v>
      </c>
      <c r="F48" s="207">
        <v>0.5</v>
      </c>
      <c r="G48" s="187" t="s">
        <v>151</v>
      </c>
      <c r="H48" s="190" t="s">
        <v>152</v>
      </c>
      <c r="I48" s="190" t="s">
        <v>153</v>
      </c>
      <c r="J48" s="191" t="s">
        <v>154</v>
      </c>
    </row>
    <row r="49" spans="1:10" ht="13.5" customHeight="1">
      <c r="A49" s="329"/>
      <c r="B49" s="200"/>
      <c r="C49" s="175" t="s">
        <v>85</v>
      </c>
      <c r="D49" s="187" t="s">
        <v>153</v>
      </c>
      <c r="E49" s="188">
        <v>103</v>
      </c>
      <c r="F49" s="207">
        <v>1.8</v>
      </c>
      <c r="G49" s="187" t="s">
        <v>153</v>
      </c>
      <c r="H49" s="190" t="s">
        <v>155</v>
      </c>
      <c r="I49" s="190" t="s">
        <v>151</v>
      </c>
      <c r="J49" s="191" t="s">
        <v>152</v>
      </c>
    </row>
    <row r="50" spans="1:10" ht="13.5" customHeight="1">
      <c r="A50" s="329"/>
      <c r="B50" s="200"/>
      <c r="C50" s="175" t="s">
        <v>86</v>
      </c>
      <c r="D50" s="187" t="s">
        <v>151</v>
      </c>
      <c r="E50" s="188">
        <v>103.3</v>
      </c>
      <c r="F50" s="207">
        <v>2.4</v>
      </c>
      <c r="G50" s="187" t="s">
        <v>156</v>
      </c>
      <c r="H50" s="190" t="s">
        <v>156</v>
      </c>
      <c r="I50" s="190" t="s">
        <v>153</v>
      </c>
      <c r="J50" s="191" t="s">
        <v>157</v>
      </c>
    </row>
    <row r="51" spans="1:10" ht="13.5" customHeight="1">
      <c r="A51" s="366"/>
      <c r="B51" s="208"/>
      <c r="C51" s="209" t="s">
        <v>87</v>
      </c>
      <c r="D51" s="210" t="s">
        <v>155</v>
      </c>
      <c r="E51" s="211">
        <v>104</v>
      </c>
      <c r="F51" s="212">
        <v>2.8</v>
      </c>
      <c r="G51" s="210" t="s">
        <v>151</v>
      </c>
      <c r="H51" s="213" t="s">
        <v>153</v>
      </c>
      <c r="I51" s="213" t="s">
        <v>152</v>
      </c>
      <c r="J51" s="214" t="s">
        <v>157</v>
      </c>
    </row>
  </sheetData>
  <sheetProtection/>
  <mergeCells count="4">
    <mergeCell ref="A2:C3"/>
    <mergeCell ref="D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75" zoomScaleNormal="75" zoomScalePageLayoutView="0" workbookViewId="0" topLeftCell="A1">
      <selection activeCell="F32" sqref="F32"/>
    </sheetView>
  </sheetViews>
  <sheetFormatPr defaultColWidth="9.140625" defaultRowHeight="15"/>
  <cols>
    <col min="1" max="1" width="1.421875" style="254" customWidth="1"/>
    <col min="2" max="2" width="9.421875" style="254" customWidth="1"/>
    <col min="3" max="3" width="6.421875" style="254" customWidth="1"/>
    <col min="4" max="4" width="7.28125" style="254" customWidth="1"/>
    <col min="5" max="5" width="6.421875" style="254" customWidth="1"/>
    <col min="6" max="6" width="6.8515625" style="254" customWidth="1"/>
    <col min="7" max="7" width="6.421875" style="254" customWidth="1"/>
    <col min="8" max="8" width="6.57421875" style="254" customWidth="1"/>
    <col min="9" max="9" width="6.421875" style="254" customWidth="1"/>
    <col min="10" max="10" width="6.7109375" style="254" customWidth="1"/>
    <col min="11" max="11" width="6.421875" style="254" customWidth="1"/>
    <col min="12" max="12" width="8.140625" style="254" customWidth="1"/>
    <col min="13" max="15" width="6.57421875" style="254" customWidth="1"/>
    <col min="16" max="16" width="7.8515625" style="254" customWidth="1"/>
    <col min="17" max="18" width="6.57421875" style="254" customWidth="1"/>
  </cols>
  <sheetData>
    <row r="1" spans="1:19" ht="21" customHeight="1">
      <c r="A1" s="50" t="s">
        <v>19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54"/>
    </row>
    <row r="2" spans="1:19" ht="21" customHeight="1">
      <c r="A2" s="478" t="s">
        <v>20</v>
      </c>
      <c r="B2" s="479"/>
      <c r="C2" s="478" t="s">
        <v>21</v>
      </c>
      <c r="D2" s="479"/>
      <c r="E2" s="551"/>
      <c r="F2" s="389"/>
      <c r="G2" s="478" t="s">
        <v>22</v>
      </c>
      <c r="H2" s="480"/>
      <c r="I2" s="478" t="s">
        <v>23</v>
      </c>
      <c r="J2" s="480"/>
      <c r="K2" s="547" t="s">
        <v>24</v>
      </c>
      <c r="L2" s="548"/>
      <c r="M2" s="547" t="s">
        <v>25</v>
      </c>
      <c r="N2" s="548"/>
      <c r="O2" s="547" t="s">
        <v>30</v>
      </c>
      <c r="P2" s="548"/>
      <c r="Q2" s="547" t="s">
        <v>31</v>
      </c>
      <c r="R2" s="548"/>
      <c r="S2" s="254"/>
    </row>
    <row r="3" spans="1:19" ht="21" customHeight="1">
      <c r="A3" s="481"/>
      <c r="B3" s="482"/>
      <c r="C3" s="390"/>
      <c r="D3" s="391" t="s">
        <v>26</v>
      </c>
      <c r="E3" s="392" t="s">
        <v>27</v>
      </c>
      <c r="F3" s="393" t="s">
        <v>28</v>
      </c>
      <c r="G3" s="394"/>
      <c r="H3" s="391" t="s">
        <v>26</v>
      </c>
      <c r="I3" s="390"/>
      <c r="J3" s="391" t="s">
        <v>26</v>
      </c>
      <c r="K3" s="390"/>
      <c r="L3" s="391" t="s">
        <v>26</v>
      </c>
      <c r="M3" s="390"/>
      <c r="N3" s="391" t="s">
        <v>26</v>
      </c>
      <c r="O3" s="390"/>
      <c r="P3" s="391" t="s">
        <v>26</v>
      </c>
      <c r="Q3" s="390"/>
      <c r="R3" s="391" t="s">
        <v>26</v>
      </c>
      <c r="S3" s="254"/>
    </row>
    <row r="4" spans="1:19" ht="26.25" customHeight="1">
      <c r="A4" s="549" t="s">
        <v>29</v>
      </c>
      <c r="B4" s="550"/>
      <c r="C4" s="288"/>
      <c r="D4" s="267" t="s">
        <v>4</v>
      </c>
      <c r="E4" s="395" t="s">
        <v>158</v>
      </c>
      <c r="F4" s="396" t="s">
        <v>159</v>
      </c>
      <c r="G4" s="397"/>
      <c r="H4" s="268" t="s">
        <v>4</v>
      </c>
      <c r="I4" s="288"/>
      <c r="J4" s="267" t="s">
        <v>4</v>
      </c>
      <c r="K4" s="397"/>
      <c r="L4" s="268" t="s">
        <v>4</v>
      </c>
      <c r="M4" s="397"/>
      <c r="N4" s="268" t="s">
        <v>4</v>
      </c>
      <c r="O4" s="397"/>
      <c r="P4" s="268" t="s">
        <v>4</v>
      </c>
      <c r="Q4" s="397"/>
      <c r="R4" s="268" t="s">
        <v>4</v>
      </c>
      <c r="S4" s="49"/>
    </row>
    <row r="5" spans="1:19" ht="26.25" customHeight="1" hidden="1">
      <c r="A5" s="398"/>
      <c r="B5" s="399">
        <f>'[2]Koyou5'!A28</f>
        <v>25</v>
      </c>
      <c r="C5" s="400">
        <f>'[2]Koyou5'!BL28</f>
        <v>98.5</v>
      </c>
      <c r="D5" s="401">
        <f>'[2]Koyou5'!CA28</f>
        <v>-0.1</v>
      </c>
      <c r="E5" s="402">
        <f>'[2]Koyou5'!AU28</f>
        <v>25</v>
      </c>
      <c r="F5" s="403">
        <f>'[2]Koyou5'!AU47</f>
        <v>0.3999999999999986</v>
      </c>
      <c r="G5" s="401">
        <f>'[2]Koyou5'!BM28</f>
        <v>101.7</v>
      </c>
      <c r="H5" s="404">
        <f>'[2]Koyou5'!CB28</f>
        <v>-3.4</v>
      </c>
      <c r="I5" s="400">
        <f>'[2]Koyou5'!BN28</f>
        <v>99.6</v>
      </c>
      <c r="J5" s="401">
        <f>'[2]Koyou5'!CC28</f>
        <v>-0.6</v>
      </c>
      <c r="K5" s="401">
        <f>'[2]Koyou5'!BO28</f>
        <v>121.3</v>
      </c>
      <c r="L5" s="404">
        <f>'[2]Koyou5'!CD28</f>
        <v>2</v>
      </c>
      <c r="M5" s="401">
        <f>'[2]Koyou5'!BP28</f>
        <v>101.3</v>
      </c>
      <c r="N5" s="404">
        <f>'[2]Koyou5'!CE28</f>
        <v>-3.1</v>
      </c>
      <c r="O5" s="400">
        <f>'[2]Koyou5'!BQ28</f>
        <v>94.3</v>
      </c>
      <c r="P5" s="401">
        <f>'[2]Koyou5'!CF28</f>
        <v>-0.9</v>
      </c>
      <c r="Q5" s="401">
        <f>'[2]Koyou5'!BR28</f>
        <v>98.4</v>
      </c>
      <c r="R5" s="404">
        <f>'[2]Koyou5'!CG28</f>
        <v>0.6</v>
      </c>
      <c r="S5" s="254"/>
    </row>
    <row r="6" spans="1:19" ht="26.25" customHeight="1" hidden="1">
      <c r="A6" s="398"/>
      <c r="B6" s="405">
        <f>'[2]Koyou5'!A29</f>
        <v>26</v>
      </c>
      <c r="C6" s="400">
        <f>'[2]Koyou5'!BL29</f>
        <v>98.9</v>
      </c>
      <c r="D6" s="401">
        <f>'[2]Koyou5'!CA29</f>
        <v>0.4</v>
      </c>
      <c r="E6" s="402">
        <f>'[2]Koyou5'!AU29</f>
        <v>26.5</v>
      </c>
      <c r="F6" s="403">
        <f>'[2]Koyou5'!AU48</f>
        <v>1.5</v>
      </c>
      <c r="G6" s="401">
        <f>'[2]Koyou5'!BM29</f>
        <v>99.4</v>
      </c>
      <c r="H6" s="404">
        <f>'[2]Koyou5'!CB29</f>
        <v>-2.4</v>
      </c>
      <c r="I6" s="400">
        <f>'[2]Koyou5'!BN29</f>
        <v>99</v>
      </c>
      <c r="J6" s="401">
        <f>'[2]Koyou5'!CC29</f>
        <v>-0.6</v>
      </c>
      <c r="K6" s="401">
        <f>'[2]Koyou5'!BO29</f>
        <v>107.4</v>
      </c>
      <c r="L6" s="404">
        <f>'[2]Koyou5'!CD29</f>
        <v>-11.5</v>
      </c>
      <c r="M6" s="401">
        <f>'[2]Koyou5'!BP29</f>
        <v>100</v>
      </c>
      <c r="N6" s="404">
        <f>'[2]Koyou5'!CE29</f>
        <v>-1.4</v>
      </c>
      <c r="O6" s="400">
        <f>'[2]Koyou5'!BQ29</f>
        <v>92.6</v>
      </c>
      <c r="P6" s="401">
        <f>'[2]Koyou5'!CF29</f>
        <v>-1.7</v>
      </c>
      <c r="Q6" s="401">
        <f>'[2]Koyou5'!BR29</f>
        <v>100.1</v>
      </c>
      <c r="R6" s="404">
        <f>'[2]Koyou5'!CG29</f>
        <v>1.8</v>
      </c>
      <c r="S6" s="254"/>
    </row>
    <row r="7" spans="1:19" ht="26.25" customHeight="1" hidden="1">
      <c r="A7" s="398"/>
      <c r="B7" s="405">
        <f>'[2]Koyou5'!A30</f>
        <v>27</v>
      </c>
      <c r="C7" s="400">
        <f>'[2]Koyou5'!BL30</f>
        <v>100</v>
      </c>
      <c r="D7" s="401">
        <f>'[2]Koyou5'!CA30</f>
        <v>1.1</v>
      </c>
      <c r="E7" s="402">
        <f>'[2]Koyou5'!AU30</f>
        <v>26.6</v>
      </c>
      <c r="F7" s="403">
        <f>'[2]Koyou5'!AU49</f>
        <v>0.10000000000000142</v>
      </c>
      <c r="G7" s="401">
        <f>'[2]Koyou5'!BM30</f>
        <v>100</v>
      </c>
      <c r="H7" s="404">
        <f>'[2]Koyou5'!CB30</f>
        <v>0.7</v>
      </c>
      <c r="I7" s="400">
        <f>'[2]Koyou5'!BN30</f>
        <v>100</v>
      </c>
      <c r="J7" s="401">
        <f>'[2]Koyou5'!CC30</f>
        <v>1</v>
      </c>
      <c r="K7" s="401">
        <f>'[2]Koyou5'!BO30</f>
        <v>100</v>
      </c>
      <c r="L7" s="404">
        <f>'[2]Koyou5'!CD30</f>
        <v>-6.8</v>
      </c>
      <c r="M7" s="401">
        <f>'[2]Koyou5'!BP30</f>
        <v>100</v>
      </c>
      <c r="N7" s="404">
        <f>'[2]Koyou5'!CE30</f>
        <v>0</v>
      </c>
      <c r="O7" s="400">
        <f>'[2]Koyou5'!BQ30</f>
        <v>100</v>
      </c>
      <c r="P7" s="401">
        <f>'[2]Koyou5'!CF30</f>
        <v>7.9</v>
      </c>
      <c r="Q7" s="401">
        <f>'[2]Koyou5'!BR30</f>
        <v>100</v>
      </c>
      <c r="R7" s="404">
        <f>'[2]Koyou5'!CG30</f>
        <v>-0.1</v>
      </c>
      <c r="S7" s="255"/>
    </row>
    <row r="8" spans="1:19" ht="26.25" customHeight="1">
      <c r="A8" s="398"/>
      <c r="B8" s="406">
        <f>'[2]Koyou5'!A31</f>
        <v>28</v>
      </c>
      <c r="C8" s="400">
        <f>'[2]Koyou5'!BL31</f>
        <v>101</v>
      </c>
      <c r="D8" s="401">
        <f>'[2]Koyou5'!CA31</f>
        <v>1</v>
      </c>
      <c r="E8" s="402">
        <f>'[2]Koyou5'!AU31</f>
        <v>26.7</v>
      </c>
      <c r="F8" s="407">
        <f>'[2]Koyou5'!AU50</f>
        <v>0.09999999999999787</v>
      </c>
      <c r="G8" s="401">
        <f>'[2]Koyou5'!BM31</f>
        <v>101.5</v>
      </c>
      <c r="H8" s="404">
        <f>'[2]Koyou5'!CB31</f>
        <v>1.5</v>
      </c>
      <c r="I8" s="400">
        <f>'[2]Koyou5'!BN31</f>
        <v>102</v>
      </c>
      <c r="J8" s="401">
        <f>'[2]Koyou5'!CC31</f>
        <v>2</v>
      </c>
      <c r="K8" s="401">
        <f>'[2]Koyou5'!BO31</f>
        <v>101.8</v>
      </c>
      <c r="L8" s="404">
        <f>'[2]Koyou5'!CD31</f>
        <v>1.8</v>
      </c>
      <c r="M8" s="401">
        <f>'[2]Koyou5'!BP31</f>
        <v>99.2</v>
      </c>
      <c r="N8" s="404">
        <f>'[2]Koyou5'!CE31</f>
        <v>-0.9</v>
      </c>
      <c r="O8" s="400">
        <f>'[2]Koyou5'!BQ31</f>
        <v>102.1</v>
      </c>
      <c r="P8" s="401">
        <f>'[2]Koyou5'!CF31</f>
        <v>2.1</v>
      </c>
      <c r="Q8" s="401">
        <f>'[2]Koyou5'!BR31</f>
        <v>97.2</v>
      </c>
      <c r="R8" s="404">
        <f>'[2]Koyou5'!CG31</f>
        <v>-2.8</v>
      </c>
      <c r="S8" s="254"/>
    </row>
    <row r="9" spans="1:19" ht="26.25" customHeight="1">
      <c r="A9" s="398"/>
      <c r="B9" s="405">
        <f>'[2]Koyou5'!A32</f>
        <v>29</v>
      </c>
      <c r="C9" s="400">
        <f>'[2]Koyou5'!BL32</f>
        <v>101.4</v>
      </c>
      <c r="D9" s="401">
        <f>'[2]Koyou5'!CA32</f>
        <v>0.4</v>
      </c>
      <c r="E9" s="402">
        <f>'[2]Koyou5'!AU32</f>
        <v>27.7</v>
      </c>
      <c r="F9" s="407">
        <f>'[2]Koyou5'!AU51</f>
        <v>1</v>
      </c>
      <c r="G9" s="401">
        <f>'[2]Koyou5'!BM32</f>
        <v>99.1</v>
      </c>
      <c r="H9" s="404">
        <f>'[2]Koyou5'!CB32</f>
        <v>-2.4</v>
      </c>
      <c r="I9" s="400">
        <f>'[2]Koyou5'!BN32</f>
        <v>102.9</v>
      </c>
      <c r="J9" s="401">
        <f>'[2]Koyou5'!CC32</f>
        <v>0.9</v>
      </c>
      <c r="K9" s="401">
        <f>'[2]Koyou5'!BO32</f>
        <v>113.5</v>
      </c>
      <c r="L9" s="404">
        <f>'[2]Koyou5'!CD32</f>
        <v>11.5</v>
      </c>
      <c r="M9" s="401">
        <f>'[2]Koyou5'!BP32</f>
        <v>98.6</v>
      </c>
      <c r="N9" s="404">
        <f>'[2]Koyou5'!CE32</f>
        <v>-0.6</v>
      </c>
      <c r="O9" s="400">
        <f>'[2]Koyou5'!BQ32</f>
        <v>103.4</v>
      </c>
      <c r="P9" s="401">
        <f>'[2]Koyou5'!CF32</f>
        <v>1.3</v>
      </c>
      <c r="Q9" s="401">
        <f>'[2]Koyou5'!BR32</f>
        <v>95.8</v>
      </c>
      <c r="R9" s="404">
        <f>'[2]Koyou5'!CG32</f>
        <v>-1.4</v>
      </c>
      <c r="S9" s="254"/>
    </row>
    <row r="10" spans="1:19" ht="26.25" customHeight="1">
      <c r="A10" s="408"/>
      <c r="B10" s="409">
        <f>'[2]Koyou5'!A33</f>
        <v>30</v>
      </c>
      <c r="C10" s="410">
        <f>'[2]Koyou5'!BL33</f>
        <v>101.9</v>
      </c>
      <c r="D10" s="411">
        <f>'[2]Koyou5'!CA33</f>
        <v>0.5</v>
      </c>
      <c r="E10" s="412">
        <f>'[2]Koyou5'!AU33</f>
        <v>30.5</v>
      </c>
      <c r="F10" s="413">
        <f>'[2]Koyou5'!AU52</f>
        <v>2.8000000000000007</v>
      </c>
      <c r="G10" s="414">
        <f>'[2]Koyou5'!BM33</f>
        <v>100.8</v>
      </c>
      <c r="H10" s="302">
        <f>'[2]Koyou5'!CB33</f>
        <v>1.7</v>
      </c>
      <c r="I10" s="415">
        <f>'[2]Koyou5'!BN33</f>
        <v>102.8</v>
      </c>
      <c r="J10" s="414">
        <f>'[2]Koyou5'!CC33</f>
        <v>-0.1</v>
      </c>
      <c r="K10" s="414">
        <f>'[2]Koyou5'!BO33</f>
        <v>99.1</v>
      </c>
      <c r="L10" s="302">
        <f>'[2]Koyou5'!CD33</f>
        <v>-12.7</v>
      </c>
      <c r="M10" s="414">
        <f>'[2]Koyou5'!BP33</f>
        <v>98.3</v>
      </c>
      <c r="N10" s="302">
        <f>'[2]Koyou5'!CE33</f>
        <v>-0.3</v>
      </c>
      <c r="O10" s="415">
        <f>'[2]Koyou5'!BQ33</f>
        <v>102.1</v>
      </c>
      <c r="P10" s="414">
        <f>'[2]Koyou5'!CF33</f>
        <v>-1.3</v>
      </c>
      <c r="Q10" s="414">
        <f>'[2]Koyou5'!BR33</f>
        <v>96.1</v>
      </c>
      <c r="R10" s="302">
        <f>'[2]Koyou5'!CG33</f>
        <v>0.3</v>
      </c>
      <c r="S10" s="254"/>
    </row>
    <row r="11" spans="1:19" ht="26.25" customHeight="1">
      <c r="A11" s="398"/>
      <c r="B11" s="397" t="s">
        <v>160</v>
      </c>
      <c r="C11" s="416"/>
      <c r="D11" s="417" t="s">
        <v>4</v>
      </c>
      <c r="E11" s="418" t="s">
        <v>4</v>
      </c>
      <c r="F11" s="419" t="s">
        <v>161</v>
      </c>
      <c r="G11" s="420"/>
      <c r="H11" s="290" t="s">
        <v>4</v>
      </c>
      <c r="I11" s="421"/>
      <c r="J11" s="417" t="s">
        <v>4</v>
      </c>
      <c r="K11" s="420"/>
      <c r="L11" s="290" t="s">
        <v>4</v>
      </c>
      <c r="M11" s="420"/>
      <c r="N11" s="290" t="s">
        <v>4</v>
      </c>
      <c r="O11" s="420"/>
      <c r="P11" s="290" t="s">
        <v>4</v>
      </c>
      <c r="Q11" s="420"/>
      <c r="R11" s="290" t="s">
        <v>4</v>
      </c>
      <c r="S11" s="255"/>
    </row>
    <row r="12" spans="1:19" ht="26.25" customHeight="1" hidden="1">
      <c r="A12" s="398"/>
      <c r="B12" s="422">
        <f>'[2]Koyou30'!A28</f>
        <v>25</v>
      </c>
      <c r="C12" s="423">
        <f>'[2]Koyou30'!BL28</f>
        <v>98.8</v>
      </c>
      <c r="D12" s="401">
        <f>'[2]Koyou30'!CA28</f>
        <v>0.3</v>
      </c>
      <c r="E12" s="402">
        <f>'[2]Koyou30'!AU28</f>
        <v>21.3</v>
      </c>
      <c r="F12" s="403">
        <f>'[2]Koyou30'!AU47</f>
        <v>-0.1999999999999993</v>
      </c>
      <c r="G12" s="401">
        <f>'[2]Koyou30'!BM28</f>
        <v>103.4</v>
      </c>
      <c r="H12" s="404">
        <f>'[2]Koyou30'!CB28</f>
        <v>-1.4</v>
      </c>
      <c r="I12" s="400">
        <f>'[2]Koyou30'!BN28</f>
        <v>99.6</v>
      </c>
      <c r="J12" s="401">
        <f>'[2]Koyou30'!CC28</f>
        <v>-1.7</v>
      </c>
      <c r="K12" s="401">
        <f>'[2]Koyou30'!BO28</f>
        <v>103.2</v>
      </c>
      <c r="L12" s="404">
        <f>'[2]Koyou30'!CD28</f>
        <v>1</v>
      </c>
      <c r="M12" s="401">
        <f>'[2]Koyou30'!BP28</f>
        <v>102.8</v>
      </c>
      <c r="N12" s="404">
        <f>'[2]Koyou30'!CE28</f>
        <v>-2.2</v>
      </c>
      <c r="O12" s="401">
        <f>'[2]Koyou30'!BQ28</f>
        <v>104.5</v>
      </c>
      <c r="P12" s="404">
        <f>'[2]Koyou30'!CF28</f>
        <v>1.1</v>
      </c>
      <c r="Q12" s="401">
        <f>'[2]Koyou30'!BR28</f>
        <v>100.5</v>
      </c>
      <c r="R12" s="404">
        <f>'[2]Koyou30'!CG28</f>
        <v>0.3</v>
      </c>
      <c r="S12" s="254"/>
    </row>
    <row r="13" spans="1:19" ht="26.25" customHeight="1" hidden="1">
      <c r="A13" s="398"/>
      <c r="B13" s="424">
        <f>'[2]Koyou30'!A29</f>
        <v>26</v>
      </c>
      <c r="C13" s="423">
        <f>'[2]Koyou30'!BL29</f>
        <v>99.2</v>
      </c>
      <c r="D13" s="401">
        <f>'[2]Koyou30'!CA29</f>
        <v>0.4</v>
      </c>
      <c r="E13" s="402">
        <f>'[2]Koyou30'!AU29</f>
        <v>21.9</v>
      </c>
      <c r="F13" s="403">
        <f>'[2]Koyou30'!AU48</f>
        <v>0.5999999999999979</v>
      </c>
      <c r="G13" s="401">
        <f>'[2]Koyou30'!BM29</f>
        <v>100.4</v>
      </c>
      <c r="H13" s="404">
        <f>'[2]Koyou30'!CB29</f>
        <v>-2.8</v>
      </c>
      <c r="I13" s="400">
        <f>'[2]Koyou30'!BN29</f>
        <v>99.1</v>
      </c>
      <c r="J13" s="401">
        <f>'[2]Koyou30'!CC29</f>
        <v>-0.5</v>
      </c>
      <c r="K13" s="401">
        <f>'[2]Koyou30'!BO29</f>
        <v>102.5</v>
      </c>
      <c r="L13" s="404">
        <f>'[2]Koyou30'!CD29</f>
        <v>-0.7</v>
      </c>
      <c r="M13" s="401">
        <f>'[2]Koyou30'!BP29</f>
        <v>99.8</v>
      </c>
      <c r="N13" s="404">
        <f>'[2]Koyou30'!CE29</f>
        <v>-3</v>
      </c>
      <c r="O13" s="401">
        <f>'[2]Koyou30'!BQ29</f>
        <v>101.4</v>
      </c>
      <c r="P13" s="404">
        <f>'[2]Koyou30'!CF29</f>
        <v>-3</v>
      </c>
      <c r="Q13" s="401">
        <f>'[2]Koyou30'!BR29</f>
        <v>100.1</v>
      </c>
      <c r="R13" s="404">
        <f>'[2]Koyou30'!CG29</f>
        <v>-0.4</v>
      </c>
      <c r="S13" s="254"/>
    </row>
    <row r="14" spans="1:19" ht="26.25" customHeight="1" hidden="1">
      <c r="A14" s="398"/>
      <c r="B14" s="424">
        <f>'[2]Koyou30'!A30</f>
        <v>27</v>
      </c>
      <c r="C14" s="423">
        <f>'[2]Koyou30'!BL30</f>
        <v>100</v>
      </c>
      <c r="D14" s="401">
        <f>'[2]Koyou30'!CA30</f>
        <v>0.8</v>
      </c>
      <c r="E14" s="402">
        <f>'[2]Koyou30'!AU30</f>
        <v>21.7</v>
      </c>
      <c r="F14" s="403">
        <f>'[2]Koyou30'!AU49</f>
        <v>-0.1999999999999993</v>
      </c>
      <c r="G14" s="401">
        <f>'[2]Koyou30'!BM30</f>
        <v>100</v>
      </c>
      <c r="H14" s="404">
        <f>'[2]Koyou30'!CB30</f>
        <v>-0.4</v>
      </c>
      <c r="I14" s="400">
        <f>'[2]Koyou30'!BN30</f>
        <v>100</v>
      </c>
      <c r="J14" s="401">
        <f>'[2]Koyou30'!CC30</f>
        <v>0.9</v>
      </c>
      <c r="K14" s="401">
        <f>'[2]Koyou30'!BO30</f>
        <v>100</v>
      </c>
      <c r="L14" s="404">
        <f>'[2]Koyou30'!CD30</f>
        <v>-2.4</v>
      </c>
      <c r="M14" s="401">
        <f>'[2]Koyou30'!BP30</f>
        <v>100</v>
      </c>
      <c r="N14" s="404">
        <f>'[2]Koyou30'!CE30</f>
        <v>0.2</v>
      </c>
      <c r="O14" s="401">
        <f>'[2]Koyou30'!BQ30</f>
        <v>100</v>
      </c>
      <c r="P14" s="404">
        <f>'[2]Koyou30'!CF30</f>
        <v>-1.3</v>
      </c>
      <c r="Q14" s="401">
        <f>'[2]Koyou30'!BR30</f>
        <v>100</v>
      </c>
      <c r="R14" s="404">
        <f>'[2]Koyou30'!CG30</f>
        <v>-0.1</v>
      </c>
      <c r="S14" s="254"/>
    </row>
    <row r="15" spans="1:19" ht="26.25" customHeight="1">
      <c r="A15" s="398"/>
      <c r="B15" s="425">
        <f>'[2]Koyou30'!A31</f>
        <v>28</v>
      </c>
      <c r="C15" s="423">
        <f>'[2]Koyou30'!BL31</f>
        <v>100.9</v>
      </c>
      <c r="D15" s="401">
        <f>'[2]Koyou30'!CA31</f>
        <v>0.9</v>
      </c>
      <c r="E15" s="402">
        <f>'[2]Koyou30'!AU31</f>
        <v>22</v>
      </c>
      <c r="F15" s="407">
        <f>'[2]Koyou30'!AU50</f>
        <v>0.3000000000000007</v>
      </c>
      <c r="G15" s="401">
        <f>'[2]Koyou30'!BM31</f>
        <v>105.3</v>
      </c>
      <c r="H15" s="404">
        <f>'[2]Koyou30'!CB31</f>
        <v>5.4</v>
      </c>
      <c r="I15" s="400">
        <f>'[2]Koyou30'!BN31</f>
        <v>101.8</v>
      </c>
      <c r="J15" s="401">
        <f>'[2]Koyou30'!CC31</f>
        <v>1.8</v>
      </c>
      <c r="K15" s="401">
        <f>'[2]Koyou30'!BO31</f>
        <v>97.5</v>
      </c>
      <c r="L15" s="404">
        <f>'[2]Koyou30'!CD31</f>
        <v>-2.5</v>
      </c>
      <c r="M15" s="401">
        <f>'[2]Koyou30'!BP31</f>
        <v>100.8</v>
      </c>
      <c r="N15" s="404">
        <f>'[2]Koyou30'!CE31</f>
        <v>0.8</v>
      </c>
      <c r="O15" s="401">
        <f>'[2]Koyou30'!BQ31</f>
        <v>98.8</v>
      </c>
      <c r="P15" s="404">
        <f>'[2]Koyou30'!CF31</f>
        <v>-1.3</v>
      </c>
      <c r="Q15" s="401">
        <f>'[2]Koyou30'!BR31</f>
        <v>100.2</v>
      </c>
      <c r="R15" s="404">
        <f>'[2]Koyou30'!CG31</f>
        <v>0.3</v>
      </c>
      <c r="S15" s="254"/>
    </row>
    <row r="16" spans="1:19" ht="26.25" customHeight="1">
      <c r="A16" s="398"/>
      <c r="B16" s="424">
        <f>'[2]Koyou30'!A32</f>
        <v>29</v>
      </c>
      <c r="C16" s="423">
        <f>'[2]Koyou30'!BL32</f>
        <v>101.1</v>
      </c>
      <c r="D16" s="401">
        <f>'[2]Koyou30'!CA32</f>
        <v>0.2</v>
      </c>
      <c r="E16" s="402">
        <f>'[2]Koyou30'!AU32</f>
        <v>21.7</v>
      </c>
      <c r="F16" s="407">
        <f>'[2]Koyou30'!AU51</f>
        <v>-0.3000000000000007</v>
      </c>
      <c r="G16" s="401">
        <f>'[2]Koyou30'!BM32</f>
        <v>95.6</v>
      </c>
      <c r="H16" s="404">
        <f>'[2]Koyou30'!CB32</f>
        <v>-9.2</v>
      </c>
      <c r="I16" s="400">
        <f>'[2]Koyou30'!BN32</f>
        <v>102.9</v>
      </c>
      <c r="J16" s="401">
        <f>'[2]Koyou30'!CC32</f>
        <v>1.1</v>
      </c>
      <c r="K16" s="401">
        <f>'[2]Koyou30'!BO32</f>
        <v>95.9</v>
      </c>
      <c r="L16" s="404">
        <f>'[2]Koyou30'!CD32</f>
        <v>-1.6</v>
      </c>
      <c r="M16" s="401">
        <f>'[2]Koyou30'!BP32</f>
        <v>102.2</v>
      </c>
      <c r="N16" s="404">
        <f>'[2]Koyou30'!CE32</f>
        <v>1.4</v>
      </c>
      <c r="O16" s="401">
        <f>'[2]Koyou30'!BQ32</f>
        <v>101.3</v>
      </c>
      <c r="P16" s="404">
        <f>'[2]Koyou30'!CF32</f>
        <v>2.5</v>
      </c>
      <c r="Q16" s="401">
        <f>'[2]Koyou30'!BR32</f>
        <v>99.3</v>
      </c>
      <c r="R16" s="404">
        <f>'[2]Koyou30'!CG32</f>
        <v>-0.9</v>
      </c>
      <c r="S16" s="254"/>
    </row>
    <row r="17" spans="1:19" ht="26.25" customHeight="1">
      <c r="A17" s="426"/>
      <c r="B17" s="427">
        <f>'[2]Koyou30'!A33</f>
        <v>30</v>
      </c>
      <c r="C17" s="428">
        <f>'[2]Koyou30'!BL33</f>
        <v>102.9</v>
      </c>
      <c r="D17" s="411">
        <f>'[2]Koyou30'!CA33</f>
        <v>1.8</v>
      </c>
      <c r="E17" s="412">
        <f>'[2]Koyou30'!AU33</f>
        <v>26.2</v>
      </c>
      <c r="F17" s="429">
        <f>'[2]Koyou30'!AU52</f>
        <v>4.5</v>
      </c>
      <c r="G17" s="411">
        <f>'[2]Koyou30'!BM33</f>
        <v>95.9</v>
      </c>
      <c r="H17" s="308">
        <f>'[2]Koyou30'!CB33</f>
        <v>0.4</v>
      </c>
      <c r="I17" s="410">
        <f>'[2]Koyou30'!BN33</f>
        <v>103.3</v>
      </c>
      <c r="J17" s="411">
        <f>'[2]Koyou30'!CC33</f>
        <v>0.4</v>
      </c>
      <c r="K17" s="411">
        <f>'[2]Koyou30'!BO33</f>
        <v>95.7</v>
      </c>
      <c r="L17" s="308">
        <f>'[2]Koyou30'!CD33</f>
        <v>-0.2</v>
      </c>
      <c r="M17" s="411">
        <f>'[2]Koyou30'!BP33</f>
        <v>104.4</v>
      </c>
      <c r="N17" s="308">
        <f>'[2]Koyou30'!CE33</f>
        <v>2.2</v>
      </c>
      <c r="O17" s="411">
        <f>'[2]Koyou30'!BQ33</f>
        <v>108.4</v>
      </c>
      <c r="P17" s="308">
        <f>'[2]Koyou30'!CF33</f>
        <v>7</v>
      </c>
      <c r="Q17" s="411">
        <f>'[2]Koyou30'!BR33</f>
        <v>100.8</v>
      </c>
      <c r="R17" s="308">
        <f>'[2]Koyou30'!CG33</f>
        <v>1.5</v>
      </c>
      <c r="S17" s="254"/>
    </row>
    <row r="18" spans="1:19" ht="26.25" customHeight="1">
      <c r="A18" s="430"/>
      <c r="B18" s="409"/>
      <c r="C18" s="431"/>
      <c r="D18" s="431"/>
      <c r="E18" s="432"/>
      <c r="F18" s="433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255"/>
    </row>
    <row r="19" spans="1:19" ht="26.25" customHeight="1">
      <c r="A19" s="552" t="s">
        <v>20</v>
      </c>
      <c r="B19" s="553"/>
      <c r="C19" s="547" t="s">
        <v>32</v>
      </c>
      <c r="D19" s="548"/>
      <c r="E19" s="547" t="s">
        <v>55</v>
      </c>
      <c r="F19" s="548"/>
      <c r="G19" s="556" t="s">
        <v>56</v>
      </c>
      <c r="H19" s="557"/>
      <c r="I19" s="556" t="s">
        <v>57</v>
      </c>
      <c r="J19" s="557"/>
      <c r="K19" s="547" t="s">
        <v>33</v>
      </c>
      <c r="L19" s="548"/>
      <c r="M19" s="547" t="s">
        <v>58</v>
      </c>
      <c r="N19" s="548"/>
      <c r="O19" s="547" t="s">
        <v>34</v>
      </c>
      <c r="P19" s="548"/>
      <c r="Q19" s="547" t="s">
        <v>59</v>
      </c>
      <c r="R19" s="548"/>
      <c r="S19" s="254"/>
    </row>
    <row r="20" spans="1:19" ht="26.25" customHeight="1">
      <c r="A20" s="554"/>
      <c r="B20" s="555"/>
      <c r="C20" s="434"/>
      <c r="D20" s="435" t="s">
        <v>26</v>
      </c>
      <c r="E20" s="436"/>
      <c r="F20" s="437" t="s">
        <v>26</v>
      </c>
      <c r="G20" s="438"/>
      <c r="H20" s="437" t="s">
        <v>26</v>
      </c>
      <c r="I20" s="436"/>
      <c r="J20" s="437" t="s">
        <v>26</v>
      </c>
      <c r="K20" s="438"/>
      <c r="L20" s="437" t="s">
        <v>26</v>
      </c>
      <c r="M20" s="438"/>
      <c r="N20" s="437" t="s">
        <v>26</v>
      </c>
      <c r="O20" s="438"/>
      <c r="P20" s="437" t="s">
        <v>26</v>
      </c>
      <c r="Q20" s="438"/>
      <c r="R20" s="437" t="s">
        <v>26</v>
      </c>
      <c r="S20" s="254"/>
    </row>
    <row r="21" spans="1:19" ht="26.25" customHeight="1">
      <c r="A21" s="397" t="str">
        <f>A4</f>
        <v>５人以上</v>
      </c>
      <c r="B21" s="430"/>
      <c r="C21" s="421"/>
      <c r="D21" s="417" t="s">
        <v>4</v>
      </c>
      <c r="E21" s="420"/>
      <c r="F21" s="290" t="s">
        <v>4</v>
      </c>
      <c r="G21" s="421"/>
      <c r="H21" s="417" t="s">
        <v>4</v>
      </c>
      <c r="I21" s="420"/>
      <c r="J21" s="290" t="s">
        <v>4</v>
      </c>
      <c r="K21" s="421"/>
      <c r="L21" s="417" t="s">
        <v>4</v>
      </c>
      <c r="M21" s="420"/>
      <c r="N21" s="290" t="s">
        <v>4</v>
      </c>
      <c r="O21" s="420"/>
      <c r="P21" s="290" t="s">
        <v>4</v>
      </c>
      <c r="Q21" s="420"/>
      <c r="R21" s="290" t="s">
        <v>4</v>
      </c>
      <c r="S21" s="254"/>
    </row>
    <row r="22" spans="1:19" ht="26.25" customHeight="1" hidden="1">
      <c r="A22" s="398"/>
      <c r="B22" s="439">
        <f>'[2]Koyou5'!A28</f>
        <v>25</v>
      </c>
      <c r="C22" s="400">
        <f>'[2]Koyou5'!BS28</f>
        <v>102.1</v>
      </c>
      <c r="D22" s="401">
        <f>'[2]Koyou5'!CH28</f>
        <v>-4</v>
      </c>
      <c r="E22" s="401">
        <f>'[2]Koyou5'!BT28</f>
        <v>107.1</v>
      </c>
      <c r="F22" s="401" t="s">
        <v>162</v>
      </c>
      <c r="G22" s="400" t="s">
        <v>162</v>
      </c>
      <c r="H22" s="401" t="s">
        <v>162</v>
      </c>
      <c r="I22" s="401">
        <f>'[2]Koyou5'!BV28</f>
        <v>124.5</v>
      </c>
      <c r="J22" s="404" t="s">
        <v>162</v>
      </c>
      <c r="K22" s="400">
        <f>'[2]Koyou5'!BW28</f>
        <v>98.9</v>
      </c>
      <c r="L22" s="401">
        <f>'[2]Koyou5'!CL28</f>
        <v>0.5</v>
      </c>
      <c r="M22" s="401">
        <f>'[2]Koyou5'!BX28</f>
        <v>95.3</v>
      </c>
      <c r="N22" s="404">
        <f>'[2]Koyou5'!CM28</f>
        <v>2.5</v>
      </c>
      <c r="O22" s="401">
        <f>'[2]Koyou5'!BY28</f>
        <v>98.8</v>
      </c>
      <c r="P22" s="404">
        <f>'[2]Koyou5'!CN28</f>
        <v>-6.7</v>
      </c>
      <c r="Q22" s="401">
        <f>'[2]Koyou5'!BZ28</f>
        <v>96.4</v>
      </c>
      <c r="R22" s="404" t="s">
        <v>162</v>
      </c>
      <c r="S22" s="255"/>
    </row>
    <row r="23" spans="1:19" ht="26.25" customHeight="1" hidden="1">
      <c r="A23" s="398"/>
      <c r="B23" s="440">
        <f>'[2]Koyou5'!A29</f>
        <v>26</v>
      </c>
      <c r="C23" s="400">
        <f>'[2]Koyou5'!BS29</f>
        <v>100.7</v>
      </c>
      <c r="D23" s="401">
        <f>'[2]Koyou5'!CH29</f>
        <v>-1.3</v>
      </c>
      <c r="E23" s="401">
        <f>'[2]Koyou5'!BT29</f>
        <v>104.4</v>
      </c>
      <c r="F23" s="401" t="s">
        <v>162</v>
      </c>
      <c r="G23" s="400" t="s">
        <v>162</v>
      </c>
      <c r="H23" s="401" t="s">
        <v>162</v>
      </c>
      <c r="I23" s="401">
        <f>'[2]Koyou5'!BV29</f>
        <v>110.7</v>
      </c>
      <c r="J23" s="404" t="s">
        <v>162</v>
      </c>
      <c r="K23" s="400">
        <f>'[2]Koyou5'!BW29</f>
        <v>100.2</v>
      </c>
      <c r="L23" s="401">
        <f>'[2]Koyou5'!CL29</f>
        <v>1.3</v>
      </c>
      <c r="M23" s="401">
        <f>'[2]Koyou5'!BX29</f>
        <v>98.6</v>
      </c>
      <c r="N23" s="404">
        <f>'[2]Koyou5'!CM29</f>
        <v>3.5</v>
      </c>
      <c r="O23" s="401">
        <f>'[2]Koyou5'!BY29</f>
        <v>89.2</v>
      </c>
      <c r="P23" s="404">
        <f>'[2]Koyou5'!CN29</f>
        <v>-9.6</v>
      </c>
      <c r="Q23" s="401">
        <f>'[2]Koyou5'!BZ29</f>
        <v>98.1</v>
      </c>
      <c r="R23" s="404" t="s">
        <v>162</v>
      </c>
      <c r="S23" s="254"/>
    </row>
    <row r="24" spans="1:18" ht="26.25" customHeight="1" hidden="1">
      <c r="A24" s="398"/>
      <c r="B24" s="440">
        <f>'[2]Koyou5'!A30</f>
        <v>27</v>
      </c>
      <c r="C24" s="400">
        <f>'[2]Koyou5'!BS30</f>
        <v>100</v>
      </c>
      <c r="D24" s="401">
        <f>'[2]Koyou5'!CH30</f>
        <v>-0.7</v>
      </c>
      <c r="E24" s="401">
        <f>'[2]Koyou5'!BT30</f>
        <v>100</v>
      </c>
      <c r="F24" s="401" t="s">
        <v>162</v>
      </c>
      <c r="G24" s="400">
        <f>'[2]Koyou5'!BU30</f>
        <v>100</v>
      </c>
      <c r="H24" s="401" t="s">
        <v>162</v>
      </c>
      <c r="I24" s="401">
        <f>'[2]Koyou5'!BV30</f>
        <v>100</v>
      </c>
      <c r="J24" s="404" t="s">
        <v>162</v>
      </c>
      <c r="K24" s="400">
        <f>'[2]Koyou5'!BW30</f>
        <v>100</v>
      </c>
      <c r="L24" s="401">
        <f>'[2]Koyou5'!CL30</f>
        <v>-0.2</v>
      </c>
      <c r="M24" s="401">
        <f>'[2]Koyou5'!BX30</f>
        <v>100</v>
      </c>
      <c r="N24" s="404">
        <f>'[2]Koyou5'!CM30</f>
        <v>1.3</v>
      </c>
      <c r="O24" s="401">
        <f>'[2]Koyou5'!BY30</f>
        <v>100</v>
      </c>
      <c r="P24" s="404">
        <f>'[2]Koyou5'!CN30</f>
        <v>12.1</v>
      </c>
      <c r="Q24" s="401">
        <f>'[2]Koyou5'!BZ30</f>
        <v>100</v>
      </c>
      <c r="R24" s="404" t="s">
        <v>162</v>
      </c>
    </row>
    <row r="25" spans="1:18" ht="26.25" customHeight="1">
      <c r="A25" s="398"/>
      <c r="B25" s="441">
        <f>'[2]Koyou5'!A31</f>
        <v>28</v>
      </c>
      <c r="C25" s="400">
        <f>'[2]Koyou5'!BS31</f>
        <v>100.4</v>
      </c>
      <c r="D25" s="401">
        <f>'[2]Koyou5'!CH31</f>
        <v>0.4</v>
      </c>
      <c r="E25" s="401">
        <f>'[2]Koyou5'!BT31</f>
        <v>99.1</v>
      </c>
      <c r="F25" s="404">
        <f>'[2]Koyou5'!CI31</f>
        <v>-0.8</v>
      </c>
      <c r="G25" s="400">
        <f>'[2]Koyou5'!BU31</f>
        <v>106.3</v>
      </c>
      <c r="H25" s="401">
        <f>'[2]Koyou5'!CJ31</f>
        <v>6.3</v>
      </c>
      <c r="I25" s="401">
        <f>'[2]Koyou5'!BV31</f>
        <v>94.7</v>
      </c>
      <c r="J25" s="404">
        <f>'[2]Koyou5'!CK31</f>
        <v>-5.3</v>
      </c>
      <c r="K25" s="400">
        <f>'[2]Koyou5'!BW31</f>
        <v>100.2</v>
      </c>
      <c r="L25" s="401">
        <f>'[2]Koyou5'!CL31</f>
        <v>0.2</v>
      </c>
      <c r="M25" s="401">
        <f>'[2]Koyou5'!BX31</f>
        <v>102.2</v>
      </c>
      <c r="N25" s="404">
        <f>'[2]Koyou5'!CM31</f>
        <v>2.2</v>
      </c>
      <c r="O25" s="401">
        <f>'[2]Koyou5'!BY31</f>
        <v>99.5</v>
      </c>
      <c r="P25" s="404">
        <f>'[2]Koyou5'!CN31</f>
        <v>-0.6</v>
      </c>
      <c r="Q25" s="401">
        <f>'[2]Koyou5'!BZ31</f>
        <v>101.4</v>
      </c>
      <c r="R25" s="404">
        <f>'[2]Koyou5'!CO31</f>
        <v>1.4</v>
      </c>
    </row>
    <row r="26" spans="1:18" ht="26.25" customHeight="1">
      <c r="A26" s="398"/>
      <c r="B26" s="440">
        <f>'[2]Koyou5'!A32</f>
        <v>29</v>
      </c>
      <c r="C26" s="400">
        <f>'[2]Koyou5'!BS32</f>
        <v>100.8</v>
      </c>
      <c r="D26" s="401">
        <f>'[2]Koyou5'!CH32</f>
        <v>0.4</v>
      </c>
      <c r="E26" s="401">
        <f>'[2]Koyou5'!BT32</f>
        <v>98.2</v>
      </c>
      <c r="F26" s="404">
        <f>'[2]Koyou5'!CI32</f>
        <v>-0.9</v>
      </c>
      <c r="G26" s="400">
        <f>'[2]Koyou5'!BU32</f>
        <v>108.7</v>
      </c>
      <c r="H26" s="401">
        <f>'[2]Koyou5'!CJ32</f>
        <v>2.3</v>
      </c>
      <c r="I26" s="401">
        <f>'[2]Koyou5'!BV32</f>
        <v>90.8</v>
      </c>
      <c r="J26" s="404">
        <f>'[2]Koyou5'!CK32</f>
        <v>-4.1</v>
      </c>
      <c r="K26" s="400">
        <f>'[2]Koyou5'!BW32</f>
        <v>95.3</v>
      </c>
      <c r="L26" s="401">
        <f>'[2]Koyou5'!CL32</f>
        <v>-4.9</v>
      </c>
      <c r="M26" s="401">
        <f>'[2]Koyou5'!BX32</f>
        <v>105.4</v>
      </c>
      <c r="N26" s="404">
        <f>'[2]Koyou5'!CM32</f>
        <v>3.1</v>
      </c>
      <c r="O26" s="401">
        <f>'[2]Koyou5'!BY32</f>
        <v>97.6</v>
      </c>
      <c r="P26" s="404">
        <f>'[2]Koyou5'!CN32</f>
        <v>-1.9</v>
      </c>
      <c r="Q26" s="401">
        <f>'[2]Koyou5'!BZ32</f>
        <v>106.1</v>
      </c>
      <c r="R26" s="404">
        <f>'[2]Koyou5'!CO32</f>
        <v>4.6</v>
      </c>
    </row>
    <row r="27" spans="1:18" ht="26.25" customHeight="1">
      <c r="A27" s="408"/>
      <c r="B27" s="442">
        <f>'[2]Koyou5'!A33</f>
        <v>30</v>
      </c>
      <c r="C27" s="415">
        <f>'[2]Koyou5'!BS33</f>
        <v>103.7</v>
      </c>
      <c r="D27" s="414">
        <f>'[2]Koyou5'!CH33</f>
        <v>2.8</v>
      </c>
      <c r="E27" s="414">
        <f>'[2]Koyou5'!BT33</f>
        <v>101.9</v>
      </c>
      <c r="F27" s="302">
        <f>'[2]Koyou5'!CI33</f>
        <v>3.8</v>
      </c>
      <c r="G27" s="415">
        <f>'[2]Koyou5'!BU33</f>
        <v>109.4</v>
      </c>
      <c r="H27" s="414">
        <f>'[2]Koyou5'!CJ33</f>
        <v>0.6</v>
      </c>
      <c r="I27" s="414">
        <f>'[2]Koyou5'!BV33</f>
        <v>87</v>
      </c>
      <c r="J27" s="302">
        <f>'[2]Koyou5'!CK33</f>
        <v>-4.3</v>
      </c>
      <c r="K27" s="415">
        <f>'[2]Koyou5'!BW33</f>
        <v>95.7</v>
      </c>
      <c r="L27" s="414">
        <f>'[2]Koyou5'!CL33</f>
        <v>0.4</v>
      </c>
      <c r="M27" s="414">
        <f>'[2]Koyou5'!BX33</f>
        <v>106.6</v>
      </c>
      <c r="N27" s="302">
        <f>'[2]Koyou5'!CM33</f>
        <v>1.1</v>
      </c>
      <c r="O27" s="414">
        <f>'[2]Koyou5'!BY33</f>
        <v>93.2</v>
      </c>
      <c r="P27" s="302">
        <f>'[2]Koyou5'!CN33</f>
        <v>-4.5</v>
      </c>
      <c r="Q27" s="414">
        <f>'[2]Koyou5'!BZ33</f>
        <v>109.7</v>
      </c>
      <c r="R27" s="302">
        <f>'[2]Koyou5'!CO33</f>
        <v>3.4</v>
      </c>
    </row>
    <row r="28" spans="1:18" ht="26.25" customHeight="1">
      <c r="A28" s="398"/>
      <c r="B28" s="397" t="str">
        <f>'[2]統計表７'!B11</f>
        <v>うち30人以上</v>
      </c>
      <c r="C28" s="421"/>
      <c r="D28" s="417" t="s">
        <v>4</v>
      </c>
      <c r="E28" s="420"/>
      <c r="F28" s="290" t="s">
        <v>4</v>
      </c>
      <c r="G28" s="421"/>
      <c r="H28" s="417" t="s">
        <v>4</v>
      </c>
      <c r="I28" s="420"/>
      <c r="J28" s="290" t="s">
        <v>4</v>
      </c>
      <c r="K28" s="421"/>
      <c r="L28" s="417" t="s">
        <v>4</v>
      </c>
      <c r="M28" s="420"/>
      <c r="N28" s="290" t="s">
        <v>4</v>
      </c>
      <c r="O28" s="420"/>
      <c r="P28" s="290" t="s">
        <v>4</v>
      </c>
      <c r="Q28" s="420"/>
      <c r="R28" s="290" t="s">
        <v>4</v>
      </c>
    </row>
    <row r="29" spans="1:18" ht="26.25" customHeight="1" hidden="1">
      <c r="A29" s="398"/>
      <c r="B29" s="422">
        <f>'[2]Koyou30'!A28</f>
        <v>25</v>
      </c>
      <c r="C29" s="400">
        <f>'[2]Koyou30'!BS28</f>
        <v>106.2</v>
      </c>
      <c r="D29" s="401">
        <f>'[2]Koyou30'!CH28</f>
        <v>-0.9</v>
      </c>
      <c r="E29" s="401">
        <f>'[2]Koyou30'!BT28</f>
        <v>103</v>
      </c>
      <c r="F29" s="404" t="s">
        <v>162</v>
      </c>
      <c r="G29" s="400">
        <f>'[2]Koyou30'!BU28</f>
        <v>103.7</v>
      </c>
      <c r="H29" s="401" t="s">
        <v>162</v>
      </c>
      <c r="I29" s="401">
        <f>'[2]Koyou30'!BV28</f>
        <v>102.2</v>
      </c>
      <c r="J29" s="404" t="s">
        <v>162</v>
      </c>
      <c r="K29" s="400">
        <f>'[2]Koyou30'!BW28</f>
        <v>97.2</v>
      </c>
      <c r="L29" s="401">
        <f>'[2]Koyou30'!CL28</f>
        <v>2.4</v>
      </c>
      <c r="M29" s="401">
        <f>'[2]Koyou30'!BX28</f>
        <v>95.1</v>
      </c>
      <c r="N29" s="404">
        <f>'[2]Koyou30'!CM28</f>
        <v>4.4</v>
      </c>
      <c r="O29" s="401">
        <f>'[2]Koyou30'!BY28</f>
        <v>69</v>
      </c>
      <c r="P29" s="404">
        <f>'[2]Koyou30'!CN28</f>
        <v>-5.7</v>
      </c>
      <c r="Q29" s="401">
        <f>'[2]Koyou30'!BZ28</f>
        <v>92.7</v>
      </c>
      <c r="R29" s="404" t="s">
        <v>162</v>
      </c>
    </row>
    <row r="30" spans="1:18" ht="26.25" customHeight="1" hidden="1">
      <c r="A30" s="398"/>
      <c r="B30" s="424">
        <f>'[2]Koyou30'!A29</f>
        <v>26</v>
      </c>
      <c r="C30" s="400">
        <f>'[2]Koyou30'!BS29</f>
        <v>102.7</v>
      </c>
      <c r="D30" s="401">
        <f>'[2]Koyou30'!CH29</f>
        <v>-3.4</v>
      </c>
      <c r="E30" s="401">
        <f>'[2]Koyou30'!BT29</f>
        <v>100.4</v>
      </c>
      <c r="F30" s="404" t="s">
        <v>162</v>
      </c>
      <c r="G30" s="400">
        <f>'[2]Koyou30'!BU29</f>
        <v>104.5</v>
      </c>
      <c r="H30" s="401" t="s">
        <v>162</v>
      </c>
      <c r="I30" s="401">
        <f>'[2]Koyou30'!BV29</f>
        <v>98.2</v>
      </c>
      <c r="J30" s="404" t="s">
        <v>162</v>
      </c>
      <c r="K30" s="400">
        <f>'[2]Koyou30'!BW29</f>
        <v>99</v>
      </c>
      <c r="L30" s="401">
        <f>'[2]Koyou30'!CL29</f>
        <v>1.8</v>
      </c>
      <c r="M30" s="401">
        <f>'[2]Koyou30'!BX29</f>
        <v>98.5</v>
      </c>
      <c r="N30" s="404">
        <f>'[2]Koyou30'!CM29</f>
        <v>3.6</v>
      </c>
      <c r="O30" s="401">
        <f>'[2]Koyou30'!BY29</f>
        <v>64.3</v>
      </c>
      <c r="P30" s="404">
        <f>'[2]Koyou30'!CN29</f>
        <v>-7</v>
      </c>
      <c r="Q30" s="401">
        <f>'[2]Koyou30'!BZ29</f>
        <v>95.9</v>
      </c>
      <c r="R30" s="404" t="s">
        <v>162</v>
      </c>
    </row>
    <row r="31" spans="1:18" ht="26.25" customHeight="1" hidden="1">
      <c r="A31" s="398"/>
      <c r="B31" s="424">
        <f>'[2]Koyou30'!A30</f>
        <v>27</v>
      </c>
      <c r="C31" s="400">
        <f>'[2]Koyou30'!BS30</f>
        <v>100</v>
      </c>
      <c r="D31" s="401">
        <f>'[2]Koyou30'!CH30</f>
        <v>-2.6</v>
      </c>
      <c r="E31" s="401">
        <f>'[2]Koyou30'!BT30</f>
        <v>100</v>
      </c>
      <c r="F31" s="404" t="s">
        <v>162</v>
      </c>
      <c r="G31" s="400">
        <f>'[2]Koyou30'!BU30</f>
        <v>100</v>
      </c>
      <c r="H31" s="401" t="s">
        <v>162</v>
      </c>
      <c r="I31" s="401">
        <f>'[2]Koyou30'!BV30</f>
        <v>100</v>
      </c>
      <c r="J31" s="404" t="s">
        <v>162</v>
      </c>
      <c r="K31" s="400">
        <f>'[2]Koyou30'!BW30</f>
        <v>100</v>
      </c>
      <c r="L31" s="401">
        <f>'[2]Koyou30'!CL30</f>
        <v>1</v>
      </c>
      <c r="M31" s="401">
        <f>'[2]Koyou30'!BX30</f>
        <v>100</v>
      </c>
      <c r="N31" s="404">
        <f>'[2]Koyou30'!CM30</f>
        <v>1.5</v>
      </c>
      <c r="O31" s="401">
        <f>'[2]Koyou30'!BY30</f>
        <v>100</v>
      </c>
      <c r="P31" s="404">
        <f>'[2]Koyou30'!CN30</f>
        <v>55.7</v>
      </c>
      <c r="Q31" s="401">
        <f>'[2]Koyou30'!BZ30</f>
        <v>100</v>
      </c>
      <c r="R31" s="404" t="s">
        <v>162</v>
      </c>
    </row>
    <row r="32" spans="1:18" ht="26.25" customHeight="1">
      <c r="A32" s="398"/>
      <c r="B32" s="425">
        <f>'[2]Koyou30'!A31</f>
        <v>28</v>
      </c>
      <c r="C32" s="400">
        <f>'[2]Koyou30'!BS31</f>
        <v>102.5</v>
      </c>
      <c r="D32" s="401">
        <f>'[2]Koyou30'!CH31</f>
        <v>2.4</v>
      </c>
      <c r="E32" s="401">
        <f>'[2]Koyou30'!BT31</f>
        <v>111.6</v>
      </c>
      <c r="F32" s="404">
        <f>'[2]Koyou30'!CI31</f>
        <v>11.6</v>
      </c>
      <c r="G32" s="400">
        <f>'[2]Koyou30'!BU31</f>
        <v>102.6</v>
      </c>
      <c r="H32" s="401">
        <f>'[2]Koyou30'!CJ31</f>
        <v>2.7</v>
      </c>
      <c r="I32" s="401">
        <f>'[2]Koyou30'!BV31</f>
        <v>85.5</v>
      </c>
      <c r="J32" s="404">
        <f>'[2]Koyou30'!CK31</f>
        <v>-14.4</v>
      </c>
      <c r="K32" s="400">
        <f>'[2]Koyou30'!BW31</f>
        <v>100.9</v>
      </c>
      <c r="L32" s="401">
        <f>'[2]Koyou30'!CL31</f>
        <v>0.9</v>
      </c>
      <c r="M32" s="401">
        <f>'[2]Koyou30'!BX31</f>
        <v>99.6</v>
      </c>
      <c r="N32" s="404">
        <f>'[2]Koyou30'!CM31</f>
        <v>-0.4</v>
      </c>
      <c r="O32" s="401">
        <f>'[2]Koyou30'!BY31</f>
        <v>98.8</v>
      </c>
      <c r="P32" s="404">
        <f>'[2]Koyou30'!CN31</f>
        <v>-1.3</v>
      </c>
      <c r="Q32" s="401">
        <f>'[2]Koyou30'!BZ31</f>
        <v>102.3</v>
      </c>
      <c r="R32" s="404">
        <f>'[2]Koyou30'!CO31</f>
        <v>2.2</v>
      </c>
    </row>
    <row r="33" spans="1:18" ht="26.25" customHeight="1">
      <c r="A33" s="398"/>
      <c r="B33" s="424">
        <f>'[2]Koyou30'!A32</f>
        <v>29</v>
      </c>
      <c r="C33" s="400">
        <f>'[2]Koyou30'!BS32</f>
        <v>106.2</v>
      </c>
      <c r="D33" s="401">
        <f>'[2]Koyou30'!CH32</f>
        <v>3.6</v>
      </c>
      <c r="E33" s="401">
        <f>'[2]Koyou30'!BT32</f>
        <v>112.5</v>
      </c>
      <c r="F33" s="404">
        <f>'[2]Koyou30'!CI32</f>
        <v>0.8</v>
      </c>
      <c r="G33" s="400">
        <f>'[2]Koyou30'!BU32</f>
        <v>103.9</v>
      </c>
      <c r="H33" s="401">
        <f>'[2]Koyou30'!CJ32</f>
        <v>1.3</v>
      </c>
      <c r="I33" s="401">
        <f>'[2]Koyou30'!BV32</f>
        <v>73.6</v>
      </c>
      <c r="J33" s="404">
        <f>'[2]Koyou30'!CK32</f>
        <v>-13.9</v>
      </c>
      <c r="K33" s="400">
        <f>'[2]Koyou30'!BW32</f>
        <v>93.5</v>
      </c>
      <c r="L33" s="401">
        <f>'[2]Koyou30'!CL32</f>
        <v>-7.3</v>
      </c>
      <c r="M33" s="401">
        <f>'[2]Koyou30'!BX32</f>
        <v>102.2</v>
      </c>
      <c r="N33" s="404">
        <f>'[2]Koyou30'!CM32</f>
        <v>2.6</v>
      </c>
      <c r="O33" s="401">
        <f>'[2]Koyou30'!BY32</f>
        <v>96.4</v>
      </c>
      <c r="P33" s="404">
        <f>'[2]Koyou30'!CN32</f>
        <v>-2.4</v>
      </c>
      <c r="Q33" s="401">
        <f>'[2]Koyou30'!BZ32</f>
        <v>106.7</v>
      </c>
      <c r="R33" s="404">
        <f>'[2]Koyou30'!CO32</f>
        <v>4.3</v>
      </c>
    </row>
    <row r="34" spans="1:18" ht="26.25" customHeight="1">
      <c r="A34" s="426"/>
      <c r="B34" s="427">
        <f>'[2]Koyou30'!A33</f>
        <v>30</v>
      </c>
      <c r="C34" s="410">
        <f>'[2]Koyou30'!BS33</f>
        <v>105.8</v>
      </c>
      <c r="D34" s="411">
        <f>'[2]Koyou30'!CH33</f>
        <v>-0.3</v>
      </c>
      <c r="E34" s="410">
        <f>'[2]Koyou30'!BT33</f>
        <v>111.3</v>
      </c>
      <c r="F34" s="411">
        <f>'[2]Koyou30'!CI33</f>
        <v>-1.1</v>
      </c>
      <c r="G34" s="410">
        <f>'[2]Koyou30'!BU33</f>
        <v>114</v>
      </c>
      <c r="H34" s="411">
        <f>'[2]Koyou30'!CJ33</f>
        <v>9.7</v>
      </c>
      <c r="I34" s="411">
        <f>'[2]Koyou30'!BV33</f>
        <v>76.4</v>
      </c>
      <c r="J34" s="308">
        <f>'[2]Koyou30'!CK33</f>
        <v>3.8</v>
      </c>
      <c r="K34" s="410">
        <f>'[2]Koyou30'!BW33</f>
        <v>93.9</v>
      </c>
      <c r="L34" s="411">
        <f>'[2]Koyou30'!CL33</f>
        <v>0.5</v>
      </c>
      <c r="M34" s="411">
        <f>'[2]Koyou30'!BX33</f>
        <v>103.7</v>
      </c>
      <c r="N34" s="308">
        <f>'[2]Koyou30'!CM33</f>
        <v>1.5</v>
      </c>
      <c r="O34" s="411">
        <f>'[2]Koyou30'!BY33</f>
        <v>85.3</v>
      </c>
      <c r="P34" s="308">
        <f>'[2]Koyou30'!CN33</f>
        <v>-11.5</v>
      </c>
      <c r="Q34" s="411">
        <f>'[2]Koyou30'!BZ33</f>
        <v>111.7</v>
      </c>
      <c r="R34" s="308">
        <f>'[2]Koyou30'!CO33</f>
        <v>4.7</v>
      </c>
    </row>
    <row r="35" ht="13.5">
      <c r="A35" s="256"/>
    </row>
    <row r="37" spans="2:12" ht="13.5"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</row>
    <row r="38" spans="2:12" ht="13.5"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</row>
    <row r="39" spans="2:12" ht="13.5"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</row>
    <row r="40" spans="2:12" ht="13.5">
      <c r="B40" s="443"/>
      <c r="C40" s="443"/>
      <c r="D40" s="443"/>
      <c r="E40" s="443"/>
      <c r="F40" s="443"/>
      <c r="G40" s="443"/>
      <c r="H40" s="443"/>
      <c r="I40" s="443"/>
      <c r="J40" s="443"/>
      <c r="K40" s="443"/>
      <c r="L40" s="443"/>
    </row>
    <row r="41" spans="2:12" ht="13.5"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</row>
    <row r="42" spans="2:12" ht="13.5"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</row>
    <row r="43" spans="2:12" ht="13.5">
      <c r="B43" s="443"/>
      <c r="C43" s="443"/>
      <c r="D43" s="443"/>
      <c r="E43" s="443"/>
      <c r="F43" s="443"/>
      <c r="G43" s="443"/>
      <c r="H43" s="443"/>
      <c r="I43" s="443"/>
      <c r="J43" s="443"/>
      <c r="K43" s="443"/>
      <c r="L43" s="443"/>
    </row>
  </sheetData>
  <sheetProtection/>
  <mergeCells count="18">
    <mergeCell ref="M19:N19"/>
    <mergeCell ref="O19:P19"/>
    <mergeCell ref="Q19:R19"/>
    <mergeCell ref="A19:B20"/>
    <mergeCell ref="C19:D19"/>
    <mergeCell ref="E19:F19"/>
    <mergeCell ref="G19:H19"/>
    <mergeCell ref="I19:J19"/>
    <mergeCell ref="K19:L19"/>
    <mergeCell ref="O2:P2"/>
    <mergeCell ref="Q2:R2"/>
    <mergeCell ref="A4:B4"/>
    <mergeCell ref="M2:N2"/>
    <mergeCell ref="A2:B3"/>
    <mergeCell ref="C2:E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75" zoomScaleNormal="75" zoomScalePageLayoutView="0" workbookViewId="0" topLeftCell="A1">
      <selection activeCell="I15" sqref="I15"/>
    </sheetView>
  </sheetViews>
  <sheetFormatPr defaultColWidth="9.140625" defaultRowHeight="15"/>
  <cols>
    <col min="1" max="1" width="2.00390625" style="250" customWidth="1"/>
    <col min="2" max="2" width="9.57421875" style="476" customWidth="1"/>
    <col min="3" max="11" width="9.28125" style="250" customWidth="1"/>
  </cols>
  <sheetData>
    <row r="1" spans="1:11" ht="21.75" customHeight="1">
      <c r="A1" s="444" t="s">
        <v>163</v>
      </c>
      <c r="B1" s="445"/>
      <c r="C1" s="216"/>
      <c r="D1" s="216"/>
      <c r="E1" s="216"/>
      <c r="F1" s="217"/>
      <c r="G1" s="216"/>
      <c r="H1" s="216"/>
      <c r="I1" s="218"/>
      <c r="J1" s="218"/>
      <c r="K1" s="218"/>
    </row>
    <row r="2" spans="1:11" ht="15.75" customHeight="1">
      <c r="A2" s="558" t="s">
        <v>108</v>
      </c>
      <c r="B2" s="559"/>
      <c r="C2" s="564" t="s">
        <v>164</v>
      </c>
      <c r="D2" s="564"/>
      <c r="E2" s="565"/>
      <c r="F2" s="566" t="s">
        <v>165</v>
      </c>
      <c r="G2" s="567"/>
      <c r="H2" s="568"/>
      <c r="I2" s="566" t="s">
        <v>166</v>
      </c>
      <c r="J2" s="567"/>
      <c r="K2" s="568"/>
    </row>
    <row r="3" spans="1:11" ht="15.75" customHeight="1">
      <c r="A3" s="560"/>
      <c r="B3" s="561"/>
      <c r="C3" s="219" t="s">
        <v>167</v>
      </c>
      <c r="D3" s="220" t="s">
        <v>168</v>
      </c>
      <c r="E3" s="220" t="s">
        <v>169</v>
      </c>
      <c r="F3" s="220" t="s">
        <v>167</v>
      </c>
      <c r="G3" s="220" t="s">
        <v>168</v>
      </c>
      <c r="H3" s="220" t="s">
        <v>169</v>
      </c>
      <c r="I3" s="220" t="s">
        <v>167</v>
      </c>
      <c r="J3" s="220" t="s">
        <v>168</v>
      </c>
      <c r="K3" s="220" t="s">
        <v>169</v>
      </c>
    </row>
    <row r="4" spans="1:11" ht="14.25" customHeight="1">
      <c r="A4" s="446" t="s">
        <v>170</v>
      </c>
      <c r="B4" s="447"/>
      <c r="C4" s="221"/>
      <c r="D4" s="222"/>
      <c r="E4" s="223"/>
      <c r="F4" s="221"/>
      <c r="G4" s="222"/>
      <c r="H4" s="223"/>
      <c r="I4" s="221"/>
      <c r="J4" s="222"/>
      <c r="K4" s="223"/>
    </row>
    <row r="5" spans="1:11" ht="14.25" customHeight="1" hidden="1">
      <c r="A5" s="448"/>
      <c r="B5" s="449" t="s">
        <v>171</v>
      </c>
      <c r="C5" s="224">
        <v>326425</v>
      </c>
      <c r="D5" s="225">
        <v>404876</v>
      </c>
      <c r="E5" s="226">
        <v>216131</v>
      </c>
      <c r="F5" s="224">
        <v>266629</v>
      </c>
      <c r="G5" s="225">
        <v>327327</v>
      </c>
      <c r="H5" s="226">
        <v>181294</v>
      </c>
      <c r="I5" s="224">
        <v>59796</v>
      </c>
      <c r="J5" s="225">
        <v>77549</v>
      </c>
      <c r="K5" s="226">
        <v>34837</v>
      </c>
    </row>
    <row r="6" spans="1:11" ht="14.25" customHeight="1" hidden="1">
      <c r="A6" s="448"/>
      <c r="B6" s="450" t="s">
        <v>172</v>
      </c>
      <c r="C6" s="451">
        <v>321148</v>
      </c>
      <c r="D6" s="452">
        <v>400688</v>
      </c>
      <c r="E6" s="453">
        <v>210985</v>
      </c>
      <c r="F6" s="454">
        <v>262999</v>
      </c>
      <c r="G6" s="452">
        <v>324633</v>
      </c>
      <c r="H6" s="453">
        <v>177636</v>
      </c>
      <c r="I6" s="454">
        <v>58149</v>
      </c>
      <c r="J6" s="452">
        <v>76055</v>
      </c>
      <c r="K6" s="453">
        <v>33349</v>
      </c>
    </row>
    <row r="7" spans="1:11" ht="14.25" customHeight="1" hidden="1">
      <c r="A7" s="448"/>
      <c r="B7" s="450" t="s">
        <v>173</v>
      </c>
      <c r="C7" s="451">
        <v>312409</v>
      </c>
      <c r="D7" s="452">
        <v>382652</v>
      </c>
      <c r="E7" s="453">
        <v>220682</v>
      </c>
      <c r="F7" s="454">
        <v>260529</v>
      </c>
      <c r="G7" s="452">
        <v>316119</v>
      </c>
      <c r="H7" s="453">
        <v>187936</v>
      </c>
      <c r="I7" s="454">
        <v>51880</v>
      </c>
      <c r="J7" s="452">
        <v>66533</v>
      </c>
      <c r="K7" s="453">
        <v>32746</v>
      </c>
    </row>
    <row r="8" spans="1:11" ht="14.25" customHeight="1" hidden="1">
      <c r="A8" s="455"/>
      <c r="B8" s="449" t="s">
        <v>174</v>
      </c>
      <c r="C8" s="451">
        <v>309339</v>
      </c>
      <c r="D8" s="452">
        <v>383416</v>
      </c>
      <c r="E8" s="453">
        <v>217379</v>
      </c>
      <c r="F8" s="454">
        <v>258192</v>
      </c>
      <c r="G8" s="452">
        <v>316550</v>
      </c>
      <c r="H8" s="453">
        <v>185745</v>
      </c>
      <c r="I8" s="454">
        <v>51147</v>
      </c>
      <c r="J8" s="452">
        <v>66866</v>
      </c>
      <c r="K8" s="453">
        <v>31634</v>
      </c>
    </row>
    <row r="9" spans="1:11" ht="14.25" customHeight="1" hidden="1">
      <c r="A9" s="455"/>
      <c r="B9" s="449" t="s">
        <v>175</v>
      </c>
      <c r="C9" s="451">
        <v>302256</v>
      </c>
      <c r="D9" s="452">
        <v>376254</v>
      </c>
      <c r="E9" s="453">
        <v>208837</v>
      </c>
      <c r="F9" s="454">
        <v>251313</v>
      </c>
      <c r="G9" s="452">
        <v>309823</v>
      </c>
      <c r="H9" s="453">
        <v>177446</v>
      </c>
      <c r="I9" s="454">
        <v>50943</v>
      </c>
      <c r="J9" s="452">
        <v>66431</v>
      </c>
      <c r="K9" s="453">
        <v>31391</v>
      </c>
    </row>
    <row r="10" spans="1:11" ht="14.25" customHeight="1" hidden="1">
      <c r="A10" s="455"/>
      <c r="B10" s="456" t="s">
        <v>176</v>
      </c>
      <c r="C10" s="451">
        <v>305105</v>
      </c>
      <c r="D10" s="452">
        <v>379527</v>
      </c>
      <c r="E10" s="453">
        <v>211519</v>
      </c>
      <c r="F10" s="454">
        <v>254020</v>
      </c>
      <c r="G10" s="452">
        <v>312730</v>
      </c>
      <c r="H10" s="453">
        <v>180193</v>
      </c>
      <c r="I10" s="454">
        <v>51085</v>
      </c>
      <c r="J10" s="452">
        <v>66797</v>
      </c>
      <c r="K10" s="453">
        <v>31326</v>
      </c>
    </row>
    <row r="11" spans="1:11" ht="14.25" customHeight="1">
      <c r="A11" s="455"/>
      <c r="B11" s="456" t="s">
        <v>177</v>
      </c>
      <c r="C11" s="451">
        <v>303418</v>
      </c>
      <c r="D11" s="452">
        <v>382206</v>
      </c>
      <c r="E11" s="453">
        <v>210703</v>
      </c>
      <c r="F11" s="454">
        <v>251079</v>
      </c>
      <c r="G11" s="452">
        <v>313004</v>
      </c>
      <c r="H11" s="453">
        <v>178207</v>
      </c>
      <c r="I11" s="454">
        <v>52339</v>
      </c>
      <c r="J11" s="452">
        <v>69202</v>
      </c>
      <c r="K11" s="453">
        <v>32496</v>
      </c>
    </row>
    <row r="12" spans="1:11" ht="14.25" customHeight="1">
      <c r="A12" s="455"/>
      <c r="B12" s="456" t="s">
        <v>178</v>
      </c>
      <c r="C12" s="451">
        <v>308135</v>
      </c>
      <c r="D12" s="452">
        <v>388403</v>
      </c>
      <c r="E12" s="454">
        <v>213883</v>
      </c>
      <c r="F12" s="452">
        <v>253161</v>
      </c>
      <c r="G12" s="452">
        <v>314213</v>
      </c>
      <c r="H12" s="453">
        <v>181472</v>
      </c>
      <c r="I12" s="454">
        <v>54974</v>
      </c>
      <c r="J12" s="452">
        <v>74190</v>
      </c>
      <c r="K12" s="453">
        <v>32411</v>
      </c>
    </row>
    <row r="13" spans="1:11" ht="14.25" customHeight="1">
      <c r="A13" s="455"/>
      <c r="B13" s="456" t="s">
        <v>179</v>
      </c>
      <c r="C13" s="451">
        <v>310455</v>
      </c>
      <c r="D13" s="452">
        <v>386460</v>
      </c>
      <c r="E13" s="451">
        <v>217117</v>
      </c>
      <c r="F13" s="454">
        <v>255127</v>
      </c>
      <c r="G13" s="452">
        <v>313466</v>
      </c>
      <c r="H13" s="453">
        <v>183484</v>
      </c>
      <c r="I13" s="454">
        <v>55328</v>
      </c>
      <c r="J13" s="452">
        <v>72994</v>
      </c>
      <c r="K13" s="453">
        <v>33633</v>
      </c>
    </row>
    <row r="14" spans="1:11" ht="14.25" customHeight="1">
      <c r="A14" s="455"/>
      <c r="B14" s="456" t="s">
        <v>180</v>
      </c>
      <c r="C14" s="451">
        <v>308594</v>
      </c>
      <c r="D14" s="452">
        <v>384985</v>
      </c>
      <c r="E14" s="451">
        <v>220625</v>
      </c>
      <c r="F14" s="454">
        <v>252863</v>
      </c>
      <c r="G14" s="452">
        <v>311159</v>
      </c>
      <c r="H14" s="453">
        <v>185732</v>
      </c>
      <c r="I14" s="454">
        <v>55731</v>
      </c>
      <c r="J14" s="452">
        <v>73826</v>
      </c>
      <c r="K14" s="453">
        <v>34893</v>
      </c>
    </row>
    <row r="15" spans="1:11" ht="14.25" customHeight="1">
      <c r="A15" s="455"/>
      <c r="B15" s="457" t="s">
        <v>181</v>
      </c>
      <c r="C15" s="458">
        <v>291890</v>
      </c>
      <c r="D15" s="459">
        <v>370358</v>
      </c>
      <c r="E15" s="458">
        <v>204119</v>
      </c>
      <c r="F15" s="460">
        <v>243374</v>
      </c>
      <c r="G15" s="459">
        <v>305122</v>
      </c>
      <c r="H15" s="461">
        <v>174305</v>
      </c>
      <c r="I15" s="460">
        <v>48516</v>
      </c>
      <c r="J15" s="459">
        <v>65236</v>
      </c>
      <c r="K15" s="461">
        <v>29814</v>
      </c>
    </row>
    <row r="16" spans="1:11" ht="14.25" customHeight="1">
      <c r="A16" s="446"/>
      <c r="B16" s="462" t="s">
        <v>123</v>
      </c>
      <c r="C16" s="227"/>
      <c r="D16" s="228"/>
      <c r="E16" s="229"/>
      <c r="F16" s="227"/>
      <c r="G16" s="228"/>
      <c r="H16" s="229"/>
      <c r="I16" s="227"/>
      <c r="J16" s="228"/>
      <c r="K16" s="229"/>
    </row>
    <row r="17" spans="1:11" ht="14.25" customHeight="1" hidden="1">
      <c r="A17" s="446"/>
      <c r="B17" s="463" t="s">
        <v>171</v>
      </c>
      <c r="C17" s="224">
        <v>366736</v>
      </c>
      <c r="D17" s="225">
        <v>450342</v>
      </c>
      <c r="E17" s="226">
        <v>235398</v>
      </c>
      <c r="F17" s="224">
        <v>290309</v>
      </c>
      <c r="G17" s="225">
        <v>351782</v>
      </c>
      <c r="H17" s="226">
        <v>193740</v>
      </c>
      <c r="I17" s="224">
        <v>76427</v>
      </c>
      <c r="J17" s="225">
        <v>98560</v>
      </c>
      <c r="K17" s="226">
        <v>41658</v>
      </c>
    </row>
    <row r="18" spans="1:11" ht="14.25" customHeight="1" hidden="1">
      <c r="A18" s="446"/>
      <c r="B18" s="464" t="s">
        <v>172</v>
      </c>
      <c r="C18" s="230">
        <v>363396</v>
      </c>
      <c r="D18" s="231">
        <v>445873</v>
      </c>
      <c r="E18" s="232">
        <v>235913</v>
      </c>
      <c r="F18" s="230">
        <v>287676</v>
      </c>
      <c r="G18" s="231">
        <v>348036</v>
      </c>
      <c r="H18" s="232">
        <v>194378</v>
      </c>
      <c r="I18" s="230">
        <v>75720</v>
      </c>
      <c r="J18" s="231">
        <v>97837</v>
      </c>
      <c r="K18" s="232">
        <v>41535</v>
      </c>
    </row>
    <row r="19" spans="1:11" ht="14.25" customHeight="1" hidden="1">
      <c r="A19" s="446"/>
      <c r="B19" s="465" t="s">
        <v>173</v>
      </c>
      <c r="C19" s="454">
        <v>353786</v>
      </c>
      <c r="D19" s="452">
        <v>422242</v>
      </c>
      <c r="E19" s="453">
        <v>253307</v>
      </c>
      <c r="F19" s="454">
        <v>287898</v>
      </c>
      <c r="G19" s="452">
        <v>340335</v>
      </c>
      <c r="H19" s="453">
        <v>210932</v>
      </c>
      <c r="I19" s="454">
        <v>65888</v>
      </c>
      <c r="J19" s="452">
        <v>81907</v>
      </c>
      <c r="K19" s="453">
        <v>42375</v>
      </c>
    </row>
    <row r="20" spans="1:11" ht="14.25" customHeight="1" hidden="1">
      <c r="A20" s="446"/>
      <c r="B20" s="466" t="s">
        <v>174</v>
      </c>
      <c r="C20" s="454">
        <v>360316</v>
      </c>
      <c r="D20" s="452">
        <v>432357</v>
      </c>
      <c r="E20" s="453">
        <v>252987</v>
      </c>
      <c r="F20" s="454">
        <v>292057</v>
      </c>
      <c r="G20" s="452">
        <v>345840</v>
      </c>
      <c r="H20" s="453">
        <v>211930</v>
      </c>
      <c r="I20" s="454">
        <v>68259</v>
      </c>
      <c r="J20" s="452">
        <v>86517</v>
      </c>
      <c r="K20" s="453">
        <v>41057</v>
      </c>
    </row>
    <row r="21" spans="1:11" ht="14.25" customHeight="1" hidden="1">
      <c r="A21" s="467"/>
      <c r="B21" s="466" t="s">
        <v>175</v>
      </c>
      <c r="C21" s="454">
        <v>335758</v>
      </c>
      <c r="D21" s="452">
        <v>411973</v>
      </c>
      <c r="E21" s="453">
        <v>229242</v>
      </c>
      <c r="F21" s="454">
        <v>272858</v>
      </c>
      <c r="G21" s="452">
        <v>330286</v>
      </c>
      <c r="H21" s="453">
        <v>192598</v>
      </c>
      <c r="I21" s="454">
        <v>62900</v>
      </c>
      <c r="J21" s="452">
        <v>81687</v>
      </c>
      <c r="K21" s="453">
        <v>36644</v>
      </c>
    </row>
    <row r="22" spans="1:11" ht="14.25" customHeight="1" hidden="1">
      <c r="A22" s="467"/>
      <c r="B22" s="464" t="s">
        <v>176</v>
      </c>
      <c r="C22" s="454">
        <v>339716</v>
      </c>
      <c r="D22" s="452">
        <v>417266</v>
      </c>
      <c r="E22" s="453">
        <v>231909</v>
      </c>
      <c r="F22" s="454">
        <v>276163</v>
      </c>
      <c r="G22" s="452">
        <v>334196</v>
      </c>
      <c r="H22" s="453">
        <v>195487</v>
      </c>
      <c r="I22" s="454">
        <v>63553</v>
      </c>
      <c r="J22" s="452">
        <v>83070</v>
      </c>
      <c r="K22" s="453">
        <v>36422</v>
      </c>
    </row>
    <row r="23" spans="1:11" ht="14.25" customHeight="1">
      <c r="A23" s="467"/>
      <c r="B23" s="464" t="s">
        <v>177</v>
      </c>
      <c r="C23" s="454">
        <v>343316</v>
      </c>
      <c r="D23" s="452">
        <v>421845</v>
      </c>
      <c r="E23" s="453">
        <v>234236</v>
      </c>
      <c r="F23" s="454">
        <v>277928</v>
      </c>
      <c r="G23" s="452">
        <v>336462</v>
      </c>
      <c r="H23" s="453">
        <v>196621</v>
      </c>
      <c r="I23" s="454">
        <v>65388</v>
      </c>
      <c r="J23" s="452">
        <v>85383</v>
      </c>
      <c r="K23" s="453">
        <v>37615</v>
      </c>
    </row>
    <row r="24" spans="1:11" ht="14.25" customHeight="1">
      <c r="A24" s="467"/>
      <c r="B24" s="464" t="s">
        <v>178</v>
      </c>
      <c r="C24" s="454">
        <v>350229</v>
      </c>
      <c r="D24" s="452">
        <v>430970</v>
      </c>
      <c r="E24" s="453">
        <v>245800</v>
      </c>
      <c r="F24" s="454">
        <v>281698</v>
      </c>
      <c r="G24" s="452">
        <v>340533</v>
      </c>
      <c r="H24" s="453">
        <v>205601</v>
      </c>
      <c r="I24" s="454">
        <v>68531</v>
      </c>
      <c r="J24" s="452">
        <v>90437</v>
      </c>
      <c r="K24" s="453">
        <v>40199</v>
      </c>
    </row>
    <row r="25" spans="1:11" ht="14.25" customHeight="1">
      <c r="A25" s="467"/>
      <c r="B25" s="464" t="s">
        <v>179</v>
      </c>
      <c r="C25" s="454">
        <v>350770</v>
      </c>
      <c r="D25" s="452">
        <v>426695</v>
      </c>
      <c r="E25" s="453">
        <v>251810</v>
      </c>
      <c r="F25" s="454">
        <v>281316</v>
      </c>
      <c r="G25" s="452">
        <v>336806</v>
      </c>
      <c r="H25" s="453">
        <v>208991</v>
      </c>
      <c r="I25" s="454">
        <v>69454</v>
      </c>
      <c r="J25" s="452">
        <v>89889</v>
      </c>
      <c r="K25" s="453">
        <v>42819</v>
      </c>
    </row>
    <row r="26" spans="1:11" ht="14.25" customHeight="1">
      <c r="A26" s="467"/>
      <c r="B26" s="464" t="s">
        <v>180</v>
      </c>
      <c r="C26" s="454">
        <v>356957</v>
      </c>
      <c r="D26" s="452">
        <v>434057</v>
      </c>
      <c r="E26" s="453">
        <v>256834</v>
      </c>
      <c r="F26" s="454">
        <v>285789</v>
      </c>
      <c r="G26" s="452">
        <v>341754</v>
      </c>
      <c r="H26" s="453">
        <v>213112</v>
      </c>
      <c r="I26" s="454">
        <v>71168</v>
      </c>
      <c r="J26" s="452">
        <v>92303</v>
      </c>
      <c r="K26" s="453">
        <v>43722</v>
      </c>
    </row>
    <row r="27" spans="1:11" ht="14.25" customHeight="1">
      <c r="A27" s="467"/>
      <c r="B27" s="468" t="s">
        <v>181</v>
      </c>
      <c r="C27" s="460">
        <v>331447</v>
      </c>
      <c r="D27" s="459">
        <v>412703</v>
      </c>
      <c r="E27" s="461">
        <v>230184</v>
      </c>
      <c r="F27" s="460">
        <v>269311</v>
      </c>
      <c r="G27" s="459">
        <v>330590</v>
      </c>
      <c r="H27" s="461">
        <v>192944</v>
      </c>
      <c r="I27" s="460">
        <v>62136</v>
      </c>
      <c r="J27" s="459">
        <v>82113</v>
      </c>
      <c r="K27" s="461">
        <v>37240</v>
      </c>
    </row>
    <row r="28" spans="1:11" ht="14.25" customHeight="1">
      <c r="A28" s="446"/>
      <c r="B28" s="469"/>
      <c r="C28" s="233"/>
      <c r="D28" s="234"/>
      <c r="E28" s="235"/>
      <c r="F28" s="233"/>
      <c r="G28" s="234"/>
      <c r="H28" s="235"/>
      <c r="I28" s="233"/>
      <c r="J28" s="234"/>
      <c r="K28" s="235"/>
    </row>
    <row r="29" spans="1:11" ht="14.25" customHeight="1">
      <c r="A29" s="558" t="s">
        <v>108</v>
      </c>
      <c r="B29" s="559"/>
      <c r="C29" s="562" t="s">
        <v>182</v>
      </c>
      <c r="D29" s="563"/>
      <c r="E29" s="563"/>
      <c r="F29" s="563" t="s">
        <v>183</v>
      </c>
      <c r="G29" s="563"/>
      <c r="H29" s="563"/>
      <c r="I29" s="563" t="s">
        <v>184</v>
      </c>
      <c r="J29" s="563"/>
      <c r="K29" s="563"/>
    </row>
    <row r="30" spans="1:11" ht="14.25" customHeight="1">
      <c r="A30" s="560"/>
      <c r="B30" s="561"/>
      <c r="C30" s="219" t="s">
        <v>167</v>
      </c>
      <c r="D30" s="220" t="s">
        <v>168</v>
      </c>
      <c r="E30" s="220" t="s">
        <v>169</v>
      </c>
      <c r="F30" s="220" t="s">
        <v>167</v>
      </c>
      <c r="G30" s="220" t="s">
        <v>168</v>
      </c>
      <c r="H30" s="220" t="s">
        <v>169</v>
      </c>
      <c r="I30" s="236" t="s">
        <v>167</v>
      </c>
      <c r="J30" s="220" t="s">
        <v>168</v>
      </c>
      <c r="K30" s="236" t="s">
        <v>169</v>
      </c>
    </row>
    <row r="31" spans="1:11" ht="14.25" customHeight="1">
      <c r="A31" s="446" t="s">
        <v>170</v>
      </c>
      <c r="B31" s="447"/>
      <c r="C31" s="221"/>
      <c r="D31" s="222"/>
      <c r="E31" s="223"/>
      <c r="F31" s="221"/>
      <c r="G31" s="222"/>
      <c r="H31" s="223"/>
      <c r="I31" s="237"/>
      <c r="J31" s="222"/>
      <c r="K31" s="238"/>
    </row>
    <row r="32" spans="1:11" ht="14.25" customHeight="1" hidden="1">
      <c r="A32" s="446"/>
      <c r="B32" s="449" t="s">
        <v>171</v>
      </c>
      <c r="C32" s="239">
        <v>20.1</v>
      </c>
      <c r="D32" s="240">
        <v>20.6</v>
      </c>
      <c r="E32" s="241">
        <v>19.5</v>
      </c>
      <c r="F32" s="239">
        <v>158.6</v>
      </c>
      <c r="G32" s="240">
        <v>171</v>
      </c>
      <c r="H32" s="241">
        <v>141.3</v>
      </c>
      <c r="I32" s="230">
        <v>618922</v>
      </c>
      <c r="J32" s="231">
        <v>361617</v>
      </c>
      <c r="K32" s="232">
        <v>257306</v>
      </c>
    </row>
    <row r="33" spans="1:11" ht="14.25" customHeight="1" hidden="1">
      <c r="A33" s="446"/>
      <c r="B33" s="456" t="s">
        <v>172</v>
      </c>
      <c r="C33" s="470">
        <v>20</v>
      </c>
      <c r="D33" s="246">
        <v>20.4</v>
      </c>
      <c r="E33" s="247">
        <v>19.4</v>
      </c>
      <c r="F33" s="245">
        <v>155.5</v>
      </c>
      <c r="G33" s="246">
        <v>167</v>
      </c>
      <c r="H33" s="247">
        <v>139.7</v>
      </c>
      <c r="I33" s="454">
        <v>621006</v>
      </c>
      <c r="J33" s="452">
        <v>360401</v>
      </c>
      <c r="K33" s="453">
        <v>260604</v>
      </c>
    </row>
    <row r="34" spans="1:11" ht="14.25" customHeight="1" hidden="1">
      <c r="A34" s="446"/>
      <c r="B34" s="450" t="s">
        <v>173</v>
      </c>
      <c r="C34" s="470">
        <v>19.3</v>
      </c>
      <c r="D34" s="246">
        <v>19.7</v>
      </c>
      <c r="E34" s="247">
        <v>18.8</v>
      </c>
      <c r="F34" s="245">
        <v>150.2</v>
      </c>
      <c r="G34" s="246">
        <v>161.5</v>
      </c>
      <c r="H34" s="247">
        <v>135.5</v>
      </c>
      <c r="I34" s="454">
        <v>671300</v>
      </c>
      <c r="J34" s="452">
        <v>380150</v>
      </c>
      <c r="K34" s="453">
        <v>291151</v>
      </c>
    </row>
    <row r="35" spans="1:11" ht="14.25" customHeight="1" hidden="1">
      <c r="A35" s="446"/>
      <c r="B35" s="449" t="s">
        <v>174</v>
      </c>
      <c r="C35" s="470">
        <v>19.7</v>
      </c>
      <c r="D35" s="246">
        <v>20.2</v>
      </c>
      <c r="E35" s="247">
        <v>19.2</v>
      </c>
      <c r="F35" s="245">
        <v>154</v>
      </c>
      <c r="G35" s="246">
        <v>166.5</v>
      </c>
      <c r="H35" s="247">
        <v>138.5</v>
      </c>
      <c r="I35" s="454">
        <v>664633</v>
      </c>
      <c r="J35" s="452">
        <v>368169</v>
      </c>
      <c r="K35" s="453">
        <v>296464</v>
      </c>
    </row>
    <row r="36" spans="1:11" ht="14.25" customHeight="1" hidden="1">
      <c r="A36" s="467"/>
      <c r="B36" s="449" t="s">
        <v>175</v>
      </c>
      <c r="C36" s="470">
        <v>19.9</v>
      </c>
      <c r="D36" s="246">
        <v>20.4</v>
      </c>
      <c r="E36" s="247">
        <v>19.2</v>
      </c>
      <c r="F36" s="245">
        <v>154</v>
      </c>
      <c r="G36" s="246">
        <v>168</v>
      </c>
      <c r="H36" s="247">
        <v>136.4</v>
      </c>
      <c r="I36" s="454">
        <v>658453</v>
      </c>
      <c r="J36" s="452">
        <v>367408</v>
      </c>
      <c r="K36" s="453">
        <v>291046</v>
      </c>
    </row>
    <row r="37" spans="1:11" ht="14.25" customHeight="1" hidden="1">
      <c r="A37" s="467"/>
      <c r="B37" s="456" t="s">
        <v>176</v>
      </c>
      <c r="C37" s="470">
        <v>19.6</v>
      </c>
      <c r="D37" s="246">
        <v>20.2</v>
      </c>
      <c r="E37" s="247">
        <v>19</v>
      </c>
      <c r="F37" s="245">
        <v>153.1</v>
      </c>
      <c r="G37" s="246">
        <v>166.8</v>
      </c>
      <c r="H37" s="247">
        <v>135.8</v>
      </c>
      <c r="I37" s="454">
        <v>657786</v>
      </c>
      <c r="J37" s="452">
        <v>366385</v>
      </c>
      <c r="K37" s="453">
        <v>291401</v>
      </c>
    </row>
    <row r="38" spans="1:11" ht="14.25" customHeight="1">
      <c r="A38" s="467"/>
      <c r="B38" s="456" t="s">
        <v>177</v>
      </c>
      <c r="C38" s="470">
        <v>19.5</v>
      </c>
      <c r="D38" s="246">
        <v>20.1</v>
      </c>
      <c r="E38" s="247">
        <v>18.9</v>
      </c>
      <c r="F38" s="245">
        <v>151.2</v>
      </c>
      <c r="G38" s="246">
        <v>165.2</v>
      </c>
      <c r="H38" s="247">
        <v>134.7</v>
      </c>
      <c r="I38" s="454">
        <v>660237</v>
      </c>
      <c r="J38" s="452">
        <v>356780</v>
      </c>
      <c r="K38" s="453">
        <v>303457</v>
      </c>
    </row>
    <row r="39" spans="1:11" ht="14.25" customHeight="1">
      <c r="A39" s="467"/>
      <c r="B39" s="456" t="s">
        <v>178</v>
      </c>
      <c r="C39" s="470">
        <v>19.4</v>
      </c>
      <c r="D39" s="246">
        <v>20</v>
      </c>
      <c r="E39" s="247">
        <v>18.6</v>
      </c>
      <c r="F39" s="245">
        <v>150.2</v>
      </c>
      <c r="G39" s="246">
        <v>165.1</v>
      </c>
      <c r="H39" s="247">
        <v>132.6</v>
      </c>
      <c r="I39" s="454">
        <v>667606</v>
      </c>
      <c r="J39" s="452">
        <v>360688</v>
      </c>
      <c r="K39" s="453">
        <v>306918</v>
      </c>
    </row>
    <row r="40" spans="1:11" ht="14.25" customHeight="1">
      <c r="A40" s="467"/>
      <c r="B40" s="456" t="s">
        <v>179</v>
      </c>
      <c r="C40" s="470">
        <v>19.4</v>
      </c>
      <c r="D40" s="246">
        <v>20.1</v>
      </c>
      <c r="E40" s="247">
        <v>18.6</v>
      </c>
      <c r="F40" s="245">
        <v>151</v>
      </c>
      <c r="G40" s="246">
        <v>166.6</v>
      </c>
      <c r="H40" s="247">
        <v>131.7</v>
      </c>
      <c r="I40" s="454">
        <v>673991</v>
      </c>
      <c r="J40" s="452">
        <v>371468</v>
      </c>
      <c r="K40" s="453">
        <v>302522</v>
      </c>
    </row>
    <row r="41" spans="1:11" ht="14.25" customHeight="1">
      <c r="A41" s="467"/>
      <c r="B41" s="456" t="s">
        <v>180</v>
      </c>
      <c r="C41" s="470">
        <v>19.4</v>
      </c>
      <c r="D41" s="246">
        <v>20</v>
      </c>
      <c r="E41" s="247">
        <v>18.6</v>
      </c>
      <c r="F41" s="245">
        <v>150.1</v>
      </c>
      <c r="G41" s="246">
        <v>165.6</v>
      </c>
      <c r="H41" s="247">
        <v>132.3</v>
      </c>
      <c r="I41" s="454">
        <v>677021</v>
      </c>
      <c r="J41" s="452">
        <v>362440</v>
      </c>
      <c r="K41" s="453">
        <v>314582</v>
      </c>
    </row>
    <row r="42" spans="1:11" ht="14.25" customHeight="1">
      <c r="A42" s="467"/>
      <c r="B42" s="457" t="s">
        <v>181</v>
      </c>
      <c r="C42" s="471">
        <v>19</v>
      </c>
      <c r="D42" s="472">
        <v>19.8</v>
      </c>
      <c r="E42" s="473">
        <v>18.2</v>
      </c>
      <c r="F42" s="474">
        <v>147.2</v>
      </c>
      <c r="G42" s="472">
        <v>164.1</v>
      </c>
      <c r="H42" s="473">
        <v>128.1</v>
      </c>
      <c r="I42" s="460">
        <v>680242</v>
      </c>
      <c r="J42" s="459">
        <v>358934</v>
      </c>
      <c r="K42" s="461">
        <v>321308</v>
      </c>
    </row>
    <row r="43" spans="1:11" ht="14.25" customHeight="1">
      <c r="A43" s="446"/>
      <c r="B43" s="462" t="s">
        <v>123</v>
      </c>
      <c r="C43" s="242"/>
      <c r="D43" s="243"/>
      <c r="E43" s="244"/>
      <c r="F43" s="242"/>
      <c r="G43" s="243"/>
      <c r="H43" s="244"/>
      <c r="I43" s="227"/>
      <c r="J43" s="228"/>
      <c r="K43" s="229"/>
    </row>
    <row r="44" spans="1:11" ht="14.25" customHeight="1" hidden="1">
      <c r="A44" s="446"/>
      <c r="B44" s="466" t="s">
        <v>171</v>
      </c>
      <c r="C44" s="245">
        <v>20</v>
      </c>
      <c r="D44" s="246">
        <v>20.2</v>
      </c>
      <c r="E44" s="247">
        <v>19.8</v>
      </c>
      <c r="F44" s="245">
        <v>161.9</v>
      </c>
      <c r="G44" s="246">
        <v>172.2</v>
      </c>
      <c r="H44" s="247">
        <v>145.8</v>
      </c>
      <c r="I44" s="248">
        <v>357270</v>
      </c>
      <c r="J44" s="225">
        <v>218245</v>
      </c>
      <c r="K44" s="249">
        <v>139025</v>
      </c>
    </row>
    <row r="45" spans="1:11" ht="14.25" customHeight="1" hidden="1">
      <c r="A45" s="446"/>
      <c r="B45" s="464" t="s">
        <v>172</v>
      </c>
      <c r="C45" s="245">
        <v>19.9</v>
      </c>
      <c r="D45" s="246">
        <v>20.1</v>
      </c>
      <c r="E45" s="247">
        <v>19.7</v>
      </c>
      <c r="F45" s="245">
        <v>160.6</v>
      </c>
      <c r="G45" s="246">
        <v>170.6</v>
      </c>
      <c r="H45" s="247">
        <v>144.9</v>
      </c>
      <c r="I45" s="454">
        <v>360937</v>
      </c>
      <c r="J45" s="452">
        <v>219097</v>
      </c>
      <c r="K45" s="453">
        <v>141840</v>
      </c>
    </row>
    <row r="46" spans="1:11" ht="14.25" customHeight="1" hidden="1">
      <c r="A46" s="446"/>
      <c r="B46" s="465" t="s">
        <v>173</v>
      </c>
      <c r="C46" s="245">
        <v>19.5</v>
      </c>
      <c r="D46" s="246">
        <v>19.5</v>
      </c>
      <c r="E46" s="247">
        <v>19.5</v>
      </c>
      <c r="F46" s="245">
        <v>154.9</v>
      </c>
      <c r="G46" s="246">
        <v>161.4</v>
      </c>
      <c r="H46" s="247">
        <v>145.7</v>
      </c>
      <c r="I46" s="454">
        <v>408857</v>
      </c>
      <c r="J46" s="452">
        <v>243092</v>
      </c>
      <c r="K46" s="453">
        <v>165766</v>
      </c>
    </row>
    <row r="47" spans="1:11" ht="14.25" customHeight="1" hidden="1">
      <c r="A47" s="446"/>
      <c r="B47" s="466" t="s">
        <v>174</v>
      </c>
      <c r="C47" s="245">
        <v>19.8</v>
      </c>
      <c r="D47" s="246">
        <v>20</v>
      </c>
      <c r="E47" s="247">
        <v>19.6</v>
      </c>
      <c r="F47" s="245">
        <v>159.7</v>
      </c>
      <c r="G47" s="246">
        <v>168.4</v>
      </c>
      <c r="H47" s="247">
        <v>146.5</v>
      </c>
      <c r="I47" s="454">
        <v>404763</v>
      </c>
      <c r="J47" s="452">
        <v>242291</v>
      </c>
      <c r="K47" s="453">
        <v>162473</v>
      </c>
    </row>
    <row r="48" spans="1:11" ht="14.25" customHeight="1" hidden="1">
      <c r="A48" s="467"/>
      <c r="B48" s="466" t="s">
        <v>175</v>
      </c>
      <c r="C48" s="245">
        <v>19.9</v>
      </c>
      <c r="D48" s="246">
        <v>20.3</v>
      </c>
      <c r="E48" s="247">
        <v>19.4</v>
      </c>
      <c r="F48" s="245">
        <v>158</v>
      </c>
      <c r="G48" s="246">
        <v>169.7</v>
      </c>
      <c r="H48" s="247">
        <v>141.7</v>
      </c>
      <c r="I48" s="454">
        <v>383660</v>
      </c>
      <c r="J48" s="452">
        <v>223611</v>
      </c>
      <c r="K48" s="453">
        <v>160050</v>
      </c>
    </row>
    <row r="49" spans="1:11" ht="14.25" customHeight="1" hidden="1">
      <c r="A49" s="467"/>
      <c r="B49" s="464" t="s">
        <v>176</v>
      </c>
      <c r="C49" s="245">
        <v>19.8</v>
      </c>
      <c r="D49" s="246">
        <v>20.1</v>
      </c>
      <c r="E49" s="247">
        <v>19.4</v>
      </c>
      <c r="F49" s="245">
        <v>157.7</v>
      </c>
      <c r="G49" s="246">
        <v>169.3</v>
      </c>
      <c r="H49" s="247">
        <v>141.6</v>
      </c>
      <c r="I49" s="454">
        <v>385473</v>
      </c>
      <c r="J49" s="452">
        <v>224219</v>
      </c>
      <c r="K49" s="453">
        <v>161254</v>
      </c>
    </row>
    <row r="50" spans="1:11" ht="14.25" customHeight="1">
      <c r="A50" s="467"/>
      <c r="B50" s="464" t="s">
        <v>177</v>
      </c>
      <c r="C50" s="245">
        <v>19.7</v>
      </c>
      <c r="D50" s="246">
        <v>20</v>
      </c>
      <c r="E50" s="247">
        <v>19.3</v>
      </c>
      <c r="F50" s="245">
        <v>157</v>
      </c>
      <c r="G50" s="246">
        <v>168.4</v>
      </c>
      <c r="H50" s="247">
        <v>141</v>
      </c>
      <c r="I50" s="454">
        <v>387220</v>
      </c>
      <c r="J50" s="452">
        <v>225059</v>
      </c>
      <c r="K50" s="453">
        <v>162161</v>
      </c>
    </row>
    <row r="51" spans="1:11" ht="14.25" customHeight="1">
      <c r="A51" s="467"/>
      <c r="B51" s="464" t="s">
        <v>178</v>
      </c>
      <c r="C51" s="245">
        <v>19.6</v>
      </c>
      <c r="D51" s="246">
        <v>19.8</v>
      </c>
      <c r="E51" s="247">
        <v>19.3</v>
      </c>
      <c r="F51" s="245">
        <v>156.2</v>
      </c>
      <c r="G51" s="246">
        <v>167.1</v>
      </c>
      <c r="H51" s="247">
        <v>142.3</v>
      </c>
      <c r="I51" s="454">
        <v>390549</v>
      </c>
      <c r="J51" s="452">
        <v>220296</v>
      </c>
      <c r="K51" s="453">
        <v>170254</v>
      </c>
    </row>
    <row r="52" spans="1:11" ht="14.25" customHeight="1">
      <c r="A52" s="467"/>
      <c r="B52" s="464" t="s">
        <v>179</v>
      </c>
      <c r="C52" s="245">
        <v>19.5</v>
      </c>
      <c r="D52" s="246">
        <v>19.8</v>
      </c>
      <c r="E52" s="247">
        <v>19.2</v>
      </c>
      <c r="F52" s="245">
        <v>154.6</v>
      </c>
      <c r="G52" s="246">
        <v>166</v>
      </c>
      <c r="H52" s="247">
        <v>139.7</v>
      </c>
      <c r="I52" s="454">
        <v>393993</v>
      </c>
      <c r="J52" s="452">
        <v>222962</v>
      </c>
      <c r="K52" s="453">
        <v>171031</v>
      </c>
    </row>
    <row r="53" spans="1:11" ht="14.25" customHeight="1">
      <c r="A53" s="467"/>
      <c r="B53" s="464" t="s">
        <v>180</v>
      </c>
      <c r="C53" s="245">
        <v>19.6</v>
      </c>
      <c r="D53" s="246">
        <v>19.9</v>
      </c>
      <c r="E53" s="247">
        <v>19.2</v>
      </c>
      <c r="F53" s="245">
        <v>155.7</v>
      </c>
      <c r="G53" s="246">
        <v>167.8</v>
      </c>
      <c r="H53" s="247">
        <v>140.3</v>
      </c>
      <c r="I53" s="454">
        <v>394847</v>
      </c>
      <c r="J53" s="452">
        <v>223012</v>
      </c>
      <c r="K53" s="453">
        <v>171833</v>
      </c>
    </row>
    <row r="54" spans="1:11" ht="14.25" customHeight="1">
      <c r="A54" s="467"/>
      <c r="B54" s="468" t="s">
        <v>181</v>
      </c>
      <c r="C54" s="474">
        <v>19</v>
      </c>
      <c r="D54" s="472">
        <v>19.5</v>
      </c>
      <c r="E54" s="473">
        <v>18.5</v>
      </c>
      <c r="F54" s="474">
        <v>150.8</v>
      </c>
      <c r="G54" s="472">
        <v>164.9</v>
      </c>
      <c r="H54" s="473">
        <v>133.3</v>
      </c>
      <c r="I54" s="460">
        <v>399467</v>
      </c>
      <c r="J54" s="459">
        <v>221479</v>
      </c>
      <c r="K54" s="461">
        <v>177989</v>
      </c>
    </row>
    <row r="55" spans="1:11" ht="14.25" customHeight="1">
      <c r="A55" s="233"/>
      <c r="B55" s="469"/>
      <c r="C55" s="233"/>
      <c r="D55" s="234"/>
      <c r="E55" s="235"/>
      <c r="F55" s="233"/>
      <c r="G55" s="234"/>
      <c r="H55" s="235"/>
      <c r="I55" s="233"/>
      <c r="J55" s="234"/>
      <c r="K55" s="235"/>
    </row>
    <row r="56" ht="13.5">
      <c r="B56" s="475" t="s">
        <v>185</v>
      </c>
    </row>
  </sheetData>
  <sheetProtection/>
  <mergeCells count="8">
    <mergeCell ref="A29:B30"/>
    <mergeCell ref="C29:E29"/>
    <mergeCell ref="F29:H29"/>
    <mergeCell ref="I29:K29"/>
    <mergeCell ref="A2:B3"/>
    <mergeCell ref="C2:E2"/>
    <mergeCell ref="F2:H2"/>
    <mergeCell ref="I2:K2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2022-08-22T01:13:47Z</dcterms:created>
  <dcterms:modified xsi:type="dcterms:W3CDTF">2024-03-12T04:14:29Z</dcterms:modified>
  <cp:category/>
  <cp:version/>
  <cp:contentType/>
  <cp:contentStatus/>
</cp:coreProperties>
</file>