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momo.pref.okayama.jp\統合共有\0G15_指導監査課\02 障害福祉\02 障害者総合支援法サービス\07 ●各種加算\02 処遇改善加算\10 令和６年度\08　HP実績報告書更新  061209\HP掲載用\"/>
    </mc:Choice>
  </mc:AlternateContent>
  <bookViews>
    <workbookView xWindow="0" yWindow="0" windowWidth="16890" windowHeight="7380" activeTab="1"/>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<sst xmlns="http://schemas.openxmlformats.org/spreadsheetml/2006/main" count="3996" uniqueCount="2046">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</sst>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92720" y="1813902"/>
              <a:ext cx="980330" cy="219664"/>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82001" y="4049170"/>
              <a:ext cx="212498" cy="396082"/>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87265" y="4585252"/>
              <a:ext cx="256105" cy="394992"/>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88166" y="5490624"/>
              <a:ext cx="255205" cy="40551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85421" y="6066599"/>
              <a:ext cx="213196" cy="401645"/>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515702"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87067" y="16213207"/>
              <a:ext cx="146603" cy="1863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87067" y="11285054"/>
              <a:ext cx="146603" cy="46318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87067" y="14119777"/>
              <a:ext cx="146603" cy="2308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87067" y="16213207"/>
              <a:ext cx="146603" cy="269184"/>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view="pageBreakPreview" zoomScale="46" zoomScaleNormal="46" zoomScaleSheetLayoutView="46" workbookViewId="0">
      <selection activeCell="B1" sqref="B1"/>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5" customHeight="1">
      <c r="B12" s="318" t="s">
        <v>52</v>
      </c>
      <c r="C12" s="319"/>
      <c r="D12" s="319"/>
      <c r="E12" s="319"/>
      <c r="F12" s="319"/>
      <c r="G12" s="319"/>
      <c r="H12" s="319"/>
      <c r="I12" s="319"/>
      <c r="J12" s="319"/>
      <c r="K12" s="319"/>
      <c r="L12" s="319"/>
      <c r="M12" s="320"/>
      <c r="N12" s="259">
        <f>IFERROR(IF(AM8&lt;&gt;0,T105+Y105,"先に新加算の区分を選択"),"")</f>
        <v>1705500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5"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5"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5"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5"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5"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5"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5"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75">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4.25"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IFERROR(ROUNDDOWN(ROUND(W5*M9,0),0)*W108,"")</f>
        <v>0</v>
      </c>
      <c r="K105" s="230"/>
      <c r="L105" s="230"/>
      <c r="M105" s="230"/>
      <c r="N105" s="96" t="s">
        <v>1891</v>
      </c>
      <c r="O105" s="229">
        <f>IFERROR(ROUNDDOWN(ROUND(W5*Q9,0),0)*W108,"")</f>
        <v>0</v>
      </c>
      <c r="P105" s="230"/>
      <c r="Q105" s="230"/>
      <c r="R105" s="230"/>
      <c r="S105" s="97" t="s">
        <v>1891</v>
      </c>
      <c r="T105" s="246">
        <f>IFERROR(SUM(E105,J105,O105),"")</f>
        <v>198000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(0円/月)</v>
      </c>
      <c r="P106" s="361"/>
      <c r="Q106" s="361"/>
      <c r="R106" s="361"/>
      <c r="S106" s="361"/>
      <c r="T106" s="360" t="str">
        <f>IFERROR("("&amp;TEXT(T105/W108,"#,##0円")&amp;"/月)","")</f>
        <v>(99,000円/月)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hyperlinks>
    <hyperlink ref="AF67" r:id="rId1"/>
  </hyperlinks>
  <pageMargins left="0.70866141732283472" right="0.70866141732283472" top="0.74803149606299213" bottom="0.74803149606299213" header="0.31496062992125984" footer="0.31496062992125984"/>
  <pageSetup paperSize="9" scale="51"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123825</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38100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tabSelected="1" view="pageBreakPreview" zoomScale="110" zoomScaleNormal="46" zoomScaleSheetLayoutView="110" workbookViewId="0">
      <selection activeCell="B2" sqref="B2:AK2"/>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5"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5"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5"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4.25"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56"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topLeftCell="A6" zoomScale="60" zoomScaleNormal="80" workbookViewId="0">
      <selection activeCell="C21" sqref="C21"/>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31" orientation="portrait"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3.25"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4.25"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井上　貴裕</cp:lastModifiedBy>
  <dcterms:modified xsi:type="dcterms:W3CDTF">2024-12-09T02:22:15Z</dcterms:modified>
</cp:coreProperties>
</file>