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13980" windowHeight="853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l="1"/>
  <c r="AM36" i="10"/>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<sst xmlns="http://schemas.openxmlformats.org/spreadsheetml/2006/main" count="1087" uniqueCount="581">
  <si>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</si>
  <si>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</si>
  <si>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</si>
  <si>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</si>
  <si>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</si>
  <si>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</si>
  <si>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</si>
  <si>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</si>
  <si>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</si>
  <si>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</si>
  <si>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</si>
  <si>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</si>
  <si>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</si>
  <si>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</si>
  <si>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</si>
  <si>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</si>
  <si>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</si>
  <si>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</si>
  <si>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</si>
  <si>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</si>
  <si>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</si>
  <si>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</si>
  <si>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</si>
  <si>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</si>
  <si>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</si>
  <si>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</si>
  <si>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</si>
  <si>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</si>
  <si>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</si>
  <si>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</si>
  <si>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</si>
  <si>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</si>
  <si>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</si>
  <si>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</si>
  <si>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</si>
  <si>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</si>
  <si>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</si>
  <si>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</si>
  <si>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</si>
  <si>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</si>
  <si>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</si>
  <si>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</si>
  <si>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</si>
  <si>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</si>
  <si>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</si>
  <si>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</si>
  <si>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</si>
  <si>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</si>
  <si>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</si>
  <si>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</si>
  <si>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</si>
  <si>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</si>
  <si>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</si>
  <si>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</si>
  <si>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</si>
  <si>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</si>
  <si>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</si>
  <si>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</si>
  <si>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</si>
  <si>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</si>
  <si>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</si>
  <si>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</si>
  <si>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</si>
  <si>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</si>
  <si>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</si>
  <si>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</si>
  <si>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</si>
  <si>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</si>
  <si>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</si>
  <si>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</si>
  <si>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</si>
  <si>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</si>
  <si>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</si>
  <si>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</si>
  <si>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</si>
  <si>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</si>
  <si>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</si>
  <si>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</si>
  <si>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</si>
  <si>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</si>
  <si>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</si>
  <si>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</si>
  <si>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</si>
  <si>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</si>
  <si>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</si>
  <si>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</si>
  <si>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</si>
  <si>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</si>
  <si>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</si>
  <si>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</si>
  <si>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</si>
  <si>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</si>
  <si>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</si>
  <si>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</si>
  <si>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</si>
  <si>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</si>
  <si>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</si>
  <si>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</si>
  <si>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</si>
  <si>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</si>
  <si>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</si>
  <si>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</si>
  <si>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</si>
  <si>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</si>
  <si>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</si>
  <si>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</si>
  <si>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</si>
  <si>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</si>
  <si>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</si>
  <si>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</si>
  <si>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</si>
  <si>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</si>
  <si>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</si>
  <si>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</si>
  <si>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</si>
  <si>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</si>
  <si>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</si>
  <si>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</si>
  <si>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</si>
  <si>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</si>
  <si>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</si>
  <si>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</si>
  <si>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</si>
  <si>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</si>
  <si>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</si>
  <si>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</si>
  <si>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</si>
  <si>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</si>
  <si>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</si>
  <si>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</si>
  <si>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</si>
  <si>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</si>
  <si>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</si>
  <si>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</si>
  <si>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</si>
  <si>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</si>
  <si>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</si>
  <si>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</si>
  <si>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</si>
  <si>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</si>
  <si>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</si>
  <si>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</si>
  <si>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</si>
  <si>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</si>
  <si>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</si>
  <si>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</si>
  <si>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</si>
  <si>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</si>
  <si>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</si>
  <si>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</si>
  <si>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</si>
  <si>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</si>
  <si>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</si>
  <si>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</si>
  <si>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</si>
  <si>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</si>
  <si>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</si>
  <si>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</si>
  <si>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</si>
  <si>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</si>
  <si>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</si>
  <si>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</si>
  <si>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</si>
  <si>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</si>
  <si>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</si>
  <si>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</si>
  <si>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</si>
  <si>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</si>
  <si>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</si>
  <si>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</si>
  <si>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</si>
  <si>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</si>
  <si>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</si>
  <si>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</si>
  <si>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</si>
  <si>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</si>
  <si>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</si>
  <si>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</si>
  <si>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</si>
  <si>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</si>
  <si>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</si>
  <si>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</si>
  <si>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</si>
  <si>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</si>
  <si>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</si>
  <si>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</si>
  <si>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</si>
  <si>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</si>
  <si>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</si>
  <si>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</si>
  <si>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</si>
  <si>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</si>
  <si>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</si>
  <si>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</si>
  <si>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</si>
  <si>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</si>
  <si>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</si>
  <si>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</si>
  <si>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</si>
  <si>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</si>
  <si>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</si>
  <si>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</si>
  <si>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</si>
  <si>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岡山県総社市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</si>
  <si>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</si>
  <si>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</si>
  <si>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</si>
  <si>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</si>
  <si>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</si>
  <si>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</si>
  <si>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</si>
  <si>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</si>
  <si>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</si>
  <si>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</si>
  <si>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</si>
  <si>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</si>
  <si>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</si>
  <si>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</si>
  <si>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</si>
  <si>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</si>
  <si>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</si>
  <si>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</si>
  <si>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</si>
  <si>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</si>
  <si>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</si>
  <si>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</si>
  <si>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</si>
  <si>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</si>
  <si>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</si>
  <si>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</si>
  <si>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</si>
  <si>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</si>
  <si>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</si>
  <si>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</si>
  <si>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</si>
  <si>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</si>
  <si>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</si>
  <si>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</si>
  <si>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</si>
  <si>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</si>
  <si>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</si>
  <si>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</si>
  <si>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</si>
  <si>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</si>
  <si>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</si>
  <si>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</si>
  <si>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</si>
  <si>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</si>
  <si>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</si>
  <si>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</si>
  <si>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</si>
  <si>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</si>
  <si>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</si>
  <si>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</si>
  <si>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</si>
  <si>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</si>
  <si>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</si>
  <si>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</si>
  <si>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</si>
  <si>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</si>
  <si>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</si>
  <si>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</si>
  <si>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</si>
  <si>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</si>
  <si>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</si>
  <si>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</si>
  <si>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</si>
  <si>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</si>
  <si>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</si>
  <si>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</si>
  <si>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</si>
  <si>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</si>
  <si>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</si>
  <si>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</si>
  <si>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</si>
  <si>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</si>
  <si>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</si>
  <si>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</si>
  <si>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</si>
  <si>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</si>
  <si>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</si>
  <si>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</si>
  <si>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</si>
  <si>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</si>
  <si>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</si>
  <si>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</si>
  <si>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</si>
  <si>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</si>
  <si>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</si>
  <si>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</si>
  <si>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</si>
  <si>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</si>
  <si>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</si>
  <si>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</si>
  <si>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</si>
  <si>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</si>
  <si>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</si>
  <si>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</si>
  <si>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</si>
  <si>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</si>
  <si>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</si>
  <si>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</si>
  <si>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</si>
  <si>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</si>
  <si>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</si>
  <si>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</si>
  <si>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</si>
  <si>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</si>
  <si>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</si>
  <si>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</si>
  <si>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</si>
  <si>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</si>
  <si>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</si>
  <si>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</si>
  <si>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</si>
  <si>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</si>
  <si>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</si>
  <si>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</si>
  <si>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</si>
  <si>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</si>
  <si>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</si>
  <si>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</si>
  <si>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</si>
  <si>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</si>
  <si>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</si>
  <si>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</si>
  <si>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</si>
  <si>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</si>
  <si>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</si>
  <si>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</si>
  <si>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</si>
  <si>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</si>
  <si>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</si>
  <si>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</si>
  <si>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</si>
  <si>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</si>
  <si>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</si>
  <si>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</si>
  <si>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</si>
  <si>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</si>
  <si>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</si>
  <si>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</si>
  <si>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</si>
  <si>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</si>
  <si>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</si>
  <si>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</si>
  <si>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</si>
  <si>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</si>
  <si>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</si>
  <si>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</si>
  <si>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</si>
  <si>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</si>
  <si>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</si>
  <si>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</si>
  <si>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岡山県総社市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</si>
  <si>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</si>
  <si>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</si>
  <si>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</si>
  <si>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</si>
  <si>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</si>
  <si>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</si>
  <si>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</si>
  <si>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</si>
  <si>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</si>
  <si>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</si>
  <si>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</si>
  <si>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</si>
  <si>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</si>
  <si>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</si>
  <si>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</si>
  <si>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</si>
  <si>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</si>
  <si>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</si>
  <si>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</si>
  <si>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</si>
  <si>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</si>
  <si>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</si>
  <si>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</si>
  <si>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</si>
  <si>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</si>
  <si>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</si>
  <si>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</si>
  <si>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</si>
  <si>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</si>
  <si>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</si>
  <si>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</si>
  <si>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</si>
  <si>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</si>
  <si>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</si>
  <si>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</si>
  <si>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</si>
  <si>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</si>
  <si>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</si>
  <si>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</si>
  <si>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</si>
  <si>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</si>
  <si>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</si>
  <si>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</si>
  <si>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</si>
  <si>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</si>
  <si>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</si>
  <si>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</si>
  <si>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</si>
  <si>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</si>
  <si>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</si>
  <si>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</si>
  <si>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</si>
  <si>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</si>
  <si>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</si>
  <si>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</si>
  <si>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</si>
  <si>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</si>
  <si>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</si>
  <si>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</si>
  <si>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</si>
  <si>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</si>
  <si>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</si>
  <si>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</si>
  <si>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</si>
  <si>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</si>
  <si>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</si>
  <si>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</si>
  <si>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</si>
  <si>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</si>
  <si>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</si>
  <si>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</si>
  <si>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</si>
  <si>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</si>
  <si>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</si>
  <si>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</si>
  <si>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</si>
  <si>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</si>
  <si>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</si>
  <si>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</si>
  <si>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</si>
  <si>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</si>
  <si>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</si>
  <si>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</si>
  <si>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</si>
  <si>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</si>
  <si>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</si>
  <si>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</si>
  <si>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</si>
  <si>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</si>
  <si>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</si>
  <si>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</si>
  <si>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</si>
  <si>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</si>
  <si>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</si>
  <si>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</si>
  <si>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</si>
  <si>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</si>
  <si>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</si>
  <si>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</si>
  <si>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</si>
  <si>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</si>
  <si>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</si>
  <si>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</si>
  <si>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</si>
  <si>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</si>
  <si>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</si>
  <si>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</si>
  <si>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</si>
  <si>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</si>
  <si>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</si>
  <si>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</si>
  <si>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</si>
  <si>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</si>
  <si>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</si>
  <si>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</si>
  <si>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</si>
  <si>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</si>
  <si>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</si>
  <si>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</si>
  <si>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</si>
  <si>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</si>
  <si>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</si>
  <si>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</si>
  <si>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</si>
  <si>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</si>
  <si>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</si>
  <si>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</si>
  <si>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</si>
  <si>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</si>
  <si>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</si>
  <si>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</si>
  <si>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</si>
  <si>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</si>
  <si>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</si>
  <si>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</si>
  <si>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</si>
  <si>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</si>
  <si>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</si>
  <si>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</si>
  <si>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</si>
  <si>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</si>
  <si>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</si>
  <si>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</si>
  <si>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</si>
  <si>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</si>
  <si>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</si>
  <si>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</si>
  <si>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</si>
  <si>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</si>
  <si>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</si>
  <si>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</si>
  <si>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</si>
  <si>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</si>
  <si>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</si>
  <si>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</si>
  <si>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</si>
  <si>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</si>
  <si>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</si>
  <si>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</si>
  <si>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</si>
  <si>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</si>
  <si>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</si>
  <si>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</si>
  <si>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</si>
  <si>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</si>
  <si>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</si>
  <si>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</si>
  <si>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</si>
  <si>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</si>
  <si>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</si>
  <si>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</si>
  <si>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</si>
  <si>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</si>
  <si>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</si>
  <si>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</si>
  <si>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</si>
  <si>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</si>
  <si>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2.62</t>
  </si>
  <si>
    <t>▲ 1.01</t>
  </si>
  <si>
    <t>総社市水道事業会計</t>
  </si>
  <si>
    <t>一般会計</t>
  </si>
  <si>
    <t>総社市下水道事業会計</t>
  </si>
  <si>
    <t>総社市介護保険特別会計</t>
  </si>
  <si>
    <t>総社市工業用水道事業会計</t>
  </si>
  <si>
    <t>総社市国民健康保険特別会計</t>
  </si>
  <si>
    <t>総社市後期高齢者医療特別会計</t>
  </si>
  <si>
    <t>総社市国民宿舎事業費特別会計</t>
  </si>
  <si>
    <t>その他会計（赤字）</t>
  </si>
  <si>
    <t>その他会計（黒字）</t>
  </si>
  <si>
    <t>R01</t>
    <phoneticPr fontId="5"/>
  </si>
  <si>
    <t>R02</t>
    <phoneticPr fontId="5"/>
  </si>
  <si>
    <t>R03</t>
    <phoneticPr fontId="5"/>
  </si>
  <si>
    <t>R04</t>
    <phoneticPr fontId="5"/>
  </si>
  <si>
    <t>R05</t>
    <phoneticPr fontId="5"/>
  </si>
  <si>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</si>
  <si>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</si>
  <si>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</si>
  <si>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</si>
  <si>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岡山県広域水道企業団</t>
  </si>
  <si>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</si>
  <si>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</si>
  <si>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岡山県市町村総合事務組合（一般会計）</t>
    <rPh sb="13" eb="15">
      <t>イッパン</t>
    </rPh>
    <phoneticPr fontId="2"/>
  </si>
  <si>
    <t>岡山県市町村総合事務組合（貸付金特別会計）</t>
  </si>
  <si>
    <t>岡山県市町村総合事務組合（拠出金事業特別会計）</t>
  </si>
  <si>
    <t>岡山県市町村税整理組合</t>
  </si>
  <si>
    <t>大正池水利組合</t>
  </si>
  <si>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</si>
  <si>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</si>
  <si>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</si>
  <si>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</si>
  <si>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</si>
  <si>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</si>
  <si>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</si>
  <si>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</si>
  <si>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</si>
  <si>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</si>
  <si>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</si>
  <si>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</si>
  <si>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</si>
  <si>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</si>
  <si>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</si>
  <si>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総社市地域振興基金</t>
    <phoneticPr fontId="2"/>
  </si>
  <si>
    <t>総社市庁舎等整備事業基金</t>
    <phoneticPr fontId="2"/>
  </si>
  <si>
    <t>総社市職員退職手当基金</t>
    <phoneticPr fontId="2"/>
  </si>
  <si>
    <t>総社市教育施設整備事業等基金</t>
    <phoneticPr fontId="2"/>
  </si>
  <si>
    <t>総社市美術博物館施設整備事業基金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</si>
</sst>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D631-4323-8D8D-769403E6C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60542</c:v>
                </c:pt>
                <c:pt idx="1">
                  <c:v>42630</c:v>
                </c:pt>
                <c:pt idx="2">
                  <c:v>32026</c:v>
                </c:pt>
                <c:pt idx="3">
                  <c:v>68575</c:v>
                </c:pt>
                <c:pt idx="4">
                  <c:v>21464</c:v>
                </c:pt>
              </c:numCache>
            </c:numRef>
          </c:val>
          <c:smooth val="0"/>
          <c:extLst>
            <c:ext xmlns:c16="http://schemas.microsoft.com/office/drawing/2014/chart" uri="{C3380CC4-5D6E-409C-BE32-E72D297353CC}">
              <c16:uniqueId val="{00000001-D631-4323-8D8D-769403E6C8F3}"/>
            </c:ext>
          </c:extLst>
        </c:ser>
        <c:dLbls>
          <c:showLegendKey val="0"/>
          <c:showVal val="0"/>
          <c:showCatName val="0"/>
          <c:showSerName val="0"/>
          <c:showPercent val="0"/>
          <c:showBubbleSize val="0"/>
        </c:dLbls>
        <c:marker val="1"/>
        <c:smooth val="0"/>
        <c:axId val="661708944"/>
        <c:axId val="661710904"/>
      </c:lineChart>
      <c:catAx>
        <c:axId val="66170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710904"/>
        <c:crosses val="autoZero"/>
        <c:auto val="1"/>
        <c:lblAlgn val="ctr"/>
        <c:lblOffset val="100"/>
        <c:tickLblSkip val="1"/>
        <c:tickMarkSkip val="1"/>
        <c:noMultiLvlLbl val="0"/>
      </c:catAx>
      <c:valAx>
        <c:axId val="6617109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70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c:v>
                </c:pt>
                <c:pt idx="1">
                  <c:v>5.39</c:v>
                </c:pt>
                <c:pt idx="2">
                  <c:v>10.85</c:v>
                </c:pt>
                <c:pt idx="3">
                  <c:v>6.76</c:v>
                </c:pt>
                <c:pt idx="4">
                  <c:v>2.14</c:v>
                </c:pt>
              </c:numCache>
            </c:numRef>
          </c:val>
          <c:extLst>
            <c:ext xmlns:c16="http://schemas.microsoft.com/office/drawing/2014/chart" uri="{C3380CC4-5D6E-409C-BE32-E72D297353CC}">
              <c16:uniqueId val="{00000000-7773-4505-A0BB-F35FDCF807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28.94</c:v>
                </c:pt>
                <c:pt idx="1">
                  <c:v>28.49</c:v>
                </c:pt>
                <c:pt idx="2">
                  <c:v>32.26</c:v>
                </c:pt>
                <c:pt idx="3">
                  <c:v>40.97</c:v>
                </c:pt>
                <c:pt idx="4">
                  <c:v>43.35</c:v>
                </c:pt>
              </c:numCache>
            </c:numRef>
          </c:val>
          <c:extLst>
            <c:ext xmlns:c16="http://schemas.microsoft.com/office/drawing/2014/chart" uri="{C3380CC4-5D6E-409C-BE32-E72D297353CC}">
              <c16:uniqueId val="{00000001-7773-4505-A0BB-F35FDCF8079B}"/>
            </c:ext>
          </c:extLst>
        </c:ser>
        <c:dLbls>
          <c:showLegendKey val="0"/>
          <c:showVal val="0"/>
          <c:showCatName val="0"/>
          <c:showSerName val="0"/>
          <c:showPercent val="0"/>
          <c:showBubbleSize val="0"/>
        </c:dLbls>
        <c:gapWidth val="250"/>
        <c:overlap val="100"/>
        <c:axId val="661712864"/>
        <c:axId val="661715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-2.62</c:v>
                </c:pt>
                <c:pt idx="1">
                  <c:v>4.78</c:v>
                </c:pt>
                <c:pt idx="2">
                  <c:v>11.14</c:v>
                </c:pt>
                <c:pt idx="3">
                  <c:v>3.84</c:v>
                </c:pt>
                <c:pt idx="4">
                  <c:v>-1.01</c:v>
                </c:pt>
              </c:numCache>
            </c:numRef>
          </c:val>
          <c:smooth val="0"/>
          <c:extLst>
            <c:ext xmlns:c16="http://schemas.microsoft.com/office/drawing/2014/chart" uri="{C3380CC4-5D6E-409C-BE32-E72D297353CC}">
              <c16:uniqueId val="{00000002-7773-4505-A0BB-F35FDCF8079B}"/>
            </c:ext>
          </c:extLst>
        </c:ser>
        <c:dLbls>
          <c:showLegendKey val="0"/>
          <c:showVal val="0"/>
          <c:showCatName val="0"/>
          <c:showSerName val="0"/>
          <c:showPercent val="0"/>
          <c:showBubbleSize val="0"/>
        </c:dLbls>
        <c:marker val="1"/>
        <c:smooth val="0"/>
        <c:axId val="661712864"/>
        <c:axId val="661715608"/>
      </c:lineChart>
      <c:catAx>
        <c:axId val="66171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715608"/>
        <c:crosses val="autoZero"/>
        <c:auto val="1"/>
        <c:lblAlgn val="ctr"/>
        <c:lblOffset val="100"/>
        <c:tickLblSkip val="1"/>
        <c:tickMarkSkip val="1"/>
        <c:noMultiLvlLbl val="0"/>
      </c:catAx>
      <c:valAx>
        <c:axId val="661715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76-4FC5-8BED-25C369F61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76-4FC5-8BED-25C369F615A8}"/>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76-4FC5-8BED-25C369F615A8}"/>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A76-4FC5-8BED-25C369F615A8}"/>
            </c:ext>
          </c:extLst>
        </c:ser>
        <c:ser>
          <c:idx val="4"/>
          <c:order val="4"/>
          <c:tx>
            <c:strRef>
              <c:f>データシート!$A$31</c:f>
              <c:strCache>
                <c:ptCount val="1"/>
                <c:pt idx="0">
                  <c:v>総社市国民健康保険特別会計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0.65</c:v>
                </c:pt>
                <c:pt idx="2">
                  <c:v>#N/A</c:v>
                </c:pt>
                <c:pt idx="3">
                  <c:v>1.55</c:v>
                </c:pt>
                <c:pt idx="4">
                  <c:v>#N/A</c:v>
                </c:pt>
                <c:pt idx="5">
                  <c:v>1.1299999999999999</c:v>
                </c:pt>
                <c:pt idx="6">
                  <c:v>#N/A</c:v>
                </c:pt>
                <c:pt idx="7">
                  <c:v>0.49</c:v>
                </c:pt>
                <c:pt idx="8">
                  <c:v>#N/A</c:v>
                </c:pt>
                <c:pt idx="9">
                  <c:v>0.04</c:v>
                </c:pt>
              </c:numCache>
            </c:numRef>
          </c:val>
          <c:extLst>
            <c:ext xmlns:c16="http://schemas.microsoft.com/office/drawing/2014/chart" uri="{C3380CC4-5D6E-409C-BE32-E72D297353CC}">
              <c16:uniqueId val="{00000004-EA76-4FC5-8BED-25C369F615A8}"/>
            </c:ext>
          </c:extLst>
        </c:ser>
        <c:ser>
          <c:idx val="5"/>
          <c:order val="5"/>
          <c:tx>
            <c:strRef>
              <c:f>データシート!$A$32</c:f>
              <c:strCache>
                <c:ptCount val="1"/>
                <c:pt idx="0">
                  <c:v>総社市工業用水道事業会計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0.94</c:v>
                </c:pt>
                <c:pt idx="4">
                  <c:v>#N/A</c:v>
                </c:pt>
                <c:pt idx="5">
                  <c:v>1</c:v>
                </c:pt>
                <c:pt idx="6">
                  <c:v>#N/A</c:v>
                </c:pt>
                <c:pt idx="7">
                  <c:v>0.56000000000000005</c:v>
                </c:pt>
                <c:pt idx="8">
                  <c:v>#N/A</c:v>
                </c:pt>
                <c:pt idx="9">
                  <c:v>0.66</c:v>
                </c:pt>
              </c:numCache>
            </c:numRef>
          </c:val>
          <c:extLst>
            <c:ext xmlns:c16="http://schemas.microsoft.com/office/drawing/2014/chart" uri="{C3380CC4-5D6E-409C-BE32-E72D297353CC}">
              <c16:uniqueId val="{00000005-EA76-4FC5-8BED-25C369F615A8}"/>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0.2</c:v>
                </c:pt>
                <c:pt idx="4">
                  <c:v>#N/A</c:v>
                </c:pt>
                <c:pt idx="5">
                  <c:v>1.2</c:v>
                </c:pt>
                <c:pt idx="6">
                  <c:v>#N/A</c:v>
                </c:pt>
                <c:pt idx="7">
                  <c:v>1.03</c:v>
                </c:pt>
                <c:pt idx="8">
                  <c:v>#N/A</c:v>
                </c:pt>
                <c:pt idx="9">
                  <c:v>0.98</c:v>
                </c:pt>
              </c:numCache>
            </c:numRef>
          </c:val>
          <c:extLst>
            <c:ext xmlns:c16="http://schemas.microsoft.com/office/drawing/2014/chart" uri="{C3380CC4-5D6E-409C-BE32-E72D297353CC}">
              <c16:uniqueId val="{00000006-EA76-4FC5-8BED-25C369F615A8}"/>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0.28999999999999998</c:v>
                </c:pt>
                <c:pt idx="4">
                  <c:v>#N/A</c:v>
                </c:pt>
                <c:pt idx="5">
                  <c:v>1.22</c:v>
                </c:pt>
                <c:pt idx="6">
                  <c:v>#N/A</c:v>
                </c:pt>
                <c:pt idx="7">
                  <c:v>1.85</c:v>
                </c:pt>
                <c:pt idx="8">
                  <c:v>#N/A</c:v>
                </c:pt>
                <c:pt idx="9">
                  <c:v>1.82</c:v>
                </c:pt>
              </c:numCache>
            </c:numRef>
          </c:val>
          <c:extLst>
            <c:ext xmlns:c16="http://schemas.microsoft.com/office/drawing/2014/chart" uri="{C3380CC4-5D6E-409C-BE32-E72D297353CC}">
              <c16:uniqueId val="{00000007-EA76-4FC5-8BED-25C369F61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5.39</c:v>
                </c:pt>
                <c:pt idx="4">
                  <c:v>#N/A</c:v>
                </c:pt>
                <c:pt idx="5">
                  <c:v>10.84</c:v>
                </c:pt>
                <c:pt idx="6">
                  <c:v>#N/A</c:v>
                </c:pt>
                <c:pt idx="7">
                  <c:v>6.76</c:v>
                </c:pt>
                <c:pt idx="8">
                  <c:v>#N/A</c:v>
                </c:pt>
                <c:pt idx="9">
                  <c:v>2.13</c:v>
                </c:pt>
              </c:numCache>
            </c:numRef>
          </c:val>
          <c:extLst>
            <c:ext xmlns:c16="http://schemas.microsoft.com/office/drawing/2014/chart" uri="{C3380CC4-5D6E-409C-BE32-E72D297353CC}">
              <c16:uniqueId val="{00000008-EA76-4FC5-8BED-25C369F615A8}"/>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7.57</c:v>
                </c:pt>
                <c:pt idx="4">
                  <c:v>#N/A</c:v>
                </c:pt>
                <c:pt idx="5">
                  <c:v>8.3000000000000007</c:v>
                </c:pt>
                <c:pt idx="6">
                  <c:v>#N/A</c:v>
                </c:pt>
                <c:pt idx="7">
                  <c:v>8.4</c:v>
                </c:pt>
                <c:pt idx="8">
                  <c:v>#N/A</c:v>
                </c:pt>
                <c:pt idx="9">
                  <c:v>7.23</c:v>
                </c:pt>
              </c:numCache>
            </c:numRef>
          </c:val>
          <c:extLst>
            <c:ext xmlns:c16="http://schemas.microsoft.com/office/drawing/2014/chart" uri="{C3380CC4-5D6E-409C-BE32-E72D297353CC}">
              <c16:uniqueId val="{00000009-EA76-4FC5-8BED-25C369F615A8}"/>
            </c:ext>
          </c:extLst>
        </c:ser>
        <c:dLbls>
          <c:showLegendKey val="0"/>
          <c:showVal val="0"/>
          <c:showCatName val="0"/>
          <c:showSerName val="0"/>
          <c:showPercent val="0"/>
          <c:showBubbleSize val="0"/>
        </c:dLbls>
        <c:gapWidth val="150"/>
        <c:overlap val="100"/>
        <c:axId val="661710512"/>
        <c:axId val="661707376"/>
      </c:barChart>
      <c:catAx>
        <c:axId val="66171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707376"/>
        <c:crosses val="autoZero"/>
        <c:auto val="1"/>
        <c:lblAlgn val="ctr"/>
        <c:lblOffset val="100"/>
        <c:tickLblSkip val="1"/>
        <c:tickMarkSkip val="1"/>
        <c:noMultiLvlLbl val="0"/>
      </c:catAx>
      <c:valAx>
        <c:axId val="66170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2759</c:v>
                </c:pt>
                <c:pt idx="5">
                  <c:v>2724</c:v>
                </c:pt>
                <c:pt idx="8">
                  <c:v>2488</c:v>
                </c:pt>
                <c:pt idx="11">
                  <c:v>2561</c:v>
                </c:pt>
                <c:pt idx="14">
                  <c:v>2644</c:v>
                </c:pt>
              </c:numCache>
            </c:numRef>
          </c:val>
          <c:extLst>
            <c:ext xmlns:c16="http://schemas.microsoft.com/office/drawing/2014/chart" uri="{C3380CC4-5D6E-409C-BE32-E72D297353CC}">
              <c16:uniqueId val="{00000000-DB0E-4EF8-BC17-EEF3FC4F93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0E-4EF8-BC17-EEF3FC4F93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82</c:v>
                </c:pt>
                <c:pt idx="3">
                  <c:v>74</c:v>
                </c:pt>
                <c:pt idx="6">
                  <c:v>66</c:v>
                </c:pt>
                <c:pt idx="9">
                  <c:v>62</c:v>
                </c:pt>
                <c:pt idx="12">
                  <c:v>53</c:v>
                </c:pt>
              </c:numCache>
            </c:numRef>
          </c:val>
          <c:extLst>
            <c:ext xmlns:c16="http://schemas.microsoft.com/office/drawing/2014/chart" uri="{C3380CC4-5D6E-409C-BE32-E72D297353CC}">
              <c16:uniqueId val="{00000002-DB0E-4EF8-BC17-EEF3FC4F93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143</c:v>
                </c:pt>
                <c:pt idx="6">
                  <c:v>77</c:v>
                </c:pt>
                <c:pt idx="9">
                  <c:v>10</c:v>
                </c:pt>
                <c:pt idx="12">
                  <c:v>1</c:v>
                </c:pt>
              </c:numCache>
            </c:numRef>
          </c:val>
          <c:extLst>
            <c:ext xmlns:c16="http://schemas.microsoft.com/office/drawing/2014/chart" uri="{C3380CC4-5D6E-409C-BE32-E72D297353CC}">
              <c16:uniqueId val="{00000003-DB0E-4EF8-BC17-EEF3FC4F93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795</c:v>
                </c:pt>
                <c:pt idx="6">
                  <c:v>802</c:v>
                </c:pt>
                <c:pt idx="9">
                  <c:v>654</c:v>
                </c:pt>
                <c:pt idx="12">
                  <c:v>705</c:v>
                </c:pt>
              </c:numCache>
            </c:numRef>
          </c:val>
          <c:extLst>
            <c:ext xmlns:c16="http://schemas.microsoft.com/office/drawing/2014/chart" uri="{C3380CC4-5D6E-409C-BE32-E72D297353CC}">
              <c16:uniqueId val="{00000004-DB0E-4EF8-BC17-EEF3FC4F93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E-4EF8-BC17-EEF3FC4F93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0E-4EF8-BC17-EEF3FC4F93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2713</c:v>
                </c:pt>
                <c:pt idx="3">
                  <c:v>2684</c:v>
                </c:pt>
                <c:pt idx="6">
                  <c:v>2685</c:v>
                </c:pt>
                <c:pt idx="9">
                  <c:v>2752</c:v>
                </c:pt>
                <c:pt idx="12">
                  <c:v>2771</c:v>
                </c:pt>
              </c:numCache>
            </c:numRef>
          </c:val>
          <c:extLst>
            <c:ext xmlns:c16="http://schemas.microsoft.com/office/drawing/2014/chart" uri="{C3380CC4-5D6E-409C-BE32-E72D297353CC}">
              <c16:uniqueId val="{00000007-DB0E-4EF8-BC17-EEF3FC4F93FF}"/>
            </c:ext>
          </c:extLst>
        </c:ser>
        <c:dLbls>
          <c:showLegendKey val="0"/>
          <c:showVal val="0"/>
          <c:showCatName val="0"/>
          <c:showSerName val="0"/>
          <c:showPercent val="0"/>
          <c:showBubbleSize val="0"/>
        </c:dLbls>
        <c:gapWidth val="100"/>
        <c:overlap val="100"/>
        <c:axId val="661713648"/>
        <c:axId val="661717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997</c:v>
                </c:pt>
                <c:pt idx="2">
                  <c:v>#N/A</c:v>
                </c:pt>
                <c:pt idx="3">
                  <c:v>#N/A</c:v>
                </c:pt>
                <c:pt idx="4">
                  <c:v>972</c:v>
                </c:pt>
                <c:pt idx="5">
                  <c:v>#N/A</c:v>
                </c:pt>
                <c:pt idx="6">
                  <c:v>#N/A</c:v>
                </c:pt>
                <c:pt idx="7">
                  <c:v>1142</c:v>
                </c:pt>
                <c:pt idx="8">
                  <c:v>#N/A</c:v>
                </c:pt>
                <c:pt idx="9">
                  <c:v>#N/A</c:v>
                </c:pt>
                <c:pt idx="10">
                  <c:v>917</c:v>
                </c:pt>
                <c:pt idx="11">
                  <c:v>#N/A</c:v>
                </c:pt>
                <c:pt idx="12">
                  <c:v>#N/A</c:v>
                </c:pt>
                <c:pt idx="13">
                  <c:v>886</c:v>
                </c:pt>
                <c:pt idx="14">
                  <c:v>#N/A</c:v>
                </c:pt>
              </c:numCache>
            </c:numRef>
          </c:val>
          <c:smooth val="0"/>
          <c:extLst>
            <c:ext xmlns:c16="http://schemas.microsoft.com/office/drawing/2014/chart" uri="{C3380CC4-5D6E-409C-BE32-E72D297353CC}">
              <c16:uniqueId val="{00000008-DB0E-4EF8-BC17-EEF3FC4F93FF}"/>
            </c:ext>
          </c:extLst>
        </c:ser>
        <c:dLbls>
          <c:showLegendKey val="0"/>
          <c:showVal val="0"/>
          <c:showCatName val="0"/>
          <c:showSerName val="0"/>
          <c:showPercent val="0"/>
          <c:showBubbleSize val="0"/>
        </c:dLbls>
        <c:marker val="1"/>
        <c:smooth val="0"/>
        <c:axId val="661713648"/>
        <c:axId val="661717176"/>
      </c:lineChart>
      <c:catAx>
        <c:axId val="66171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717176"/>
        <c:crosses val="autoZero"/>
        <c:auto val="1"/>
        <c:lblAlgn val="ctr"/>
        <c:lblOffset val="100"/>
        <c:tickLblSkip val="1"/>
        <c:tickMarkSkip val="1"/>
        <c:noMultiLvlLbl val="0"/>
      </c:catAx>
      <c:valAx>
        <c:axId val="66171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28315</c:v>
                </c:pt>
                <c:pt idx="5">
                  <c:v>28568</c:v>
                </c:pt>
                <c:pt idx="8">
                  <c:v>27512</c:v>
                </c:pt>
                <c:pt idx="11">
                  <c:v>28756</c:v>
                </c:pt>
                <c:pt idx="14">
                  <c:v>27132</c:v>
                </c:pt>
              </c:numCache>
            </c:numRef>
          </c:val>
          <c:extLst>
            <c:ext xmlns:c16="http://schemas.microsoft.com/office/drawing/2014/chart" uri="{C3380CC4-5D6E-409C-BE32-E72D297353CC}">
              <c16:uniqueId val="{00000000-1EAD-4E29-AFB4-87D26E484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3245</c:v>
                </c:pt>
                <c:pt idx="5">
                  <c:v>3112</c:v>
                </c:pt>
                <c:pt idx="8">
                  <c:v>3020</c:v>
                </c:pt>
                <c:pt idx="11">
                  <c:v>2932</c:v>
                </c:pt>
                <c:pt idx="14">
                  <c:v>2691</c:v>
                </c:pt>
              </c:numCache>
            </c:numRef>
          </c:val>
          <c:extLst>
            <c:ext xmlns:c16="http://schemas.microsoft.com/office/drawing/2014/chart" uri="{C3380CC4-5D6E-409C-BE32-E72D297353CC}">
              <c16:uniqueId val="{00000001-1EAD-4E29-AFB4-87D26E484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9509</c:v>
                </c:pt>
                <c:pt idx="5">
                  <c:v>9558</c:v>
                </c:pt>
                <c:pt idx="8">
                  <c:v>12829</c:v>
                </c:pt>
                <c:pt idx="11">
                  <c:v>14638</c:v>
                </c:pt>
                <c:pt idx="14">
                  <c:v>15808</c:v>
                </c:pt>
              </c:numCache>
            </c:numRef>
          </c:val>
          <c:extLst>
            <c:ext xmlns:c16="http://schemas.microsoft.com/office/drawing/2014/chart" uri="{C3380CC4-5D6E-409C-BE32-E72D297353CC}">
              <c16:uniqueId val="{00000002-1EAD-4E29-AFB4-87D26E484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AD-4E29-AFB4-87D26E484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AD-4E29-AFB4-87D26E484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1EAD-4E29-AFB4-87D26E484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3884</c:v>
                </c:pt>
                <c:pt idx="3">
                  <c:v>3982</c:v>
                </c:pt>
                <c:pt idx="6">
                  <c:v>4163</c:v>
                </c:pt>
                <c:pt idx="9">
                  <c:v>4116</c:v>
                </c:pt>
                <c:pt idx="12">
                  <c:v>4158</c:v>
                </c:pt>
              </c:numCache>
            </c:numRef>
          </c:val>
          <c:extLst>
            <c:ext xmlns:c16="http://schemas.microsoft.com/office/drawing/2014/chart" uri="{C3380CC4-5D6E-409C-BE32-E72D297353CC}">
              <c16:uniqueId val="{00000006-1EAD-4E29-AFB4-87D26E484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113</c:v>
                </c:pt>
                <c:pt idx="6">
                  <c:v>152</c:v>
                </c:pt>
                <c:pt idx="9">
                  <c:v>865</c:v>
                </c:pt>
                <c:pt idx="12">
                  <c:v>813</c:v>
                </c:pt>
              </c:numCache>
            </c:numRef>
          </c:val>
          <c:extLst>
            <c:ext xmlns:c16="http://schemas.microsoft.com/office/drawing/2014/chart" uri="{C3380CC4-5D6E-409C-BE32-E72D297353CC}">
              <c16:uniqueId val="{00000007-1EAD-4E29-AFB4-87D26E484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8559</c:v>
                </c:pt>
                <c:pt idx="3">
                  <c:v>8012</c:v>
                </c:pt>
                <c:pt idx="6">
                  <c:v>7753</c:v>
                </c:pt>
                <c:pt idx="9">
                  <c:v>7084</c:v>
                </c:pt>
                <c:pt idx="12">
                  <c:v>7043</c:v>
                </c:pt>
              </c:numCache>
            </c:numRef>
          </c:val>
          <c:extLst>
            <c:ext xmlns:c16="http://schemas.microsoft.com/office/drawing/2014/chart" uri="{C3380CC4-5D6E-409C-BE32-E72D297353CC}">
              <c16:uniqueId val="{00000008-1EAD-4E29-AFB4-87D26E484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514</c:v>
                </c:pt>
                <c:pt idx="3">
                  <c:v>462</c:v>
                </c:pt>
                <c:pt idx="6">
                  <c:v>425</c:v>
                </c:pt>
                <c:pt idx="9">
                  <c:v>365</c:v>
                </c:pt>
                <c:pt idx="12">
                  <c:v>324</c:v>
                </c:pt>
              </c:numCache>
            </c:numRef>
          </c:val>
          <c:extLst>
            <c:ext xmlns:c16="http://schemas.microsoft.com/office/drawing/2014/chart" uri="{C3380CC4-5D6E-409C-BE32-E72D297353CC}">
              <c16:uniqueId val="{00000009-1EAD-4E29-AFB4-87D26E484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30977</c:v>
                </c:pt>
                <c:pt idx="3">
                  <c:v>30750</c:v>
                </c:pt>
                <c:pt idx="6">
                  <c:v>30586</c:v>
                </c:pt>
                <c:pt idx="9">
                  <c:v>31825</c:v>
                </c:pt>
                <c:pt idx="12">
                  <c:v>29886</c:v>
                </c:pt>
              </c:numCache>
            </c:numRef>
          </c:val>
          <c:extLst>
            <c:ext xmlns:c16="http://schemas.microsoft.com/office/drawing/2014/chart" uri="{C3380CC4-5D6E-409C-BE32-E72D297353CC}">
              <c16:uniqueId val="{0000000A-1EAD-4E29-AFB4-87D26E4849EB}"/>
            </c:ext>
          </c:extLst>
        </c:ser>
        <c:dLbls>
          <c:showLegendKey val="0"/>
          <c:showVal val="0"/>
          <c:showCatName val="0"/>
          <c:showSerName val="0"/>
          <c:showPercent val="0"/>
          <c:showBubbleSize val="0"/>
        </c:dLbls>
        <c:gapWidth val="100"/>
        <c:overlap val="100"/>
        <c:axId val="661715216"/>
        <c:axId val="66171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3113</c:v>
                </c:pt>
                <c:pt idx="2">
                  <c:v>#N/A</c:v>
                </c:pt>
                <c:pt idx="3">
                  <c:v>#N/A</c:v>
                </c:pt>
                <c:pt idx="4">
                  <c:v>2081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AD-4E29-AFB4-87D26E4849EB}"/>
            </c:ext>
          </c:extLst>
        </c:ser>
        <c:dLbls>
          <c:showLegendKey val="0"/>
          <c:showVal val="0"/>
          <c:showCatName val="0"/>
          <c:showSerName val="0"/>
          <c:showPercent val="0"/>
          <c:showBubbleSize val="0"/>
        </c:dLbls>
        <c:marker val="1"/>
        <c:smooth val="0"/>
        <c:axId val="661715216"/>
        <c:axId val="661717960"/>
      </c:lineChart>
      <c:catAx>
        <c:axId val="66171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1717960"/>
        <c:crosses val="autoZero"/>
        <c:auto val="1"/>
        <c:lblAlgn val="ctr"/>
        <c:lblOffset val="100"/>
        <c:tickLblSkip val="1"/>
        <c:tickMarkSkip val="1"/>
        <c:noMultiLvlLbl val="0"/>
      </c:catAx>
      <c:valAx>
        <c:axId val="66171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71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5581</c:v>
                </c:pt>
                <c:pt idx="1">
                  <c:v>6961</c:v>
                </c:pt>
                <c:pt idx="2">
                  <c:v>7561</c:v>
                </c:pt>
              </c:numCache>
            </c:numRef>
          </c:val>
          <c:extLst>
            <c:ext xmlns:c16="http://schemas.microsoft.com/office/drawing/2014/chart" uri="{C3380CC4-5D6E-409C-BE32-E72D297353CC}">
              <c16:uniqueId val="{00000000-A3FA-4418-99D6-1A91FDC4F4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1201</c:v>
                </c:pt>
                <c:pt idx="1">
                  <c:v>1303</c:v>
                </c:pt>
                <c:pt idx="2">
                  <c:v>1383</c:v>
                </c:pt>
              </c:numCache>
            </c:numRef>
          </c:val>
          <c:extLst>
            <c:ext xmlns:c16="http://schemas.microsoft.com/office/drawing/2014/chart" uri="{C3380CC4-5D6E-409C-BE32-E72D297353CC}">
              <c16:uniqueId val="{00000001-A3FA-4418-99D6-1A91FDC4F4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6667</c:v>
                </c:pt>
                <c:pt idx="1">
                  <c:v>6788</c:v>
                </c:pt>
                <c:pt idx="2">
                  <c:v>7328</c:v>
                </c:pt>
              </c:numCache>
            </c:numRef>
          </c:val>
          <c:extLst>
            <c:ext xmlns:c16="http://schemas.microsoft.com/office/drawing/2014/chart" uri="{C3380CC4-5D6E-409C-BE32-E72D297353CC}">
              <c16:uniqueId val="{00000002-A3FA-4418-99D6-1A91FDC4F4A7}"/>
            </c:ext>
          </c:extLst>
        </c:ser>
        <c:dLbls>
          <c:showLegendKey val="0"/>
          <c:showVal val="0"/>
          <c:showCatName val="0"/>
          <c:showSerName val="0"/>
          <c:showPercent val="0"/>
          <c:showBubbleSize val="0"/>
        </c:dLbls>
        <c:gapWidth val="120"/>
        <c:overlap val="100"/>
        <c:axId val="661709728"/>
        <c:axId val="661714040"/>
      </c:barChart>
      <c:catAx>
        <c:axId val="6617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1714040"/>
        <c:crosses val="autoZero"/>
        <c:auto val="1"/>
        <c:lblAlgn val="ctr"/>
        <c:lblOffset val="100"/>
        <c:tickLblSkip val="1"/>
        <c:tickMarkSkip val="1"/>
        <c:noMultiLvlLbl val="0"/>
      </c:catAx>
      <c:valAx>
        <c:axId val="661714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17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直近５年間では，ほぼ同水準で推移しており，類似団体平均値と比較して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ポイント低い数値である。今後も，企業誘致や人口増の関連施策を推進するとともに，税収等の収納率向上を図り，歳入の確保に努める。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28222</xdr:rowOff>
    </xdr:to>
    <xdr:cxnSp macro="">
      <xdr:nvCxnSpPr>
        <xdr:cNvPr id="75" name="直線コネクタ 74"/>
        <xdr:cNvCxnSpPr/>
      </xdr:nvCxnSpPr>
      <xdr:spPr>
        <a:xfrm>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5" name="テキスト ボックス 94"/>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これは，市税や地方交付税が増加し，歳入全体では約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億円の増となったものの，歳出において，人件費や物件費が前年度から約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億円の増ととなったことによるものである。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類似団体平均も上回っている状況であり，行財政改革に取り組み経常経費の抑制及び市税等の自主財源確保に努める。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24892</xdr:rowOff>
    </xdr:to>
    <xdr:cxnSp macro="">
      <xdr:nvCxnSpPr>
        <xdr:cNvPr id="130" name="直線コネクタ 129"/>
        <xdr:cNvCxnSpPr/>
      </xdr:nvCxnSpPr>
      <xdr:spPr>
        <a:xfrm>
          <a:off x="4114800" y="1069848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1524</xdr:rowOff>
    </xdr:from>
    <xdr:to>
      <xdr:col>19</xdr:col>
      <xdr:colOff>133350</xdr:colOff>
      <xdr:row>62</xdr:row>
      <xdr:rowOff>68580</xdr:rowOff>
    </xdr:to>
    <xdr:cxnSp macro="">
      <xdr:nvCxnSpPr>
        <xdr:cNvPr id="133" name="直線コネクタ 132"/>
        <xdr:cNvCxnSpPr/>
      </xdr:nvCxnSpPr>
      <xdr:spPr>
        <a:xfrm>
          <a:off x="3225800" y="9945624"/>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63</xdr:row>
      <xdr:rowOff>22606</xdr:rowOff>
    </xdr:to>
    <xdr:cxnSp macro="">
      <xdr:nvCxnSpPr>
        <xdr:cNvPr id="136" name="直線コネクタ 135"/>
        <xdr:cNvCxnSpPr/>
      </xdr:nvCxnSpPr>
      <xdr:spPr>
        <a:xfrm flipV="1">
          <a:off x="2336800" y="9945624"/>
          <a:ext cx="8890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51562</xdr:rowOff>
    </xdr:to>
    <xdr:cxnSp macro="">
      <xdr:nvCxnSpPr>
        <xdr:cNvPr id="139" name="直線コネクタ 138"/>
        <xdr:cNvCxnSpPr/>
      </xdr:nvCxnSpPr>
      <xdr:spPr>
        <a:xfrm flipV="1">
          <a:off x="1447800" y="1082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122174</xdr:rowOff>
    </xdr:from>
    <xdr:to>
      <xdr:col>15</xdr:col>
      <xdr:colOff>133350</xdr:colOff>
      <xdr:row>58</xdr:row>
      <xdr:rowOff>52324</xdr:rowOff>
    </xdr:to>
    <xdr:sp macro="" textlink="">
      <xdr:nvSpPr>
        <xdr:cNvPr id="153" name="楕円 152"/>
        <xdr:cNvSpPr/>
      </xdr:nvSpPr>
      <xdr:spPr>
        <a:xfrm>
          <a:off x="3175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62501</xdr:rowOff>
    </xdr:from>
    <xdr:ext cx="762000" cy="259045"/>
    <xdr:sp macro="" textlink="">
      <xdr:nvSpPr>
        <xdr:cNvPr id="154" name="テキスト ボックス 153"/>
        <xdr:cNvSpPr txBox="1"/>
      </xdr:nvSpPr>
      <xdr:spPr>
        <a:xfrm>
          <a:off x="2844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万円低い値となったが，前年度と比較して増となった。人件費は職員数が増えたことにより増額となっており，物件費についても物価高騰の影響等により増となった。今後，公共施設は全般的に，耐用年数の経過による維持補修費の増加が見込まれるため，長寿命化計画や総合管理計画等に基づき適切な維持管理に努め，費用の平準化と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33024</xdr:rowOff>
    </xdr:from>
    <xdr:to>
      <xdr:col>23</xdr:col>
      <xdr:colOff>133350</xdr:colOff>
      <xdr:row>82</xdr:row>
      <xdr:rowOff>52955</xdr:rowOff>
    </xdr:to>
    <xdr:cxnSp macro="">
      <xdr:nvCxnSpPr>
        <xdr:cNvPr id="193" name="直線コネクタ 192"/>
        <xdr:cNvCxnSpPr/>
      </xdr:nvCxnSpPr>
      <xdr:spPr>
        <a:xfrm>
          <a:off x="4114800" y="14091924"/>
          <a:ext cx="8382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158908</xdr:rowOff>
    </xdr:from>
    <xdr:to>
      <xdr:col>19</xdr:col>
      <xdr:colOff>133350</xdr:colOff>
      <xdr:row>82</xdr:row>
      <xdr:rowOff>33024</xdr:rowOff>
    </xdr:to>
    <xdr:cxnSp macro="">
      <xdr:nvCxnSpPr>
        <xdr:cNvPr id="196" name="直線コネクタ 195"/>
        <xdr:cNvCxnSpPr/>
      </xdr:nvCxnSpPr>
      <xdr:spPr>
        <a:xfrm>
          <a:off x="3225800" y="14046358"/>
          <a:ext cx="8890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83703</xdr:rowOff>
    </xdr:from>
    <xdr:to>
      <xdr:col>15</xdr:col>
      <xdr:colOff>82550</xdr:colOff>
      <xdr:row>81</xdr:row>
      <xdr:rowOff>158908</xdr:rowOff>
    </xdr:to>
    <xdr:cxnSp macro="">
      <xdr:nvCxnSpPr>
        <xdr:cNvPr id="199" name="直線コネクタ 198"/>
        <xdr:cNvCxnSpPr/>
      </xdr:nvCxnSpPr>
      <xdr:spPr>
        <a:xfrm>
          <a:off x="2336800" y="13971153"/>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67883</xdr:rowOff>
    </xdr:from>
    <xdr:to>
      <xdr:col>11</xdr:col>
      <xdr:colOff>31750</xdr:colOff>
      <xdr:row>81</xdr:row>
      <xdr:rowOff>83703</xdr:rowOff>
    </xdr:to>
    <xdr:cxnSp macro="">
      <xdr:nvCxnSpPr>
        <xdr:cNvPr id="202" name="直線コネクタ 201"/>
        <xdr:cNvCxnSpPr/>
      </xdr:nvCxnSpPr>
      <xdr:spPr>
        <a:xfrm>
          <a:off x="1447800" y="1395533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2155</xdr:rowOff>
    </xdr:from>
    <xdr:to>
      <xdr:col>23</xdr:col>
      <xdr:colOff>184150</xdr:colOff>
      <xdr:row>82</xdr:row>
      <xdr:rowOff>103755</xdr:rowOff>
    </xdr:to>
    <xdr:sp macro="" textlink="">
      <xdr:nvSpPr>
        <xdr:cNvPr id="212" name="楕円 211"/>
        <xdr:cNvSpPr/>
      </xdr:nvSpPr>
      <xdr:spPr>
        <a:xfrm>
          <a:off x="4902200" y="14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18682</xdr:rowOff>
    </xdr:from>
    <xdr:ext cx="762000" cy="259045"/>
    <xdr:sp macro="" textlink="">
      <xdr:nvSpPr>
        <xdr:cNvPr id="213" name="人件費・物件費等の状況該当値テキスト"/>
        <xdr:cNvSpPr txBox="1"/>
      </xdr:nvSpPr>
      <xdr:spPr>
        <a:xfrm>
          <a:off x="5041900" y="1390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153674</xdr:rowOff>
    </xdr:from>
    <xdr:to>
      <xdr:col>19</xdr:col>
      <xdr:colOff>184150</xdr:colOff>
      <xdr:row>82</xdr:row>
      <xdr:rowOff>83824</xdr:rowOff>
    </xdr:to>
    <xdr:sp macro="" textlink="">
      <xdr:nvSpPr>
        <xdr:cNvPr id="214" name="楕円 213"/>
        <xdr:cNvSpPr/>
      </xdr:nvSpPr>
      <xdr:spPr>
        <a:xfrm>
          <a:off x="4064000" y="14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94001</xdr:rowOff>
    </xdr:from>
    <xdr:ext cx="736600" cy="259045"/>
    <xdr:sp macro="" textlink="">
      <xdr:nvSpPr>
        <xdr:cNvPr id="215" name="テキスト ボックス 214"/>
        <xdr:cNvSpPr txBox="1"/>
      </xdr:nvSpPr>
      <xdr:spPr>
        <a:xfrm>
          <a:off x="3733800" y="1381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108108</xdr:rowOff>
    </xdr:from>
    <xdr:to>
      <xdr:col>15</xdr:col>
      <xdr:colOff>133350</xdr:colOff>
      <xdr:row>82</xdr:row>
      <xdr:rowOff>38258</xdr:rowOff>
    </xdr:to>
    <xdr:sp macro="" textlink="">
      <xdr:nvSpPr>
        <xdr:cNvPr id="216" name="楕円 215"/>
        <xdr:cNvSpPr/>
      </xdr:nvSpPr>
      <xdr:spPr>
        <a:xfrm>
          <a:off x="3175000" y="13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48435</xdr:rowOff>
    </xdr:from>
    <xdr:ext cx="762000" cy="259045"/>
    <xdr:sp macro="" textlink="">
      <xdr:nvSpPr>
        <xdr:cNvPr id="217" name="テキスト ボックス 216"/>
        <xdr:cNvSpPr txBox="1"/>
      </xdr:nvSpPr>
      <xdr:spPr>
        <a:xfrm>
          <a:off x="2844800" y="137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32903</xdr:rowOff>
    </xdr:from>
    <xdr:to>
      <xdr:col>11</xdr:col>
      <xdr:colOff>82550</xdr:colOff>
      <xdr:row>81</xdr:row>
      <xdr:rowOff>134503</xdr:rowOff>
    </xdr:to>
    <xdr:sp macro="" textlink="">
      <xdr:nvSpPr>
        <xdr:cNvPr id="218" name="楕円 217"/>
        <xdr:cNvSpPr/>
      </xdr:nvSpPr>
      <xdr:spPr>
        <a:xfrm>
          <a:off x="22860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144680</xdr:rowOff>
    </xdr:from>
    <xdr:ext cx="762000" cy="259045"/>
    <xdr:sp macro="" textlink="">
      <xdr:nvSpPr>
        <xdr:cNvPr id="219" name="テキスト ボックス 218"/>
        <xdr:cNvSpPr txBox="1"/>
      </xdr:nvSpPr>
      <xdr:spPr>
        <a:xfrm>
          <a:off x="1955800" y="1368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17083</xdr:rowOff>
    </xdr:from>
    <xdr:to>
      <xdr:col>7</xdr:col>
      <xdr:colOff>31750</xdr:colOff>
      <xdr:row>81</xdr:row>
      <xdr:rowOff>118683</xdr:rowOff>
    </xdr:to>
    <xdr:sp macro="" textlink="">
      <xdr:nvSpPr>
        <xdr:cNvPr id="220" name="楕円 219"/>
        <xdr:cNvSpPr/>
      </xdr:nvSpPr>
      <xdr:spPr>
        <a:xfrm>
          <a:off x="1397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128860</xdr:rowOff>
    </xdr:from>
    <xdr:ext cx="762000" cy="259045"/>
    <xdr:sp macro="" textlink="">
      <xdr:nvSpPr>
        <xdr:cNvPr id="221" name="テキスト ボックス 220"/>
        <xdr:cNvSpPr txBox="1"/>
      </xdr:nvSpPr>
      <xdr:spPr>
        <a:xfrm>
          <a:off x="1066800" y="136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大きな変動もなく，類似団体平均とほぼ同水準で推移している。今後も国の公務員制度改革の動向を注視しながら，人事考課制度を活用するなどし，行政サービスの質を維持し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32657</xdr:rowOff>
    </xdr:to>
    <xdr:cxnSp macro="">
      <xdr:nvCxnSpPr>
        <xdr:cNvPr id="257" name="直線コネクタ 256"/>
        <xdr:cNvCxnSpPr/>
      </xdr:nvCxnSpPr>
      <xdr:spPr>
        <a:xfrm flipV="1">
          <a:off x="16179800" y="147084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84364</xdr:rowOff>
    </xdr:to>
    <xdr:cxnSp macro="">
      <xdr:nvCxnSpPr>
        <xdr:cNvPr id="260" name="直線コネクタ 259"/>
        <xdr:cNvCxnSpPr/>
      </xdr:nvCxnSpPr>
      <xdr:spPr>
        <a:xfrm flipV="1">
          <a:off x="15290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153307</xdr:rowOff>
    </xdr:to>
    <xdr:cxnSp macro="">
      <xdr:nvCxnSpPr>
        <xdr:cNvPr id="263" name="直線コネクタ 262"/>
        <xdr:cNvCxnSpPr/>
      </xdr:nvCxnSpPr>
      <xdr:spPr>
        <a:xfrm flipV="1">
          <a:off x="14401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6" name="直線コネクタ 265"/>
        <xdr:cNvCxnSpPr/>
      </xdr:nvCxnSpPr>
      <xdr:spPr>
        <a:xfrm>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7"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9" name="テキスト ボックス 278"/>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人当たり職員は微増傾向であり，事務事業の見直しや事務の効率化を図るなど，適正な定員管理に努める。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112819</xdr:rowOff>
    </xdr:to>
    <xdr:cxnSp macro="">
      <xdr:nvCxnSpPr>
        <xdr:cNvPr id="320" name="直線コネクタ 319"/>
        <xdr:cNvCxnSpPr/>
      </xdr:nvCxnSpPr>
      <xdr:spPr>
        <a:xfrm>
          <a:off x="16179800" y="1071657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86678</xdr:rowOff>
    </xdr:to>
    <xdr:cxnSp macro="">
      <xdr:nvCxnSpPr>
        <xdr:cNvPr id="323" name="直線コネクタ 322"/>
        <xdr:cNvCxnSpPr/>
      </xdr:nvCxnSpPr>
      <xdr:spPr>
        <a:xfrm>
          <a:off x="15290800" y="106864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62547</xdr:rowOff>
    </xdr:to>
    <xdr:cxnSp macro="">
      <xdr:nvCxnSpPr>
        <xdr:cNvPr id="326" name="直線コネクタ 325"/>
        <xdr:cNvCxnSpPr/>
      </xdr:nvCxnSpPr>
      <xdr:spPr>
        <a:xfrm flipV="1">
          <a:off x="14401800" y="106864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62547</xdr:rowOff>
    </xdr:to>
    <xdr:cxnSp macro="">
      <xdr:nvCxnSpPr>
        <xdr:cNvPr id="329" name="直線コネクタ 328"/>
        <xdr:cNvCxnSpPr/>
      </xdr:nvCxnSpPr>
      <xdr:spPr>
        <a:xfrm>
          <a:off x="13512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0" name="フローチャート: 判断 329"/>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1" name="テキスト ボックス 330"/>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2" name="フローチャート: 判断 331"/>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33" name="テキスト ボックス 332"/>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39" name="楕円 338"/>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0" name="定員管理の状況該当値テキスト"/>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macro="" textlink="">
      <xdr:nvSpPr>
        <xdr:cNvPr id="341" name="楕円 340"/>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42" name="テキスト ボックス 341"/>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3" name="楕円 342"/>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117492</xdr:rowOff>
    </xdr:from>
    <xdr:ext cx="762000" cy="259045"/>
    <xdr:sp macro="" textlink="">
      <xdr:nvSpPr>
        <xdr:cNvPr id="344" name="テキスト ボックス 343"/>
        <xdr:cNvSpPr txBox="1"/>
      </xdr:nvSpPr>
      <xdr:spPr>
        <a:xfrm>
          <a:off x="14909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5" name="楕円 344"/>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123524</xdr:rowOff>
    </xdr:from>
    <xdr:ext cx="762000" cy="259045"/>
    <xdr:sp macro="" textlink="">
      <xdr:nvSpPr>
        <xdr:cNvPr id="346" name="テキスト ボックス 345"/>
        <xdr:cNvSpPr txBox="1"/>
      </xdr:nvSpPr>
      <xdr:spPr>
        <a:xfrm>
          <a:off x="14020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7" name="楕円 346"/>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97383</xdr:rowOff>
    </xdr:from>
    <xdr:ext cx="762000" cy="259045"/>
    <xdr:sp macro="" textlink="">
      <xdr:nvSpPr>
        <xdr:cNvPr id="348" name="テキスト ボックス 347"/>
        <xdr:cNvSpPr txBox="1"/>
      </xdr:nvSpPr>
      <xdr:spPr>
        <a:xfrm>
          <a:off x="13131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年々改善してきており，類似団体平均を下回った。償還額以内の借入額を基本とし，地方債残高を減少させるよう努めてきた結果である。ただし今後は新庁舎建設に係る多額の借入が予定されており，適切な償還計画により事業進捗の調整を図るなど，公債費負担の平準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80" name="直線コネクタ 379"/>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98044</xdr:rowOff>
    </xdr:to>
    <xdr:cxnSp macro="">
      <xdr:nvCxnSpPr>
        <xdr:cNvPr id="383" name="直線コネクタ 382"/>
        <xdr:cNvCxnSpPr/>
      </xdr:nvCxnSpPr>
      <xdr:spPr>
        <a:xfrm flipV="1">
          <a:off x="15290800" y="69174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117348</xdr:rowOff>
    </xdr:to>
    <xdr:cxnSp macro="">
      <xdr:nvCxnSpPr>
        <xdr:cNvPr id="386" name="直線コネクタ 385"/>
        <xdr:cNvCxnSpPr/>
      </xdr:nvCxnSpPr>
      <xdr:spPr>
        <a:xfrm flipV="1">
          <a:off x="14401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23114</xdr:rowOff>
    </xdr:to>
    <xdr:cxnSp macro="">
      <xdr:nvCxnSpPr>
        <xdr:cNvPr id="389" name="直線コネクタ 388"/>
        <xdr:cNvCxnSpPr/>
      </xdr:nvCxnSpPr>
      <xdr:spPr>
        <a:xfrm flipV="1">
          <a:off x="13512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0" name="フローチャート: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1" name="テキスト ボックス 39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404" name="テキスト ボックス 403"/>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8" name="テキスト ボックス 407"/>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充当可能財源等が将来負担額を超えたため，本年度も当該数値はない。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81824</xdr:rowOff>
    </xdr:from>
    <xdr:to>
      <xdr:col>68</xdr:col>
      <xdr:colOff>152400</xdr:colOff>
      <xdr:row>15</xdr:row>
      <xdr:rowOff>8043</xdr:rowOff>
    </xdr:to>
    <xdr:cxnSp macro="">
      <xdr:nvCxnSpPr>
        <xdr:cNvPr id="444" name="直線コネクタ 443"/>
        <xdr:cNvCxnSpPr/>
      </xdr:nvCxnSpPr>
      <xdr:spPr>
        <a:xfrm flipV="1">
          <a:off x="13512800" y="248212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1" name="フローチャート: 判断 450"/>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2" name="テキスト ボックス 451"/>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3" name="フローチャート: 判断 452"/>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4" name="テキスト ボックス 453"/>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31024</xdr:rowOff>
    </xdr:from>
    <xdr:to>
      <xdr:col>68</xdr:col>
      <xdr:colOff>203200</xdr:colOff>
      <xdr:row>14</xdr:row>
      <xdr:rowOff>132624</xdr:rowOff>
    </xdr:to>
    <xdr:sp macro="" textlink="">
      <xdr:nvSpPr>
        <xdr:cNvPr id="460" name="楕円 459"/>
        <xdr:cNvSpPr/>
      </xdr:nvSpPr>
      <xdr:spPr>
        <a:xfrm>
          <a:off x="14351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142801</xdr:rowOff>
    </xdr:from>
    <xdr:ext cx="762000" cy="259045"/>
    <xdr:sp macro="" textlink="">
      <xdr:nvSpPr>
        <xdr:cNvPr id="461" name="テキスト ボックス 460"/>
        <xdr:cNvSpPr txBox="1"/>
      </xdr:nvSpPr>
      <xdr:spPr>
        <a:xfrm>
          <a:off x="14020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62" name="楕円 461"/>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43620</xdr:rowOff>
    </xdr:from>
    <xdr:ext cx="762000" cy="259045"/>
    <xdr:sp macro="" textlink="">
      <xdr:nvSpPr>
        <xdr:cNvPr id="463" name="テキスト ボックス 462"/>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職員数の増により，昨年度から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ポイント増加し，類似団体平均を上回っている状況である。今後も国の公務員制度改革の動向を注視しながら，人事考課制度を活用し行政サービスの質を維持しつつ，適正化に努める。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95976</xdr:rowOff>
    </xdr:to>
    <xdr:cxnSp macro="">
      <xdr:nvCxnSpPr>
        <xdr:cNvPr id="68" name="直線コネクタ 67"/>
        <xdr:cNvCxnSpPr/>
      </xdr:nvCxnSpPr>
      <xdr:spPr>
        <a:xfrm>
          <a:off x="3987800" y="63808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37193</xdr:rowOff>
    </xdr:to>
    <xdr:cxnSp macro="">
      <xdr:nvCxnSpPr>
        <xdr:cNvPr id="71" name="直線コネクタ 70"/>
        <xdr:cNvCxnSpPr/>
      </xdr:nvCxnSpPr>
      <xdr:spPr>
        <a:xfrm>
          <a:off x="3098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109039</xdr:rowOff>
    </xdr:to>
    <xdr:cxnSp macro="">
      <xdr:nvCxnSpPr>
        <xdr:cNvPr id="74" name="直線コネクタ 73"/>
        <xdr:cNvCxnSpPr/>
      </xdr:nvCxnSpPr>
      <xdr:spPr>
        <a:xfrm flipV="1">
          <a:off x="2209800" y="628287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38826</xdr:rowOff>
    </xdr:from>
    <xdr:to>
      <xdr:col>11</xdr:col>
      <xdr:colOff>9525</xdr:colOff>
      <xdr:row>37</xdr:row>
      <xdr:rowOff>109039</xdr:rowOff>
    </xdr:to>
    <xdr:cxnSp macro="">
      <xdr:nvCxnSpPr>
        <xdr:cNvPr id="77" name="直線コネクタ 76"/>
        <xdr:cNvCxnSpPr/>
      </xdr:nvCxnSpPr>
      <xdr:spPr>
        <a:xfrm>
          <a:off x="1320800" y="621102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45176</xdr:rowOff>
    </xdr:from>
    <xdr:to>
      <xdr:col>24</xdr:col>
      <xdr:colOff>76200</xdr:colOff>
      <xdr:row>37</xdr:row>
      <xdr:rowOff>146776</xdr:rowOff>
    </xdr:to>
    <xdr:sp macro="" textlink="">
      <xdr:nvSpPr>
        <xdr:cNvPr id="87" name="楕円 86"/>
        <xdr:cNvSpPr/>
      </xdr:nvSpPr>
      <xdr:spPr>
        <a:xfrm>
          <a:off x="4775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17253</xdr:rowOff>
    </xdr:from>
    <xdr:ext cx="762000" cy="259045"/>
    <xdr:sp macro="" textlink="">
      <xdr:nvSpPr>
        <xdr:cNvPr id="88" name="人件費該当値テキスト"/>
        <xdr:cNvSpPr txBox="1"/>
      </xdr:nvSpPr>
      <xdr:spPr>
        <a:xfrm>
          <a:off x="4914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159476</xdr:rowOff>
    </xdr:from>
    <xdr:to>
      <xdr:col>6</xdr:col>
      <xdr:colOff>171450</xdr:colOff>
      <xdr:row>36</xdr:row>
      <xdr:rowOff>89626</xdr:rowOff>
    </xdr:to>
    <xdr:sp macro="" textlink="">
      <xdr:nvSpPr>
        <xdr:cNvPr id="95" name="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74403</xdr:rowOff>
    </xdr:from>
    <xdr:ext cx="762000" cy="259045"/>
    <xdr:sp macro="" textlink="">
      <xdr:nvSpPr>
        <xdr:cNvPr id="96" name="テキスト ボックス 95"/>
        <xdr:cNvSpPr txBox="1"/>
      </xdr:nvSpPr>
      <xdr:spPr>
        <a:xfrm>
          <a:off x="939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類似団体平均を下回ったが，前年度から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ポイント増加している。物価高騰等の影響により，経費が増加していることが要因である。事務事業の見直しを行い，必要な事業を精査していくなど経費削減に努めていく必要がある。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92710</xdr:rowOff>
    </xdr:to>
    <xdr:cxnSp macro="">
      <xdr:nvCxnSpPr>
        <xdr:cNvPr id="129" name="直線コネクタ 128"/>
        <xdr:cNvCxnSpPr/>
      </xdr:nvCxnSpPr>
      <xdr:spPr>
        <a:xfrm>
          <a:off x="15671800" y="2557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157480</xdr:rowOff>
    </xdr:to>
    <xdr:cxnSp macro="">
      <xdr:nvCxnSpPr>
        <xdr:cNvPr id="132" name="直線コネクタ 131"/>
        <xdr:cNvCxnSpPr/>
      </xdr:nvCxnSpPr>
      <xdr:spPr>
        <a:xfrm>
          <a:off x="14782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142240</xdr:rowOff>
    </xdr:to>
    <xdr:cxnSp macro="">
      <xdr:nvCxnSpPr>
        <xdr:cNvPr id="135" name="直線コネクタ 134"/>
        <xdr:cNvCxnSpPr/>
      </xdr:nvCxnSpPr>
      <xdr:spPr>
        <a:xfrm flipV="1">
          <a:off x="13893800" y="244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142240</xdr:rowOff>
    </xdr:to>
    <xdr:cxnSp macro="">
      <xdr:nvCxnSpPr>
        <xdr:cNvPr id="138" name="直線コネクタ 137"/>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50" name="楕円 149"/>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51" name="テキスト ボックス 150"/>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4" name="楕円 153"/>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6367</xdr:rowOff>
    </xdr:from>
    <xdr:ext cx="762000" cy="259045"/>
    <xdr:sp macro="" textlink="">
      <xdr:nvSpPr>
        <xdr:cNvPr id="155" name="テキスト ボックス 154"/>
        <xdr:cNvSpPr txBox="1"/>
      </xdr:nvSpPr>
      <xdr:spPr>
        <a:xfrm>
          <a:off x="135128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率となり，類似団体平均も上回っている状況である。今後も障がい福祉サービス給付費など障がい児・者をはじめ，子どもから高齢者に至るまで様々な福祉施策の推進により扶助費は上昇傾向にあると考えられるため，資格審査等の適正化や健康づくり事業の推進により，過度な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135165</xdr:rowOff>
    </xdr:to>
    <xdr:cxnSp macro="">
      <xdr:nvCxnSpPr>
        <xdr:cNvPr id="192" name="直線コネクタ 191"/>
        <xdr:cNvCxnSpPr/>
      </xdr:nvCxnSpPr>
      <xdr:spPr>
        <a:xfrm>
          <a:off x="3987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135165</xdr:rowOff>
    </xdr:to>
    <xdr:cxnSp macro="">
      <xdr:nvCxnSpPr>
        <xdr:cNvPr id="195" name="直線コネクタ 194"/>
        <xdr:cNvCxnSpPr/>
      </xdr:nvCxnSpPr>
      <xdr:spPr>
        <a:xfrm>
          <a:off x="3098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198" name="直線コネクタ 197"/>
        <xdr:cNvCxnSpPr/>
      </xdr:nvCxnSpPr>
      <xdr:spPr>
        <a:xfrm flipV="1">
          <a:off x="2209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29028</xdr:rowOff>
    </xdr:to>
    <xdr:cxnSp macro="">
      <xdr:nvCxnSpPr>
        <xdr:cNvPr id="201" name="直線コネクタ 200"/>
        <xdr:cNvCxnSpPr/>
      </xdr:nvCxnSpPr>
      <xdr:spPr>
        <a:xfrm flipV="1">
          <a:off x="1320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7" name="楕円 216"/>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8" name="テキスト ボックス 217"/>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ている。維持補修費が増加しており，耐用年数を経過し，老朽化した施設も多く維持補修に係る経費の増加が見込まれる。繰出金は前年度と同程度であったが制度運営の適正化を図るなど，普通会計の負担を減少させ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63500</xdr:rowOff>
    </xdr:to>
    <xdr:cxnSp macro="">
      <xdr:nvCxnSpPr>
        <xdr:cNvPr id="253" name="直線コネクタ 252"/>
        <xdr:cNvCxnSpPr/>
      </xdr:nvCxnSpPr>
      <xdr:spPr>
        <a:xfrm>
          <a:off x="15671800" y="993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158750</xdr:rowOff>
    </xdr:to>
    <xdr:cxnSp macro="">
      <xdr:nvCxnSpPr>
        <xdr:cNvPr id="256" name="直線コネクタ 255"/>
        <xdr:cNvCxnSpPr/>
      </xdr:nvCxnSpPr>
      <xdr:spPr>
        <a:xfrm>
          <a:off x="14782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63500</xdr:rowOff>
    </xdr:to>
    <xdr:cxnSp macro="">
      <xdr:nvCxnSpPr>
        <xdr:cNvPr id="259" name="直線コネクタ 258"/>
        <xdr:cNvCxnSpPr/>
      </xdr:nvCxnSpPr>
      <xdr:spPr>
        <a:xfrm flipV="1">
          <a:off x="13893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61</xdr:row>
      <xdr:rowOff>44450</xdr:rowOff>
    </xdr:to>
    <xdr:cxnSp macro="">
      <xdr:nvCxnSpPr>
        <xdr:cNvPr id="262" name="直線コネクタ 261"/>
        <xdr:cNvCxnSpPr/>
      </xdr:nvCxnSpPr>
      <xdr:spPr>
        <a:xfrm flipV="1">
          <a:off x="13004800" y="10007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5" name="テキスト ボックス 274"/>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80" name="楕円 279"/>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81" name="テキスト ボックス 2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ポイント増加したが，類似団体平均を下回っている。今後も関係団体等への補助支出等について定期的に見直しを行い，事業効果や金額の精査に重点をおき，財政運営の適正化に努める。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11" name="直線コネクタ 310"/>
        <xdr:cNvCxnSpPr/>
      </xdr:nvCxnSpPr>
      <xdr:spPr>
        <a:xfrm>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17272</xdr:rowOff>
    </xdr:to>
    <xdr:cxnSp macro="">
      <xdr:nvCxnSpPr>
        <xdr:cNvPr id="314" name="直線コネクタ 313"/>
        <xdr:cNvCxnSpPr/>
      </xdr:nvCxnSpPr>
      <xdr:spPr>
        <a:xfrm>
          <a:off x="14782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170434</xdr:rowOff>
    </xdr:to>
    <xdr:cxnSp macro="">
      <xdr:nvCxnSpPr>
        <xdr:cNvPr id="317" name="直線コネクタ 316"/>
        <xdr:cNvCxnSpPr/>
      </xdr:nvCxnSpPr>
      <xdr:spPr>
        <a:xfrm flipV="1">
          <a:off x="13893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20" name="直線コネクタ 319"/>
        <xdr:cNvCxnSpPr/>
      </xdr:nvCxnSpPr>
      <xdr:spPr>
        <a:xfrm>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0" name="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2" name="楕円 33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3" name="テキスト ボックス 33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6" name="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ほぼ同水準で推移している。過去の大型事業の財源として借入した地方債の償還が進み，償還額が減少している。また，新庁舎建設に係る借入など，今後は償還額の増加が見込まれため，普通建設事業等の地方債を伴う事業については，計画的な執行に努め，公債費の平準化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110998</xdr:rowOff>
    </xdr:to>
    <xdr:cxnSp macro="">
      <xdr:nvCxnSpPr>
        <xdr:cNvPr id="369" name="直線コネクタ 368"/>
        <xdr:cNvCxnSpPr/>
      </xdr:nvCxnSpPr>
      <xdr:spPr>
        <a:xfrm flipV="1">
          <a:off x="3987800" y="13303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110998</xdr:rowOff>
    </xdr:to>
    <xdr:cxnSp macro="">
      <xdr:nvCxnSpPr>
        <xdr:cNvPr id="372" name="直線コネクタ 371"/>
        <xdr:cNvCxnSpPr/>
      </xdr:nvCxnSpPr>
      <xdr:spPr>
        <a:xfrm>
          <a:off x="3098800" y="13266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124713</xdr:rowOff>
    </xdr:to>
    <xdr:cxnSp macro="">
      <xdr:nvCxnSpPr>
        <xdr:cNvPr id="375" name="直線コネクタ 374"/>
        <xdr:cNvCxnSpPr/>
      </xdr:nvCxnSpPr>
      <xdr:spPr>
        <a:xfrm flipV="1">
          <a:off x="2209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143002</xdr:rowOff>
    </xdr:to>
    <xdr:cxnSp macro="">
      <xdr:nvCxnSpPr>
        <xdr:cNvPr id="378" name="直線コネクタ 377"/>
        <xdr:cNvCxnSpPr/>
      </xdr:nvCxnSpPr>
      <xdr:spPr>
        <a:xfrm flipV="1">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0" name="楕円 389"/>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1" name="テキスト ボックス 390"/>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2" name="楕円 391"/>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3" name="テキスト ボックス 392"/>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5" name="テキスト ボックス 394"/>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6" name="楕円 395"/>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7" name="テキスト ボックス 39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6986</xdr:rowOff>
    </xdr:to>
    <xdr:cxnSp macro="">
      <xdr:nvCxnSpPr>
        <xdr:cNvPr id="426" name="直線コネクタ 425"/>
        <xdr:cNvCxnSpPr/>
      </xdr:nvCxnSpPr>
      <xdr:spPr>
        <a:xfrm>
          <a:off x="15671800" y="13020039"/>
          <a:ext cx="8382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75</xdr:row>
      <xdr:rowOff>161289</xdr:rowOff>
    </xdr:to>
    <xdr:cxnSp macro="">
      <xdr:nvCxnSpPr>
        <xdr:cNvPr id="429" name="直線コネクタ 428"/>
        <xdr:cNvCxnSpPr/>
      </xdr:nvCxnSpPr>
      <xdr:spPr>
        <a:xfrm>
          <a:off x="14782800" y="126314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76</xdr:row>
      <xdr:rowOff>46989</xdr:rowOff>
    </xdr:to>
    <xdr:cxnSp macro="">
      <xdr:nvCxnSpPr>
        <xdr:cNvPr id="432" name="直線コネクタ 431"/>
        <xdr:cNvCxnSpPr/>
      </xdr:nvCxnSpPr>
      <xdr:spPr>
        <a:xfrm flipV="1">
          <a:off x="13893800" y="126314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41275</xdr:rowOff>
    </xdr:from>
    <xdr:to>
      <xdr:col>69</xdr:col>
      <xdr:colOff>92075</xdr:colOff>
      <xdr:row>76</xdr:row>
      <xdr:rowOff>46989</xdr:rowOff>
    </xdr:to>
    <xdr:cxnSp macro="">
      <xdr:nvCxnSpPr>
        <xdr:cNvPr id="435" name="直線コネクタ 434"/>
        <xdr:cNvCxnSpPr/>
      </xdr:nvCxnSpPr>
      <xdr:spPr>
        <a:xfrm>
          <a:off x="13004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5" name="楕円 444"/>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99713</xdr:rowOff>
    </xdr:from>
    <xdr:ext cx="762000" cy="259045"/>
    <xdr:sp macro="" textlink="">
      <xdr:nvSpPr>
        <xdr:cNvPr id="446" name="公債費以外該当値テキスト"/>
        <xdr:cNvSpPr txBox="1"/>
      </xdr:nvSpPr>
      <xdr:spPr>
        <a:xfrm>
          <a:off x="16598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8" name="テキスト ボックス 447"/>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49" name="楕円 448"/>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0" name="テキスト ボックス 449"/>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1" name="楕円 450"/>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2" name="テキスト ボックス 451"/>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161925</xdr:rowOff>
    </xdr:from>
    <xdr:to>
      <xdr:col>65</xdr:col>
      <xdr:colOff>53975</xdr:colOff>
      <xdr:row>76</xdr:row>
      <xdr:rowOff>92075</xdr:rowOff>
    </xdr:to>
    <xdr:sp macro="" textlink="">
      <xdr:nvSpPr>
        <xdr:cNvPr id="453" name="楕円 452"/>
        <xdr:cNvSpPr/>
      </xdr:nvSpPr>
      <xdr:spPr>
        <a:xfrm>
          <a:off x="12954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76852</xdr:rowOff>
    </xdr:from>
    <xdr:ext cx="762000" cy="259045"/>
    <xdr:sp macro="" textlink="">
      <xdr:nvSpPr>
        <xdr:cNvPr id="454" name="テキスト ボックス 453"/>
        <xdr:cNvSpPr txBox="1"/>
      </xdr:nvSpPr>
      <xdr:spPr>
        <a:xfrm>
          <a:off x="12623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53905</xdr:rowOff>
    </xdr:from>
    <xdr:to>
      <xdr:col>29</xdr:col>
      <xdr:colOff>127000</xdr:colOff>
      <xdr:row>16</xdr:row>
      <xdr:rowOff>96291</xdr:rowOff>
    </xdr:to>
    <xdr:cxnSp macro="">
      <xdr:nvCxnSpPr>
        <xdr:cNvPr id="50" name="直線コネクタ 49"/>
        <xdr:cNvCxnSpPr/>
      </xdr:nvCxnSpPr>
      <xdr:spPr bwMode="auto">
        <a:xfrm flipV="1">
          <a:off x="5003800" y="2844730"/>
          <a:ext cx="647700" cy="4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96291</xdr:rowOff>
    </xdr:from>
    <xdr:to>
      <xdr:col>26</xdr:col>
      <xdr:colOff>50800</xdr:colOff>
      <xdr:row>16</xdr:row>
      <xdr:rowOff>115818</xdr:rowOff>
    </xdr:to>
    <xdr:cxnSp macro="">
      <xdr:nvCxnSpPr>
        <xdr:cNvPr id="53" name="直線コネクタ 52"/>
        <xdr:cNvCxnSpPr/>
      </xdr:nvCxnSpPr>
      <xdr:spPr bwMode="auto">
        <a:xfrm flipV="1">
          <a:off x="4305300" y="2887116"/>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115818</xdr:rowOff>
    </xdr:from>
    <xdr:to>
      <xdr:col>22</xdr:col>
      <xdr:colOff>114300</xdr:colOff>
      <xdr:row>16</xdr:row>
      <xdr:rowOff>144507</xdr:rowOff>
    </xdr:to>
    <xdr:cxnSp macro="">
      <xdr:nvCxnSpPr>
        <xdr:cNvPr id="56" name="直線コネクタ 55"/>
        <xdr:cNvCxnSpPr/>
      </xdr:nvCxnSpPr>
      <xdr:spPr bwMode="auto">
        <a:xfrm flipV="1">
          <a:off x="3606800" y="290664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144507</xdr:rowOff>
    </xdr:from>
    <xdr:to>
      <xdr:col>18</xdr:col>
      <xdr:colOff>177800</xdr:colOff>
      <xdr:row>16</xdr:row>
      <xdr:rowOff>165976</xdr:rowOff>
    </xdr:to>
    <xdr:cxnSp macro="">
      <xdr:nvCxnSpPr>
        <xdr:cNvPr id="59" name="直線コネクタ 58"/>
        <xdr:cNvCxnSpPr/>
      </xdr:nvCxnSpPr>
      <xdr:spPr bwMode="auto">
        <a:xfrm flipV="1">
          <a:off x="29083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macro="" textlink="">
      <xdr:nvSpPr>
        <xdr:cNvPr id="63" name="テキスト ボックス 62"/>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3105</xdr:rowOff>
    </xdr:from>
    <xdr:to>
      <xdr:col>29</xdr:col>
      <xdr:colOff>177800</xdr:colOff>
      <xdr:row>16</xdr:row>
      <xdr:rowOff>104705</xdr:rowOff>
    </xdr:to>
    <xdr:sp macro="" textlink="">
      <xdr:nvSpPr>
        <xdr:cNvPr id="69" name="楕円 68"/>
        <xdr:cNvSpPr/>
      </xdr:nvSpPr>
      <xdr:spPr bwMode="auto">
        <a:xfrm>
          <a:off x="5600700" y="27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146632</xdr:rowOff>
    </xdr:from>
    <xdr:ext cx="762000" cy="259045"/>
    <xdr:sp macro="" textlink="">
      <xdr:nvSpPr>
        <xdr:cNvPr id="70" name="人口1人当たり決算額の推移該当値テキスト130"/>
        <xdr:cNvSpPr txBox="1"/>
      </xdr:nvSpPr>
      <xdr:spPr>
        <a:xfrm>
          <a:off x="5740400" y="276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45491</xdr:rowOff>
    </xdr:from>
    <xdr:to>
      <xdr:col>26</xdr:col>
      <xdr:colOff>101600</xdr:colOff>
      <xdr:row>16</xdr:row>
      <xdr:rowOff>147091</xdr:rowOff>
    </xdr:to>
    <xdr:sp macro="" textlink="">
      <xdr:nvSpPr>
        <xdr:cNvPr id="71" name="楕円 70"/>
        <xdr:cNvSpPr/>
      </xdr:nvSpPr>
      <xdr:spPr bwMode="auto">
        <a:xfrm>
          <a:off x="4953000" y="28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131868</xdr:rowOff>
    </xdr:from>
    <xdr:ext cx="736600" cy="259045"/>
    <xdr:sp macro="" textlink="">
      <xdr:nvSpPr>
        <xdr:cNvPr id="72" name="テキスト ボックス 71"/>
        <xdr:cNvSpPr txBox="1"/>
      </xdr:nvSpPr>
      <xdr:spPr>
        <a:xfrm>
          <a:off x="4622800" y="292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65018</xdr:rowOff>
    </xdr:from>
    <xdr:to>
      <xdr:col>22</xdr:col>
      <xdr:colOff>165100</xdr:colOff>
      <xdr:row>16</xdr:row>
      <xdr:rowOff>166618</xdr:rowOff>
    </xdr:to>
    <xdr:sp macro="" textlink="">
      <xdr:nvSpPr>
        <xdr:cNvPr id="73" name="楕円 72"/>
        <xdr:cNvSpPr/>
      </xdr:nvSpPr>
      <xdr:spPr bwMode="auto">
        <a:xfrm>
          <a:off x="42545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151395</xdr:rowOff>
    </xdr:from>
    <xdr:ext cx="762000" cy="259045"/>
    <xdr:sp macro="" textlink="">
      <xdr:nvSpPr>
        <xdr:cNvPr id="74" name="テキスト ボックス 73"/>
        <xdr:cNvSpPr txBox="1"/>
      </xdr:nvSpPr>
      <xdr:spPr>
        <a:xfrm>
          <a:off x="3924300" y="29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93707</xdr:rowOff>
    </xdr:from>
    <xdr:to>
      <xdr:col>19</xdr:col>
      <xdr:colOff>38100</xdr:colOff>
      <xdr:row>17</xdr:row>
      <xdr:rowOff>23857</xdr:rowOff>
    </xdr:to>
    <xdr:sp macro="" textlink="">
      <xdr:nvSpPr>
        <xdr:cNvPr id="75" name="楕円 74"/>
        <xdr:cNvSpPr/>
      </xdr:nvSpPr>
      <xdr:spPr bwMode="auto">
        <a:xfrm>
          <a:off x="35560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8634</xdr:rowOff>
    </xdr:from>
    <xdr:ext cx="762000" cy="259045"/>
    <xdr:sp macro="" textlink="">
      <xdr:nvSpPr>
        <xdr:cNvPr id="76" name="テキスト ボックス 75"/>
        <xdr:cNvSpPr txBox="1"/>
      </xdr:nvSpPr>
      <xdr:spPr>
        <a:xfrm>
          <a:off x="3225800" y="29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115176</xdr:rowOff>
    </xdr:from>
    <xdr:to>
      <xdr:col>15</xdr:col>
      <xdr:colOff>101600</xdr:colOff>
      <xdr:row>17</xdr:row>
      <xdr:rowOff>45326</xdr:rowOff>
    </xdr:to>
    <xdr:sp macro="" textlink="">
      <xdr:nvSpPr>
        <xdr:cNvPr id="77" name="楕円 76"/>
        <xdr:cNvSpPr/>
      </xdr:nvSpPr>
      <xdr:spPr bwMode="auto">
        <a:xfrm>
          <a:off x="28575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30103</xdr:rowOff>
    </xdr:from>
    <xdr:ext cx="762000" cy="259045"/>
    <xdr:sp macro="" textlink="">
      <xdr:nvSpPr>
        <xdr:cNvPr id="78" name="テキスト ボックス 77"/>
        <xdr:cNvSpPr txBox="1"/>
      </xdr:nvSpPr>
      <xdr:spPr>
        <a:xfrm>
          <a:off x="2527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244566</xdr:rowOff>
    </xdr:from>
    <xdr:to>
      <xdr:col>29</xdr:col>
      <xdr:colOff>127000</xdr:colOff>
      <xdr:row>35</xdr:row>
      <xdr:rowOff>259523</xdr:rowOff>
    </xdr:to>
    <xdr:cxnSp macro="">
      <xdr:nvCxnSpPr>
        <xdr:cNvPr id="113" name="直線コネクタ 112"/>
        <xdr:cNvCxnSpPr/>
      </xdr:nvCxnSpPr>
      <xdr:spPr bwMode="auto">
        <a:xfrm>
          <a:off x="5003800" y="6854916"/>
          <a:ext cx="6477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140357</xdr:rowOff>
    </xdr:from>
    <xdr:to>
      <xdr:col>26</xdr:col>
      <xdr:colOff>50800</xdr:colOff>
      <xdr:row>35</xdr:row>
      <xdr:rowOff>244566</xdr:rowOff>
    </xdr:to>
    <xdr:cxnSp macro="">
      <xdr:nvCxnSpPr>
        <xdr:cNvPr id="116" name="直線コネクタ 115"/>
        <xdr:cNvCxnSpPr/>
      </xdr:nvCxnSpPr>
      <xdr:spPr bwMode="auto">
        <a:xfrm>
          <a:off x="4305300" y="6750707"/>
          <a:ext cx="698500" cy="10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140357</xdr:rowOff>
    </xdr:from>
    <xdr:to>
      <xdr:col>22</xdr:col>
      <xdr:colOff>114300</xdr:colOff>
      <xdr:row>35</xdr:row>
      <xdr:rowOff>218309</xdr:rowOff>
    </xdr:to>
    <xdr:cxnSp macro="">
      <xdr:nvCxnSpPr>
        <xdr:cNvPr id="119" name="直線コネクタ 118"/>
        <xdr:cNvCxnSpPr/>
      </xdr:nvCxnSpPr>
      <xdr:spPr bwMode="auto">
        <a:xfrm flipV="1">
          <a:off x="3606800" y="6750707"/>
          <a:ext cx="698500" cy="77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204953</xdr:rowOff>
    </xdr:from>
    <xdr:to>
      <xdr:col>18</xdr:col>
      <xdr:colOff>177800</xdr:colOff>
      <xdr:row>35</xdr:row>
      <xdr:rowOff>218309</xdr:rowOff>
    </xdr:to>
    <xdr:cxnSp macro="">
      <xdr:nvCxnSpPr>
        <xdr:cNvPr id="122" name="直線コネクタ 121"/>
        <xdr:cNvCxnSpPr/>
      </xdr:nvCxnSpPr>
      <xdr:spPr bwMode="auto">
        <a:xfrm>
          <a:off x="2908300" y="6815303"/>
          <a:ext cx="6985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208723</xdr:rowOff>
    </xdr:from>
    <xdr:to>
      <xdr:col>29</xdr:col>
      <xdr:colOff>177800</xdr:colOff>
      <xdr:row>35</xdr:row>
      <xdr:rowOff>310323</xdr:rowOff>
    </xdr:to>
    <xdr:sp macro="" textlink="">
      <xdr:nvSpPr>
        <xdr:cNvPr id="132" name="楕円 131"/>
        <xdr:cNvSpPr/>
      </xdr:nvSpPr>
      <xdr:spPr bwMode="auto">
        <a:xfrm>
          <a:off x="5600700" y="681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180800</xdr:rowOff>
    </xdr:from>
    <xdr:ext cx="762000" cy="259045"/>
    <xdr:sp macro="" textlink="">
      <xdr:nvSpPr>
        <xdr:cNvPr id="133" name="人口1人当たり決算額の推移該当値テキスト445"/>
        <xdr:cNvSpPr txBox="1"/>
      </xdr:nvSpPr>
      <xdr:spPr>
        <a:xfrm>
          <a:off x="5740400" y="679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193766</xdr:rowOff>
    </xdr:from>
    <xdr:to>
      <xdr:col>26</xdr:col>
      <xdr:colOff>101600</xdr:colOff>
      <xdr:row>35</xdr:row>
      <xdr:rowOff>295366</xdr:rowOff>
    </xdr:to>
    <xdr:sp macro="" textlink="">
      <xdr:nvSpPr>
        <xdr:cNvPr id="134" name="楕円 133"/>
        <xdr:cNvSpPr/>
      </xdr:nvSpPr>
      <xdr:spPr bwMode="auto">
        <a:xfrm>
          <a:off x="4953000" y="680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280143</xdr:rowOff>
    </xdr:from>
    <xdr:ext cx="736600" cy="259045"/>
    <xdr:sp macro="" textlink="">
      <xdr:nvSpPr>
        <xdr:cNvPr id="135" name="テキスト ボックス 134"/>
        <xdr:cNvSpPr txBox="1"/>
      </xdr:nvSpPr>
      <xdr:spPr>
        <a:xfrm>
          <a:off x="4622800" y="689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89557</xdr:rowOff>
    </xdr:from>
    <xdr:to>
      <xdr:col>22</xdr:col>
      <xdr:colOff>165100</xdr:colOff>
      <xdr:row>35</xdr:row>
      <xdr:rowOff>191157</xdr:rowOff>
    </xdr:to>
    <xdr:sp macro="" textlink="">
      <xdr:nvSpPr>
        <xdr:cNvPr id="136" name="楕円 135"/>
        <xdr:cNvSpPr/>
      </xdr:nvSpPr>
      <xdr:spPr bwMode="auto">
        <a:xfrm>
          <a:off x="4254500" y="669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201334</xdr:rowOff>
    </xdr:from>
    <xdr:ext cx="762000" cy="259045"/>
    <xdr:sp macro="" textlink="">
      <xdr:nvSpPr>
        <xdr:cNvPr id="137" name="テキスト ボックス 136"/>
        <xdr:cNvSpPr txBox="1"/>
      </xdr:nvSpPr>
      <xdr:spPr>
        <a:xfrm>
          <a:off x="3924300" y="64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167509</xdr:rowOff>
    </xdr:from>
    <xdr:to>
      <xdr:col>19</xdr:col>
      <xdr:colOff>38100</xdr:colOff>
      <xdr:row>35</xdr:row>
      <xdr:rowOff>269109</xdr:rowOff>
    </xdr:to>
    <xdr:sp macro="" textlink="">
      <xdr:nvSpPr>
        <xdr:cNvPr id="138" name="楕円 137"/>
        <xdr:cNvSpPr/>
      </xdr:nvSpPr>
      <xdr:spPr bwMode="auto">
        <a:xfrm>
          <a:off x="3556000" y="677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253886</xdr:rowOff>
    </xdr:from>
    <xdr:ext cx="762000" cy="259045"/>
    <xdr:sp macro="" textlink="">
      <xdr:nvSpPr>
        <xdr:cNvPr id="139" name="テキスト ボックス 138"/>
        <xdr:cNvSpPr txBox="1"/>
      </xdr:nvSpPr>
      <xdr:spPr>
        <a:xfrm>
          <a:off x="3225800" y="68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40" name="楕円 139"/>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240530</xdr:rowOff>
    </xdr:from>
    <xdr:ext cx="762000" cy="259045"/>
    <xdr:sp macro="" textlink="">
      <xdr:nvSpPr>
        <xdr:cNvPr id="141" name="テキスト ボックス 140"/>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11665</xdr:rowOff>
    </xdr:from>
    <xdr:to>
      <xdr:col>24</xdr:col>
      <xdr:colOff>63500</xdr:colOff>
      <xdr:row>35</xdr:row>
      <xdr:rowOff>80607</xdr:rowOff>
    </xdr:to>
    <xdr:cxnSp macro="">
      <xdr:nvCxnSpPr>
        <xdr:cNvPr id="61" name="直線コネクタ 60"/>
        <xdr:cNvCxnSpPr/>
      </xdr:nvCxnSpPr>
      <xdr:spPr>
        <a:xfrm flipV="1">
          <a:off x="3797300" y="60124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80607</xdr:rowOff>
    </xdr:from>
    <xdr:to>
      <xdr:col>19</xdr:col>
      <xdr:colOff>177800</xdr:colOff>
      <xdr:row>35</xdr:row>
      <xdr:rowOff>110858</xdr:rowOff>
    </xdr:to>
    <xdr:cxnSp macro="">
      <xdr:nvCxnSpPr>
        <xdr:cNvPr id="64" name="直線コネクタ 63"/>
        <xdr:cNvCxnSpPr/>
      </xdr:nvCxnSpPr>
      <xdr:spPr>
        <a:xfrm flipV="1">
          <a:off x="2908300" y="60813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110858</xdr:rowOff>
    </xdr:from>
    <xdr:to>
      <xdr:col>15</xdr:col>
      <xdr:colOff>50800</xdr:colOff>
      <xdr:row>35</xdr:row>
      <xdr:rowOff>131547</xdr:rowOff>
    </xdr:to>
    <xdr:cxnSp macro="">
      <xdr:nvCxnSpPr>
        <xdr:cNvPr id="67" name="直線コネクタ 66"/>
        <xdr:cNvCxnSpPr/>
      </xdr:nvCxnSpPr>
      <xdr:spPr>
        <a:xfrm flipV="1">
          <a:off x="2019300" y="611160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131547</xdr:rowOff>
    </xdr:from>
    <xdr:to>
      <xdr:col>10</xdr:col>
      <xdr:colOff>114300</xdr:colOff>
      <xdr:row>36</xdr:row>
      <xdr:rowOff>96285</xdr:rowOff>
    </xdr:to>
    <xdr:cxnSp macro="">
      <xdr:nvCxnSpPr>
        <xdr:cNvPr id="70" name="直線コネクタ 69"/>
        <xdr:cNvCxnSpPr/>
      </xdr:nvCxnSpPr>
      <xdr:spPr>
        <a:xfrm flipV="1">
          <a:off x="1130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132315</xdr:rowOff>
    </xdr:from>
    <xdr:to>
      <xdr:col>24</xdr:col>
      <xdr:colOff>114300</xdr:colOff>
      <xdr:row>35</xdr:row>
      <xdr:rowOff>62465</xdr:rowOff>
    </xdr:to>
    <xdr:sp macro="" textlink="">
      <xdr:nvSpPr>
        <xdr:cNvPr id="80" name="楕円 79"/>
        <xdr:cNvSpPr/>
      </xdr:nvSpPr>
      <xdr:spPr>
        <a:xfrm>
          <a:off x="45847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155192</xdr:rowOff>
    </xdr:from>
    <xdr:ext cx="534377" cy="259045"/>
    <xdr:sp macro="" textlink="">
      <xdr:nvSpPr>
        <xdr:cNvPr id="81" name="人件費該当値テキスト"/>
        <xdr:cNvSpPr txBox="1"/>
      </xdr:nvSpPr>
      <xdr:spPr>
        <a:xfrm>
          <a:off x="4686300" y="58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29807</xdr:rowOff>
    </xdr:from>
    <xdr:to>
      <xdr:col>20</xdr:col>
      <xdr:colOff>38100</xdr:colOff>
      <xdr:row>35</xdr:row>
      <xdr:rowOff>131407</xdr:rowOff>
    </xdr:to>
    <xdr:sp macro="" textlink="">
      <xdr:nvSpPr>
        <xdr:cNvPr id="82" name="楕円 81"/>
        <xdr:cNvSpPr/>
      </xdr:nvSpPr>
      <xdr:spPr>
        <a:xfrm>
          <a:off x="37465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147934</xdr:rowOff>
    </xdr:from>
    <xdr:ext cx="534377" cy="259045"/>
    <xdr:sp macro="" textlink="">
      <xdr:nvSpPr>
        <xdr:cNvPr id="83" name="テキスト ボックス 82"/>
        <xdr:cNvSpPr txBox="1"/>
      </xdr:nvSpPr>
      <xdr:spPr>
        <a:xfrm>
          <a:off x="3530111" y="580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60058</xdr:rowOff>
    </xdr:from>
    <xdr:to>
      <xdr:col>15</xdr:col>
      <xdr:colOff>101600</xdr:colOff>
      <xdr:row>35</xdr:row>
      <xdr:rowOff>161658</xdr:rowOff>
    </xdr:to>
    <xdr:sp macro="" textlink="">
      <xdr:nvSpPr>
        <xdr:cNvPr id="84" name="楕円 83"/>
        <xdr:cNvSpPr/>
      </xdr:nvSpPr>
      <xdr:spPr>
        <a:xfrm>
          <a:off x="28575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6735</xdr:rowOff>
    </xdr:from>
    <xdr:ext cx="534377" cy="259045"/>
    <xdr:sp macro="" textlink="">
      <xdr:nvSpPr>
        <xdr:cNvPr id="85" name="テキスト ボックス 84"/>
        <xdr:cNvSpPr txBox="1"/>
      </xdr:nvSpPr>
      <xdr:spPr>
        <a:xfrm>
          <a:off x="2641111" y="58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80747</xdr:rowOff>
    </xdr:from>
    <xdr:to>
      <xdr:col>10</xdr:col>
      <xdr:colOff>165100</xdr:colOff>
      <xdr:row>36</xdr:row>
      <xdr:rowOff>10897</xdr:rowOff>
    </xdr:to>
    <xdr:sp macro="" textlink="">
      <xdr:nvSpPr>
        <xdr:cNvPr id="86" name="楕円 85"/>
        <xdr:cNvSpPr/>
      </xdr:nvSpPr>
      <xdr:spPr>
        <a:xfrm>
          <a:off x="1968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2024</xdr:rowOff>
    </xdr:from>
    <xdr:ext cx="534377" cy="259045"/>
    <xdr:sp macro="" textlink="">
      <xdr:nvSpPr>
        <xdr:cNvPr id="87" name="テキスト ボックス 86"/>
        <xdr:cNvSpPr txBox="1"/>
      </xdr:nvSpPr>
      <xdr:spPr>
        <a:xfrm>
          <a:off x="1752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45485</xdr:rowOff>
    </xdr:from>
    <xdr:to>
      <xdr:col>6</xdr:col>
      <xdr:colOff>38100</xdr:colOff>
      <xdr:row>36</xdr:row>
      <xdr:rowOff>147085</xdr:rowOff>
    </xdr:to>
    <xdr:sp macro="" textlink="">
      <xdr:nvSpPr>
        <xdr:cNvPr id="88" name="楕円 87"/>
        <xdr:cNvSpPr/>
      </xdr:nvSpPr>
      <xdr:spPr>
        <a:xfrm>
          <a:off x="1079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138212</xdr:rowOff>
    </xdr:from>
    <xdr:ext cx="534377" cy="259045"/>
    <xdr:sp macro="" textlink="">
      <xdr:nvSpPr>
        <xdr:cNvPr id="89" name="テキスト ボックス 88"/>
        <xdr:cNvSpPr txBox="1"/>
      </xdr:nvSpPr>
      <xdr:spPr>
        <a:xfrm>
          <a:off x="863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124667</xdr:rowOff>
    </xdr:from>
    <xdr:to>
      <xdr:col>24</xdr:col>
      <xdr:colOff>63500</xdr:colOff>
      <xdr:row>57</xdr:row>
      <xdr:rowOff>139602</xdr:rowOff>
    </xdr:to>
    <xdr:cxnSp macro="">
      <xdr:nvCxnSpPr>
        <xdr:cNvPr id="121" name="直線コネクタ 120"/>
        <xdr:cNvCxnSpPr/>
      </xdr:nvCxnSpPr>
      <xdr:spPr>
        <a:xfrm>
          <a:off x="3797300" y="989731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124667</xdr:rowOff>
    </xdr:from>
    <xdr:to>
      <xdr:col>19</xdr:col>
      <xdr:colOff>177800</xdr:colOff>
      <xdr:row>57</xdr:row>
      <xdr:rowOff>168961</xdr:rowOff>
    </xdr:to>
    <xdr:cxnSp macro="">
      <xdr:nvCxnSpPr>
        <xdr:cNvPr id="124" name="直線コネクタ 123"/>
        <xdr:cNvCxnSpPr/>
      </xdr:nvCxnSpPr>
      <xdr:spPr>
        <a:xfrm flipV="1">
          <a:off x="2908300" y="9897317"/>
          <a:ext cx="889000" cy="4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168961</xdr:rowOff>
    </xdr:from>
    <xdr:to>
      <xdr:col>15</xdr:col>
      <xdr:colOff>50800</xdr:colOff>
      <xdr:row>58</xdr:row>
      <xdr:rowOff>82202</xdr:rowOff>
    </xdr:to>
    <xdr:cxnSp macro="">
      <xdr:nvCxnSpPr>
        <xdr:cNvPr id="127" name="直線コネクタ 126"/>
        <xdr:cNvCxnSpPr/>
      </xdr:nvCxnSpPr>
      <xdr:spPr>
        <a:xfrm flipV="1">
          <a:off x="2019300" y="9941611"/>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24029</xdr:rowOff>
    </xdr:from>
    <xdr:to>
      <xdr:col>10</xdr:col>
      <xdr:colOff>114300</xdr:colOff>
      <xdr:row>58</xdr:row>
      <xdr:rowOff>82202</xdr:rowOff>
    </xdr:to>
    <xdr:cxnSp macro="">
      <xdr:nvCxnSpPr>
        <xdr:cNvPr id="130" name="直線コネクタ 129"/>
        <xdr:cNvCxnSpPr/>
      </xdr:nvCxnSpPr>
      <xdr:spPr>
        <a:xfrm>
          <a:off x="1130300" y="9968129"/>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88802</xdr:rowOff>
    </xdr:from>
    <xdr:to>
      <xdr:col>24</xdr:col>
      <xdr:colOff>114300</xdr:colOff>
      <xdr:row>58</xdr:row>
      <xdr:rowOff>18952</xdr:rowOff>
    </xdr:to>
    <xdr:sp macro="" textlink="">
      <xdr:nvSpPr>
        <xdr:cNvPr id="140" name="楕円 139"/>
        <xdr:cNvSpPr/>
      </xdr:nvSpPr>
      <xdr:spPr>
        <a:xfrm>
          <a:off x="45847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67229</xdr:rowOff>
    </xdr:from>
    <xdr:ext cx="534377" cy="259045"/>
    <xdr:sp macro="" textlink="">
      <xdr:nvSpPr>
        <xdr:cNvPr id="141" name="物件費該当値テキスト"/>
        <xdr:cNvSpPr txBox="1"/>
      </xdr:nvSpPr>
      <xdr:spPr>
        <a:xfrm>
          <a:off x="4686300"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73867</xdr:rowOff>
    </xdr:from>
    <xdr:to>
      <xdr:col>20</xdr:col>
      <xdr:colOff>38100</xdr:colOff>
      <xdr:row>58</xdr:row>
      <xdr:rowOff>4017</xdr:rowOff>
    </xdr:to>
    <xdr:sp macro="" textlink="">
      <xdr:nvSpPr>
        <xdr:cNvPr id="142" name="楕円 141"/>
        <xdr:cNvSpPr/>
      </xdr:nvSpPr>
      <xdr:spPr>
        <a:xfrm>
          <a:off x="37465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166594</xdr:rowOff>
    </xdr:from>
    <xdr:ext cx="534377" cy="259045"/>
    <xdr:sp macro="" textlink="">
      <xdr:nvSpPr>
        <xdr:cNvPr id="143" name="テキスト ボックス 142"/>
        <xdr:cNvSpPr txBox="1"/>
      </xdr:nvSpPr>
      <xdr:spPr>
        <a:xfrm>
          <a:off x="3530111" y="99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118161</xdr:rowOff>
    </xdr:from>
    <xdr:to>
      <xdr:col>15</xdr:col>
      <xdr:colOff>101600</xdr:colOff>
      <xdr:row>58</xdr:row>
      <xdr:rowOff>48311</xdr:rowOff>
    </xdr:to>
    <xdr:sp macro="" textlink="">
      <xdr:nvSpPr>
        <xdr:cNvPr id="144" name="楕円 143"/>
        <xdr:cNvSpPr/>
      </xdr:nvSpPr>
      <xdr:spPr>
        <a:xfrm>
          <a:off x="2857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39438</xdr:rowOff>
    </xdr:from>
    <xdr:ext cx="534377" cy="259045"/>
    <xdr:sp macro="" textlink="">
      <xdr:nvSpPr>
        <xdr:cNvPr id="145" name="テキスト ボックス 144"/>
        <xdr:cNvSpPr txBox="1"/>
      </xdr:nvSpPr>
      <xdr:spPr>
        <a:xfrm>
          <a:off x="2641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31402</xdr:rowOff>
    </xdr:from>
    <xdr:to>
      <xdr:col>10</xdr:col>
      <xdr:colOff>165100</xdr:colOff>
      <xdr:row>58</xdr:row>
      <xdr:rowOff>133002</xdr:rowOff>
    </xdr:to>
    <xdr:sp macro="" textlink="">
      <xdr:nvSpPr>
        <xdr:cNvPr id="146" name="楕円 145"/>
        <xdr:cNvSpPr/>
      </xdr:nvSpPr>
      <xdr:spPr>
        <a:xfrm>
          <a:off x="1968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124129</xdr:rowOff>
    </xdr:from>
    <xdr:ext cx="534377" cy="259045"/>
    <xdr:sp macro="" textlink="">
      <xdr:nvSpPr>
        <xdr:cNvPr id="147" name="テキスト ボックス 146"/>
        <xdr:cNvSpPr txBox="1"/>
      </xdr:nvSpPr>
      <xdr:spPr>
        <a:xfrm>
          <a:off x="1752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144679</xdr:rowOff>
    </xdr:from>
    <xdr:to>
      <xdr:col>6</xdr:col>
      <xdr:colOff>38100</xdr:colOff>
      <xdr:row>58</xdr:row>
      <xdr:rowOff>74829</xdr:rowOff>
    </xdr:to>
    <xdr:sp macro="" textlink="">
      <xdr:nvSpPr>
        <xdr:cNvPr id="148" name="楕円 147"/>
        <xdr:cNvSpPr/>
      </xdr:nvSpPr>
      <xdr:spPr>
        <a:xfrm>
          <a:off x="1079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65956</xdr:rowOff>
    </xdr:from>
    <xdr:ext cx="534377" cy="259045"/>
    <xdr:sp macro="" textlink="">
      <xdr:nvSpPr>
        <xdr:cNvPr id="149" name="テキスト ボックス 148"/>
        <xdr:cNvSpPr txBox="1"/>
      </xdr:nvSpPr>
      <xdr:spPr>
        <a:xfrm>
          <a:off x="863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165167</xdr:rowOff>
    </xdr:from>
    <xdr:to>
      <xdr:col>24</xdr:col>
      <xdr:colOff>63500</xdr:colOff>
      <xdr:row>77</xdr:row>
      <xdr:rowOff>61610</xdr:rowOff>
    </xdr:to>
    <xdr:cxnSp macro="">
      <xdr:nvCxnSpPr>
        <xdr:cNvPr id="176" name="直線コネクタ 175"/>
        <xdr:cNvCxnSpPr/>
      </xdr:nvCxnSpPr>
      <xdr:spPr>
        <a:xfrm flipV="1">
          <a:off x="3797300" y="13195367"/>
          <a:ext cx="8382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61610</xdr:rowOff>
    </xdr:from>
    <xdr:to>
      <xdr:col>19</xdr:col>
      <xdr:colOff>177800</xdr:colOff>
      <xdr:row>77</xdr:row>
      <xdr:rowOff>86299</xdr:rowOff>
    </xdr:to>
    <xdr:cxnSp macro="">
      <xdr:nvCxnSpPr>
        <xdr:cNvPr id="179" name="直線コネクタ 178"/>
        <xdr:cNvCxnSpPr/>
      </xdr:nvCxnSpPr>
      <xdr:spPr>
        <a:xfrm flipV="1">
          <a:off x="2908300" y="1326326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79625</xdr:rowOff>
    </xdr:from>
    <xdr:to>
      <xdr:col>15</xdr:col>
      <xdr:colOff>50800</xdr:colOff>
      <xdr:row>77</xdr:row>
      <xdr:rowOff>86299</xdr:rowOff>
    </xdr:to>
    <xdr:cxnSp macro="">
      <xdr:nvCxnSpPr>
        <xdr:cNvPr id="182" name="直線コネクタ 181"/>
        <xdr:cNvCxnSpPr/>
      </xdr:nvCxnSpPr>
      <xdr:spPr>
        <a:xfrm>
          <a:off x="2019300" y="13281275"/>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43093</xdr:rowOff>
    </xdr:from>
    <xdr:to>
      <xdr:col>10</xdr:col>
      <xdr:colOff>114300</xdr:colOff>
      <xdr:row>77</xdr:row>
      <xdr:rowOff>79625</xdr:rowOff>
    </xdr:to>
    <xdr:cxnSp macro="">
      <xdr:nvCxnSpPr>
        <xdr:cNvPr id="185" name="直線コネクタ 184"/>
        <xdr:cNvCxnSpPr/>
      </xdr:nvCxnSpPr>
      <xdr:spPr>
        <a:xfrm>
          <a:off x="1130300" y="13244743"/>
          <a:ext cx="889000" cy="3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114367</xdr:rowOff>
    </xdr:from>
    <xdr:to>
      <xdr:col>24</xdr:col>
      <xdr:colOff>114300</xdr:colOff>
      <xdr:row>77</xdr:row>
      <xdr:rowOff>44517</xdr:rowOff>
    </xdr:to>
    <xdr:sp macro="" textlink="">
      <xdr:nvSpPr>
        <xdr:cNvPr id="195" name="楕円 194"/>
        <xdr:cNvSpPr/>
      </xdr:nvSpPr>
      <xdr:spPr>
        <a:xfrm>
          <a:off x="4584700" y="131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137244</xdr:rowOff>
    </xdr:from>
    <xdr:ext cx="469744" cy="259045"/>
    <xdr:sp macro="" textlink="">
      <xdr:nvSpPr>
        <xdr:cNvPr id="196" name="維持補修費該当値テキスト"/>
        <xdr:cNvSpPr txBox="1"/>
      </xdr:nvSpPr>
      <xdr:spPr>
        <a:xfrm>
          <a:off x="4686300" y="129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xdr:rowOff>
    </xdr:from>
    <xdr:to>
      <xdr:col>20</xdr:col>
      <xdr:colOff>38100</xdr:colOff>
      <xdr:row>77</xdr:row>
      <xdr:rowOff>112410</xdr:rowOff>
    </xdr:to>
    <xdr:sp macro="" textlink="">
      <xdr:nvSpPr>
        <xdr:cNvPr id="197" name="楕円 196"/>
        <xdr:cNvSpPr/>
      </xdr:nvSpPr>
      <xdr:spPr>
        <a:xfrm>
          <a:off x="3746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103537</xdr:rowOff>
    </xdr:from>
    <xdr:ext cx="469744" cy="259045"/>
    <xdr:sp macro="" textlink="">
      <xdr:nvSpPr>
        <xdr:cNvPr id="198" name="テキスト ボックス 197"/>
        <xdr:cNvSpPr txBox="1"/>
      </xdr:nvSpPr>
      <xdr:spPr>
        <a:xfrm>
          <a:off x="3562428" y="133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35499</xdr:rowOff>
    </xdr:from>
    <xdr:to>
      <xdr:col>15</xdr:col>
      <xdr:colOff>101600</xdr:colOff>
      <xdr:row>77</xdr:row>
      <xdr:rowOff>137099</xdr:rowOff>
    </xdr:to>
    <xdr:sp macro="" textlink="">
      <xdr:nvSpPr>
        <xdr:cNvPr id="199" name="楕円 198"/>
        <xdr:cNvSpPr/>
      </xdr:nvSpPr>
      <xdr:spPr>
        <a:xfrm>
          <a:off x="2857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128226</xdr:rowOff>
    </xdr:from>
    <xdr:ext cx="469744" cy="259045"/>
    <xdr:sp macro="" textlink="">
      <xdr:nvSpPr>
        <xdr:cNvPr id="200" name="テキスト ボックス 199"/>
        <xdr:cNvSpPr txBox="1"/>
      </xdr:nvSpPr>
      <xdr:spPr>
        <a:xfrm>
          <a:off x="2673428" y="133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28825</xdr:rowOff>
    </xdr:from>
    <xdr:to>
      <xdr:col>10</xdr:col>
      <xdr:colOff>165100</xdr:colOff>
      <xdr:row>77</xdr:row>
      <xdr:rowOff>130425</xdr:rowOff>
    </xdr:to>
    <xdr:sp macro="" textlink="">
      <xdr:nvSpPr>
        <xdr:cNvPr id="201" name="楕円 200"/>
        <xdr:cNvSpPr/>
      </xdr:nvSpPr>
      <xdr:spPr>
        <a:xfrm>
          <a:off x="1968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121552</xdr:rowOff>
    </xdr:from>
    <xdr:ext cx="469744" cy="259045"/>
    <xdr:sp macro="" textlink="">
      <xdr:nvSpPr>
        <xdr:cNvPr id="202" name="テキスト ボックス 201"/>
        <xdr:cNvSpPr txBox="1"/>
      </xdr:nvSpPr>
      <xdr:spPr>
        <a:xfrm>
          <a:off x="1784428" y="133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163743</xdr:rowOff>
    </xdr:from>
    <xdr:to>
      <xdr:col>6</xdr:col>
      <xdr:colOff>38100</xdr:colOff>
      <xdr:row>77</xdr:row>
      <xdr:rowOff>93893</xdr:rowOff>
    </xdr:to>
    <xdr:sp macro="" textlink="">
      <xdr:nvSpPr>
        <xdr:cNvPr id="203" name="楕円 202"/>
        <xdr:cNvSpPr/>
      </xdr:nvSpPr>
      <xdr:spPr>
        <a:xfrm>
          <a:off x="1079500" y="131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85020</xdr:rowOff>
    </xdr:from>
    <xdr:ext cx="469744" cy="259045"/>
    <xdr:sp macro="" textlink="">
      <xdr:nvSpPr>
        <xdr:cNvPr id="204" name="テキスト ボックス 203"/>
        <xdr:cNvSpPr txBox="1"/>
      </xdr:nvSpPr>
      <xdr:spPr>
        <a:xfrm>
          <a:off x="895428" y="132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167746</xdr:rowOff>
    </xdr:from>
    <xdr:to>
      <xdr:col>24</xdr:col>
      <xdr:colOff>63500</xdr:colOff>
      <xdr:row>96</xdr:row>
      <xdr:rowOff>84479</xdr:rowOff>
    </xdr:to>
    <xdr:cxnSp macro="">
      <xdr:nvCxnSpPr>
        <xdr:cNvPr id="238" name="直線コネクタ 237"/>
        <xdr:cNvCxnSpPr/>
      </xdr:nvCxnSpPr>
      <xdr:spPr>
        <a:xfrm flipV="1">
          <a:off x="3797300" y="16455496"/>
          <a:ext cx="838200" cy="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51088</xdr:rowOff>
    </xdr:from>
    <xdr:to>
      <xdr:col>19</xdr:col>
      <xdr:colOff>177800</xdr:colOff>
      <xdr:row>96</xdr:row>
      <xdr:rowOff>84479</xdr:rowOff>
    </xdr:to>
    <xdr:cxnSp macro="">
      <xdr:nvCxnSpPr>
        <xdr:cNvPr id="241" name="直線コネクタ 240"/>
        <xdr:cNvCxnSpPr/>
      </xdr:nvCxnSpPr>
      <xdr:spPr>
        <a:xfrm>
          <a:off x="2908300" y="16338838"/>
          <a:ext cx="889000" cy="2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51088</xdr:rowOff>
    </xdr:from>
    <xdr:to>
      <xdr:col>15</xdr:col>
      <xdr:colOff>50800</xdr:colOff>
      <xdr:row>97</xdr:row>
      <xdr:rowOff>63934</xdr:rowOff>
    </xdr:to>
    <xdr:cxnSp macro="">
      <xdr:nvCxnSpPr>
        <xdr:cNvPr id="244" name="直線コネクタ 243"/>
        <xdr:cNvCxnSpPr/>
      </xdr:nvCxnSpPr>
      <xdr:spPr>
        <a:xfrm flipV="1">
          <a:off x="2019300" y="16338838"/>
          <a:ext cx="889000" cy="3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63934</xdr:rowOff>
    </xdr:from>
    <xdr:to>
      <xdr:col>10</xdr:col>
      <xdr:colOff>114300</xdr:colOff>
      <xdr:row>97</xdr:row>
      <xdr:rowOff>88937</xdr:rowOff>
    </xdr:to>
    <xdr:cxnSp macro="">
      <xdr:nvCxnSpPr>
        <xdr:cNvPr id="247" name="直線コネクタ 246"/>
        <xdr:cNvCxnSpPr/>
      </xdr:nvCxnSpPr>
      <xdr:spPr>
        <a:xfrm flipV="1">
          <a:off x="1130300" y="16694584"/>
          <a:ext cx="8890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116946</xdr:rowOff>
    </xdr:from>
    <xdr:to>
      <xdr:col>24</xdr:col>
      <xdr:colOff>114300</xdr:colOff>
      <xdr:row>96</xdr:row>
      <xdr:rowOff>47096</xdr:rowOff>
    </xdr:to>
    <xdr:sp macro="" textlink="">
      <xdr:nvSpPr>
        <xdr:cNvPr id="257" name="楕円 256"/>
        <xdr:cNvSpPr/>
      </xdr:nvSpPr>
      <xdr:spPr>
        <a:xfrm>
          <a:off x="4584700" y="164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95373</xdr:rowOff>
    </xdr:from>
    <xdr:ext cx="599010" cy="259045"/>
    <xdr:sp macro="" textlink="">
      <xdr:nvSpPr>
        <xdr:cNvPr id="258" name="扶助費該当値テキスト"/>
        <xdr:cNvSpPr txBox="1"/>
      </xdr:nvSpPr>
      <xdr:spPr>
        <a:xfrm>
          <a:off x="4686300" y="1638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33679</xdr:rowOff>
    </xdr:from>
    <xdr:to>
      <xdr:col>20</xdr:col>
      <xdr:colOff>38100</xdr:colOff>
      <xdr:row>96</xdr:row>
      <xdr:rowOff>135279</xdr:rowOff>
    </xdr:to>
    <xdr:sp macro="" textlink="">
      <xdr:nvSpPr>
        <xdr:cNvPr id="259" name="楕円 258"/>
        <xdr:cNvSpPr/>
      </xdr:nvSpPr>
      <xdr:spPr>
        <a:xfrm>
          <a:off x="3746500" y="164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151806</xdr:rowOff>
    </xdr:from>
    <xdr:ext cx="534377" cy="259045"/>
    <xdr:sp macro="" textlink="">
      <xdr:nvSpPr>
        <xdr:cNvPr id="260" name="テキスト ボックス 259"/>
        <xdr:cNvSpPr txBox="1"/>
      </xdr:nvSpPr>
      <xdr:spPr>
        <a:xfrm>
          <a:off x="3530111" y="162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288</xdr:rowOff>
    </xdr:from>
    <xdr:to>
      <xdr:col>15</xdr:col>
      <xdr:colOff>101600</xdr:colOff>
      <xdr:row>95</xdr:row>
      <xdr:rowOff>101888</xdr:rowOff>
    </xdr:to>
    <xdr:sp macro="" textlink="">
      <xdr:nvSpPr>
        <xdr:cNvPr id="261" name="楕円 260"/>
        <xdr:cNvSpPr/>
      </xdr:nvSpPr>
      <xdr:spPr>
        <a:xfrm>
          <a:off x="2857500" y="162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118415</xdr:rowOff>
    </xdr:from>
    <xdr:ext cx="599010" cy="259045"/>
    <xdr:sp macro="" textlink="">
      <xdr:nvSpPr>
        <xdr:cNvPr id="262" name="テキスト ボックス 261"/>
        <xdr:cNvSpPr txBox="1"/>
      </xdr:nvSpPr>
      <xdr:spPr>
        <a:xfrm>
          <a:off x="2608795" y="1606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13134</xdr:rowOff>
    </xdr:from>
    <xdr:to>
      <xdr:col>10</xdr:col>
      <xdr:colOff>165100</xdr:colOff>
      <xdr:row>97</xdr:row>
      <xdr:rowOff>114734</xdr:rowOff>
    </xdr:to>
    <xdr:sp macro="" textlink="">
      <xdr:nvSpPr>
        <xdr:cNvPr id="263" name="楕円 262"/>
        <xdr:cNvSpPr/>
      </xdr:nvSpPr>
      <xdr:spPr>
        <a:xfrm>
          <a:off x="1968500" y="166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105861</xdr:rowOff>
    </xdr:from>
    <xdr:ext cx="534377" cy="259045"/>
    <xdr:sp macro="" textlink="">
      <xdr:nvSpPr>
        <xdr:cNvPr id="264" name="テキスト ボックス 263"/>
        <xdr:cNvSpPr txBox="1"/>
      </xdr:nvSpPr>
      <xdr:spPr>
        <a:xfrm>
          <a:off x="1752111" y="167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38137</xdr:rowOff>
    </xdr:from>
    <xdr:to>
      <xdr:col>6</xdr:col>
      <xdr:colOff>38100</xdr:colOff>
      <xdr:row>97</xdr:row>
      <xdr:rowOff>139737</xdr:rowOff>
    </xdr:to>
    <xdr:sp macro="" textlink="">
      <xdr:nvSpPr>
        <xdr:cNvPr id="265" name="楕円 264"/>
        <xdr:cNvSpPr/>
      </xdr:nvSpPr>
      <xdr:spPr>
        <a:xfrm>
          <a:off x="1079500" y="166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130864</xdr:rowOff>
    </xdr:from>
    <xdr:ext cx="534377" cy="259045"/>
    <xdr:sp macro="" textlink="">
      <xdr:nvSpPr>
        <xdr:cNvPr id="266" name="テキスト ボックス 265"/>
        <xdr:cNvSpPr txBox="1"/>
      </xdr:nvSpPr>
      <xdr:spPr>
        <a:xfrm>
          <a:off x="863111" y="167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41184</xdr:rowOff>
    </xdr:from>
    <xdr:to>
      <xdr:col>55</xdr:col>
      <xdr:colOff>0</xdr:colOff>
      <xdr:row>37</xdr:row>
      <xdr:rowOff>95384</xdr:rowOff>
    </xdr:to>
    <xdr:cxnSp macro="">
      <xdr:nvCxnSpPr>
        <xdr:cNvPr id="298" name="直線コネクタ 297"/>
        <xdr:cNvCxnSpPr/>
      </xdr:nvCxnSpPr>
      <xdr:spPr>
        <a:xfrm>
          <a:off x="9639300" y="6384834"/>
          <a:ext cx="8382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41184</xdr:rowOff>
    </xdr:from>
    <xdr:to>
      <xdr:col>50</xdr:col>
      <xdr:colOff>114300</xdr:colOff>
      <xdr:row>37</xdr:row>
      <xdr:rowOff>150477</xdr:rowOff>
    </xdr:to>
    <xdr:cxnSp macro="">
      <xdr:nvCxnSpPr>
        <xdr:cNvPr id="301" name="直線コネクタ 300"/>
        <xdr:cNvCxnSpPr/>
      </xdr:nvCxnSpPr>
      <xdr:spPr>
        <a:xfrm flipV="1">
          <a:off x="8750300" y="6384834"/>
          <a:ext cx="8890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158804</xdr:rowOff>
    </xdr:from>
    <xdr:to>
      <xdr:col>45</xdr:col>
      <xdr:colOff>177800</xdr:colOff>
      <xdr:row>37</xdr:row>
      <xdr:rowOff>150477</xdr:rowOff>
    </xdr:to>
    <xdr:cxnSp macro="">
      <xdr:nvCxnSpPr>
        <xdr:cNvPr id="304" name="直線コネクタ 303"/>
        <xdr:cNvCxnSpPr/>
      </xdr:nvCxnSpPr>
      <xdr:spPr>
        <a:xfrm>
          <a:off x="7861300" y="5302304"/>
          <a:ext cx="8890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158804</xdr:rowOff>
    </xdr:from>
    <xdr:to>
      <xdr:col>41</xdr:col>
      <xdr:colOff>50800</xdr:colOff>
      <xdr:row>38</xdr:row>
      <xdr:rowOff>106139</xdr:rowOff>
    </xdr:to>
    <xdr:cxnSp macro="">
      <xdr:nvCxnSpPr>
        <xdr:cNvPr id="307" name="直線コネクタ 306"/>
        <xdr:cNvCxnSpPr/>
      </xdr:nvCxnSpPr>
      <xdr:spPr>
        <a:xfrm flipV="1">
          <a:off x="6972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44584</xdr:rowOff>
    </xdr:from>
    <xdr:to>
      <xdr:col>55</xdr:col>
      <xdr:colOff>50800</xdr:colOff>
      <xdr:row>37</xdr:row>
      <xdr:rowOff>146184</xdr:rowOff>
    </xdr:to>
    <xdr:sp macro="" textlink="">
      <xdr:nvSpPr>
        <xdr:cNvPr id="317" name="楕円 316"/>
        <xdr:cNvSpPr/>
      </xdr:nvSpPr>
      <xdr:spPr>
        <a:xfrm>
          <a:off x="104267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23011</xdr:rowOff>
    </xdr:from>
    <xdr:ext cx="534377" cy="259045"/>
    <xdr:sp macro="" textlink="">
      <xdr:nvSpPr>
        <xdr:cNvPr id="318" name="補助費等該当値テキスト"/>
        <xdr:cNvSpPr txBox="1"/>
      </xdr:nvSpPr>
      <xdr:spPr>
        <a:xfrm>
          <a:off x="10528300" y="6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161834</xdr:rowOff>
    </xdr:from>
    <xdr:to>
      <xdr:col>50</xdr:col>
      <xdr:colOff>165100</xdr:colOff>
      <xdr:row>37</xdr:row>
      <xdr:rowOff>91984</xdr:rowOff>
    </xdr:to>
    <xdr:sp macro="" textlink="">
      <xdr:nvSpPr>
        <xdr:cNvPr id="319" name="楕円 318"/>
        <xdr:cNvSpPr/>
      </xdr:nvSpPr>
      <xdr:spPr>
        <a:xfrm>
          <a:off x="9588500" y="6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108511</xdr:rowOff>
    </xdr:from>
    <xdr:ext cx="534377" cy="259045"/>
    <xdr:sp macro="" textlink="">
      <xdr:nvSpPr>
        <xdr:cNvPr id="320" name="テキスト ボックス 319"/>
        <xdr:cNvSpPr txBox="1"/>
      </xdr:nvSpPr>
      <xdr:spPr>
        <a:xfrm>
          <a:off x="9372111" y="61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99677</xdr:rowOff>
    </xdr:from>
    <xdr:to>
      <xdr:col>46</xdr:col>
      <xdr:colOff>38100</xdr:colOff>
      <xdr:row>38</xdr:row>
      <xdr:rowOff>29827</xdr:rowOff>
    </xdr:to>
    <xdr:sp macro="" textlink="">
      <xdr:nvSpPr>
        <xdr:cNvPr id="321" name="楕円 320"/>
        <xdr:cNvSpPr/>
      </xdr:nvSpPr>
      <xdr:spPr>
        <a:xfrm>
          <a:off x="8699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20954</xdr:rowOff>
    </xdr:from>
    <xdr:ext cx="534377" cy="259045"/>
    <xdr:sp macro="" textlink="">
      <xdr:nvSpPr>
        <xdr:cNvPr id="322" name="テキスト ボックス 321"/>
        <xdr:cNvSpPr txBox="1"/>
      </xdr:nvSpPr>
      <xdr:spPr>
        <a:xfrm>
          <a:off x="8483111" y="6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108004</xdr:rowOff>
    </xdr:from>
    <xdr:to>
      <xdr:col>41</xdr:col>
      <xdr:colOff>101600</xdr:colOff>
      <xdr:row>31</xdr:row>
      <xdr:rowOff>38154</xdr:rowOff>
    </xdr:to>
    <xdr:sp macro="" textlink="">
      <xdr:nvSpPr>
        <xdr:cNvPr id="323" name="楕円 322"/>
        <xdr:cNvSpPr/>
      </xdr:nvSpPr>
      <xdr:spPr>
        <a:xfrm>
          <a:off x="7810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29281</xdr:rowOff>
    </xdr:from>
    <xdr:ext cx="599010" cy="259045"/>
    <xdr:sp macro="" textlink="">
      <xdr:nvSpPr>
        <xdr:cNvPr id="324" name="テキスト ボックス 323"/>
        <xdr:cNvSpPr txBox="1"/>
      </xdr:nvSpPr>
      <xdr:spPr>
        <a:xfrm>
          <a:off x="7561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55339</xdr:rowOff>
    </xdr:from>
    <xdr:to>
      <xdr:col>36</xdr:col>
      <xdr:colOff>165100</xdr:colOff>
      <xdr:row>38</xdr:row>
      <xdr:rowOff>156939</xdr:rowOff>
    </xdr:to>
    <xdr:sp macro="" textlink="">
      <xdr:nvSpPr>
        <xdr:cNvPr id="325" name="楕円 324"/>
        <xdr:cNvSpPr/>
      </xdr:nvSpPr>
      <xdr:spPr>
        <a:xfrm>
          <a:off x="6921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148066</xdr:rowOff>
    </xdr:from>
    <xdr:ext cx="534377" cy="259045"/>
    <xdr:sp macro="" textlink="">
      <xdr:nvSpPr>
        <xdr:cNvPr id="326" name="テキスト ボックス 325"/>
        <xdr:cNvSpPr txBox="1"/>
      </xdr:nvSpPr>
      <xdr:spPr>
        <a:xfrm>
          <a:off x="6705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38191</xdr:rowOff>
    </xdr:from>
    <xdr:to>
      <xdr:col>55</xdr:col>
      <xdr:colOff>0</xdr:colOff>
      <xdr:row>58</xdr:row>
      <xdr:rowOff>36678</xdr:rowOff>
    </xdr:to>
    <xdr:cxnSp macro="">
      <xdr:nvCxnSpPr>
        <xdr:cNvPr id="357" name="直線コネクタ 356"/>
        <xdr:cNvCxnSpPr/>
      </xdr:nvCxnSpPr>
      <xdr:spPr>
        <a:xfrm>
          <a:off x="9639300" y="9467941"/>
          <a:ext cx="838200" cy="5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38191</xdr:rowOff>
    </xdr:from>
    <xdr:to>
      <xdr:col>50</xdr:col>
      <xdr:colOff>114300</xdr:colOff>
      <xdr:row>57</xdr:row>
      <xdr:rowOff>93152</xdr:rowOff>
    </xdr:to>
    <xdr:cxnSp macro="">
      <xdr:nvCxnSpPr>
        <xdr:cNvPr id="360" name="直線コネクタ 359"/>
        <xdr:cNvCxnSpPr/>
      </xdr:nvCxnSpPr>
      <xdr:spPr>
        <a:xfrm flipV="1">
          <a:off x="8750300" y="9467941"/>
          <a:ext cx="889000" cy="3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149171</xdr:rowOff>
    </xdr:from>
    <xdr:to>
      <xdr:col>45</xdr:col>
      <xdr:colOff>177800</xdr:colOff>
      <xdr:row>57</xdr:row>
      <xdr:rowOff>93152</xdr:rowOff>
    </xdr:to>
    <xdr:cxnSp macro="">
      <xdr:nvCxnSpPr>
        <xdr:cNvPr id="363" name="直線コネクタ 362"/>
        <xdr:cNvCxnSpPr/>
      </xdr:nvCxnSpPr>
      <xdr:spPr>
        <a:xfrm>
          <a:off x="7861300" y="9750371"/>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125636</xdr:rowOff>
    </xdr:from>
    <xdr:to>
      <xdr:col>41</xdr:col>
      <xdr:colOff>50800</xdr:colOff>
      <xdr:row>56</xdr:row>
      <xdr:rowOff>149171</xdr:rowOff>
    </xdr:to>
    <xdr:cxnSp macro="">
      <xdr:nvCxnSpPr>
        <xdr:cNvPr id="366" name="直線コネクタ 365"/>
        <xdr:cNvCxnSpPr/>
      </xdr:nvCxnSpPr>
      <xdr:spPr>
        <a:xfrm>
          <a:off x="6972300" y="9555386"/>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157328</xdr:rowOff>
    </xdr:from>
    <xdr:to>
      <xdr:col>55</xdr:col>
      <xdr:colOff>50800</xdr:colOff>
      <xdr:row>58</xdr:row>
      <xdr:rowOff>87478</xdr:rowOff>
    </xdr:to>
    <xdr:sp macro="" textlink="">
      <xdr:nvSpPr>
        <xdr:cNvPr id="376" name="楕円 375"/>
        <xdr:cNvSpPr/>
      </xdr:nvSpPr>
      <xdr:spPr>
        <a:xfrm>
          <a:off x="10426700" y="99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72255</xdr:rowOff>
    </xdr:from>
    <xdr:ext cx="534377" cy="259045"/>
    <xdr:sp macro="" textlink="">
      <xdr:nvSpPr>
        <xdr:cNvPr id="377" name="普通建設事業費該当値テキスト"/>
        <xdr:cNvSpPr txBox="1"/>
      </xdr:nvSpPr>
      <xdr:spPr>
        <a:xfrm>
          <a:off x="10528300" y="9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158841</xdr:rowOff>
    </xdr:from>
    <xdr:to>
      <xdr:col>50</xdr:col>
      <xdr:colOff>165100</xdr:colOff>
      <xdr:row>55</xdr:row>
      <xdr:rowOff>88991</xdr:rowOff>
    </xdr:to>
    <xdr:sp macro="" textlink="">
      <xdr:nvSpPr>
        <xdr:cNvPr id="378" name="楕円 377"/>
        <xdr:cNvSpPr/>
      </xdr:nvSpPr>
      <xdr:spPr>
        <a:xfrm>
          <a:off x="9588500" y="94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105518</xdr:rowOff>
    </xdr:from>
    <xdr:ext cx="534377" cy="259045"/>
    <xdr:sp macro="" textlink="">
      <xdr:nvSpPr>
        <xdr:cNvPr id="379" name="テキスト ボックス 378"/>
        <xdr:cNvSpPr txBox="1"/>
      </xdr:nvSpPr>
      <xdr:spPr>
        <a:xfrm>
          <a:off x="9372111" y="91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42352</xdr:rowOff>
    </xdr:from>
    <xdr:to>
      <xdr:col>46</xdr:col>
      <xdr:colOff>38100</xdr:colOff>
      <xdr:row>57</xdr:row>
      <xdr:rowOff>143952</xdr:rowOff>
    </xdr:to>
    <xdr:sp macro="" textlink="">
      <xdr:nvSpPr>
        <xdr:cNvPr id="380" name="楕円 379"/>
        <xdr:cNvSpPr/>
      </xdr:nvSpPr>
      <xdr:spPr>
        <a:xfrm>
          <a:off x="8699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135079</xdr:rowOff>
    </xdr:from>
    <xdr:ext cx="534377" cy="259045"/>
    <xdr:sp macro="" textlink="">
      <xdr:nvSpPr>
        <xdr:cNvPr id="381" name="テキスト ボックス 380"/>
        <xdr:cNvSpPr txBox="1"/>
      </xdr:nvSpPr>
      <xdr:spPr>
        <a:xfrm>
          <a:off x="8483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98371</xdr:rowOff>
    </xdr:from>
    <xdr:to>
      <xdr:col>41</xdr:col>
      <xdr:colOff>101600</xdr:colOff>
      <xdr:row>57</xdr:row>
      <xdr:rowOff>28521</xdr:rowOff>
    </xdr:to>
    <xdr:sp macro="" textlink="">
      <xdr:nvSpPr>
        <xdr:cNvPr id="382" name="楕円 381"/>
        <xdr:cNvSpPr/>
      </xdr:nvSpPr>
      <xdr:spPr>
        <a:xfrm>
          <a:off x="7810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19648</xdr:rowOff>
    </xdr:from>
    <xdr:ext cx="534377" cy="259045"/>
    <xdr:sp macro="" textlink="">
      <xdr:nvSpPr>
        <xdr:cNvPr id="383" name="テキスト ボックス 382"/>
        <xdr:cNvSpPr txBox="1"/>
      </xdr:nvSpPr>
      <xdr:spPr>
        <a:xfrm>
          <a:off x="7594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74836</xdr:rowOff>
    </xdr:from>
    <xdr:to>
      <xdr:col>36</xdr:col>
      <xdr:colOff>165100</xdr:colOff>
      <xdr:row>56</xdr:row>
      <xdr:rowOff>4986</xdr:rowOff>
    </xdr:to>
    <xdr:sp macro="" textlink="">
      <xdr:nvSpPr>
        <xdr:cNvPr id="384" name="楕円 383"/>
        <xdr:cNvSpPr/>
      </xdr:nvSpPr>
      <xdr:spPr>
        <a:xfrm>
          <a:off x="6921500" y="9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167563</xdr:rowOff>
    </xdr:from>
    <xdr:ext cx="534377" cy="259045"/>
    <xdr:sp macro="" textlink="">
      <xdr:nvSpPr>
        <xdr:cNvPr id="385" name="テキスト ボックス 384"/>
        <xdr:cNvSpPr txBox="1"/>
      </xdr:nvSpPr>
      <xdr:spPr>
        <a:xfrm>
          <a:off x="6705111" y="95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151473</xdr:rowOff>
    </xdr:from>
    <xdr:to>
      <xdr:col>55</xdr:col>
      <xdr:colOff>0</xdr:colOff>
      <xdr:row>78</xdr:row>
      <xdr:rowOff>155226</xdr:rowOff>
    </xdr:to>
    <xdr:cxnSp macro="">
      <xdr:nvCxnSpPr>
        <xdr:cNvPr id="414" name="直線コネクタ 413"/>
        <xdr:cNvCxnSpPr/>
      </xdr:nvCxnSpPr>
      <xdr:spPr>
        <a:xfrm>
          <a:off x="9639300" y="13524573"/>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27705</xdr:rowOff>
    </xdr:from>
    <xdr:to>
      <xdr:col>50</xdr:col>
      <xdr:colOff>114300</xdr:colOff>
      <xdr:row>78</xdr:row>
      <xdr:rowOff>151473</xdr:rowOff>
    </xdr:to>
    <xdr:cxnSp macro="">
      <xdr:nvCxnSpPr>
        <xdr:cNvPr id="417" name="直線コネクタ 416"/>
        <xdr:cNvCxnSpPr/>
      </xdr:nvCxnSpPr>
      <xdr:spPr>
        <a:xfrm>
          <a:off x="8750300" y="13400805"/>
          <a:ext cx="889000" cy="1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96743</xdr:rowOff>
    </xdr:from>
    <xdr:to>
      <xdr:col>45</xdr:col>
      <xdr:colOff>177800</xdr:colOff>
      <xdr:row>78</xdr:row>
      <xdr:rowOff>27705</xdr:rowOff>
    </xdr:to>
    <xdr:cxnSp macro="">
      <xdr:nvCxnSpPr>
        <xdr:cNvPr id="420" name="直線コネクタ 419"/>
        <xdr:cNvCxnSpPr/>
      </xdr:nvCxnSpPr>
      <xdr:spPr>
        <a:xfrm>
          <a:off x="7861300" y="13126943"/>
          <a:ext cx="889000" cy="27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96743</xdr:rowOff>
    </xdr:from>
    <xdr:to>
      <xdr:col>41</xdr:col>
      <xdr:colOff>50800</xdr:colOff>
      <xdr:row>79</xdr:row>
      <xdr:rowOff>24771</xdr:rowOff>
    </xdr:to>
    <xdr:cxnSp macro="">
      <xdr:nvCxnSpPr>
        <xdr:cNvPr id="423" name="直線コネクタ 422"/>
        <xdr:cNvCxnSpPr/>
      </xdr:nvCxnSpPr>
      <xdr:spPr>
        <a:xfrm flipV="1">
          <a:off x="6972300" y="13126943"/>
          <a:ext cx="889000" cy="4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5" name="テキスト ボックス 424"/>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104426</xdr:rowOff>
    </xdr:from>
    <xdr:to>
      <xdr:col>55</xdr:col>
      <xdr:colOff>50800</xdr:colOff>
      <xdr:row>79</xdr:row>
      <xdr:rowOff>34576</xdr:rowOff>
    </xdr:to>
    <xdr:sp macro="" textlink="">
      <xdr:nvSpPr>
        <xdr:cNvPr id="433" name="楕円 432"/>
        <xdr:cNvSpPr/>
      </xdr:nvSpPr>
      <xdr:spPr>
        <a:xfrm>
          <a:off x="10426700" y="13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19353</xdr:rowOff>
    </xdr:from>
    <xdr:ext cx="469744" cy="259045"/>
    <xdr:sp macro="" textlink="">
      <xdr:nvSpPr>
        <xdr:cNvPr id="434" name="普通建設事業費 （ うち新規整備　）該当値テキスト"/>
        <xdr:cNvSpPr txBox="1"/>
      </xdr:nvSpPr>
      <xdr:spPr>
        <a:xfrm>
          <a:off x="10528300" y="133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100673</xdr:rowOff>
    </xdr:from>
    <xdr:to>
      <xdr:col>50</xdr:col>
      <xdr:colOff>165100</xdr:colOff>
      <xdr:row>79</xdr:row>
      <xdr:rowOff>30823</xdr:rowOff>
    </xdr:to>
    <xdr:sp macro="" textlink="">
      <xdr:nvSpPr>
        <xdr:cNvPr id="435" name="楕円 434"/>
        <xdr:cNvSpPr/>
      </xdr:nvSpPr>
      <xdr:spPr>
        <a:xfrm>
          <a:off x="9588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21950</xdr:rowOff>
    </xdr:from>
    <xdr:ext cx="469744" cy="259045"/>
    <xdr:sp macro="" textlink="">
      <xdr:nvSpPr>
        <xdr:cNvPr id="436" name="テキスト ボックス 435"/>
        <xdr:cNvSpPr txBox="1"/>
      </xdr:nvSpPr>
      <xdr:spPr>
        <a:xfrm>
          <a:off x="9404428" y="135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148355</xdr:rowOff>
    </xdr:from>
    <xdr:to>
      <xdr:col>46</xdr:col>
      <xdr:colOff>38100</xdr:colOff>
      <xdr:row>78</xdr:row>
      <xdr:rowOff>78505</xdr:rowOff>
    </xdr:to>
    <xdr:sp macro="" textlink="">
      <xdr:nvSpPr>
        <xdr:cNvPr id="437" name="楕円 436"/>
        <xdr:cNvSpPr/>
      </xdr:nvSpPr>
      <xdr:spPr>
        <a:xfrm>
          <a:off x="8699500" y="133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69632</xdr:rowOff>
    </xdr:from>
    <xdr:ext cx="469744" cy="259045"/>
    <xdr:sp macro="" textlink="">
      <xdr:nvSpPr>
        <xdr:cNvPr id="438" name="テキスト ボックス 437"/>
        <xdr:cNvSpPr txBox="1"/>
      </xdr:nvSpPr>
      <xdr:spPr>
        <a:xfrm>
          <a:off x="8515428" y="134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45943</xdr:rowOff>
    </xdr:from>
    <xdr:to>
      <xdr:col>41</xdr:col>
      <xdr:colOff>101600</xdr:colOff>
      <xdr:row>76</xdr:row>
      <xdr:rowOff>147543</xdr:rowOff>
    </xdr:to>
    <xdr:sp macro="" textlink="">
      <xdr:nvSpPr>
        <xdr:cNvPr id="439" name="楕円 438"/>
        <xdr:cNvSpPr/>
      </xdr:nvSpPr>
      <xdr:spPr>
        <a:xfrm>
          <a:off x="7810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164069</xdr:rowOff>
    </xdr:from>
    <xdr:ext cx="534377" cy="259045"/>
    <xdr:sp macro="" textlink="">
      <xdr:nvSpPr>
        <xdr:cNvPr id="440" name="テキスト ボックス 439"/>
        <xdr:cNvSpPr txBox="1"/>
      </xdr:nvSpPr>
      <xdr:spPr>
        <a:xfrm>
          <a:off x="7594111" y="128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145421</xdr:rowOff>
    </xdr:from>
    <xdr:to>
      <xdr:col>36</xdr:col>
      <xdr:colOff>165100</xdr:colOff>
      <xdr:row>79</xdr:row>
      <xdr:rowOff>75571</xdr:rowOff>
    </xdr:to>
    <xdr:sp macro="" textlink="">
      <xdr:nvSpPr>
        <xdr:cNvPr id="441" name="楕円 440"/>
        <xdr:cNvSpPr/>
      </xdr:nvSpPr>
      <xdr:spPr>
        <a:xfrm>
          <a:off x="6921500" y="13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66698</xdr:rowOff>
    </xdr:from>
    <xdr:ext cx="469744" cy="259045"/>
    <xdr:sp macro="" textlink="">
      <xdr:nvSpPr>
        <xdr:cNvPr id="442" name="テキスト ボックス 441"/>
        <xdr:cNvSpPr txBox="1"/>
      </xdr:nvSpPr>
      <xdr:spPr>
        <a:xfrm>
          <a:off x="6737428" y="13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103950</xdr:rowOff>
    </xdr:from>
    <xdr:to>
      <xdr:col>55</xdr:col>
      <xdr:colOff>0</xdr:colOff>
      <xdr:row>98</xdr:row>
      <xdr:rowOff>92735</xdr:rowOff>
    </xdr:to>
    <xdr:cxnSp macro="">
      <xdr:nvCxnSpPr>
        <xdr:cNvPr id="471" name="直線コネクタ 470"/>
        <xdr:cNvCxnSpPr/>
      </xdr:nvCxnSpPr>
      <xdr:spPr>
        <a:xfrm>
          <a:off x="9639300" y="16220250"/>
          <a:ext cx="838200" cy="6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103950</xdr:rowOff>
    </xdr:from>
    <xdr:to>
      <xdr:col>50</xdr:col>
      <xdr:colOff>114300</xdr:colOff>
      <xdr:row>97</xdr:row>
      <xdr:rowOff>132144</xdr:rowOff>
    </xdr:to>
    <xdr:cxnSp macro="">
      <xdr:nvCxnSpPr>
        <xdr:cNvPr id="474" name="直線コネクタ 473"/>
        <xdr:cNvCxnSpPr/>
      </xdr:nvCxnSpPr>
      <xdr:spPr>
        <a:xfrm flipV="1">
          <a:off x="8750300" y="16220250"/>
          <a:ext cx="889000" cy="5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132144</xdr:rowOff>
    </xdr:from>
    <xdr:to>
      <xdr:col>45</xdr:col>
      <xdr:colOff>177800</xdr:colOff>
      <xdr:row>98</xdr:row>
      <xdr:rowOff>34289</xdr:rowOff>
    </xdr:to>
    <xdr:cxnSp macro="">
      <xdr:nvCxnSpPr>
        <xdr:cNvPr id="477" name="直線コネクタ 476"/>
        <xdr:cNvCxnSpPr/>
      </xdr:nvCxnSpPr>
      <xdr:spPr>
        <a:xfrm flipV="1">
          <a:off x="7861300" y="16762794"/>
          <a:ext cx="889000" cy="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55524</xdr:rowOff>
    </xdr:from>
    <xdr:to>
      <xdr:col>41</xdr:col>
      <xdr:colOff>50800</xdr:colOff>
      <xdr:row>98</xdr:row>
      <xdr:rowOff>34289</xdr:rowOff>
    </xdr:to>
    <xdr:cxnSp macro="">
      <xdr:nvCxnSpPr>
        <xdr:cNvPr id="480" name="直線コネクタ 479"/>
        <xdr:cNvCxnSpPr/>
      </xdr:nvCxnSpPr>
      <xdr:spPr>
        <a:xfrm>
          <a:off x="6972300" y="16343274"/>
          <a:ext cx="889000" cy="4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89540</xdr:rowOff>
    </xdr:from>
    <xdr:ext cx="534377" cy="259045"/>
    <xdr:sp macro="" textlink="">
      <xdr:nvSpPr>
        <xdr:cNvPr id="484" name="テキスト ボックス 483"/>
        <xdr:cNvSpPr txBox="1"/>
      </xdr:nvSpPr>
      <xdr:spPr>
        <a:xfrm>
          <a:off x="6705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41935</xdr:rowOff>
    </xdr:from>
    <xdr:to>
      <xdr:col>55</xdr:col>
      <xdr:colOff>50800</xdr:colOff>
      <xdr:row>98</xdr:row>
      <xdr:rowOff>143535</xdr:rowOff>
    </xdr:to>
    <xdr:sp macro="" textlink="">
      <xdr:nvSpPr>
        <xdr:cNvPr id="490" name="楕円 489"/>
        <xdr:cNvSpPr/>
      </xdr:nvSpPr>
      <xdr:spPr>
        <a:xfrm>
          <a:off x="10426700" y="168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128312</xdr:rowOff>
    </xdr:from>
    <xdr:ext cx="469744" cy="259045"/>
    <xdr:sp macro="" textlink="">
      <xdr:nvSpPr>
        <xdr:cNvPr id="491" name="普通建設事業費 （ うち更新整備　）該当値テキスト"/>
        <xdr:cNvSpPr txBox="1"/>
      </xdr:nvSpPr>
      <xdr:spPr>
        <a:xfrm>
          <a:off x="10528300" y="1675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53150</xdr:rowOff>
    </xdr:from>
    <xdr:to>
      <xdr:col>50</xdr:col>
      <xdr:colOff>165100</xdr:colOff>
      <xdr:row>94</xdr:row>
      <xdr:rowOff>154750</xdr:rowOff>
    </xdr:to>
    <xdr:sp macro="" textlink="">
      <xdr:nvSpPr>
        <xdr:cNvPr id="492" name="楕円 491"/>
        <xdr:cNvSpPr/>
      </xdr:nvSpPr>
      <xdr:spPr>
        <a:xfrm>
          <a:off x="9588500" y="161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171277</xdr:rowOff>
    </xdr:from>
    <xdr:ext cx="534377" cy="259045"/>
    <xdr:sp macro="" textlink="">
      <xdr:nvSpPr>
        <xdr:cNvPr id="493" name="テキスト ボックス 492"/>
        <xdr:cNvSpPr txBox="1"/>
      </xdr:nvSpPr>
      <xdr:spPr>
        <a:xfrm>
          <a:off x="9372111" y="159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81344</xdr:rowOff>
    </xdr:from>
    <xdr:to>
      <xdr:col>46</xdr:col>
      <xdr:colOff>38100</xdr:colOff>
      <xdr:row>98</xdr:row>
      <xdr:rowOff>11494</xdr:rowOff>
    </xdr:to>
    <xdr:sp macro="" textlink="">
      <xdr:nvSpPr>
        <xdr:cNvPr id="494" name="楕円 493"/>
        <xdr:cNvSpPr/>
      </xdr:nvSpPr>
      <xdr:spPr>
        <a:xfrm>
          <a:off x="8699500" y="167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2621</xdr:rowOff>
    </xdr:from>
    <xdr:ext cx="534377" cy="259045"/>
    <xdr:sp macro="" textlink="">
      <xdr:nvSpPr>
        <xdr:cNvPr id="495" name="テキスト ボックス 494"/>
        <xdr:cNvSpPr txBox="1"/>
      </xdr:nvSpPr>
      <xdr:spPr>
        <a:xfrm>
          <a:off x="8483111" y="168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154939</xdr:rowOff>
    </xdr:from>
    <xdr:to>
      <xdr:col>41</xdr:col>
      <xdr:colOff>101600</xdr:colOff>
      <xdr:row>98</xdr:row>
      <xdr:rowOff>85089</xdr:rowOff>
    </xdr:to>
    <xdr:sp macro="" textlink="">
      <xdr:nvSpPr>
        <xdr:cNvPr id="496" name="楕円 495"/>
        <xdr:cNvSpPr/>
      </xdr:nvSpPr>
      <xdr:spPr>
        <a:xfrm>
          <a:off x="7810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76216</xdr:rowOff>
    </xdr:from>
    <xdr:ext cx="534377" cy="259045"/>
    <xdr:sp macro="" textlink="">
      <xdr:nvSpPr>
        <xdr:cNvPr id="497" name="テキスト ボックス 496"/>
        <xdr:cNvSpPr txBox="1"/>
      </xdr:nvSpPr>
      <xdr:spPr>
        <a:xfrm>
          <a:off x="7594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4724</xdr:rowOff>
    </xdr:from>
    <xdr:to>
      <xdr:col>36</xdr:col>
      <xdr:colOff>165100</xdr:colOff>
      <xdr:row>95</xdr:row>
      <xdr:rowOff>106324</xdr:rowOff>
    </xdr:to>
    <xdr:sp macro="" textlink="">
      <xdr:nvSpPr>
        <xdr:cNvPr id="498" name="楕円 497"/>
        <xdr:cNvSpPr/>
      </xdr:nvSpPr>
      <xdr:spPr>
        <a:xfrm>
          <a:off x="6921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122851</xdr:rowOff>
    </xdr:from>
    <xdr:ext cx="534377" cy="259045"/>
    <xdr:sp macro="" textlink="">
      <xdr:nvSpPr>
        <xdr:cNvPr id="499" name="テキスト ボックス 498"/>
        <xdr:cNvSpPr txBox="1"/>
      </xdr:nvSpPr>
      <xdr:spPr>
        <a:xfrm>
          <a:off x="6705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135082</xdr:rowOff>
    </xdr:from>
    <xdr:to>
      <xdr:col>85</xdr:col>
      <xdr:colOff>127000</xdr:colOff>
      <xdr:row>38</xdr:row>
      <xdr:rowOff>139174</xdr:rowOff>
    </xdr:to>
    <xdr:cxnSp macro="">
      <xdr:nvCxnSpPr>
        <xdr:cNvPr id="526" name="直線コネクタ 525"/>
        <xdr:cNvCxnSpPr/>
      </xdr:nvCxnSpPr>
      <xdr:spPr>
        <a:xfrm flipV="1">
          <a:off x="15481300" y="6650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130511</xdr:rowOff>
    </xdr:from>
    <xdr:to>
      <xdr:col>81</xdr:col>
      <xdr:colOff>50800</xdr:colOff>
      <xdr:row>38</xdr:row>
      <xdr:rowOff>139174</xdr:rowOff>
    </xdr:to>
    <xdr:cxnSp macro="">
      <xdr:nvCxnSpPr>
        <xdr:cNvPr id="529" name="直線コネクタ 528"/>
        <xdr:cNvCxnSpPr/>
      </xdr:nvCxnSpPr>
      <xdr:spPr>
        <a:xfrm>
          <a:off x="14592300" y="6645611"/>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104084</xdr:rowOff>
    </xdr:from>
    <xdr:to>
      <xdr:col>76</xdr:col>
      <xdr:colOff>114300</xdr:colOff>
      <xdr:row>38</xdr:row>
      <xdr:rowOff>130511</xdr:rowOff>
    </xdr:to>
    <xdr:cxnSp macro="">
      <xdr:nvCxnSpPr>
        <xdr:cNvPr id="532" name="直線コネクタ 531"/>
        <xdr:cNvCxnSpPr/>
      </xdr:nvCxnSpPr>
      <xdr:spPr>
        <a:xfrm>
          <a:off x="13703300" y="661918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140569</xdr:rowOff>
    </xdr:from>
    <xdr:to>
      <xdr:col>71</xdr:col>
      <xdr:colOff>177800</xdr:colOff>
      <xdr:row>38</xdr:row>
      <xdr:rowOff>104084</xdr:rowOff>
    </xdr:to>
    <xdr:cxnSp macro="">
      <xdr:nvCxnSpPr>
        <xdr:cNvPr id="535" name="直線コネクタ 534"/>
        <xdr:cNvCxnSpPr/>
      </xdr:nvCxnSpPr>
      <xdr:spPr>
        <a:xfrm>
          <a:off x="12814300" y="6484219"/>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84282</xdr:rowOff>
    </xdr:from>
    <xdr:to>
      <xdr:col>85</xdr:col>
      <xdr:colOff>177800</xdr:colOff>
      <xdr:row>39</xdr:row>
      <xdr:rowOff>14432</xdr:rowOff>
    </xdr:to>
    <xdr:sp macro="" textlink="">
      <xdr:nvSpPr>
        <xdr:cNvPr id="545" name="楕円 544"/>
        <xdr:cNvSpPr/>
      </xdr:nvSpPr>
      <xdr:spPr>
        <a:xfrm>
          <a:off x="162687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88374</xdr:rowOff>
    </xdr:from>
    <xdr:to>
      <xdr:col>81</xdr:col>
      <xdr:colOff>101600</xdr:colOff>
      <xdr:row>39</xdr:row>
      <xdr:rowOff>18524</xdr:rowOff>
    </xdr:to>
    <xdr:sp macro="" textlink="">
      <xdr:nvSpPr>
        <xdr:cNvPr id="547" name="楕円 546"/>
        <xdr:cNvSpPr/>
      </xdr:nvSpPr>
      <xdr:spPr>
        <a:xfrm>
          <a:off x="15430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9651</xdr:rowOff>
    </xdr:from>
    <xdr:ext cx="313932" cy="259045"/>
    <xdr:sp macro="" textlink="">
      <xdr:nvSpPr>
        <xdr:cNvPr id="548" name="テキスト ボックス 547"/>
        <xdr:cNvSpPr txBox="1"/>
      </xdr:nvSpPr>
      <xdr:spPr>
        <a:xfrm>
          <a:off x="15324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79711</xdr:rowOff>
    </xdr:from>
    <xdr:to>
      <xdr:col>76</xdr:col>
      <xdr:colOff>165100</xdr:colOff>
      <xdr:row>39</xdr:row>
      <xdr:rowOff>9861</xdr:rowOff>
    </xdr:to>
    <xdr:sp macro="" textlink="">
      <xdr:nvSpPr>
        <xdr:cNvPr id="549" name="楕円 548"/>
        <xdr:cNvSpPr/>
      </xdr:nvSpPr>
      <xdr:spPr>
        <a:xfrm>
          <a:off x="14541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988</xdr:rowOff>
    </xdr:from>
    <xdr:ext cx="378565" cy="259045"/>
    <xdr:sp macro="" textlink="">
      <xdr:nvSpPr>
        <xdr:cNvPr id="550" name="テキスト ボックス 549"/>
        <xdr:cNvSpPr txBox="1"/>
      </xdr:nvSpPr>
      <xdr:spPr>
        <a:xfrm>
          <a:off x="14403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53284</xdr:rowOff>
    </xdr:from>
    <xdr:to>
      <xdr:col>72</xdr:col>
      <xdr:colOff>38100</xdr:colOff>
      <xdr:row>38</xdr:row>
      <xdr:rowOff>154884</xdr:rowOff>
    </xdr:to>
    <xdr:sp macro="" textlink="">
      <xdr:nvSpPr>
        <xdr:cNvPr id="551" name="楕円 550"/>
        <xdr:cNvSpPr/>
      </xdr:nvSpPr>
      <xdr:spPr>
        <a:xfrm>
          <a:off x="13652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146011</xdr:rowOff>
    </xdr:from>
    <xdr:ext cx="469744" cy="259045"/>
    <xdr:sp macro="" textlink="">
      <xdr:nvSpPr>
        <xdr:cNvPr id="552" name="テキスト ボックス 551"/>
        <xdr:cNvSpPr txBox="1"/>
      </xdr:nvSpPr>
      <xdr:spPr>
        <a:xfrm>
          <a:off x="13468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89769</xdr:rowOff>
    </xdr:from>
    <xdr:to>
      <xdr:col>67</xdr:col>
      <xdr:colOff>101600</xdr:colOff>
      <xdr:row>38</xdr:row>
      <xdr:rowOff>19918</xdr:rowOff>
    </xdr:to>
    <xdr:sp macro="" textlink="">
      <xdr:nvSpPr>
        <xdr:cNvPr id="553" name="楕円 552"/>
        <xdr:cNvSpPr/>
      </xdr:nvSpPr>
      <xdr:spPr>
        <a:xfrm>
          <a:off x="12763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11046</xdr:rowOff>
    </xdr:from>
    <xdr:ext cx="469744" cy="259045"/>
    <xdr:sp macro="" textlink="">
      <xdr:nvSpPr>
        <xdr:cNvPr id="554" name="テキスト ボックス 553"/>
        <xdr:cNvSpPr txBox="1"/>
      </xdr:nvSpPr>
      <xdr:spPr>
        <a:xfrm>
          <a:off x="12579428" y="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135879</xdr:rowOff>
    </xdr:from>
    <xdr:to>
      <xdr:col>85</xdr:col>
      <xdr:colOff>127000</xdr:colOff>
      <xdr:row>75</xdr:row>
      <xdr:rowOff>139684</xdr:rowOff>
    </xdr:to>
    <xdr:cxnSp macro="">
      <xdr:nvCxnSpPr>
        <xdr:cNvPr id="634" name="直線コネクタ 633"/>
        <xdr:cNvCxnSpPr/>
      </xdr:nvCxnSpPr>
      <xdr:spPr>
        <a:xfrm flipV="1">
          <a:off x="15481300" y="12994629"/>
          <a:ext cx="8382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139684</xdr:rowOff>
    </xdr:from>
    <xdr:to>
      <xdr:col>81</xdr:col>
      <xdr:colOff>50800</xdr:colOff>
      <xdr:row>75</xdr:row>
      <xdr:rowOff>156910</xdr:rowOff>
    </xdr:to>
    <xdr:cxnSp macro="">
      <xdr:nvCxnSpPr>
        <xdr:cNvPr id="637" name="直線コネクタ 636"/>
        <xdr:cNvCxnSpPr/>
      </xdr:nvCxnSpPr>
      <xdr:spPr>
        <a:xfrm flipV="1">
          <a:off x="14592300" y="12998434"/>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155065</xdr:rowOff>
    </xdr:from>
    <xdr:to>
      <xdr:col>76</xdr:col>
      <xdr:colOff>114300</xdr:colOff>
      <xdr:row>75</xdr:row>
      <xdr:rowOff>156910</xdr:rowOff>
    </xdr:to>
    <xdr:cxnSp macro="">
      <xdr:nvCxnSpPr>
        <xdr:cNvPr id="640" name="直線コネクタ 639"/>
        <xdr:cNvCxnSpPr/>
      </xdr:nvCxnSpPr>
      <xdr:spPr>
        <a:xfrm>
          <a:off x="13703300" y="13013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145741</xdr:rowOff>
    </xdr:from>
    <xdr:to>
      <xdr:col>71</xdr:col>
      <xdr:colOff>177800</xdr:colOff>
      <xdr:row>75</xdr:row>
      <xdr:rowOff>155065</xdr:rowOff>
    </xdr:to>
    <xdr:cxnSp macro="">
      <xdr:nvCxnSpPr>
        <xdr:cNvPr id="643" name="直線コネクタ 642"/>
        <xdr:cNvCxnSpPr/>
      </xdr:nvCxnSpPr>
      <xdr:spPr>
        <a:xfrm>
          <a:off x="12814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85079</xdr:rowOff>
    </xdr:from>
    <xdr:to>
      <xdr:col>85</xdr:col>
      <xdr:colOff>177800</xdr:colOff>
      <xdr:row>76</xdr:row>
      <xdr:rowOff>15230</xdr:rowOff>
    </xdr:to>
    <xdr:sp macro="" textlink="">
      <xdr:nvSpPr>
        <xdr:cNvPr id="653" name="楕円 652"/>
        <xdr:cNvSpPr/>
      </xdr:nvSpPr>
      <xdr:spPr>
        <a:xfrm>
          <a:off x="16268700" y="12943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63506</xdr:rowOff>
    </xdr:from>
    <xdr:ext cx="534377" cy="259045"/>
    <xdr:sp macro="" textlink="">
      <xdr:nvSpPr>
        <xdr:cNvPr id="654" name="公債費該当値テキスト"/>
        <xdr:cNvSpPr txBox="1"/>
      </xdr:nvSpPr>
      <xdr:spPr>
        <a:xfrm>
          <a:off x="16370300" y="12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88884</xdr:rowOff>
    </xdr:from>
    <xdr:to>
      <xdr:col>81</xdr:col>
      <xdr:colOff>101600</xdr:colOff>
      <xdr:row>76</xdr:row>
      <xdr:rowOff>19034</xdr:rowOff>
    </xdr:to>
    <xdr:sp macro="" textlink="">
      <xdr:nvSpPr>
        <xdr:cNvPr id="655" name="楕円 654"/>
        <xdr:cNvSpPr/>
      </xdr:nvSpPr>
      <xdr:spPr>
        <a:xfrm>
          <a:off x="154305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10160</xdr:rowOff>
    </xdr:from>
    <xdr:ext cx="534377" cy="259045"/>
    <xdr:sp macro="" textlink="">
      <xdr:nvSpPr>
        <xdr:cNvPr id="656" name="テキスト ボックス 655"/>
        <xdr:cNvSpPr txBox="1"/>
      </xdr:nvSpPr>
      <xdr:spPr>
        <a:xfrm>
          <a:off x="15214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106111</xdr:rowOff>
    </xdr:from>
    <xdr:to>
      <xdr:col>76</xdr:col>
      <xdr:colOff>165100</xdr:colOff>
      <xdr:row>76</xdr:row>
      <xdr:rowOff>36261</xdr:rowOff>
    </xdr:to>
    <xdr:sp macro="" textlink="">
      <xdr:nvSpPr>
        <xdr:cNvPr id="657" name="楕円 656"/>
        <xdr:cNvSpPr/>
      </xdr:nvSpPr>
      <xdr:spPr>
        <a:xfrm>
          <a:off x="145415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27387</xdr:rowOff>
    </xdr:from>
    <xdr:ext cx="534377" cy="259045"/>
    <xdr:sp macro="" textlink="">
      <xdr:nvSpPr>
        <xdr:cNvPr id="658" name="テキスト ボックス 657"/>
        <xdr:cNvSpPr txBox="1"/>
      </xdr:nvSpPr>
      <xdr:spPr>
        <a:xfrm>
          <a:off x="14325111" y="13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104265</xdr:rowOff>
    </xdr:from>
    <xdr:to>
      <xdr:col>72</xdr:col>
      <xdr:colOff>38100</xdr:colOff>
      <xdr:row>76</xdr:row>
      <xdr:rowOff>34415</xdr:rowOff>
    </xdr:to>
    <xdr:sp macro="" textlink="">
      <xdr:nvSpPr>
        <xdr:cNvPr id="659" name="楕円 658"/>
        <xdr:cNvSpPr/>
      </xdr:nvSpPr>
      <xdr:spPr>
        <a:xfrm>
          <a:off x="13652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25542</xdr:rowOff>
    </xdr:from>
    <xdr:ext cx="534377" cy="259045"/>
    <xdr:sp macro="" textlink="">
      <xdr:nvSpPr>
        <xdr:cNvPr id="660" name="テキスト ボックス 659"/>
        <xdr:cNvSpPr txBox="1"/>
      </xdr:nvSpPr>
      <xdr:spPr>
        <a:xfrm>
          <a:off x="13436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94941</xdr:rowOff>
    </xdr:from>
    <xdr:to>
      <xdr:col>67</xdr:col>
      <xdr:colOff>101600</xdr:colOff>
      <xdr:row>76</xdr:row>
      <xdr:rowOff>25091</xdr:rowOff>
    </xdr:to>
    <xdr:sp macro="" textlink="">
      <xdr:nvSpPr>
        <xdr:cNvPr id="661" name="楕円 660"/>
        <xdr:cNvSpPr/>
      </xdr:nvSpPr>
      <xdr:spPr>
        <a:xfrm>
          <a:off x="12763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16218</xdr:rowOff>
    </xdr:from>
    <xdr:ext cx="534377" cy="259045"/>
    <xdr:sp macro="" textlink="">
      <xdr:nvSpPr>
        <xdr:cNvPr id="662" name="テキスト ボックス 661"/>
        <xdr:cNvSpPr txBox="1"/>
      </xdr:nvSpPr>
      <xdr:spPr>
        <a:xfrm>
          <a:off x="12547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57240</xdr:rowOff>
    </xdr:from>
    <xdr:to>
      <xdr:col>85</xdr:col>
      <xdr:colOff>127000</xdr:colOff>
      <xdr:row>97</xdr:row>
      <xdr:rowOff>134624</xdr:rowOff>
    </xdr:to>
    <xdr:cxnSp macro="">
      <xdr:nvCxnSpPr>
        <xdr:cNvPr id="689" name="直線コネクタ 688"/>
        <xdr:cNvCxnSpPr/>
      </xdr:nvCxnSpPr>
      <xdr:spPr>
        <a:xfrm>
          <a:off x="15481300" y="16687890"/>
          <a:ext cx="838200" cy="7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57240</xdr:rowOff>
    </xdr:from>
    <xdr:to>
      <xdr:col>81</xdr:col>
      <xdr:colOff>50800</xdr:colOff>
      <xdr:row>97</xdr:row>
      <xdr:rowOff>85193</xdr:rowOff>
    </xdr:to>
    <xdr:cxnSp macro="">
      <xdr:nvCxnSpPr>
        <xdr:cNvPr id="692" name="直線コネクタ 691"/>
        <xdr:cNvCxnSpPr/>
      </xdr:nvCxnSpPr>
      <xdr:spPr>
        <a:xfrm flipV="1">
          <a:off x="14592300" y="16687890"/>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85193</xdr:rowOff>
    </xdr:from>
    <xdr:to>
      <xdr:col>76</xdr:col>
      <xdr:colOff>114300</xdr:colOff>
      <xdr:row>98</xdr:row>
      <xdr:rowOff>116565</xdr:rowOff>
    </xdr:to>
    <xdr:cxnSp macro="">
      <xdr:nvCxnSpPr>
        <xdr:cNvPr id="695" name="直線コネクタ 694"/>
        <xdr:cNvCxnSpPr/>
      </xdr:nvCxnSpPr>
      <xdr:spPr>
        <a:xfrm flipV="1">
          <a:off x="13703300" y="16715843"/>
          <a:ext cx="889000" cy="20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42756</xdr:rowOff>
    </xdr:from>
    <xdr:to>
      <xdr:col>71</xdr:col>
      <xdr:colOff>177800</xdr:colOff>
      <xdr:row>98</xdr:row>
      <xdr:rowOff>116565</xdr:rowOff>
    </xdr:to>
    <xdr:cxnSp macro="">
      <xdr:nvCxnSpPr>
        <xdr:cNvPr id="698" name="直線コネクタ 697"/>
        <xdr:cNvCxnSpPr/>
      </xdr:nvCxnSpPr>
      <xdr:spPr>
        <a:xfrm>
          <a:off x="12814300" y="16844856"/>
          <a:ext cx="889000" cy="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83824</xdr:rowOff>
    </xdr:from>
    <xdr:to>
      <xdr:col>85</xdr:col>
      <xdr:colOff>177800</xdr:colOff>
      <xdr:row>98</xdr:row>
      <xdr:rowOff>13974</xdr:rowOff>
    </xdr:to>
    <xdr:sp macro="" textlink="">
      <xdr:nvSpPr>
        <xdr:cNvPr id="708" name="楕円 707"/>
        <xdr:cNvSpPr/>
      </xdr:nvSpPr>
      <xdr:spPr>
        <a:xfrm>
          <a:off x="16268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62251</xdr:rowOff>
    </xdr:from>
    <xdr:ext cx="534377" cy="259045"/>
    <xdr:sp macro="" textlink="">
      <xdr:nvSpPr>
        <xdr:cNvPr id="709" name="積立金該当値テキスト"/>
        <xdr:cNvSpPr txBox="1"/>
      </xdr:nvSpPr>
      <xdr:spPr>
        <a:xfrm>
          <a:off x="16370300" y="166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6440</xdr:rowOff>
    </xdr:from>
    <xdr:to>
      <xdr:col>81</xdr:col>
      <xdr:colOff>101600</xdr:colOff>
      <xdr:row>97</xdr:row>
      <xdr:rowOff>108040</xdr:rowOff>
    </xdr:to>
    <xdr:sp macro="" textlink="">
      <xdr:nvSpPr>
        <xdr:cNvPr id="710" name="楕円 709"/>
        <xdr:cNvSpPr/>
      </xdr:nvSpPr>
      <xdr:spPr>
        <a:xfrm>
          <a:off x="15430500" y="166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124567</xdr:rowOff>
    </xdr:from>
    <xdr:ext cx="534377" cy="259045"/>
    <xdr:sp macro="" textlink="">
      <xdr:nvSpPr>
        <xdr:cNvPr id="711" name="テキスト ボックス 710"/>
        <xdr:cNvSpPr txBox="1"/>
      </xdr:nvSpPr>
      <xdr:spPr>
        <a:xfrm>
          <a:off x="15214111" y="16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34393</xdr:rowOff>
    </xdr:from>
    <xdr:to>
      <xdr:col>76</xdr:col>
      <xdr:colOff>165100</xdr:colOff>
      <xdr:row>97</xdr:row>
      <xdr:rowOff>135993</xdr:rowOff>
    </xdr:to>
    <xdr:sp macro="" textlink="">
      <xdr:nvSpPr>
        <xdr:cNvPr id="712" name="楕円 711"/>
        <xdr:cNvSpPr/>
      </xdr:nvSpPr>
      <xdr:spPr>
        <a:xfrm>
          <a:off x="14541500" y="166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127120</xdr:rowOff>
    </xdr:from>
    <xdr:ext cx="534377" cy="259045"/>
    <xdr:sp macro="" textlink="">
      <xdr:nvSpPr>
        <xdr:cNvPr id="713" name="テキスト ボックス 712"/>
        <xdr:cNvSpPr txBox="1"/>
      </xdr:nvSpPr>
      <xdr:spPr>
        <a:xfrm>
          <a:off x="14325111" y="16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65765</xdr:rowOff>
    </xdr:from>
    <xdr:to>
      <xdr:col>72</xdr:col>
      <xdr:colOff>38100</xdr:colOff>
      <xdr:row>98</xdr:row>
      <xdr:rowOff>167365</xdr:rowOff>
    </xdr:to>
    <xdr:sp macro="" textlink="">
      <xdr:nvSpPr>
        <xdr:cNvPr id="714" name="楕円 713"/>
        <xdr:cNvSpPr/>
      </xdr:nvSpPr>
      <xdr:spPr>
        <a:xfrm>
          <a:off x="13652500" y="16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158492</xdr:rowOff>
    </xdr:from>
    <xdr:ext cx="469744" cy="259045"/>
    <xdr:sp macro="" textlink="">
      <xdr:nvSpPr>
        <xdr:cNvPr id="715" name="テキスト ボックス 714"/>
        <xdr:cNvSpPr txBox="1"/>
      </xdr:nvSpPr>
      <xdr:spPr>
        <a:xfrm>
          <a:off x="13468428" y="1696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163406</xdr:rowOff>
    </xdr:from>
    <xdr:to>
      <xdr:col>67</xdr:col>
      <xdr:colOff>101600</xdr:colOff>
      <xdr:row>98</xdr:row>
      <xdr:rowOff>93556</xdr:rowOff>
    </xdr:to>
    <xdr:sp macro="" textlink="">
      <xdr:nvSpPr>
        <xdr:cNvPr id="716" name="楕円 715"/>
        <xdr:cNvSpPr/>
      </xdr:nvSpPr>
      <xdr:spPr>
        <a:xfrm>
          <a:off x="12763500" y="167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84683</xdr:rowOff>
    </xdr:from>
    <xdr:ext cx="534377" cy="259045"/>
    <xdr:sp macro="" textlink="">
      <xdr:nvSpPr>
        <xdr:cNvPr id="717" name="テキスト ボックス 716"/>
        <xdr:cNvSpPr txBox="1"/>
      </xdr:nvSpPr>
      <xdr:spPr>
        <a:xfrm>
          <a:off x="12547111" y="16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77064</xdr:rowOff>
    </xdr:from>
    <xdr:to>
      <xdr:col>116</xdr:col>
      <xdr:colOff>63500</xdr:colOff>
      <xdr:row>38</xdr:row>
      <xdr:rowOff>139700</xdr:rowOff>
    </xdr:to>
    <xdr:cxnSp macro="">
      <xdr:nvCxnSpPr>
        <xdr:cNvPr id="744" name="直線コネクタ 743"/>
        <xdr:cNvCxnSpPr/>
      </xdr:nvCxnSpPr>
      <xdr:spPr>
        <a:xfrm flipV="1">
          <a:off x="21323300" y="6592164"/>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139700</xdr:rowOff>
    </xdr:to>
    <xdr:cxnSp macro="">
      <xdr:nvCxnSpPr>
        <xdr:cNvPr id="747" name="直線コネクタ 746"/>
        <xdr:cNvCxnSpPr/>
      </xdr:nvCxnSpPr>
      <xdr:spPr>
        <a:xfrm>
          <a:off x="20434300" y="66463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131242</xdr:rowOff>
    </xdr:from>
    <xdr:to>
      <xdr:col>107</xdr:col>
      <xdr:colOff>50800</xdr:colOff>
      <xdr:row>38</xdr:row>
      <xdr:rowOff>135494</xdr:rowOff>
    </xdr:to>
    <xdr:cxnSp macro="">
      <xdr:nvCxnSpPr>
        <xdr:cNvPr id="750" name="直線コネクタ 749"/>
        <xdr:cNvCxnSpPr/>
      </xdr:nvCxnSpPr>
      <xdr:spPr>
        <a:xfrm flipV="1">
          <a:off x="19545300" y="664634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139517</xdr:rowOff>
    </xdr:to>
    <xdr:cxnSp macro="">
      <xdr:nvCxnSpPr>
        <xdr:cNvPr id="753" name="直線コネクタ 752"/>
        <xdr:cNvCxnSpPr/>
      </xdr:nvCxnSpPr>
      <xdr:spPr>
        <a:xfrm flipV="1">
          <a:off x="18656300" y="665059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63" name="楕円 762"/>
        <xdr:cNvSpPr/>
      </xdr:nvSpPr>
      <xdr:spPr>
        <a:xfrm>
          <a:off x="221107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112641</xdr:rowOff>
    </xdr:from>
    <xdr:ext cx="469744" cy="259045"/>
    <xdr:sp macro="" textlink="">
      <xdr:nvSpPr>
        <xdr:cNvPr id="764" name="投資及び出資金該当値テキスト"/>
        <xdr:cNvSpPr txBox="1"/>
      </xdr:nvSpPr>
      <xdr:spPr>
        <a:xfrm>
          <a:off x="22212300" y="6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80442</xdr:rowOff>
    </xdr:from>
    <xdr:to>
      <xdr:col>107</xdr:col>
      <xdr:colOff>101600</xdr:colOff>
      <xdr:row>39</xdr:row>
      <xdr:rowOff>10592</xdr:rowOff>
    </xdr:to>
    <xdr:sp macro="" textlink="">
      <xdr:nvSpPr>
        <xdr:cNvPr id="767" name="楕円 766"/>
        <xdr:cNvSpPr/>
      </xdr:nvSpPr>
      <xdr:spPr>
        <a:xfrm>
          <a:off x="2038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1719</xdr:rowOff>
    </xdr:from>
    <xdr:ext cx="378565" cy="259045"/>
    <xdr:sp macro="" textlink="">
      <xdr:nvSpPr>
        <xdr:cNvPr id="768" name="テキスト ボックス 767"/>
        <xdr:cNvSpPr txBox="1"/>
      </xdr:nvSpPr>
      <xdr:spPr>
        <a:xfrm>
          <a:off x="20245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69" name="楕円 768"/>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5971</xdr:rowOff>
    </xdr:from>
    <xdr:ext cx="313932" cy="259045"/>
    <xdr:sp macro="" textlink="">
      <xdr:nvSpPr>
        <xdr:cNvPr id="770" name="テキスト ボックス 769"/>
        <xdr:cNvSpPr txBox="1"/>
      </xdr:nvSpPr>
      <xdr:spPr>
        <a:xfrm>
          <a:off x="19388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71" name="楕円 770"/>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72" name="テキスト ボックス 771"/>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16294</xdr:rowOff>
    </xdr:to>
    <xdr:cxnSp macro="">
      <xdr:nvCxnSpPr>
        <xdr:cNvPr id="801" name="直線コネクタ 800"/>
        <xdr:cNvCxnSpPr/>
      </xdr:nvCxnSpPr>
      <xdr:spPr>
        <a:xfrm>
          <a:off x="21323300" y="10131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16294</xdr:rowOff>
    </xdr:from>
    <xdr:to>
      <xdr:col>111</xdr:col>
      <xdr:colOff>177800</xdr:colOff>
      <xdr:row>59</xdr:row>
      <xdr:rowOff>16370</xdr:rowOff>
    </xdr:to>
    <xdr:cxnSp macro="">
      <xdr:nvCxnSpPr>
        <xdr:cNvPr id="804" name="直線コネクタ 803"/>
        <xdr:cNvCxnSpPr/>
      </xdr:nvCxnSpPr>
      <xdr:spPr>
        <a:xfrm flipV="1">
          <a:off x="20434300" y="1013184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16370</xdr:rowOff>
    </xdr:to>
    <xdr:cxnSp macro="">
      <xdr:nvCxnSpPr>
        <xdr:cNvPr id="807" name="直線コネクタ 806"/>
        <xdr:cNvCxnSpPr/>
      </xdr:nvCxnSpPr>
      <xdr:spPr>
        <a:xfrm>
          <a:off x="19545300" y="1013089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15342</xdr:rowOff>
    </xdr:from>
    <xdr:to>
      <xdr:col>102</xdr:col>
      <xdr:colOff>114300</xdr:colOff>
      <xdr:row>59</xdr:row>
      <xdr:rowOff>16142</xdr:rowOff>
    </xdr:to>
    <xdr:cxnSp macro="">
      <xdr:nvCxnSpPr>
        <xdr:cNvPr id="810" name="直線コネクタ 809"/>
        <xdr:cNvCxnSpPr/>
      </xdr:nvCxnSpPr>
      <xdr:spPr>
        <a:xfrm flipV="1">
          <a:off x="18656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0" name="楕円 819"/>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1" name="貸付金該当値テキスト"/>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136944</xdr:rowOff>
    </xdr:from>
    <xdr:to>
      <xdr:col>112</xdr:col>
      <xdr:colOff>38100</xdr:colOff>
      <xdr:row>59</xdr:row>
      <xdr:rowOff>67094</xdr:rowOff>
    </xdr:to>
    <xdr:sp macro="" textlink="">
      <xdr:nvSpPr>
        <xdr:cNvPr id="822" name="楕円 821"/>
        <xdr:cNvSpPr/>
      </xdr:nvSpPr>
      <xdr:spPr>
        <a:xfrm>
          <a:off x="212725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58221</xdr:rowOff>
    </xdr:from>
    <xdr:ext cx="378565" cy="259045"/>
    <xdr:sp macro="" textlink="">
      <xdr:nvSpPr>
        <xdr:cNvPr id="823" name="テキスト ボックス 822"/>
        <xdr:cNvSpPr txBox="1"/>
      </xdr:nvSpPr>
      <xdr:spPr>
        <a:xfrm>
          <a:off x="21134017" y="1017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137020</xdr:rowOff>
    </xdr:from>
    <xdr:to>
      <xdr:col>107</xdr:col>
      <xdr:colOff>101600</xdr:colOff>
      <xdr:row>59</xdr:row>
      <xdr:rowOff>67170</xdr:rowOff>
    </xdr:to>
    <xdr:sp macro="" textlink="">
      <xdr:nvSpPr>
        <xdr:cNvPr id="824" name="楕円 823"/>
        <xdr:cNvSpPr/>
      </xdr:nvSpPr>
      <xdr:spPr>
        <a:xfrm>
          <a:off x="20383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58297</xdr:rowOff>
    </xdr:from>
    <xdr:ext cx="378565" cy="259045"/>
    <xdr:sp macro="" textlink="">
      <xdr:nvSpPr>
        <xdr:cNvPr id="825" name="テキスト ボックス 824"/>
        <xdr:cNvSpPr txBox="1"/>
      </xdr:nvSpPr>
      <xdr:spPr>
        <a:xfrm>
          <a:off x="20245017" y="101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135992</xdr:rowOff>
    </xdr:from>
    <xdr:to>
      <xdr:col>102</xdr:col>
      <xdr:colOff>165100</xdr:colOff>
      <xdr:row>59</xdr:row>
      <xdr:rowOff>66142</xdr:rowOff>
    </xdr:to>
    <xdr:sp macro="" textlink="">
      <xdr:nvSpPr>
        <xdr:cNvPr id="826" name="楕円 825"/>
        <xdr:cNvSpPr/>
      </xdr:nvSpPr>
      <xdr:spPr>
        <a:xfrm>
          <a:off x="19494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57269</xdr:rowOff>
    </xdr:from>
    <xdr:ext cx="378565" cy="259045"/>
    <xdr:sp macro="" textlink="">
      <xdr:nvSpPr>
        <xdr:cNvPr id="827" name="テキスト ボックス 826"/>
        <xdr:cNvSpPr txBox="1"/>
      </xdr:nvSpPr>
      <xdr:spPr>
        <a:xfrm>
          <a:off x="19356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136792</xdr:rowOff>
    </xdr:from>
    <xdr:to>
      <xdr:col>98</xdr:col>
      <xdr:colOff>38100</xdr:colOff>
      <xdr:row>59</xdr:row>
      <xdr:rowOff>66942</xdr:rowOff>
    </xdr:to>
    <xdr:sp macro="" textlink="">
      <xdr:nvSpPr>
        <xdr:cNvPr id="828" name="楕円 827"/>
        <xdr:cNvSpPr/>
      </xdr:nvSpPr>
      <xdr:spPr>
        <a:xfrm>
          <a:off x="18605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58069</xdr:rowOff>
    </xdr:from>
    <xdr:ext cx="378565" cy="259045"/>
    <xdr:sp macro="" textlink="">
      <xdr:nvSpPr>
        <xdr:cNvPr id="829" name="テキスト ボックス 828"/>
        <xdr:cNvSpPr txBox="1"/>
      </xdr:nvSpPr>
      <xdr:spPr>
        <a:xfrm>
          <a:off x="18467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110599</xdr:rowOff>
    </xdr:from>
    <xdr:to>
      <xdr:col>116</xdr:col>
      <xdr:colOff>63500</xdr:colOff>
      <xdr:row>76</xdr:row>
      <xdr:rowOff>129391</xdr:rowOff>
    </xdr:to>
    <xdr:cxnSp macro="">
      <xdr:nvCxnSpPr>
        <xdr:cNvPr id="857" name="直線コネクタ 856"/>
        <xdr:cNvCxnSpPr/>
      </xdr:nvCxnSpPr>
      <xdr:spPr>
        <a:xfrm>
          <a:off x="21323300" y="13140799"/>
          <a:ext cx="838200" cy="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110599</xdr:rowOff>
    </xdr:from>
    <xdr:to>
      <xdr:col>111</xdr:col>
      <xdr:colOff>177800</xdr:colOff>
      <xdr:row>76</xdr:row>
      <xdr:rowOff>121686</xdr:rowOff>
    </xdr:to>
    <xdr:cxnSp macro="">
      <xdr:nvCxnSpPr>
        <xdr:cNvPr id="860" name="直線コネクタ 859"/>
        <xdr:cNvCxnSpPr/>
      </xdr:nvCxnSpPr>
      <xdr:spPr>
        <a:xfrm flipV="1">
          <a:off x="20434300" y="1314079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110210</xdr:rowOff>
    </xdr:from>
    <xdr:to>
      <xdr:col>107</xdr:col>
      <xdr:colOff>50800</xdr:colOff>
      <xdr:row>76</xdr:row>
      <xdr:rowOff>121686</xdr:rowOff>
    </xdr:to>
    <xdr:cxnSp macro="">
      <xdr:nvCxnSpPr>
        <xdr:cNvPr id="863" name="直線コネクタ 862"/>
        <xdr:cNvCxnSpPr/>
      </xdr:nvCxnSpPr>
      <xdr:spPr>
        <a:xfrm>
          <a:off x="19545300" y="1314041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76172</xdr:rowOff>
    </xdr:from>
    <xdr:to>
      <xdr:col>102</xdr:col>
      <xdr:colOff>114300</xdr:colOff>
      <xdr:row>76</xdr:row>
      <xdr:rowOff>110210</xdr:rowOff>
    </xdr:to>
    <xdr:cxnSp macro="">
      <xdr:nvCxnSpPr>
        <xdr:cNvPr id="866" name="直線コネクタ 865"/>
        <xdr:cNvCxnSpPr/>
      </xdr:nvCxnSpPr>
      <xdr:spPr>
        <a:xfrm>
          <a:off x="18656300" y="12934922"/>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macro="" textlink="">
      <xdr:nvSpPr>
        <xdr:cNvPr id="868" name="テキスト ボックス 867"/>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78591</xdr:rowOff>
    </xdr:from>
    <xdr:to>
      <xdr:col>116</xdr:col>
      <xdr:colOff>114300</xdr:colOff>
      <xdr:row>77</xdr:row>
      <xdr:rowOff>8741</xdr:rowOff>
    </xdr:to>
    <xdr:sp macro="" textlink="">
      <xdr:nvSpPr>
        <xdr:cNvPr id="876" name="楕円 875"/>
        <xdr:cNvSpPr/>
      </xdr:nvSpPr>
      <xdr:spPr>
        <a:xfrm>
          <a:off x="22110700" y="1310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57018</xdr:rowOff>
    </xdr:from>
    <xdr:ext cx="534377" cy="259045"/>
    <xdr:sp macro="" textlink="">
      <xdr:nvSpPr>
        <xdr:cNvPr id="877" name="繰出金該当値テキスト"/>
        <xdr:cNvSpPr txBox="1"/>
      </xdr:nvSpPr>
      <xdr:spPr>
        <a:xfrm>
          <a:off x="22212300" y="130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59799</xdr:rowOff>
    </xdr:from>
    <xdr:to>
      <xdr:col>112</xdr:col>
      <xdr:colOff>38100</xdr:colOff>
      <xdr:row>76</xdr:row>
      <xdr:rowOff>161399</xdr:rowOff>
    </xdr:to>
    <xdr:sp macro="" textlink="">
      <xdr:nvSpPr>
        <xdr:cNvPr id="878" name="楕円 877"/>
        <xdr:cNvSpPr/>
      </xdr:nvSpPr>
      <xdr:spPr>
        <a:xfrm>
          <a:off x="21272500" y="130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152526</xdr:rowOff>
    </xdr:from>
    <xdr:ext cx="534377" cy="259045"/>
    <xdr:sp macro="" textlink="">
      <xdr:nvSpPr>
        <xdr:cNvPr id="879" name="テキスト ボックス 878"/>
        <xdr:cNvSpPr txBox="1"/>
      </xdr:nvSpPr>
      <xdr:spPr>
        <a:xfrm>
          <a:off x="21056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70886</xdr:rowOff>
    </xdr:from>
    <xdr:to>
      <xdr:col>107</xdr:col>
      <xdr:colOff>101600</xdr:colOff>
      <xdr:row>77</xdr:row>
      <xdr:rowOff>1036</xdr:rowOff>
    </xdr:to>
    <xdr:sp macro="" textlink="">
      <xdr:nvSpPr>
        <xdr:cNvPr id="880" name="楕円 879"/>
        <xdr:cNvSpPr/>
      </xdr:nvSpPr>
      <xdr:spPr>
        <a:xfrm>
          <a:off x="20383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163613</xdr:rowOff>
    </xdr:from>
    <xdr:ext cx="534377" cy="259045"/>
    <xdr:sp macro="" textlink="">
      <xdr:nvSpPr>
        <xdr:cNvPr id="881" name="テキスト ボックス 880"/>
        <xdr:cNvSpPr txBox="1"/>
      </xdr:nvSpPr>
      <xdr:spPr>
        <a:xfrm>
          <a:off x="20167111" y="131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59410</xdr:rowOff>
    </xdr:from>
    <xdr:to>
      <xdr:col>102</xdr:col>
      <xdr:colOff>165100</xdr:colOff>
      <xdr:row>76</xdr:row>
      <xdr:rowOff>161010</xdr:rowOff>
    </xdr:to>
    <xdr:sp macro="" textlink="">
      <xdr:nvSpPr>
        <xdr:cNvPr id="882" name="楕円 881"/>
        <xdr:cNvSpPr/>
      </xdr:nvSpPr>
      <xdr:spPr>
        <a:xfrm>
          <a:off x="19494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152137</xdr:rowOff>
    </xdr:from>
    <xdr:ext cx="534377" cy="259045"/>
    <xdr:sp macro="" textlink="">
      <xdr:nvSpPr>
        <xdr:cNvPr id="883" name="テキスト ボックス 882"/>
        <xdr:cNvSpPr txBox="1"/>
      </xdr:nvSpPr>
      <xdr:spPr>
        <a:xfrm>
          <a:off x="19278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25372</xdr:rowOff>
    </xdr:from>
    <xdr:to>
      <xdr:col>98</xdr:col>
      <xdr:colOff>38100</xdr:colOff>
      <xdr:row>75</xdr:row>
      <xdr:rowOff>126972</xdr:rowOff>
    </xdr:to>
    <xdr:sp macro="" textlink="">
      <xdr:nvSpPr>
        <xdr:cNvPr id="884" name="楕円 883"/>
        <xdr:cNvSpPr/>
      </xdr:nvSpPr>
      <xdr:spPr>
        <a:xfrm>
          <a:off x="18605500" y="12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118099</xdr:rowOff>
    </xdr:from>
    <xdr:ext cx="534377" cy="259045"/>
    <xdr:sp macro="" textlink="">
      <xdr:nvSpPr>
        <xdr:cNvPr id="885" name="テキスト ボックス 884"/>
        <xdr:cNvSpPr txBox="1"/>
      </xdr:nvSpPr>
      <xdr:spPr>
        <a:xfrm>
          <a:off x="18389111" y="129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千円の減である。主な要因としては，普通建設事業費が約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ことがあげられる。これは，新庁舎建設工事の進捗により経費が減額となったことによるものである。また，老朽化した施設も多くあり維持補修費は増加している。扶助費についても増加しており，本市は障がい者・児福祉や子育て支援，高齢者福祉など弱者支援に重点をおいており，今後も扶助費の増幅は見込まれるため，慎重な財政運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69,731
67,943
211.90
30,379,580
29,882,870
373,053
17,443,024
29,886,093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47346</xdr:rowOff>
    </xdr:from>
    <xdr:to>
      <xdr:col>24</xdr:col>
      <xdr:colOff>63500</xdr:colOff>
      <xdr:row>34</xdr:row>
      <xdr:rowOff>91237</xdr:rowOff>
    </xdr:to>
    <xdr:cxnSp macro="">
      <xdr:nvCxnSpPr>
        <xdr:cNvPr id="59" name="直線コネクタ 58"/>
        <xdr:cNvCxnSpPr/>
      </xdr:nvCxnSpPr>
      <xdr:spPr>
        <a:xfrm flipV="1">
          <a:off x="3797300" y="5876646"/>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91237</xdr:rowOff>
    </xdr:from>
    <xdr:to>
      <xdr:col>19</xdr:col>
      <xdr:colOff>177800</xdr:colOff>
      <xdr:row>35</xdr:row>
      <xdr:rowOff>3454</xdr:rowOff>
    </xdr:to>
    <xdr:cxnSp macro="">
      <xdr:nvCxnSpPr>
        <xdr:cNvPr id="62" name="直線コネクタ 61"/>
        <xdr:cNvCxnSpPr/>
      </xdr:nvCxnSpPr>
      <xdr:spPr>
        <a:xfrm flipV="1">
          <a:off x="2908300" y="592053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166218</xdr:rowOff>
    </xdr:from>
    <xdr:to>
      <xdr:col>15</xdr:col>
      <xdr:colOff>50800</xdr:colOff>
      <xdr:row>35</xdr:row>
      <xdr:rowOff>3454</xdr:rowOff>
    </xdr:to>
    <xdr:cxnSp macro="">
      <xdr:nvCxnSpPr>
        <xdr:cNvPr id="65" name="直線コネクタ 64"/>
        <xdr:cNvCxnSpPr/>
      </xdr:nvCxnSpPr>
      <xdr:spPr>
        <a:xfrm>
          <a:off x="2019300" y="59955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36373</xdr:rowOff>
    </xdr:from>
    <xdr:to>
      <xdr:col>10</xdr:col>
      <xdr:colOff>114300</xdr:colOff>
      <xdr:row>34</xdr:row>
      <xdr:rowOff>166218</xdr:rowOff>
    </xdr:to>
    <xdr:cxnSp macro="">
      <xdr:nvCxnSpPr>
        <xdr:cNvPr id="68" name="直線コネクタ 67"/>
        <xdr:cNvCxnSpPr/>
      </xdr:nvCxnSpPr>
      <xdr:spPr>
        <a:xfrm>
          <a:off x="1130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167996</xdr:rowOff>
    </xdr:from>
    <xdr:to>
      <xdr:col>24</xdr:col>
      <xdr:colOff>114300</xdr:colOff>
      <xdr:row>34</xdr:row>
      <xdr:rowOff>98146</xdr:rowOff>
    </xdr:to>
    <xdr:sp macro="" textlink="">
      <xdr:nvSpPr>
        <xdr:cNvPr id="78" name="楕円 77"/>
        <xdr:cNvSpPr/>
      </xdr:nvSpPr>
      <xdr:spPr>
        <a:xfrm>
          <a:off x="45847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19423</xdr:rowOff>
    </xdr:from>
    <xdr:ext cx="469744" cy="259045"/>
    <xdr:sp macro="" textlink="">
      <xdr:nvSpPr>
        <xdr:cNvPr id="79" name="議会費該当値テキスト"/>
        <xdr:cNvSpPr txBox="1"/>
      </xdr:nvSpPr>
      <xdr:spPr>
        <a:xfrm>
          <a:off x="4686300"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40437</xdr:rowOff>
    </xdr:from>
    <xdr:to>
      <xdr:col>20</xdr:col>
      <xdr:colOff>38100</xdr:colOff>
      <xdr:row>34</xdr:row>
      <xdr:rowOff>142037</xdr:rowOff>
    </xdr:to>
    <xdr:sp macro="" textlink="">
      <xdr:nvSpPr>
        <xdr:cNvPr id="80" name="楕円 79"/>
        <xdr:cNvSpPr/>
      </xdr:nvSpPr>
      <xdr:spPr>
        <a:xfrm>
          <a:off x="37465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158564</xdr:rowOff>
    </xdr:from>
    <xdr:ext cx="469744" cy="259045"/>
    <xdr:sp macro="" textlink="">
      <xdr:nvSpPr>
        <xdr:cNvPr id="81" name="テキスト ボックス 80"/>
        <xdr:cNvSpPr txBox="1"/>
      </xdr:nvSpPr>
      <xdr:spPr>
        <a:xfrm>
          <a:off x="3562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124104</xdr:rowOff>
    </xdr:from>
    <xdr:to>
      <xdr:col>15</xdr:col>
      <xdr:colOff>101600</xdr:colOff>
      <xdr:row>35</xdr:row>
      <xdr:rowOff>54254</xdr:rowOff>
    </xdr:to>
    <xdr:sp macro="" textlink="">
      <xdr:nvSpPr>
        <xdr:cNvPr id="82" name="楕円 81"/>
        <xdr:cNvSpPr/>
      </xdr:nvSpPr>
      <xdr:spPr>
        <a:xfrm>
          <a:off x="2857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70781</xdr:rowOff>
    </xdr:from>
    <xdr:ext cx="469744" cy="259045"/>
    <xdr:sp macro="" textlink="">
      <xdr:nvSpPr>
        <xdr:cNvPr id="83" name="テキスト ボックス 82"/>
        <xdr:cNvSpPr txBox="1"/>
      </xdr:nvSpPr>
      <xdr:spPr>
        <a:xfrm>
          <a:off x="2673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115418</xdr:rowOff>
    </xdr:from>
    <xdr:to>
      <xdr:col>10</xdr:col>
      <xdr:colOff>165100</xdr:colOff>
      <xdr:row>35</xdr:row>
      <xdr:rowOff>45568</xdr:rowOff>
    </xdr:to>
    <xdr:sp macro="" textlink="">
      <xdr:nvSpPr>
        <xdr:cNvPr id="84" name="楕円 83"/>
        <xdr:cNvSpPr/>
      </xdr:nvSpPr>
      <xdr:spPr>
        <a:xfrm>
          <a:off x="1968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62095</xdr:rowOff>
    </xdr:from>
    <xdr:ext cx="469744" cy="259045"/>
    <xdr:sp macro="" textlink="">
      <xdr:nvSpPr>
        <xdr:cNvPr id="85" name="テキスト ボックス 84"/>
        <xdr:cNvSpPr txBox="1"/>
      </xdr:nvSpPr>
      <xdr:spPr>
        <a:xfrm>
          <a:off x="1784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157023</xdr:rowOff>
    </xdr:from>
    <xdr:to>
      <xdr:col>6</xdr:col>
      <xdr:colOff>38100</xdr:colOff>
      <xdr:row>34</xdr:row>
      <xdr:rowOff>87173</xdr:rowOff>
    </xdr:to>
    <xdr:sp macro="" textlink="">
      <xdr:nvSpPr>
        <xdr:cNvPr id="86" name="楕円 85"/>
        <xdr:cNvSpPr/>
      </xdr:nvSpPr>
      <xdr:spPr>
        <a:xfrm>
          <a:off x="1079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103700</xdr:rowOff>
    </xdr:from>
    <xdr:ext cx="469744" cy="259045"/>
    <xdr:sp macro="" textlink="">
      <xdr:nvSpPr>
        <xdr:cNvPr id="87" name="テキスト ボックス 86"/>
        <xdr:cNvSpPr txBox="1"/>
      </xdr:nvSpPr>
      <xdr:spPr>
        <a:xfrm>
          <a:off x="895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134685</xdr:rowOff>
    </xdr:from>
    <xdr:to>
      <xdr:col>24</xdr:col>
      <xdr:colOff>63500</xdr:colOff>
      <xdr:row>57</xdr:row>
      <xdr:rowOff>58780</xdr:rowOff>
    </xdr:to>
    <xdr:cxnSp macro="">
      <xdr:nvCxnSpPr>
        <xdr:cNvPr id="114" name="直線コネクタ 113"/>
        <xdr:cNvCxnSpPr/>
      </xdr:nvCxnSpPr>
      <xdr:spPr>
        <a:xfrm>
          <a:off x="3797300" y="9564435"/>
          <a:ext cx="838200" cy="2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134685</xdr:rowOff>
    </xdr:from>
    <xdr:to>
      <xdr:col>19</xdr:col>
      <xdr:colOff>177800</xdr:colOff>
      <xdr:row>57</xdr:row>
      <xdr:rowOff>24454</xdr:rowOff>
    </xdr:to>
    <xdr:cxnSp macro="">
      <xdr:nvCxnSpPr>
        <xdr:cNvPr id="117" name="直線コネクタ 116"/>
        <xdr:cNvCxnSpPr/>
      </xdr:nvCxnSpPr>
      <xdr:spPr>
        <a:xfrm flipV="1">
          <a:off x="2908300" y="9564435"/>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169162</xdr:rowOff>
    </xdr:from>
    <xdr:to>
      <xdr:col>15</xdr:col>
      <xdr:colOff>50800</xdr:colOff>
      <xdr:row>57</xdr:row>
      <xdr:rowOff>24454</xdr:rowOff>
    </xdr:to>
    <xdr:cxnSp macro="">
      <xdr:nvCxnSpPr>
        <xdr:cNvPr id="120" name="直線コネクタ 119"/>
        <xdr:cNvCxnSpPr/>
      </xdr:nvCxnSpPr>
      <xdr:spPr>
        <a:xfrm>
          <a:off x="2019300" y="9427462"/>
          <a:ext cx="889000" cy="36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169162</xdr:rowOff>
    </xdr:from>
    <xdr:to>
      <xdr:col>10</xdr:col>
      <xdr:colOff>114300</xdr:colOff>
      <xdr:row>57</xdr:row>
      <xdr:rowOff>58995</xdr:rowOff>
    </xdr:to>
    <xdr:cxnSp macro="">
      <xdr:nvCxnSpPr>
        <xdr:cNvPr id="123" name="直線コネクタ 122"/>
        <xdr:cNvCxnSpPr/>
      </xdr:nvCxnSpPr>
      <xdr:spPr>
        <a:xfrm flipV="1">
          <a:off x="1130300" y="9427462"/>
          <a:ext cx="889000" cy="40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7980</xdr:rowOff>
    </xdr:from>
    <xdr:to>
      <xdr:col>24</xdr:col>
      <xdr:colOff>114300</xdr:colOff>
      <xdr:row>57</xdr:row>
      <xdr:rowOff>109580</xdr:rowOff>
    </xdr:to>
    <xdr:sp macro="" textlink="">
      <xdr:nvSpPr>
        <xdr:cNvPr id="133" name="楕円 132"/>
        <xdr:cNvSpPr/>
      </xdr:nvSpPr>
      <xdr:spPr>
        <a:xfrm>
          <a:off x="4584700" y="97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94357</xdr:rowOff>
    </xdr:from>
    <xdr:ext cx="534377" cy="259045"/>
    <xdr:sp macro="" textlink="">
      <xdr:nvSpPr>
        <xdr:cNvPr id="134" name="総務費該当値テキスト"/>
        <xdr:cNvSpPr txBox="1"/>
      </xdr:nvSpPr>
      <xdr:spPr>
        <a:xfrm>
          <a:off x="4686300" y="96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83885</xdr:rowOff>
    </xdr:from>
    <xdr:to>
      <xdr:col>20</xdr:col>
      <xdr:colOff>38100</xdr:colOff>
      <xdr:row>56</xdr:row>
      <xdr:rowOff>14035</xdr:rowOff>
    </xdr:to>
    <xdr:sp macro="" textlink="">
      <xdr:nvSpPr>
        <xdr:cNvPr id="135" name="楕円 134"/>
        <xdr:cNvSpPr/>
      </xdr:nvSpPr>
      <xdr:spPr>
        <a:xfrm>
          <a:off x="3746500" y="95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30562</xdr:rowOff>
    </xdr:from>
    <xdr:ext cx="599010" cy="259045"/>
    <xdr:sp macro="" textlink="">
      <xdr:nvSpPr>
        <xdr:cNvPr id="136" name="テキスト ボックス 135"/>
        <xdr:cNvSpPr txBox="1"/>
      </xdr:nvSpPr>
      <xdr:spPr>
        <a:xfrm>
          <a:off x="3497795" y="928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145104</xdr:rowOff>
    </xdr:from>
    <xdr:to>
      <xdr:col>15</xdr:col>
      <xdr:colOff>101600</xdr:colOff>
      <xdr:row>57</xdr:row>
      <xdr:rowOff>75254</xdr:rowOff>
    </xdr:to>
    <xdr:sp macro="" textlink="">
      <xdr:nvSpPr>
        <xdr:cNvPr id="137" name="楕円 136"/>
        <xdr:cNvSpPr/>
      </xdr:nvSpPr>
      <xdr:spPr>
        <a:xfrm>
          <a:off x="2857500" y="97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66381</xdr:rowOff>
    </xdr:from>
    <xdr:ext cx="534377" cy="259045"/>
    <xdr:sp macro="" textlink="">
      <xdr:nvSpPr>
        <xdr:cNvPr id="138" name="テキスト ボックス 137"/>
        <xdr:cNvSpPr txBox="1"/>
      </xdr:nvSpPr>
      <xdr:spPr>
        <a:xfrm>
          <a:off x="2641111" y="98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118362</xdr:rowOff>
    </xdr:from>
    <xdr:to>
      <xdr:col>10</xdr:col>
      <xdr:colOff>165100</xdr:colOff>
      <xdr:row>55</xdr:row>
      <xdr:rowOff>48512</xdr:rowOff>
    </xdr:to>
    <xdr:sp macro="" textlink="">
      <xdr:nvSpPr>
        <xdr:cNvPr id="139" name="楕円 138"/>
        <xdr:cNvSpPr/>
      </xdr:nvSpPr>
      <xdr:spPr>
        <a:xfrm>
          <a:off x="1968500" y="9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39639</xdr:rowOff>
    </xdr:from>
    <xdr:ext cx="599010" cy="259045"/>
    <xdr:sp macro="" textlink="">
      <xdr:nvSpPr>
        <xdr:cNvPr id="140" name="テキスト ボックス 139"/>
        <xdr:cNvSpPr txBox="1"/>
      </xdr:nvSpPr>
      <xdr:spPr>
        <a:xfrm>
          <a:off x="1719795" y="94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8195</xdr:rowOff>
    </xdr:from>
    <xdr:to>
      <xdr:col>6</xdr:col>
      <xdr:colOff>38100</xdr:colOff>
      <xdr:row>57</xdr:row>
      <xdr:rowOff>109795</xdr:rowOff>
    </xdr:to>
    <xdr:sp macro="" textlink="">
      <xdr:nvSpPr>
        <xdr:cNvPr id="141" name="楕円 140"/>
        <xdr:cNvSpPr/>
      </xdr:nvSpPr>
      <xdr:spPr>
        <a:xfrm>
          <a:off x="1079500" y="9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100922</xdr:rowOff>
    </xdr:from>
    <xdr:ext cx="534377" cy="259045"/>
    <xdr:sp macro="" textlink="">
      <xdr:nvSpPr>
        <xdr:cNvPr id="142" name="テキスト ボックス 141"/>
        <xdr:cNvSpPr txBox="1"/>
      </xdr:nvSpPr>
      <xdr:spPr>
        <a:xfrm>
          <a:off x="863111" y="9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59483</xdr:rowOff>
    </xdr:from>
    <xdr:to>
      <xdr:col>24</xdr:col>
      <xdr:colOff>63500</xdr:colOff>
      <xdr:row>76</xdr:row>
      <xdr:rowOff>161362</xdr:rowOff>
    </xdr:to>
    <xdr:cxnSp macro="">
      <xdr:nvCxnSpPr>
        <xdr:cNvPr id="174" name="直線コネクタ 173"/>
        <xdr:cNvCxnSpPr/>
      </xdr:nvCxnSpPr>
      <xdr:spPr>
        <a:xfrm flipV="1">
          <a:off x="3797300" y="13089683"/>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91095</xdr:rowOff>
    </xdr:from>
    <xdr:to>
      <xdr:col>19</xdr:col>
      <xdr:colOff>177800</xdr:colOff>
      <xdr:row>76</xdr:row>
      <xdr:rowOff>161362</xdr:rowOff>
    </xdr:to>
    <xdr:cxnSp macro="">
      <xdr:nvCxnSpPr>
        <xdr:cNvPr id="177" name="直線コネクタ 176"/>
        <xdr:cNvCxnSpPr/>
      </xdr:nvCxnSpPr>
      <xdr:spPr>
        <a:xfrm>
          <a:off x="2908300" y="13121295"/>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91095</xdr:rowOff>
    </xdr:from>
    <xdr:to>
      <xdr:col>15</xdr:col>
      <xdr:colOff>50800</xdr:colOff>
      <xdr:row>77</xdr:row>
      <xdr:rowOff>161874</xdr:rowOff>
    </xdr:to>
    <xdr:cxnSp macro="">
      <xdr:nvCxnSpPr>
        <xdr:cNvPr id="180" name="直線コネクタ 179"/>
        <xdr:cNvCxnSpPr/>
      </xdr:nvCxnSpPr>
      <xdr:spPr>
        <a:xfrm flipV="1">
          <a:off x="2019300" y="13121295"/>
          <a:ext cx="889000" cy="2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161874</xdr:rowOff>
    </xdr:from>
    <xdr:to>
      <xdr:col>10</xdr:col>
      <xdr:colOff>114300</xdr:colOff>
      <xdr:row>78</xdr:row>
      <xdr:rowOff>27882</xdr:rowOff>
    </xdr:to>
    <xdr:cxnSp macro="">
      <xdr:nvCxnSpPr>
        <xdr:cNvPr id="183" name="直線コネクタ 182"/>
        <xdr:cNvCxnSpPr/>
      </xdr:nvCxnSpPr>
      <xdr:spPr>
        <a:xfrm flipV="1">
          <a:off x="1130300" y="13363524"/>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7" name="テキスト ボックス 186"/>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8683</xdr:rowOff>
    </xdr:from>
    <xdr:to>
      <xdr:col>24</xdr:col>
      <xdr:colOff>114300</xdr:colOff>
      <xdr:row>76</xdr:row>
      <xdr:rowOff>110283</xdr:rowOff>
    </xdr:to>
    <xdr:sp macro="" textlink="">
      <xdr:nvSpPr>
        <xdr:cNvPr id="193" name="楕円 192"/>
        <xdr:cNvSpPr/>
      </xdr:nvSpPr>
      <xdr:spPr>
        <a:xfrm>
          <a:off x="4584700" y="13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158560</xdr:rowOff>
    </xdr:from>
    <xdr:ext cx="599010" cy="259045"/>
    <xdr:sp macro="" textlink="">
      <xdr:nvSpPr>
        <xdr:cNvPr id="194" name="民生費該当値テキスト"/>
        <xdr:cNvSpPr txBox="1"/>
      </xdr:nvSpPr>
      <xdr:spPr>
        <a:xfrm>
          <a:off x="4686300" y="130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110562</xdr:rowOff>
    </xdr:from>
    <xdr:to>
      <xdr:col>20</xdr:col>
      <xdr:colOff>38100</xdr:colOff>
      <xdr:row>77</xdr:row>
      <xdr:rowOff>40712</xdr:rowOff>
    </xdr:to>
    <xdr:sp macro="" textlink="">
      <xdr:nvSpPr>
        <xdr:cNvPr id="195" name="楕円 194"/>
        <xdr:cNvSpPr/>
      </xdr:nvSpPr>
      <xdr:spPr>
        <a:xfrm>
          <a:off x="3746500" y="131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31839</xdr:rowOff>
    </xdr:from>
    <xdr:ext cx="599010" cy="259045"/>
    <xdr:sp macro="" textlink="">
      <xdr:nvSpPr>
        <xdr:cNvPr id="196" name="テキスト ボックス 195"/>
        <xdr:cNvSpPr txBox="1"/>
      </xdr:nvSpPr>
      <xdr:spPr>
        <a:xfrm>
          <a:off x="3497795" y="1323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40295</xdr:rowOff>
    </xdr:from>
    <xdr:to>
      <xdr:col>15</xdr:col>
      <xdr:colOff>101600</xdr:colOff>
      <xdr:row>76</xdr:row>
      <xdr:rowOff>141895</xdr:rowOff>
    </xdr:to>
    <xdr:sp macro="" textlink="">
      <xdr:nvSpPr>
        <xdr:cNvPr id="197" name="楕円 196"/>
        <xdr:cNvSpPr/>
      </xdr:nvSpPr>
      <xdr:spPr>
        <a:xfrm>
          <a:off x="2857500" y="130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133022</xdr:rowOff>
    </xdr:from>
    <xdr:ext cx="599010" cy="259045"/>
    <xdr:sp macro="" textlink="">
      <xdr:nvSpPr>
        <xdr:cNvPr id="198" name="テキスト ボックス 197"/>
        <xdr:cNvSpPr txBox="1"/>
      </xdr:nvSpPr>
      <xdr:spPr>
        <a:xfrm>
          <a:off x="2608795" y="131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111074</xdr:rowOff>
    </xdr:from>
    <xdr:to>
      <xdr:col>10</xdr:col>
      <xdr:colOff>165100</xdr:colOff>
      <xdr:row>78</xdr:row>
      <xdr:rowOff>41224</xdr:rowOff>
    </xdr:to>
    <xdr:sp macro="" textlink="">
      <xdr:nvSpPr>
        <xdr:cNvPr id="199" name="楕円 198"/>
        <xdr:cNvSpPr/>
      </xdr:nvSpPr>
      <xdr:spPr>
        <a:xfrm>
          <a:off x="1968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32351</xdr:rowOff>
    </xdr:from>
    <xdr:ext cx="599010" cy="259045"/>
    <xdr:sp macro="" textlink="">
      <xdr:nvSpPr>
        <xdr:cNvPr id="200" name="テキスト ボックス 199"/>
        <xdr:cNvSpPr txBox="1"/>
      </xdr:nvSpPr>
      <xdr:spPr>
        <a:xfrm>
          <a:off x="1719795" y="134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148532</xdr:rowOff>
    </xdr:from>
    <xdr:to>
      <xdr:col>6</xdr:col>
      <xdr:colOff>38100</xdr:colOff>
      <xdr:row>78</xdr:row>
      <xdr:rowOff>78682</xdr:rowOff>
    </xdr:to>
    <xdr:sp macro="" textlink="">
      <xdr:nvSpPr>
        <xdr:cNvPr id="201" name="楕円 200"/>
        <xdr:cNvSpPr/>
      </xdr:nvSpPr>
      <xdr:spPr>
        <a:xfrm>
          <a:off x="1079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69809</xdr:rowOff>
    </xdr:from>
    <xdr:ext cx="599010" cy="259045"/>
    <xdr:sp macro="" textlink="">
      <xdr:nvSpPr>
        <xdr:cNvPr id="202" name="テキスト ボックス 201"/>
        <xdr:cNvSpPr txBox="1"/>
      </xdr:nvSpPr>
      <xdr:spPr>
        <a:xfrm>
          <a:off x="830795" y="134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107581</xdr:rowOff>
    </xdr:from>
    <xdr:to>
      <xdr:col>24</xdr:col>
      <xdr:colOff>63500</xdr:colOff>
      <xdr:row>97</xdr:row>
      <xdr:rowOff>77939</xdr:rowOff>
    </xdr:to>
    <xdr:cxnSp macro="">
      <xdr:nvCxnSpPr>
        <xdr:cNvPr id="232" name="直線コネクタ 231"/>
        <xdr:cNvCxnSpPr/>
      </xdr:nvCxnSpPr>
      <xdr:spPr>
        <a:xfrm flipV="1">
          <a:off x="3797300" y="16566781"/>
          <a:ext cx="8382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65387</xdr:rowOff>
    </xdr:from>
    <xdr:to>
      <xdr:col>19</xdr:col>
      <xdr:colOff>177800</xdr:colOff>
      <xdr:row>97</xdr:row>
      <xdr:rowOff>77939</xdr:rowOff>
    </xdr:to>
    <xdr:cxnSp macro="">
      <xdr:nvCxnSpPr>
        <xdr:cNvPr id="235" name="直線コネクタ 234"/>
        <xdr:cNvCxnSpPr/>
      </xdr:nvCxnSpPr>
      <xdr:spPr>
        <a:xfrm>
          <a:off x="2908300" y="16696037"/>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65387</xdr:rowOff>
    </xdr:from>
    <xdr:to>
      <xdr:col>15</xdr:col>
      <xdr:colOff>50800</xdr:colOff>
      <xdr:row>97</xdr:row>
      <xdr:rowOff>114497</xdr:rowOff>
    </xdr:to>
    <xdr:cxnSp macro="">
      <xdr:nvCxnSpPr>
        <xdr:cNvPr id="238" name="直線コネクタ 237"/>
        <xdr:cNvCxnSpPr/>
      </xdr:nvCxnSpPr>
      <xdr:spPr>
        <a:xfrm flipV="1">
          <a:off x="2019300" y="1669603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60413</xdr:rowOff>
    </xdr:from>
    <xdr:to>
      <xdr:col>10</xdr:col>
      <xdr:colOff>114300</xdr:colOff>
      <xdr:row>97</xdr:row>
      <xdr:rowOff>114497</xdr:rowOff>
    </xdr:to>
    <xdr:cxnSp macro="">
      <xdr:nvCxnSpPr>
        <xdr:cNvPr id="241" name="直線コネクタ 240"/>
        <xdr:cNvCxnSpPr/>
      </xdr:nvCxnSpPr>
      <xdr:spPr>
        <a:xfrm>
          <a:off x="1130300" y="16691063"/>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56781</xdr:rowOff>
    </xdr:from>
    <xdr:to>
      <xdr:col>24</xdr:col>
      <xdr:colOff>114300</xdr:colOff>
      <xdr:row>96</xdr:row>
      <xdr:rowOff>158381</xdr:rowOff>
    </xdr:to>
    <xdr:sp macro="" textlink="">
      <xdr:nvSpPr>
        <xdr:cNvPr id="251" name="楕円 250"/>
        <xdr:cNvSpPr/>
      </xdr:nvSpPr>
      <xdr:spPr>
        <a:xfrm>
          <a:off x="45847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35208</xdr:rowOff>
    </xdr:from>
    <xdr:ext cx="534377" cy="259045"/>
    <xdr:sp macro="" textlink="">
      <xdr:nvSpPr>
        <xdr:cNvPr id="252" name="衛生費該当値テキスト"/>
        <xdr:cNvSpPr txBox="1"/>
      </xdr:nvSpPr>
      <xdr:spPr>
        <a:xfrm>
          <a:off x="4686300" y="16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27139</xdr:rowOff>
    </xdr:from>
    <xdr:to>
      <xdr:col>20</xdr:col>
      <xdr:colOff>38100</xdr:colOff>
      <xdr:row>97</xdr:row>
      <xdr:rowOff>128739</xdr:rowOff>
    </xdr:to>
    <xdr:sp macro="" textlink="">
      <xdr:nvSpPr>
        <xdr:cNvPr id="253" name="楕円 252"/>
        <xdr:cNvSpPr/>
      </xdr:nvSpPr>
      <xdr:spPr>
        <a:xfrm>
          <a:off x="3746500" y="166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119866</xdr:rowOff>
    </xdr:from>
    <xdr:ext cx="534377" cy="259045"/>
    <xdr:sp macro="" textlink="">
      <xdr:nvSpPr>
        <xdr:cNvPr id="254" name="テキスト ボックス 253"/>
        <xdr:cNvSpPr txBox="1"/>
      </xdr:nvSpPr>
      <xdr:spPr>
        <a:xfrm>
          <a:off x="3530111" y="167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14587</xdr:rowOff>
    </xdr:from>
    <xdr:to>
      <xdr:col>15</xdr:col>
      <xdr:colOff>101600</xdr:colOff>
      <xdr:row>97</xdr:row>
      <xdr:rowOff>116187</xdr:rowOff>
    </xdr:to>
    <xdr:sp macro="" textlink="">
      <xdr:nvSpPr>
        <xdr:cNvPr id="255" name="楕円 254"/>
        <xdr:cNvSpPr/>
      </xdr:nvSpPr>
      <xdr:spPr>
        <a:xfrm>
          <a:off x="2857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107314</xdr:rowOff>
    </xdr:from>
    <xdr:ext cx="534377" cy="259045"/>
    <xdr:sp macro="" textlink="">
      <xdr:nvSpPr>
        <xdr:cNvPr id="256" name="テキスト ボックス 255"/>
        <xdr:cNvSpPr txBox="1"/>
      </xdr:nvSpPr>
      <xdr:spPr>
        <a:xfrm>
          <a:off x="2641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63697</xdr:rowOff>
    </xdr:from>
    <xdr:to>
      <xdr:col>10</xdr:col>
      <xdr:colOff>165100</xdr:colOff>
      <xdr:row>97</xdr:row>
      <xdr:rowOff>165297</xdr:rowOff>
    </xdr:to>
    <xdr:sp macro="" textlink="">
      <xdr:nvSpPr>
        <xdr:cNvPr id="257" name="楕円 256"/>
        <xdr:cNvSpPr/>
      </xdr:nvSpPr>
      <xdr:spPr>
        <a:xfrm>
          <a:off x="1968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156424</xdr:rowOff>
    </xdr:from>
    <xdr:ext cx="534377" cy="259045"/>
    <xdr:sp macro="" textlink="">
      <xdr:nvSpPr>
        <xdr:cNvPr id="258" name="テキスト ボックス 257"/>
        <xdr:cNvSpPr txBox="1"/>
      </xdr:nvSpPr>
      <xdr:spPr>
        <a:xfrm>
          <a:off x="1752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9613</xdr:rowOff>
    </xdr:from>
    <xdr:to>
      <xdr:col>6</xdr:col>
      <xdr:colOff>38100</xdr:colOff>
      <xdr:row>97</xdr:row>
      <xdr:rowOff>111213</xdr:rowOff>
    </xdr:to>
    <xdr:sp macro="" textlink="">
      <xdr:nvSpPr>
        <xdr:cNvPr id="259" name="楕円 258"/>
        <xdr:cNvSpPr/>
      </xdr:nvSpPr>
      <xdr:spPr>
        <a:xfrm>
          <a:off x="1079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102340</xdr:rowOff>
    </xdr:from>
    <xdr:ext cx="534377" cy="259045"/>
    <xdr:sp macro="" textlink="">
      <xdr:nvSpPr>
        <xdr:cNvPr id="260" name="テキスト ボックス 259"/>
        <xdr:cNvSpPr txBox="1"/>
      </xdr:nvSpPr>
      <xdr:spPr>
        <a:xfrm>
          <a:off x="863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34087</xdr:rowOff>
    </xdr:from>
    <xdr:to>
      <xdr:col>55</xdr:col>
      <xdr:colOff>0</xdr:colOff>
      <xdr:row>38</xdr:row>
      <xdr:rowOff>36007</xdr:rowOff>
    </xdr:to>
    <xdr:cxnSp macro="">
      <xdr:nvCxnSpPr>
        <xdr:cNvPr id="287" name="直線コネクタ 286"/>
        <xdr:cNvCxnSpPr/>
      </xdr:nvCxnSpPr>
      <xdr:spPr>
        <a:xfrm flipV="1">
          <a:off x="9639300" y="654918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36007</xdr:rowOff>
    </xdr:from>
    <xdr:to>
      <xdr:col>50</xdr:col>
      <xdr:colOff>114300</xdr:colOff>
      <xdr:row>38</xdr:row>
      <xdr:rowOff>37195</xdr:rowOff>
    </xdr:to>
    <xdr:cxnSp macro="">
      <xdr:nvCxnSpPr>
        <xdr:cNvPr id="290" name="直線コネクタ 289"/>
        <xdr:cNvCxnSpPr/>
      </xdr:nvCxnSpPr>
      <xdr:spPr>
        <a:xfrm flipV="1">
          <a:off x="8750300" y="655110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26589</xdr:rowOff>
    </xdr:from>
    <xdr:to>
      <xdr:col>45</xdr:col>
      <xdr:colOff>177800</xdr:colOff>
      <xdr:row>38</xdr:row>
      <xdr:rowOff>37195</xdr:rowOff>
    </xdr:to>
    <xdr:cxnSp macro="">
      <xdr:nvCxnSpPr>
        <xdr:cNvPr id="293" name="直線コネクタ 292"/>
        <xdr:cNvCxnSpPr/>
      </xdr:nvCxnSpPr>
      <xdr:spPr>
        <a:xfrm>
          <a:off x="7861300" y="6541689"/>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26589</xdr:rowOff>
    </xdr:from>
    <xdr:to>
      <xdr:col>41</xdr:col>
      <xdr:colOff>50800</xdr:colOff>
      <xdr:row>38</xdr:row>
      <xdr:rowOff>31344</xdr:rowOff>
    </xdr:to>
    <xdr:cxnSp macro="">
      <xdr:nvCxnSpPr>
        <xdr:cNvPr id="296" name="直線コネクタ 295"/>
        <xdr:cNvCxnSpPr/>
      </xdr:nvCxnSpPr>
      <xdr:spPr>
        <a:xfrm flipV="1">
          <a:off x="6972300" y="654168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154737</xdr:rowOff>
    </xdr:from>
    <xdr:to>
      <xdr:col>55</xdr:col>
      <xdr:colOff>50800</xdr:colOff>
      <xdr:row>38</xdr:row>
      <xdr:rowOff>84886</xdr:rowOff>
    </xdr:to>
    <xdr:sp macro="" textlink="">
      <xdr:nvSpPr>
        <xdr:cNvPr id="306" name="楕円 305"/>
        <xdr:cNvSpPr/>
      </xdr:nvSpPr>
      <xdr:spPr>
        <a:xfrm>
          <a:off x="104267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469744" cy="259045"/>
    <xdr:sp macro="" textlink="">
      <xdr:nvSpPr>
        <xdr:cNvPr id="307" name="労働費該当値テキスト"/>
        <xdr:cNvSpPr txBox="1"/>
      </xdr:nvSpPr>
      <xdr:spPr>
        <a:xfrm>
          <a:off x="10528300" y="64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156657</xdr:rowOff>
    </xdr:from>
    <xdr:to>
      <xdr:col>50</xdr:col>
      <xdr:colOff>165100</xdr:colOff>
      <xdr:row>38</xdr:row>
      <xdr:rowOff>86807</xdr:rowOff>
    </xdr:to>
    <xdr:sp macro="" textlink="">
      <xdr:nvSpPr>
        <xdr:cNvPr id="308" name="楕円 307"/>
        <xdr:cNvSpPr/>
      </xdr:nvSpPr>
      <xdr:spPr>
        <a:xfrm>
          <a:off x="9588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77934</xdr:rowOff>
    </xdr:from>
    <xdr:ext cx="469744" cy="259045"/>
    <xdr:sp macro="" textlink="">
      <xdr:nvSpPr>
        <xdr:cNvPr id="309" name="テキスト ボックス 308"/>
        <xdr:cNvSpPr txBox="1"/>
      </xdr:nvSpPr>
      <xdr:spPr>
        <a:xfrm>
          <a:off x="9404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157846</xdr:rowOff>
    </xdr:from>
    <xdr:to>
      <xdr:col>46</xdr:col>
      <xdr:colOff>38100</xdr:colOff>
      <xdr:row>38</xdr:row>
      <xdr:rowOff>87996</xdr:rowOff>
    </xdr:to>
    <xdr:sp macro="" textlink="">
      <xdr:nvSpPr>
        <xdr:cNvPr id="310" name="楕円 309"/>
        <xdr:cNvSpPr/>
      </xdr:nvSpPr>
      <xdr:spPr>
        <a:xfrm>
          <a:off x="8699500" y="65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79122</xdr:rowOff>
    </xdr:from>
    <xdr:ext cx="469744" cy="259045"/>
    <xdr:sp macro="" textlink="">
      <xdr:nvSpPr>
        <xdr:cNvPr id="311" name="テキスト ボックス 310"/>
        <xdr:cNvSpPr txBox="1"/>
      </xdr:nvSpPr>
      <xdr:spPr>
        <a:xfrm>
          <a:off x="8515428" y="6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147239</xdr:rowOff>
    </xdr:from>
    <xdr:to>
      <xdr:col>41</xdr:col>
      <xdr:colOff>101600</xdr:colOff>
      <xdr:row>38</xdr:row>
      <xdr:rowOff>77389</xdr:rowOff>
    </xdr:to>
    <xdr:sp macro="" textlink="">
      <xdr:nvSpPr>
        <xdr:cNvPr id="312" name="楕円 311"/>
        <xdr:cNvSpPr/>
      </xdr:nvSpPr>
      <xdr:spPr>
        <a:xfrm>
          <a:off x="7810500" y="64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93916</xdr:rowOff>
    </xdr:from>
    <xdr:ext cx="469744" cy="259045"/>
    <xdr:sp macro="" textlink="">
      <xdr:nvSpPr>
        <xdr:cNvPr id="313" name="テキスト ボックス 312"/>
        <xdr:cNvSpPr txBox="1"/>
      </xdr:nvSpPr>
      <xdr:spPr>
        <a:xfrm>
          <a:off x="7626428" y="626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151993</xdr:rowOff>
    </xdr:from>
    <xdr:to>
      <xdr:col>36</xdr:col>
      <xdr:colOff>165100</xdr:colOff>
      <xdr:row>38</xdr:row>
      <xdr:rowOff>82144</xdr:rowOff>
    </xdr:to>
    <xdr:sp macro="" textlink="">
      <xdr:nvSpPr>
        <xdr:cNvPr id="314" name="楕円 313"/>
        <xdr:cNvSpPr/>
      </xdr:nvSpPr>
      <xdr:spPr>
        <a:xfrm>
          <a:off x="6921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98670</xdr:rowOff>
    </xdr:from>
    <xdr:ext cx="469744" cy="259045"/>
    <xdr:sp macro="" textlink="">
      <xdr:nvSpPr>
        <xdr:cNvPr id="315" name="テキスト ボックス 314"/>
        <xdr:cNvSpPr txBox="1"/>
      </xdr:nvSpPr>
      <xdr:spPr>
        <a:xfrm>
          <a:off x="6737428" y="6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58712</xdr:rowOff>
    </xdr:from>
    <xdr:to>
      <xdr:col>55</xdr:col>
      <xdr:colOff>0</xdr:colOff>
      <xdr:row>58</xdr:row>
      <xdr:rowOff>103315</xdr:rowOff>
    </xdr:to>
    <xdr:cxnSp macro="">
      <xdr:nvCxnSpPr>
        <xdr:cNvPr id="344" name="直線コネクタ 343"/>
        <xdr:cNvCxnSpPr/>
      </xdr:nvCxnSpPr>
      <xdr:spPr>
        <a:xfrm flipV="1">
          <a:off x="9639300" y="10002812"/>
          <a:ext cx="8382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103315</xdr:rowOff>
    </xdr:from>
    <xdr:to>
      <xdr:col>50</xdr:col>
      <xdr:colOff>114300</xdr:colOff>
      <xdr:row>58</xdr:row>
      <xdr:rowOff>114668</xdr:rowOff>
    </xdr:to>
    <xdr:cxnSp macro="">
      <xdr:nvCxnSpPr>
        <xdr:cNvPr id="347" name="直線コネクタ 346"/>
        <xdr:cNvCxnSpPr/>
      </xdr:nvCxnSpPr>
      <xdr:spPr>
        <a:xfrm flipV="1">
          <a:off x="8750300" y="10047415"/>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68440</xdr:rowOff>
    </xdr:from>
    <xdr:to>
      <xdr:col>45</xdr:col>
      <xdr:colOff>177800</xdr:colOff>
      <xdr:row>58</xdr:row>
      <xdr:rowOff>114668</xdr:rowOff>
    </xdr:to>
    <xdr:cxnSp macro="">
      <xdr:nvCxnSpPr>
        <xdr:cNvPr id="350" name="直線コネクタ 349"/>
        <xdr:cNvCxnSpPr/>
      </xdr:nvCxnSpPr>
      <xdr:spPr>
        <a:xfrm>
          <a:off x="7861300" y="1001254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25171</xdr:rowOff>
    </xdr:from>
    <xdr:to>
      <xdr:col>41</xdr:col>
      <xdr:colOff>50800</xdr:colOff>
      <xdr:row>58</xdr:row>
      <xdr:rowOff>68440</xdr:rowOff>
    </xdr:to>
    <xdr:cxnSp macro="">
      <xdr:nvCxnSpPr>
        <xdr:cNvPr id="353" name="直線コネクタ 352"/>
        <xdr:cNvCxnSpPr/>
      </xdr:nvCxnSpPr>
      <xdr:spPr>
        <a:xfrm>
          <a:off x="6972300" y="9969271"/>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7912</xdr:rowOff>
    </xdr:from>
    <xdr:to>
      <xdr:col>55</xdr:col>
      <xdr:colOff>50800</xdr:colOff>
      <xdr:row>58</xdr:row>
      <xdr:rowOff>109512</xdr:rowOff>
    </xdr:to>
    <xdr:sp macro="" textlink="">
      <xdr:nvSpPr>
        <xdr:cNvPr id="363" name="楕円 362"/>
        <xdr:cNvSpPr/>
      </xdr:nvSpPr>
      <xdr:spPr>
        <a:xfrm>
          <a:off x="10426700" y="99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157789</xdr:rowOff>
    </xdr:from>
    <xdr:ext cx="534377" cy="259045"/>
    <xdr:sp macro="" textlink="">
      <xdr:nvSpPr>
        <xdr:cNvPr id="364" name="農林水産業費該当値テキスト"/>
        <xdr:cNvSpPr txBox="1"/>
      </xdr:nvSpPr>
      <xdr:spPr>
        <a:xfrm>
          <a:off x="10528300" y="99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52515</xdr:rowOff>
    </xdr:from>
    <xdr:to>
      <xdr:col>50</xdr:col>
      <xdr:colOff>165100</xdr:colOff>
      <xdr:row>58</xdr:row>
      <xdr:rowOff>154115</xdr:rowOff>
    </xdr:to>
    <xdr:sp macro="" textlink="">
      <xdr:nvSpPr>
        <xdr:cNvPr id="365" name="楕円 364"/>
        <xdr:cNvSpPr/>
      </xdr:nvSpPr>
      <xdr:spPr>
        <a:xfrm>
          <a:off x="9588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145242</xdr:rowOff>
    </xdr:from>
    <xdr:ext cx="469744" cy="259045"/>
    <xdr:sp macro="" textlink="">
      <xdr:nvSpPr>
        <xdr:cNvPr id="366" name="テキスト ボックス 365"/>
        <xdr:cNvSpPr txBox="1"/>
      </xdr:nvSpPr>
      <xdr:spPr>
        <a:xfrm>
          <a:off x="9404428" y="100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63868</xdr:rowOff>
    </xdr:from>
    <xdr:to>
      <xdr:col>46</xdr:col>
      <xdr:colOff>38100</xdr:colOff>
      <xdr:row>58</xdr:row>
      <xdr:rowOff>165468</xdr:rowOff>
    </xdr:to>
    <xdr:sp macro="" textlink="">
      <xdr:nvSpPr>
        <xdr:cNvPr id="367" name="楕円 366"/>
        <xdr:cNvSpPr/>
      </xdr:nvSpPr>
      <xdr:spPr>
        <a:xfrm>
          <a:off x="8699500" y="100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156595</xdr:rowOff>
    </xdr:from>
    <xdr:ext cx="469744" cy="259045"/>
    <xdr:sp macro="" textlink="">
      <xdr:nvSpPr>
        <xdr:cNvPr id="368" name="テキスト ボックス 367"/>
        <xdr:cNvSpPr txBox="1"/>
      </xdr:nvSpPr>
      <xdr:spPr>
        <a:xfrm>
          <a:off x="8515428" y="101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17640</xdr:rowOff>
    </xdr:from>
    <xdr:to>
      <xdr:col>41</xdr:col>
      <xdr:colOff>101600</xdr:colOff>
      <xdr:row>58</xdr:row>
      <xdr:rowOff>119240</xdr:rowOff>
    </xdr:to>
    <xdr:sp macro="" textlink="">
      <xdr:nvSpPr>
        <xdr:cNvPr id="369" name="楕円 368"/>
        <xdr:cNvSpPr/>
      </xdr:nvSpPr>
      <xdr:spPr>
        <a:xfrm>
          <a:off x="7810500" y="99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110367</xdr:rowOff>
    </xdr:from>
    <xdr:ext cx="534377" cy="259045"/>
    <xdr:sp macro="" textlink="">
      <xdr:nvSpPr>
        <xdr:cNvPr id="370" name="テキスト ボックス 369"/>
        <xdr:cNvSpPr txBox="1"/>
      </xdr:nvSpPr>
      <xdr:spPr>
        <a:xfrm>
          <a:off x="7594111" y="100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145821</xdr:rowOff>
    </xdr:from>
    <xdr:to>
      <xdr:col>36</xdr:col>
      <xdr:colOff>165100</xdr:colOff>
      <xdr:row>58</xdr:row>
      <xdr:rowOff>75971</xdr:rowOff>
    </xdr:to>
    <xdr:sp macro="" textlink="">
      <xdr:nvSpPr>
        <xdr:cNvPr id="371" name="楕円 370"/>
        <xdr:cNvSpPr/>
      </xdr:nvSpPr>
      <xdr:spPr>
        <a:xfrm>
          <a:off x="6921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67098</xdr:rowOff>
    </xdr:from>
    <xdr:ext cx="534377" cy="259045"/>
    <xdr:sp macro="" textlink="">
      <xdr:nvSpPr>
        <xdr:cNvPr id="372" name="テキスト ボックス 371"/>
        <xdr:cNvSpPr txBox="1"/>
      </xdr:nvSpPr>
      <xdr:spPr>
        <a:xfrm>
          <a:off x="6705111" y="100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132195</xdr:rowOff>
    </xdr:from>
    <xdr:to>
      <xdr:col>55</xdr:col>
      <xdr:colOff>0</xdr:colOff>
      <xdr:row>78</xdr:row>
      <xdr:rowOff>118345</xdr:rowOff>
    </xdr:to>
    <xdr:cxnSp macro="">
      <xdr:nvCxnSpPr>
        <xdr:cNvPr id="401" name="直線コネクタ 400"/>
        <xdr:cNvCxnSpPr/>
      </xdr:nvCxnSpPr>
      <xdr:spPr>
        <a:xfrm>
          <a:off x="9639300" y="13162395"/>
          <a:ext cx="838200" cy="3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132195</xdr:rowOff>
    </xdr:from>
    <xdr:to>
      <xdr:col>50</xdr:col>
      <xdr:colOff>114300</xdr:colOff>
      <xdr:row>77</xdr:row>
      <xdr:rowOff>17723</xdr:rowOff>
    </xdr:to>
    <xdr:cxnSp macro="">
      <xdr:nvCxnSpPr>
        <xdr:cNvPr id="404" name="直線コネクタ 403"/>
        <xdr:cNvCxnSpPr/>
      </xdr:nvCxnSpPr>
      <xdr:spPr>
        <a:xfrm flipV="1">
          <a:off x="8750300" y="13162395"/>
          <a:ext cx="8890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161417</xdr:rowOff>
    </xdr:from>
    <xdr:to>
      <xdr:col>45</xdr:col>
      <xdr:colOff>177800</xdr:colOff>
      <xdr:row>77</xdr:row>
      <xdr:rowOff>17723</xdr:rowOff>
    </xdr:to>
    <xdr:cxnSp macro="">
      <xdr:nvCxnSpPr>
        <xdr:cNvPr id="407" name="直線コネクタ 406"/>
        <xdr:cNvCxnSpPr/>
      </xdr:nvCxnSpPr>
      <xdr:spPr>
        <a:xfrm>
          <a:off x="7861300" y="1319161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161417</xdr:rowOff>
    </xdr:from>
    <xdr:to>
      <xdr:col>41</xdr:col>
      <xdr:colOff>50800</xdr:colOff>
      <xdr:row>78</xdr:row>
      <xdr:rowOff>117411</xdr:rowOff>
    </xdr:to>
    <xdr:cxnSp macro="">
      <xdr:nvCxnSpPr>
        <xdr:cNvPr id="410" name="直線コネクタ 409"/>
        <xdr:cNvCxnSpPr/>
      </xdr:nvCxnSpPr>
      <xdr:spPr>
        <a:xfrm flipV="1">
          <a:off x="6972300" y="13191617"/>
          <a:ext cx="8890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67545</xdr:rowOff>
    </xdr:from>
    <xdr:to>
      <xdr:col>55</xdr:col>
      <xdr:colOff>50800</xdr:colOff>
      <xdr:row>78</xdr:row>
      <xdr:rowOff>169145</xdr:rowOff>
    </xdr:to>
    <xdr:sp macro="" textlink="">
      <xdr:nvSpPr>
        <xdr:cNvPr id="420" name="楕円 419"/>
        <xdr:cNvSpPr/>
      </xdr:nvSpPr>
      <xdr:spPr>
        <a:xfrm>
          <a:off x="10426700" y="13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153922</xdr:rowOff>
    </xdr:from>
    <xdr:ext cx="469744" cy="259045"/>
    <xdr:sp macro="" textlink="">
      <xdr:nvSpPr>
        <xdr:cNvPr id="421" name="商工費該当値テキスト"/>
        <xdr:cNvSpPr txBox="1"/>
      </xdr:nvSpPr>
      <xdr:spPr>
        <a:xfrm>
          <a:off x="10528300" y="133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81395</xdr:rowOff>
    </xdr:from>
    <xdr:to>
      <xdr:col>50</xdr:col>
      <xdr:colOff>165100</xdr:colOff>
      <xdr:row>77</xdr:row>
      <xdr:rowOff>11545</xdr:rowOff>
    </xdr:to>
    <xdr:sp macro="" textlink="">
      <xdr:nvSpPr>
        <xdr:cNvPr id="422" name="楕円 421"/>
        <xdr:cNvSpPr/>
      </xdr:nvSpPr>
      <xdr:spPr>
        <a:xfrm>
          <a:off x="95885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28071</xdr:rowOff>
    </xdr:from>
    <xdr:ext cx="534377" cy="259045"/>
    <xdr:sp macro="" textlink="">
      <xdr:nvSpPr>
        <xdr:cNvPr id="423" name="テキスト ボックス 422"/>
        <xdr:cNvSpPr txBox="1"/>
      </xdr:nvSpPr>
      <xdr:spPr>
        <a:xfrm>
          <a:off x="9372111" y="12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138373</xdr:rowOff>
    </xdr:from>
    <xdr:to>
      <xdr:col>46</xdr:col>
      <xdr:colOff>38100</xdr:colOff>
      <xdr:row>77</xdr:row>
      <xdr:rowOff>68523</xdr:rowOff>
    </xdr:to>
    <xdr:sp macro="" textlink="">
      <xdr:nvSpPr>
        <xdr:cNvPr id="424" name="楕円 423"/>
        <xdr:cNvSpPr/>
      </xdr:nvSpPr>
      <xdr:spPr>
        <a:xfrm>
          <a:off x="8699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85050</xdr:rowOff>
    </xdr:from>
    <xdr:ext cx="534377" cy="259045"/>
    <xdr:sp macro="" textlink="">
      <xdr:nvSpPr>
        <xdr:cNvPr id="425" name="テキスト ボックス 424"/>
        <xdr:cNvSpPr txBox="1"/>
      </xdr:nvSpPr>
      <xdr:spPr>
        <a:xfrm>
          <a:off x="8483111" y="129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26" name="楕円 425"/>
        <xdr:cNvSpPr/>
      </xdr:nvSpPr>
      <xdr:spPr>
        <a:xfrm>
          <a:off x="7810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31894</xdr:rowOff>
    </xdr:from>
    <xdr:ext cx="534377" cy="259045"/>
    <xdr:sp macro="" textlink="">
      <xdr:nvSpPr>
        <xdr:cNvPr id="427" name="テキスト ボックス 426"/>
        <xdr:cNvSpPr txBox="1"/>
      </xdr:nvSpPr>
      <xdr:spPr>
        <a:xfrm>
          <a:off x="7594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66611</xdr:rowOff>
    </xdr:from>
    <xdr:to>
      <xdr:col>36</xdr:col>
      <xdr:colOff>165100</xdr:colOff>
      <xdr:row>78</xdr:row>
      <xdr:rowOff>168211</xdr:rowOff>
    </xdr:to>
    <xdr:sp macro="" textlink="">
      <xdr:nvSpPr>
        <xdr:cNvPr id="428" name="楕円 427"/>
        <xdr:cNvSpPr/>
      </xdr:nvSpPr>
      <xdr:spPr>
        <a:xfrm>
          <a:off x="6921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159338</xdr:rowOff>
    </xdr:from>
    <xdr:ext cx="469744" cy="259045"/>
    <xdr:sp macro="" textlink="">
      <xdr:nvSpPr>
        <xdr:cNvPr id="429" name="テキスト ボックス 428"/>
        <xdr:cNvSpPr txBox="1"/>
      </xdr:nvSpPr>
      <xdr:spPr>
        <a:xfrm>
          <a:off x="6737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148583</xdr:rowOff>
    </xdr:from>
    <xdr:to>
      <xdr:col>55</xdr:col>
      <xdr:colOff>0</xdr:colOff>
      <xdr:row>98</xdr:row>
      <xdr:rowOff>155473</xdr:rowOff>
    </xdr:to>
    <xdr:cxnSp macro="">
      <xdr:nvCxnSpPr>
        <xdr:cNvPr id="461" name="直線コネクタ 460"/>
        <xdr:cNvCxnSpPr/>
      </xdr:nvCxnSpPr>
      <xdr:spPr>
        <a:xfrm flipV="1">
          <a:off x="9639300" y="16950683"/>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137691</xdr:rowOff>
    </xdr:from>
    <xdr:to>
      <xdr:col>50</xdr:col>
      <xdr:colOff>114300</xdr:colOff>
      <xdr:row>98</xdr:row>
      <xdr:rowOff>155473</xdr:rowOff>
    </xdr:to>
    <xdr:cxnSp macro="">
      <xdr:nvCxnSpPr>
        <xdr:cNvPr id="464" name="直線コネクタ 463"/>
        <xdr:cNvCxnSpPr/>
      </xdr:nvCxnSpPr>
      <xdr:spPr>
        <a:xfrm>
          <a:off x="8750300" y="16768341"/>
          <a:ext cx="889000" cy="1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137691</xdr:rowOff>
    </xdr:from>
    <xdr:to>
      <xdr:col>45</xdr:col>
      <xdr:colOff>177800</xdr:colOff>
      <xdr:row>98</xdr:row>
      <xdr:rowOff>35556</xdr:rowOff>
    </xdr:to>
    <xdr:cxnSp macro="">
      <xdr:nvCxnSpPr>
        <xdr:cNvPr id="467" name="直線コネクタ 466"/>
        <xdr:cNvCxnSpPr/>
      </xdr:nvCxnSpPr>
      <xdr:spPr>
        <a:xfrm flipV="1">
          <a:off x="7861300" y="16768341"/>
          <a:ext cx="889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35556</xdr:rowOff>
    </xdr:from>
    <xdr:to>
      <xdr:col>41</xdr:col>
      <xdr:colOff>50800</xdr:colOff>
      <xdr:row>98</xdr:row>
      <xdr:rowOff>136858</xdr:rowOff>
    </xdr:to>
    <xdr:cxnSp macro="">
      <xdr:nvCxnSpPr>
        <xdr:cNvPr id="470" name="直線コネクタ 469"/>
        <xdr:cNvCxnSpPr/>
      </xdr:nvCxnSpPr>
      <xdr:spPr>
        <a:xfrm flipV="1">
          <a:off x="6972300" y="16837656"/>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macro="" textlink="">
      <xdr:nvSpPr>
        <xdr:cNvPr id="474" name="テキスト ボックス 473"/>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97783</xdr:rowOff>
    </xdr:from>
    <xdr:to>
      <xdr:col>55</xdr:col>
      <xdr:colOff>50800</xdr:colOff>
      <xdr:row>99</xdr:row>
      <xdr:rowOff>27933</xdr:rowOff>
    </xdr:to>
    <xdr:sp macro="" textlink="">
      <xdr:nvSpPr>
        <xdr:cNvPr id="480" name="楕円 479"/>
        <xdr:cNvSpPr/>
      </xdr:nvSpPr>
      <xdr:spPr>
        <a:xfrm>
          <a:off x="10426700" y="168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12710</xdr:rowOff>
    </xdr:from>
    <xdr:ext cx="534377" cy="259045"/>
    <xdr:sp macro="" textlink="">
      <xdr:nvSpPr>
        <xdr:cNvPr id="481" name="土木費該当値テキスト"/>
        <xdr:cNvSpPr txBox="1"/>
      </xdr:nvSpPr>
      <xdr:spPr>
        <a:xfrm>
          <a:off x="10528300" y="168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104673</xdr:rowOff>
    </xdr:from>
    <xdr:to>
      <xdr:col>50</xdr:col>
      <xdr:colOff>165100</xdr:colOff>
      <xdr:row>99</xdr:row>
      <xdr:rowOff>34823</xdr:rowOff>
    </xdr:to>
    <xdr:sp macro="" textlink="">
      <xdr:nvSpPr>
        <xdr:cNvPr id="482" name="楕円 481"/>
        <xdr:cNvSpPr/>
      </xdr:nvSpPr>
      <xdr:spPr>
        <a:xfrm>
          <a:off x="9588500" y="169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25950</xdr:rowOff>
    </xdr:from>
    <xdr:ext cx="534377" cy="259045"/>
    <xdr:sp macro="" textlink="">
      <xdr:nvSpPr>
        <xdr:cNvPr id="483" name="テキスト ボックス 482"/>
        <xdr:cNvSpPr txBox="1"/>
      </xdr:nvSpPr>
      <xdr:spPr>
        <a:xfrm>
          <a:off x="9372111" y="1699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86891</xdr:rowOff>
    </xdr:from>
    <xdr:to>
      <xdr:col>46</xdr:col>
      <xdr:colOff>38100</xdr:colOff>
      <xdr:row>98</xdr:row>
      <xdr:rowOff>17041</xdr:rowOff>
    </xdr:to>
    <xdr:sp macro="" textlink="">
      <xdr:nvSpPr>
        <xdr:cNvPr id="484" name="楕円 483"/>
        <xdr:cNvSpPr/>
      </xdr:nvSpPr>
      <xdr:spPr>
        <a:xfrm>
          <a:off x="8699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8168</xdr:rowOff>
    </xdr:from>
    <xdr:ext cx="534377" cy="259045"/>
    <xdr:sp macro="" textlink="">
      <xdr:nvSpPr>
        <xdr:cNvPr id="485" name="テキスト ボックス 484"/>
        <xdr:cNvSpPr txBox="1"/>
      </xdr:nvSpPr>
      <xdr:spPr>
        <a:xfrm>
          <a:off x="8483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156206</xdr:rowOff>
    </xdr:from>
    <xdr:to>
      <xdr:col>41</xdr:col>
      <xdr:colOff>101600</xdr:colOff>
      <xdr:row>98</xdr:row>
      <xdr:rowOff>86356</xdr:rowOff>
    </xdr:to>
    <xdr:sp macro="" textlink="">
      <xdr:nvSpPr>
        <xdr:cNvPr id="486" name="楕円 485"/>
        <xdr:cNvSpPr/>
      </xdr:nvSpPr>
      <xdr:spPr>
        <a:xfrm>
          <a:off x="78105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77483</xdr:rowOff>
    </xdr:from>
    <xdr:ext cx="534377" cy="259045"/>
    <xdr:sp macro="" textlink="">
      <xdr:nvSpPr>
        <xdr:cNvPr id="487" name="テキスト ボックス 486"/>
        <xdr:cNvSpPr txBox="1"/>
      </xdr:nvSpPr>
      <xdr:spPr>
        <a:xfrm>
          <a:off x="7594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86058</xdr:rowOff>
    </xdr:from>
    <xdr:to>
      <xdr:col>36</xdr:col>
      <xdr:colOff>165100</xdr:colOff>
      <xdr:row>99</xdr:row>
      <xdr:rowOff>16208</xdr:rowOff>
    </xdr:to>
    <xdr:sp macro="" textlink="">
      <xdr:nvSpPr>
        <xdr:cNvPr id="488" name="楕円 487"/>
        <xdr:cNvSpPr/>
      </xdr:nvSpPr>
      <xdr:spPr>
        <a:xfrm>
          <a:off x="6921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7335</xdr:rowOff>
    </xdr:from>
    <xdr:ext cx="534377" cy="259045"/>
    <xdr:sp macro="" textlink="">
      <xdr:nvSpPr>
        <xdr:cNvPr id="489" name="テキスト ボックス 488"/>
        <xdr:cNvSpPr txBox="1"/>
      </xdr:nvSpPr>
      <xdr:spPr>
        <a:xfrm>
          <a:off x="6705111" y="169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19502</xdr:rowOff>
    </xdr:from>
    <xdr:to>
      <xdr:col>85</xdr:col>
      <xdr:colOff>127000</xdr:colOff>
      <xdr:row>37</xdr:row>
      <xdr:rowOff>22291</xdr:rowOff>
    </xdr:to>
    <xdr:cxnSp macro="">
      <xdr:nvCxnSpPr>
        <xdr:cNvPr id="517" name="直線コネクタ 516"/>
        <xdr:cNvCxnSpPr/>
      </xdr:nvCxnSpPr>
      <xdr:spPr>
        <a:xfrm>
          <a:off x="15481300" y="6363152"/>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19502</xdr:rowOff>
    </xdr:from>
    <xdr:to>
      <xdr:col>81</xdr:col>
      <xdr:colOff>50800</xdr:colOff>
      <xdr:row>37</xdr:row>
      <xdr:rowOff>23388</xdr:rowOff>
    </xdr:to>
    <xdr:cxnSp macro="">
      <xdr:nvCxnSpPr>
        <xdr:cNvPr id="520" name="直線コネクタ 519"/>
        <xdr:cNvCxnSpPr/>
      </xdr:nvCxnSpPr>
      <xdr:spPr>
        <a:xfrm flipV="1">
          <a:off x="14592300" y="636315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118212</xdr:rowOff>
    </xdr:from>
    <xdr:to>
      <xdr:col>76</xdr:col>
      <xdr:colOff>114300</xdr:colOff>
      <xdr:row>37</xdr:row>
      <xdr:rowOff>23388</xdr:rowOff>
    </xdr:to>
    <xdr:cxnSp macro="">
      <xdr:nvCxnSpPr>
        <xdr:cNvPr id="523" name="直線コネクタ 522"/>
        <xdr:cNvCxnSpPr/>
      </xdr:nvCxnSpPr>
      <xdr:spPr>
        <a:xfrm>
          <a:off x="13703300" y="6290412"/>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118212</xdr:rowOff>
    </xdr:from>
    <xdr:to>
      <xdr:col>71</xdr:col>
      <xdr:colOff>177800</xdr:colOff>
      <xdr:row>37</xdr:row>
      <xdr:rowOff>6335</xdr:rowOff>
    </xdr:to>
    <xdr:cxnSp macro="">
      <xdr:nvCxnSpPr>
        <xdr:cNvPr id="526" name="直線コネクタ 525"/>
        <xdr:cNvCxnSpPr/>
      </xdr:nvCxnSpPr>
      <xdr:spPr>
        <a:xfrm flipV="1">
          <a:off x="12814300" y="629041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142941</xdr:rowOff>
    </xdr:from>
    <xdr:to>
      <xdr:col>85</xdr:col>
      <xdr:colOff>177800</xdr:colOff>
      <xdr:row>37</xdr:row>
      <xdr:rowOff>73091</xdr:rowOff>
    </xdr:to>
    <xdr:sp macro="" textlink="">
      <xdr:nvSpPr>
        <xdr:cNvPr id="536" name="楕円 535"/>
        <xdr:cNvSpPr/>
      </xdr:nvSpPr>
      <xdr:spPr>
        <a:xfrm>
          <a:off x="162687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121368</xdr:rowOff>
    </xdr:from>
    <xdr:ext cx="534377" cy="259045"/>
    <xdr:sp macro="" textlink="">
      <xdr:nvSpPr>
        <xdr:cNvPr id="537" name="消防費該当値テキスト"/>
        <xdr:cNvSpPr txBox="1"/>
      </xdr:nvSpPr>
      <xdr:spPr>
        <a:xfrm>
          <a:off x="16370300" y="629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140152</xdr:rowOff>
    </xdr:from>
    <xdr:to>
      <xdr:col>81</xdr:col>
      <xdr:colOff>101600</xdr:colOff>
      <xdr:row>37</xdr:row>
      <xdr:rowOff>70302</xdr:rowOff>
    </xdr:to>
    <xdr:sp macro="" textlink="">
      <xdr:nvSpPr>
        <xdr:cNvPr id="538" name="楕円 537"/>
        <xdr:cNvSpPr/>
      </xdr:nvSpPr>
      <xdr:spPr>
        <a:xfrm>
          <a:off x="15430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61429</xdr:rowOff>
    </xdr:from>
    <xdr:ext cx="534377" cy="259045"/>
    <xdr:sp macro="" textlink="">
      <xdr:nvSpPr>
        <xdr:cNvPr id="539" name="テキスト ボックス 538"/>
        <xdr:cNvSpPr txBox="1"/>
      </xdr:nvSpPr>
      <xdr:spPr>
        <a:xfrm>
          <a:off x="15214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144038</xdr:rowOff>
    </xdr:from>
    <xdr:to>
      <xdr:col>76</xdr:col>
      <xdr:colOff>165100</xdr:colOff>
      <xdr:row>37</xdr:row>
      <xdr:rowOff>74188</xdr:rowOff>
    </xdr:to>
    <xdr:sp macro="" textlink="">
      <xdr:nvSpPr>
        <xdr:cNvPr id="540" name="楕円 539"/>
        <xdr:cNvSpPr/>
      </xdr:nvSpPr>
      <xdr:spPr>
        <a:xfrm>
          <a:off x="14541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65315</xdr:rowOff>
    </xdr:from>
    <xdr:ext cx="534377" cy="259045"/>
    <xdr:sp macro="" textlink="">
      <xdr:nvSpPr>
        <xdr:cNvPr id="541" name="テキスト ボックス 540"/>
        <xdr:cNvSpPr txBox="1"/>
      </xdr:nvSpPr>
      <xdr:spPr>
        <a:xfrm>
          <a:off x="14325111" y="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67412</xdr:rowOff>
    </xdr:from>
    <xdr:to>
      <xdr:col>72</xdr:col>
      <xdr:colOff>38100</xdr:colOff>
      <xdr:row>36</xdr:row>
      <xdr:rowOff>169012</xdr:rowOff>
    </xdr:to>
    <xdr:sp macro="" textlink="">
      <xdr:nvSpPr>
        <xdr:cNvPr id="542" name="楕円 541"/>
        <xdr:cNvSpPr/>
      </xdr:nvSpPr>
      <xdr:spPr>
        <a:xfrm>
          <a:off x="13652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160139</xdr:rowOff>
    </xdr:from>
    <xdr:ext cx="534377" cy="259045"/>
    <xdr:sp macro="" textlink="">
      <xdr:nvSpPr>
        <xdr:cNvPr id="543" name="テキスト ボックス 542"/>
        <xdr:cNvSpPr txBox="1"/>
      </xdr:nvSpPr>
      <xdr:spPr>
        <a:xfrm>
          <a:off x="13436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126985</xdr:rowOff>
    </xdr:from>
    <xdr:to>
      <xdr:col>67</xdr:col>
      <xdr:colOff>101600</xdr:colOff>
      <xdr:row>37</xdr:row>
      <xdr:rowOff>57135</xdr:rowOff>
    </xdr:to>
    <xdr:sp macro="" textlink="">
      <xdr:nvSpPr>
        <xdr:cNvPr id="544" name="楕円 543"/>
        <xdr:cNvSpPr/>
      </xdr:nvSpPr>
      <xdr:spPr>
        <a:xfrm>
          <a:off x="12763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48262</xdr:rowOff>
    </xdr:from>
    <xdr:ext cx="534377" cy="259045"/>
    <xdr:sp macro="" textlink="">
      <xdr:nvSpPr>
        <xdr:cNvPr id="545" name="テキスト ボックス 544"/>
        <xdr:cNvSpPr txBox="1"/>
      </xdr:nvSpPr>
      <xdr:spPr>
        <a:xfrm>
          <a:off x="12547111" y="63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98717</xdr:rowOff>
    </xdr:from>
    <xdr:to>
      <xdr:col>85</xdr:col>
      <xdr:colOff>127000</xdr:colOff>
      <xdr:row>57</xdr:row>
      <xdr:rowOff>159385</xdr:rowOff>
    </xdr:to>
    <xdr:cxnSp macro="">
      <xdr:nvCxnSpPr>
        <xdr:cNvPr id="575" name="直線コネクタ 574"/>
        <xdr:cNvCxnSpPr/>
      </xdr:nvCxnSpPr>
      <xdr:spPr>
        <a:xfrm flipV="1">
          <a:off x="15481300" y="9871367"/>
          <a:ext cx="838200" cy="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159385</xdr:rowOff>
    </xdr:from>
    <xdr:to>
      <xdr:col>81</xdr:col>
      <xdr:colOff>50800</xdr:colOff>
      <xdr:row>58</xdr:row>
      <xdr:rowOff>57214</xdr:rowOff>
    </xdr:to>
    <xdr:cxnSp macro="">
      <xdr:nvCxnSpPr>
        <xdr:cNvPr id="578" name="直線コネクタ 577"/>
        <xdr:cNvCxnSpPr/>
      </xdr:nvCxnSpPr>
      <xdr:spPr>
        <a:xfrm flipV="1">
          <a:off x="14592300" y="9932035"/>
          <a:ext cx="8890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151917</xdr:rowOff>
    </xdr:from>
    <xdr:to>
      <xdr:col>76</xdr:col>
      <xdr:colOff>114300</xdr:colOff>
      <xdr:row>58</xdr:row>
      <xdr:rowOff>57214</xdr:rowOff>
    </xdr:to>
    <xdr:cxnSp macro="">
      <xdr:nvCxnSpPr>
        <xdr:cNvPr id="581" name="直線コネクタ 580"/>
        <xdr:cNvCxnSpPr/>
      </xdr:nvCxnSpPr>
      <xdr:spPr>
        <a:xfrm>
          <a:off x="13703300" y="9924567"/>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75616</xdr:rowOff>
    </xdr:from>
    <xdr:to>
      <xdr:col>71</xdr:col>
      <xdr:colOff>177800</xdr:colOff>
      <xdr:row>57</xdr:row>
      <xdr:rowOff>151917</xdr:rowOff>
    </xdr:to>
    <xdr:cxnSp macro="">
      <xdr:nvCxnSpPr>
        <xdr:cNvPr id="584" name="直線コネクタ 583"/>
        <xdr:cNvCxnSpPr/>
      </xdr:nvCxnSpPr>
      <xdr:spPr>
        <a:xfrm>
          <a:off x="12814300" y="9676816"/>
          <a:ext cx="889000" cy="2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47917</xdr:rowOff>
    </xdr:from>
    <xdr:to>
      <xdr:col>85</xdr:col>
      <xdr:colOff>177800</xdr:colOff>
      <xdr:row>57</xdr:row>
      <xdr:rowOff>149517</xdr:rowOff>
    </xdr:to>
    <xdr:sp macro="" textlink="">
      <xdr:nvSpPr>
        <xdr:cNvPr id="594" name="楕円 593"/>
        <xdr:cNvSpPr/>
      </xdr:nvSpPr>
      <xdr:spPr>
        <a:xfrm>
          <a:off x="16268700" y="9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26344</xdr:rowOff>
    </xdr:from>
    <xdr:ext cx="534377" cy="259045"/>
    <xdr:sp macro="" textlink="">
      <xdr:nvSpPr>
        <xdr:cNvPr id="595" name="教育費該当値テキスト"/>
        <xdr:cNvSpPr txBox="1"/>
      </xdr:nvSpPr>
      <xdr:spPr>
        <a:xfrm>
          <a:off x="16370300" y="97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108585</xdr:rowOff>
    </xdr:from>
    <xdr:to>
      <xdr:col>81</xdr:col>
      <xdr:colOff>101600</xdr:colOff>
      <xdr:row>58</xdr:row>
      <xdr:rowOff>38735</xdr:rowOff>
    </xdr:to>
    <xdr:sp macro="" textlink="">
      <xdr:nvSpPr>
        <xdr:cNvPr id="596" name="楕円 595"/>
        <xdr:cNvSpPr/>
      </xdr:nvSpPr>
      <xdr:spPr>
        <a:xfrm>
          <a:off x="154305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29862</xdr:rowOff>
    </xdr:from>
    <xdr:ext cx="534377" cy="259045"/>
    <xdr:sp macro="" textlink="">
      <xdr:nvSpPr>
        <xdr:cNvPr id="597" name="テキスト ボックス 596"/>
        <xdr:cNvSpPr txBox="1"/>
      </xdr:nvSpPr>
      <xdr:spPr>
        <a:xfrm>
          <a:off x="15214111" y="99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6414</xdr:rowOff>
    </xdr:from>
    <xdr:to>
      <xdr:col>76</xdr:col>
      <xdr:colOff>165100</xdr:colOff>
      <xdr:row>58</xdr:row>
      <xdr:rowOff>108014</xdr:rowOff>
    </xdr:to>
    <xdr:sp macro="" textlink="">
      <xdr:nvSpPr>
        <xdr:cNvPr id="598" name="楕円 597"/>
        <xdr:cNvSpPr/>
      </xdr:nvSpPr>
      <xdr:spPr>
        <a:xfrm>
          <a:off x="14541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99141</xdr:rowOff>
    </xdr:from>
    <xdr:ext cx="534377" cy="259045"/>
    <xdr:sp macro="" textlink="">
      <xdr:nvSpPr>
        <xdr:cNvPr id="599" name="テキスト ボックス 598"/>
        <xdr:cNvSpPr txBox="1"/>
      </xdr:nvSpPr>
      <xdr:spPr>
        <a:xfrm>
          <a:off x="14325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101117</xdr:rowOff>
    </xdr:from>
    <xdr:to>
      <xdr:col>72</xdr:col>
      <xdr:colOff>38100</xdr:colOff>
      <xdr:row>58</xdr:row>
      <xdr:rowOff>31267</xdr:rowOff>
    </xdr:to>
    <xdr:sp macro="" textlink="">
      <xdr:nvSpPr>
        <xdr:cNvPr id="600" name="楕円 599"/>
        <xdr:cNvSpPr/>
      </xdr:nvSpPr>
      <xdr:spPr>
        <a:xfrm>
          <a:off x="13652500" y="98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22394</xdr:rowOff>
    </xdr:from>
    <xdr:ext cx="534377" cy="259045"/>
    <xdr:sp macro="" textlink="">
      <xdr:nvSpPr>
        <xdr:cNvPr id="601" name="テキスト ボックス 600"/>
        <xdr:cNvSpPr txBox="1"/>
      </xdr:nvSpPr>
      <xdr:spPr>
        <a:xfrm>
          <a:off x="13436111" y="9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24816</xdr:rowOff>
    </xdr:from>
    <xdr:to>
      <xdr:col>67</xdr:col>
      <xdr:colOff>101600</xdr:colOff>
      <xdr:row>56</xdr:row>
      <xdr:rowOff>126416</xdr:rowOff>
    </xdr:to>
    <xdr:sp macro="" textlink="">
      <xdr:nvSpPr>
        <xdr:cNvPr id="602" name="楕円 601"/>
        <xdr:cNvSpPr/>
      </xdr:nvSpPr>
      <xdr:spPr>
        <a:xfrm>
          <a:off x="12763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142943</xdr:rowOff>
    </xdr:from>
    <xdr:ext cx="534377" cy="259045"/>
    <xdr:sp macro="" textlink="">
      <xdr:nvSpPr>
        <xdr:cNvPr id="603" name="テキスト ボックス 602"/>
        <xdr:cNvSpPr txBox="1"/>
      </xdr:nvSpPr>
      <xdr:spPr>
        <a:xfrm>
          <a:off x="12547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135082</xdr:rowOff>
    </xdr:from>
    <xdr:to>
      <xdr:col>85</xdr:col>
      <xdr:colOff>127000</xdr:colOff>
      <xdr:row>78</xdr:row>
      <xdr:rowOff>139174</xdr:rowOff>
    </xdr:to>
    <xdr:cxnSp macro="">
      <xdr:nvCxnSpPr>
        <xdr:cNvPr id="630" name="直線コネクタ 629"/>
        <xdr:cNvCxnSpPr/>
      </xdr:nvCxnSpPr>
      <xdr:spPr>
        <a:xfrm flipV="1">
          <a:off x="15481300" y="1350818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130510</xdr:rowOff>
    </xdr:from>
    <xdr:to>
      <xdr:col>81</xdr:col>
      <xdr:colOff>50800</xdr:colOff>
      <xdr:row>78</xdr:row>
      <xdr:rowOff>139174</xdr:rowOff>
    </xdr:to>
    <xdr:cxnSp macro="">
      <xdr:nvCxnSpPr>
        <xdr:cNvPr id="633" name="直線コネクタ 632"/>
        <xdr:cNvCxnSpPr/>
      </xdr:nvCxnSpPr>
      <xdr:spPr>
        <a:xfrm>
          <a:off x="14592300" y="1350361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104084</xdr:rowOff>
    </xdr:from>
    <xdr:to>
      <xdr:col>76</xdr:col>
      <xdr:colOff>114300</xdr:colOff>
      <xdr:row>78</xdr:row>
      <xdr:rowOff>130510</xdr:rowOff>
    </xdr:to>
    <xdr:cxnSp macro="">
      <xdr:nvCxnSpPr>
        <xdr:cNvPr id="636" name="直線コネクタ 635"/>
        <xdr:cNvCxnSpPr/>
      </xdr:nvCxnSpPr>
      <xdr:spPr>
        <a:xfrm>
          <a:off x="13703300" y="1347718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140568</xdr:rowOff>
    </xdr:from>
    <xdr:to>
      <xdr:col>71</xdr:col>
      <xdr:colOff>177800</xdr:colOff>
      <xdr:row>78</xdr:row>
      <xdr:rowOff>104084</xdr:rowOff>
    </xdr:to>
    <xdr:cxnSp macro="">
      <xdr:nvCxnSpPr>
        <xdr:cNvPr id="639" name="直線コネクタ 638"/>
        <xdr:cNvCxnSpPr/>
      </xdr:nvCxnSpPr>
      <xdr:spPr>
        <a:xfrm>
          <a:off x="12814300" y="13342218"/>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macro="" textlink="">
      <xdr:nvSpPr>
        <xdr:cNvPr id="649" name="楕円 648"/>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88374</xdr:rowOff>
    </xdr:from>
    <xdr:to>
      <xdr:col>81</xdr:col>
      <xdr:colOff>101600</xdr:colOff>
      <xdr:row>79</xdr:row>
      <xdr:rowOff>18524</xdr:rowOff>
    </xdr:to>
    <xdr:sp macro="" textlink="">
      <xdr:nvSpPr>
        <xdr:cNvPr id="651" name="楕円 650"/>
        <xdr:cNvSpPr/>
      </xdr:nvSpPr>
      <xdr:spPr>
        <a:xfrm>
          <a:off x="15430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9651</xdr:rowOff>
    </xdr:from>
    <xdr:ext cx="313932" cy="259045"/>
    <xdr:sp macro="" textlink="">
      <xdr:nvSpPr>
        <xdr:cNvPr id="652" name="テキスト ボックス 651"/>
        <xdr:cNvSpPr txBox="1"/>
      </xdr:nvSpPr>
      <xdr:spPr>
        <a:xfrm>
          <a:off x="15324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79710</xdr:rowOff>
    </xdr:from>
    <xdr:to>
      <xdr:col>76</xdr:col>
      <xdr:colOff>165100</xdr:colOff>
      <xdr:row>79</xdr:row>
      <xdr:rowOff>9860</xdr:rowOff>
    </xdr:to>
    <xdr:sp macro="" textlink="">
      <xdr:nvSpPr>
        <xdr:cNvPr id="653" name="楕円 652"/>
        <xdr:cNvSpPr/>
      </xdr:nvSpPr>
      <xdr:spPr>
        <a:xfrm>
          <a:off x="1454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987</xdr:rowOff>
    </xdr:from>
    <xdr:ext cx="378565" cy="259045"/>
    <xdr:sp macro="" textlink="">
      <xdr:nvSpPr>
        <xdr:cNvPr id="654" name="テキスト ボックス 653"/>
        <xdr:cNvSpPr txBox="1"/>
      </xdr:nvSpPr>
      <xdr:spPr>
        <a:xfrm>
          <a:off x="14403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53284</xdr:rowOff>
    </xdr:from>
    <xdr:to>
      <xdr:col>72</xdr:col>
      <xdr:colOff>38100</xdr:colOff>
      <xdr:row>78</xdr:row>
      <xdr:rowOff>154884</xdr:rowOff>
    </xdr:to>
    <xdr:sp macro="" textlink="">
      <xdr:nvSpPr>
        <xdr:cNvPr id="655" name="楕円 654"/>
        <xdr:cNvSpPr/>
      </xdr:nvSpPr>
      <xdr:spPr>
        <a:xfrm>
          <a:off x="13652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146011</xdr:rowOff>
    </xdr:from>
    <xdr:ext cx="469744" cy="259045"/>
    <xdr:sp macro="" textlink="">
      <xdr:nvSpPr>
        <xdr:cNvPr id="656" name="テキスト ボックス 655"/>
        <xdr:cNvSpPr txBox="1"/>
      </xdr:nvSpPr>
      <xdr:spPr>
        <a:xfrm>
          <a:off x="13468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89768</xdr:rowOff>
    </xdr:from>
    <xdr:to>
      <xdr:col>67</xdr:col>
      <xdr:colOff>101600</xdr:colOff>
      <xdr:row>78</xdr:row>
      <xdr:rowOff>19918</xdr:rowOff>
    </xdr:to>
    <xdr:sp macro="" textlink="">
      <xdr:nvSpPr>
        <xdr:cNvPr id="657" name="楕円 656"/>
        <xdr:cNvSpPr/>
      </xdr:nvSpPr>
      <xdr:spPr>
        <a:xfrm>
          <a:off x="12763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11045</xdr:rowOff>
    </xdr:from>
    <xdr:ext cx="469744" cy="259045"/>
    <xdr:sp macro="" textlink="">
      <xdr:nvSpPr>
        <xdr:cNvPr id="658" name="テキスト ボックス 657"/>
        <xdr:cNvSpPr txBox="1"/>
      </xdr:nvSpPr>
      <xdr:spPr>
        <a:xfrm>
          <a:off x="12579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135879</xdr:rowOff>
    </xdr:from>
    <xdr:to>
      <xdr:col>85</xdr:col>
      <xdr:colOff>127000</xdr:colOff>
      <xdr:row>95</xdr:row>
      <xdr:rowOff>139683</xdr:rowOff>
    </xdr:to>
    <xdr:cxnSp macro="">
      <xdr:nvCxnSpPr>
        <xdr:cNvPr id="689" name="直線コネクタ 688"/>
        <xdr:cNvCxnSpPr/>
      </xdr:nvCxnSpPr>
      <xdr:spPr>
        <a:xfrm flipV="1">
          <a:off x="15481300" y="16423629"/>
          <a:ext cx="8382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139683</xdr:rowOff>
    </xdr:from>
    <xdr:to>
      <xdr:col>81</xdr:col>
      <xdr:colOff>50800</xdr:colOff>
      <xdr:row>95</xdr:row>
      <xdr:rowOff>156910</xdr:rowOff>
    </xdr:to>
    <xdr:cxnSp macro="">
      <xdr:nvCxnSpPr>
        <xdr:cNvPr id="692" name="直線コネクタ 691"/>
        <xdr:cNvCxnSpPr/>
      </xdr:nvCxnSpPr>
      <xdr:spPr>
        <a:xfrm flipV="1">
          <a:off x="14592300" y="1642743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155065</xdr:rowOff>
    </xdr:from>
    <xdr:to>
      <xdr:col>76</xdr:col>
      <xdr:colOff>114300</xdr:colOff>
      <xdr:row>95</xdr:row>
      <xdr:rowOff>156910</xdr:rowOff>
    </xdr:to>
    <xdr:cxnSp macro="">
      <xdr:nvCxnSpPr>
        <xdr:cNvPr id="695" name="直線コネクタ 694"/>
        <xdr:cNvCxnSpPr/>
      </xdr:nvCxnSpPr>
      <xdr:spPr>
        <a:xfrm>
          <a:off x="13703300" y="16442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145741</xdr:rowOff>
    </xdr:from>
    <xdr:to>
      <xdr:col>71</xdr:col>
      <xdr:colOff>177800</xdr:colOff>
      <xdr:row>95</xdr:row>
      <xdr:rowOff>155065</xdr:rowOff>
    </xdr:to>
    <xdr:cxnSp macro="">
      <xdr:nvCxnSpPr>
        <xdr:cNvPr id="698" name="直線コネクタ 697"/>
        <xdr:cNvCxnSpPr/>
      </xdr:nvCxnSpPr>
      <xdr:spPr>
        <a:xfrm>
          <a:off x="12814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85079</xdr:rowOff>
    </xdr:from>
    <xdr:to>
      <xdr:col>85</xdr:col>
      <xdr:colOff>177800</xdr:colOff>
      <xdr:row>96</xdr:row>
      <xdr:rowOff>15229</xdr:rowOff>
    </xdr:to>
    <xdr:sp macro="" textlink="">
      <xdr:nvSpPr>
        <xdr:cNvPr id="708" name="楕円 707"/>
        <xdr:cNvSpPr/>
      </xdr:nvSpPr>
      <xdr:spPr>
        <a:xfrm>
          <a:off x="16268700" y="163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63506</xdr:rowOff>
    </xdr:from>
    <xdr:ext cx="534377" cy="259045"/>
    <xdr:sp macro="" textlink="">
      <xdr:nvSpPr>
        <xdr:cNvPr id="709" name="公債費該当値テキスト"/>
        <xdr:cNvSpPr txBox="1"/>
      </xdr:nvSpPr>
      <xdr:spPr>
        <a:xfrm>
          <a:off x="16370300" y="163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88883</xdr:rowOff>
    </xdr:from>
    <xdr:to>
      <xdr:col>81</xdr:col>
      <xdr:colOff>101600</xdr:colOff>
      <xdr:row>96</xdr:row>
      <xdr:rowOff>19033</xdr:rowOff>
    </xdr:to>
    <xdr:sp macro="" textlink="">
      <xdr:nvSpPr>
        <xdr:cNvPr id="710" name="楕円 709"/>
        <xdr:cNvSpPr/>
      </xdr:nvSpPr>
      <xdr:spPr>
        <a:xfrm>
          <a:off x="15430500" y="163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10160</xdr:rowOff>
    </xdr:from>
    <xdr:ext cx="534377" cy="259045"/>
    <xdr:sp macro="" textlink="">
      <xdr:nvSpPr>
        <xdr:cNvPr id="711" name="テキスト ボックス 710"/>
        <xdr:cNvSpPr txBox="1"/>
      </xdr:nvSpPr>
      <xdr:spPr>
        <a:xfrm>
          <a:off x="15214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106110</xdr:rowOff>
    </xdr:from>
    <xdr:to>
      <xdr:col>76</xdr:col>
      <xdr:colOff>165100</xdr:colOff>
      <xdr:row>96</xdr:row>
      <xdr:rowOff>36260</xdr:rowOff>
    </xdr:to>
    <xdr:sp macro="" textlink="">
      <xdr:nvSpPr>
        <xdr:cNvPr id="712" name="楕円 711"/>
        <xdr:cNvSpPr/>
      </xdr:nvSpPr>
      <xdr:spPr>
        <a:xfrm>
          <a:off x="145415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27387</xdr:rowOff>
    </xdr:from>
    <xdr:ext cx="534377" cy="259045"/>
    <xdr:sp macro="" textlink="">
      <xdr:nvSpPr>
        <xdr:cNvPr id="713" name="テキスト ボックス 712"/>
        <xdr:cNvSpPr txBox="1"/>
      </xdr:nvSpPr>
      <xdr:spPr>
        <a:xfrm>
          <a:off x="14325111" y="16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104265</xdr:rowOff>
    </xdr:from>
    <xdr:to>
      <xdr:col>72</xdr:col>
      <xdr:colOff>38100</xdr:colOff>
      <xdr:row>96</xdr:row>
      <xdr:rowOff>34415</xdr:rowOff>
    </xdr:to>
    <xdr:sp macro="" textlink="">
      <xdr:nvSpPr>
        <xdr:cNvPr id="714" name="楕円 713"/>
        <xdr:cNvSpPr/>
      </xdr:nvSpPr>
      <xdr:spPr>
        <a:xfrm>
          <a:off x="13652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25542</xdr:rowOff>
    </xdr:from>
    <xdr:ext cx="534377" cy="259045"/>
    <xdr:sp macro="" textlink="">
      <xdr:nvSpPr>
        <xdr:cNvPr id="715" name="テキスト ボックス 714"/>
        <xdr:cNvSpPr txBox="1"/>
      </xdr:nvSpPr>
      <xdr:spPr>
        <a:xfrm>
          <a:off x="13436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94941</xdr:rowOff>
    </xdr:from>
    <xdr:to>
      <xdr:col>67</xdr:col>
      <xdr:colOff>101600</xdr:colOff>
      <xdr:row>96</xdr:row>
      <xdr:rowOff>25091</xdr:rowOff>
    </xdr:to>
    <xdr:sp macro="" textlink="">
      <xdr:nvSpPr>
        <xdr:cNvPr id="716" name="楕円 715"/>
        <xdr:cNvSpPr/>
      </xdr:nvSpPr>
      <xdr:spPr>
        <a:xfrm>
          <a:off x="12763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16218</xdr:rowOff>
    </xdr:from>
    <xdr:ext cx="534377" cy="259045"/>
    <xdr:sp macro="" textlink="">
      <xdr:nvSpPr>
        <xdr:cNvPr id="717" name="テキスト ボックス 716"/>
        <xdr:cNvSpPr txBox="1"/>
      </xdr:nvSpPr>
      <xdr:spPr>
        <a:xfrm>
          <a:off x="12547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総務費は前年度から大幅な減額となっているが，これは建設中である新庁舎建設工事費の減によるものである。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衛生費では，病院施設整備補助事業の実施により例年と比較すると増額となっている。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農林水産業費では，前年度から増となっており長良排水機ポンプ増設に伴う工事費の増が主な要因である。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商工費では，前年度に実施されたプレミアム商品券事業費の減により前年度からは減額となった。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財政調整基金は取り崩しを行うことなく，決算剰余金の積立を行うことができたため，大きく増加した。</a:t>
          </a:r>
        </a:p>
        <a:p>
          <a:r>
            <a:rPr kumimoji="1" lang="ja-JP" altLang="en-US" sz="1400">
              <a:latin typeface="ＭＳ ゴシック" pitchFamily="49" charset="-128"/>
              <a:ea typeface="ＭＳ ゴシック" pitchFamily="49" charset="-128"/>
            </a:rPr>
            <a:t>　実質単年度収支についても，昨年度に続き黒字となっている。しかし，新庁舎建設も始まるなど厳しい財政運営が見込まれるため，事業見直し等による歳出削減を行うとともに，企業誘致や定住促進による人口増に取り組むなどし，税収等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令和５年度決算においても，すべての会計において，赤字額は生じていない。今後も健全な財政運営に努めていく。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普通建設事業に係る起債の償還が完了したこと等により，元利償還金はピークを越え減少傾向であったが，新給食調理場や認定こども園整備などの大型事業の償還が開始されたことにより元利償還金は前年度より増加した。</a:t>
          </a:r>
        </a:p>
        <a:p>
          <a:r>
            <a:rPr kumimoji="1" lang="ja-JP" altLang="en-US" sz="1400">
              <a:latin typeface="ＭＳ ゴシック" pitchFamily="49" charset="-128"/>
              <a:ea typeface="ＭＳ ゴシック" pitchFamily="49" charset="-128"/>
            </a:rPr>
            <a:t>　今後についても新庁舎建設事業に係る起債の償還などさらなる公債費の増加が予想されるため，実施事業の精査を行い，地方債の新規発行を抑制していく。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規模事業の財源とした既発債の償還は進んでいるが，新庁舎建設が開始されたことにより，令和４年度末時点の地方債残高は大きく増加した。令和５年度は新庁舎建設工事の進捗により地方債の新規発行がなかったため地方債残高は一時的に減少したが，今後も引き続き数年間にわたり庁舎建設・解体等に係る経費を要するため，地方債残高は増加していく見込みである。</a:t>
          </a:r>
        </a:p>
        <a:p>
          <a:r>
            <a:rPr kumimoji="1" lang="ja-JP" altLang="en-US" sz="1400">
              <a:latin typeface="ＭＳ ゴシック" pitchFamily="49" charset="-128"/>
              <a:ea typeface="ＭＳ ゴシック" pitchFamily="49" charset="-128"/>
            </a:rPr>
            <a:t>　充当特定歳入は減少したが，充当可能基金については，決算剰余金を財政調整基金等へ積み立てたことにより増加し，将来負担額を上回る状態となった。</a:t>
          </a:r>
        </a:p>
        <a:p>
          <a:r>
            <a:rPr kumimoji="1" lang="ja-JP" altLang="en-US" sz="1400">
              <a:latin typeface="ＭＳ ゴシック" pitchFamily="49" charset="-128"/>
              <a:ea typeface="ＭＳ ゴシック" pitchFamily="49" charset="-128"/>
            </a:rPr>
            <a:t>　今後も計画的な事業実施を進めるとともに、事務事業を見直し財政の健全化に努める必要がある。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財政調整基金は黒字決算となったため取崩を行わず，地方財政法第７条第１項の規定に基づき，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億円を積み立てた。また，「庁舎等整備事業基金」へ約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億円，「教育施設整備事業等基金」「美術博物館施設整備基金」へそれぞれ約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億円積み立てた。新デマンド交通の運行に係る経費等を「地域振興基金」から約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年度には新庁舎が完成し，令和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年度以降は旧庁舎解体等が予定されているほか，美術博物館等の大型事業も想定されるため計画的な積立を行っていく。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・総社市職員退職手当基金：退職手当の財源とする基金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現在のところ，大きな増減の予定はないが，今後も大型事業が計画されていることから，それらに備えて積み立てておく。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30379580</v>
      </c>
      <c r="BO4" s="371"/>
      <c r="BP4" s="371"/>
      <c r="BQ4" s="371"/>
      <c r="BR4" s="371"/>
      <c r="BS4" s="371"/>
      <c r="BT4" s="371"/>
      <c r="BU4" s="372"/>
      <c r="BV4" s="370">
        <v>34579556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2.1</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29882870</v>
      </c>
      <c r="BO5" s="408"/>
      <c r="BP5" s="408"/>
      <c r="BQ5" s="408"/>
      <c r="BR5" s="408"/>
      <c r="BS5" s="408"/>
      <c r="BT5" s="408"/>
      <c r="BU5" s="409"/>
      <c r="BV5" s="407">
        <v>33322405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94.6</v>
      </c>
      <c r="CU5" s="405"/>
      <c r="CV5" s="405"/>
      <c r="CW5" s="405"/>
      <c r="CX5" s="405"/>
      <c r="CY5" s="405"/>
      <c r="CZ5" s="405"/>
      <c r="DA5" s="406"/>
      <c r="DB5" s="404">
        <v>91.5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496710</v>
      </c>
      <c r="BO6" s="408"/>
      <c r="BP6" s="408"/>
      <c r="BQ6" s="408"/>
      <c r="BR6" s="408"/>
      <c r="BS6" s="408"/>
      <c r="BT6" s="408"/>
      <c r="BU6" s="409"/>
      <c r="BV6" s="407">
        <v>1257151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123657</v>
      </c>
      <c r="BO7" s="408"/>
      <c r="BP7" s="408"/>
      <c r="BQ7" s="408"/>
      <c r="BR7" s="408"/>
      <c r="BS7" s="408"/>
      <c r="BT7" s="408"/>
      <c r="BU7" s="409"/>
      <c r="BV7" s="407">
        <v>108275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17443024</v>
      </c>
      <c r="CU7" s="408"/>
      <c r="CV7" s="408"/>
      <c r="CW7" s="408"/>
      <c r="CX7" s="408"/>
      <c r="CY7" s="408"/>
      <c r="CZ7" s="408"/>
      <c r="DA7" s="409"/>
      <c r="DB7" s="407">
        <v>16989847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373053</v>
      </c>
      <c r="BO8" s="408"/>
      <c r="BP8" s="408"/>
      <c r="BQ8" s="408"/>
      <c r="BR8" s="408"/>
      <c r="BS8" s="408"/>
      <c r="BT8" s="408"/>
      <c r="BU8" s="409"/>
      <c r="BV8" s="407">
        <v>1148876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69030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-775823</v>
      </c>
      <c r="BO9" s="408"/>
      <c r="BP9" s="408"/>
      <c r="BQ9" s="408"/>
      <c r="BR9" s="408"/>
      <c r="BS9" s="408"/>
      <c r="BT9" s="408"/>
      <c r="BU9" s="409"/>
      <c r="BV9" s="407">
        <v>-727499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66855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600108</v>
      </c>
      <c r="BO10" s="408"/>
      <c r="BP10" s="408"/>
      <c r="BQ10" s="408"/>
      <c r="BR10" s="408"/>
      <c r="BS10" s="408"/>
      <c r="BT10" s="408"/>
      <c r="BU10" s="409"/>
      <c r="BV10" s="407">
        <v>1380088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69731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67943</v>
      </c>
      <c r="S13" s="492"/>
      <c r="T13" s="492"/>
      <c r="U13" s="492"/>
      <c r="V13" s="493"/>
      <c r="W13" s="423" t="s">
        <v>131</v>
      </c>
      <c r="X13" s="424"/>
      <c r="Y13" s="424"/>
      <c r="Z13" s="424"/>
      <c r="AA13" s="424"/>
      <c r="AB13" s="414"/>
      <c r="AC13" s="458">
        <v>1314</v>
      </c>
      <c r="AD13" s="459"/>
      <c r="AE13" s="459"/>
      <c r="AF13" s="459"/>
      <c r="AG13" s="501"/>
      <c r="AH13" s="458">
        <v>1453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-175715</v>
      </c>
      <c r="BO13" s="408"/>
      <c r="BP13" s="408"/>
      <c r="BQ13" s="408"/>
      <c r="BR13" s="408"/>
      <c r="BS13" s="408"/>
      <c r="BT13" s="408"/>
      <c r="BU13" s="409"/>
      <c r="BV13" s="407">
        <v>652589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6.5</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69678</v>
      </c>
      <c r="S14" s="492"/>
      <c r="T14" s="492"/>
      <c r="U14" s="492"/>
      <c r="V14" s="493"/>
      <c r="W14" s="397"/>
      <c r="X14" s="398"/>
      <c r="Y14" s="398"/>
      <c r="Z14" s="398"/>
      <c r="AA14" s="398"/>
      <c r="AB14" s="387"/>
      <c r="AC14" s="494">
        <v>4.3</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68117</v>
      </c>
      <c r="S15" s="492"/>
      <c r="T15" s="492"/>
      <c r="U15" s="492"/>
      <c r="V15" s="493"/>
      <c r="W15" s="423" t="s">
        <v>137</v>
      </c>
      <c r="X15" s="424"/>
      <c r="Y15" s="424"/>
      <c r="Z15" s="424"/>
      <c r="AA15" s="424"/>
      <c r="AB15" s="414"/>
      <c r="AC15" s="458">
        <v>9369</v>
      </c>
      <c r="AD15" s="459"/>
      <c r="AE15" s="459"/>
      <c r="AF15" s="459"/>
      <c r="AG15" s="501"/>
      <c r="AH15" s="458">
        <v>8907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8537265</v>
      </c>
      <c r="BO15" s="371"/>
      <c r="BP15" s="371"/>
      <c r="BQ15" s="371"/>
      <c r="BR15" s="371"/>
      <c r="BS15" s="371"/>
      <c r="BT15" s="371"/>
      <c r="BU15" s="372"/>
      <c r="BV15" s="370">
        <v>8312357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30.4</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15121003</v>
      </c>
      <c r="BO16" s="408"/>
      <c r="BP16" s="408"/>
      <c r="BQ16" s="408"/>
      <c r="BR16" s="408"/>
      <c r="BS16" s="408"/>
      <c r="BT16" s="408"/>
      <c r="BU16" s="409"/>
      <c r="BV16" s="407">
        <v>14542482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20170</v>
      </c>
      <c r="AD17" s="459"/>
      <c r="AE17" s="459"/>
      <c r="AF17" s="459"/>
      <c r="AG17" s="501"/>
      <c r="AH17" s="458">
        <v>19177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10706375</v>
      </c>
      <c r="BO17" s="408"/>
      <c r="BP17" s="408"/>
      <c r="BQ17" s="408"/>
      <c r="BR17" s="408"/>
      <c r="BS17" s="408"/>
      <c r="BT17" s="408"/>
      <c r="BU17" s="409"/>
      <c r="BV17" s="407">
        <v>10428283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211.9</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16664375</v>
      </c>
      <c r="BO18" s="408"/>
      <c r="BP18" s="408"/>
      <c r="BQ18" s="408"/>
      <c r="BR18" s="408"/>
      <c r="BS18" s="408"/>
      <c r="BT18" s="408"/>
      <c r="BU18" s="409"/>
      <c r="BV18" s="407">
        <v>15827903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22410353</v>
      </c>
      <c r="BO19" s="408"/>
      <c r="BP19" s="408"/>
      <c r="BQ19" s="408"/>
      <c r="BR19" s="408"/>
      <c r="BS19" s="408"/>
      <c r="BT19" s="408"/>
      <c r="BU19" s="409"/>
      <c r="BV19" s="407">
        <v>22212519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27110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29886093</v>
      </c>
      <c r="BO22" s="371"/>
      <c r="BP22" s="371"/>
      <c r="BQ22" s="371"/>
      <c r="BR22" s="371"/>
      <c r="BS22" s="371"/>
      <c r="BT22" s="371"/>
      <c r="BU22" s="372"/>
      <c r="BV22" s="370">
        <v>31825003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11551414</v>
      </c>
      <c r="BO23" s="408"/>
      <c r="BP23" s="408"/>
      <c r="BQ23" s="408"/>
      <c r="BR23" s="408"/>
      <c r="BS23" s="408"/>
      <c r="BT23" s="408"/>
      <c r="BU23" s="409"/>
      <c r="BV23" s="407">
        <v>12264461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9500</v>
      </c>
      <c r="R24" s="459"/>
      <c r="S24" s="459"/>
      <c r="T24" s="459"/>
      <c r="U24" s="459"/>
      <c r="V24" s="501"/>
      <c r="W24" s="553"/>
      <c r="X24" s="554"/>
      <c r="Y24" s="555"/>
      <c r="Z24" s="457" t="s">
        <v>162</v>
      </c>
      <c r="AA24" s="437"/>
      <c r="AB24" s="437"/>
      <c r="AC24" s="437"/>
      <c r="AD24" s="437"/>
      <c r="AE24" s="437"/>
      <c r="AF24" s="437"/>
      <c r="AG24" s="438"/>
      <c r="AH24" s="458">
        <v>464</v>
      </c>
      <c r="AI24" s="459"/>
      <c r="AJ24" s="459"/>
      <c r="AK24" s="459"/>
      <c r="AL24" s="501"/>
      <c r="AM24" s="458">
        <v>1441648</v>
      </c>
      <c r="AN24" s="459"/>
      <c r="AO24" s="459"/>
      <c r="AP24" s="459"/>
      <c r="AQ24" s="459"/>
      <c r="AR24" s="501"/>
      <c r="AS24" s="458">
        <v>3107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19262756</v>
      </c>
      <c r="BO24" s="408"/>
      <c r="BP24" s="408"/>
      <c r="BQ24" s="408"/>
      <c r="BR24" s="408"/>
      <c r="BS24" s="408"/>
      <c r="BT24" s="408"/>
      <c r="BU24" s="409"/>
      <c r="BV24" s="407">
        <v>20247450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7850</v>
      </c>
      <c r="R25" s="459"/>
      <c r="S25" s="459"/>
      <c r="T25" s="459"/>
      <c r="U25" s="459"/>
      <c r="V25" s="501"/>
      <c r="W25" s="553"/>
      <c r="X25" s="554"/>
      <c r="Y25" s="555"/>
      <c r="Z25" s="457" t="s">
        <v>165</v>
      </c>
      <c r="AA25" s="437"/>
      <c r="AB25" s="437"/>
      <c r="AC25" s="437"/>
      <c r="AD25" s="437"/>
      <c r="AE25" s="437"/>
      <c r="AF25" s="437"/>
      <c r="AG25" s="438"/>
      <c r="AH25" s="458">
        <v>117</v>
      </c>
      <c r="AI25" s="459"/>
      <c r="AJ25" s="459"/>
      <c r="AK25" s="459"/>
      <c r="AL25" s="501"/>
      <c r="AM25" s="458">
        <v>359424</v>
      </c>
      <c r="AN25" s="459"/>
      <c r="AO25" s="459"/>
      <c r="AP25" s="459"/>
      <c r="AQ25" s="459"/>
      <c r="AR25" s="501"/>
      <c r="AS25" s="458">
        <v>3072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10401203</v>
      </c>
      <c r="BO25" s="371"/>
      <c r="BP25" s="371"/>
      <c r="BQ25" s="371"/>
      <c r="BR25" s="371"/>
      <c r="BS25" s="371"/>
      <c r="BT25" s="371"/>
      <c r="BU25" s="372"/>
      <c r="BV25" s="370">
        <v>9449143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6900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33774</v>
      </c>
      <c r="AN26" s="459"/>
      <c r="AO26" s="459"/>
      <c r="AP26" s="459"/>
      <c r="AQ26" s="459"/>
      <c r="AR26" s="501"/>
      <c r="AS26" s="458">
        <v>2598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12804</v>
      </c>
      <c r="BO26" s="408"/>
      <c r="BP26" s="408"/>
      <c r="BQ26" s="408"/>
      <c r="BR26" s="408"/>
      <c r="BS26" s="408"/>
      <c r="BT26" s="408"/>
      <c r="BU26" s="409"/>
      <c r="BV26" s="407">
        <v>11792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76</v>
      </c>
      <c r="AI27" s="459"/>
      <c r="AJ27" s="459"/>
      <c r="AK27" s="459"/>
      <c r="AL27" s="501"/>
      <c r="AM27" s="458">
        <v>249474</v>
      </c>
      <c r="AN27" s="459"/>
      <c r="AO27" s="459"/>
      <c r="AP27" s="459"/>
      <c r="AQ27" s="459"/>
      <c r="AR27" s="501"/>
      <c r="AS27" s="458">
        <v>3283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327546</v>
      </c>
      <c r="BO27" s="527"/>
      <c r="BP27" s="527"/>
      <c r="BQ27" s="527"/>
      <c r="BR27" s="527"/>
      <c r="BS27" s="527"/>
      <c r="BT27" s="527"/>
      <c r="BU27" s="528"/>
      <c r="BV27" s="526">
        <v>327546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4650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7561182</v>
      </c>
      <c r="BO28" s="371"/>
      <c r="BP28" s="371"/>
      <c r="BQ28" s="371"/>
      <c r="BR28" s="371"/>
      <c r="BS28" s="371"/>
      <c r="BT28" s="371"/>
      <c r="BU28" s="372"/>
      <c r="BV28" s="370">
        <v>6961074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540</v>
      </c>
      <c r="AI29" s="459"/>
      <c r="AJ29" s="459"/>
      <c r="AK29" s="459"/>
      <c r="AL29" s="501"/>
      <c r="AM29" s="458">
        <v>1691122</v>
      </c>
      <c r="AN29" s="459"/>
      <c r="AO29" s="459"/>
      <c r="AP29" s="459"/>
      <c r="AQ29" s="459"/>
      <c r="AR29" s="501"/>
      <c r="AS29" s="458">
        <v>3132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1383100</v>
      </c>
      <c r="BO29" s="408"/>
      <c r="BP29" s="408"/>
      <c r="BQ29" s="408"/>
      <c r="BR29" s="408"/>
      <c r="BS29" s="408"/>
      <c r="BT29" s="408"/>
      <c r="BU29" s="409"/>
      <c r="BV29" s="407">
        <v>1302582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7328278</v>
      </c>
      <c r="BO30" s="527"/>
      <c r="BP30" s="527"/>
      <c r="BQ30" s="527"/>
      <c r="BR30" s="527"/>
      <c r="BS30" s="527"/>
      <c r="BT30" s="527"/>
      <c r="BU30" s="528"/>
      <c r="BV30" s="526">
        <v>6788293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総社市国民健康保険特別会計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総社市水道事業会計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総社市国民宿舎事業費特別会計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備南競艇事業組合（一般会計）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総社市土地開発公社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総社市後期高齢者医療特別会計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総社市工業用水道事業会計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備南協定事業組合（特別会計）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総社市文化振興財団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総社市介護保険特別会計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総社市下水道事業会計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総社広域環境施設組合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スキーム音楽振興財団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湛井十二箇郷組合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そうじゃ地食べ公社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岡山県広域水道企業団</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井原鉄道株式会社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岡山県市町村総合事務組合（一般会計）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岡山県市町村総合事務組合（貸付金特別会計）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岡山県市町村総合事務組合（拠出金事業特別会計）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2nolFacE5BD1d/wjIdSTrQ+b3fzNjEyLXmpjO1PNnNOmmpx+E9ImmZzAufNp9ZRmLAJxrTpfgwRiVZrPW+x4w==" saltValue="GXf10Fuj4b3VRyahEMC8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8956509</v>
      </c>
      <c r="S5" s="613"/>
      <c r="T5" s="613"/>
      <c r="U5" s="613"/>
      <c r="V5" s="613"/>
      <c r="W5" s="613"/>
      <c r="X5" s="613"/>
      <c r="Y5" s="614"/>
      <c r="Z5" s="615">
        <v>29.5</v>
      </c>
      <c r="AA5" s="615"/>
      <c r="AB5" s="615"/>
      <c r="AC5" s="615"/>
      <c r="AD5" s="616">
        <v>8497378</v>
      </c>
      <c r="AE5" s="616"/>
      <c r="AF5" s="616"/>
      <c r="AG5" s="616"/>
      <c r="AH5" s="616"/>
      <c r="AI5" s="616"/>
      <c r="AJ5" s="616"/>
      <c r="AK5" s="616"/>
      <c r="AL5" s="617">
        <v>48.7</v>
      </c>
      <c r="AM5" s="618"/>
      <c r="AN5" s="618"/>
      <c r="AO5" s="619"/>
      <c r="AP5" s="609" t="s">
        <v>216</v>
      </c>
      <c r="AQ5" s="610"/>
      <c r="AR5" s="610"/>
      <c r="AS5" s="610"/>
      <c r="AT5" s="610"/>
      <c r="AU5" s="610"/>
      <c r="AV5" s="610"/>
      <c r="AW5" s="610"/>
      <c r="AX5" s="610"/>
      <c r="AY5" s="610"/>
      <c r="AZ5" s="610"/>
      <c r="BA5" s="610"/>
      <c r="BB5" s="610"/>
      <c r="BC5" s="610"/>
      <c r="BD5" s="610"/>
      <c r="BE5" s="610"/>
      <c r="BF5" s="611"/>
      <c r="BG5" s="623">
        <v>8479426</v>
      </c>
      <c r="BH5" s="624"/>
      <c r="BI5" s="624"/>
      <c r="BJ5" s="624"/>
      <c r="BK5" s="624"/>
      <c r="BL5" s="624"/>
      <c r="BM5" s="624"/>
      <c r="BN5" s="625"/>
      <c r="BO5" s="626">
        <v>94.7</v>
      </c>
      <c r="BP5" s="626"/>
      <c r="BQ5" s="626"/>
      <c r="BR5" s="626"/>
      <c r="BS5" s="627">
        <v>82261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296040</v>
      </c>
      <c r="S6" s="624"/>
      <c r="T6" s="624"/>
      <c r="U6" s="624"/>
      <c r="V6" s="624"/>
      <c r="W6" s="624"/>
      <c r="X6" s="624"/>
      <c r="Y6" s="625"/>
      <c r="Z6" s="626">
        <v>1</v>
      </c>
      <c r="AA6" s="626"/>
      <c r="AB6" s="626"/>
      <c r="AC6" s="626"/>
      <c r="AD6" s="627">
        <v>296040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8479426</v>
      </c>
      <c r="BH6" s="624"/>
      <c r="BI6" s="624"/>
      <c r="BJ6" s="624"/>
      <c r="BK6" s="624"/>
      <c r="BL6" s="624"/>
      <c r="BM6" s="624"/>
      <c r="BN6" s="625"/>
      <c r="BO6" s="626">
        <v>94.7</v>
      </c>
      <c r="BP6" s="626"/>
      <c r="BQ6" s="626"/>
      <c r="BR6" s="626"/>
      <c r="BS6" s="627">
        <v>82261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258170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258170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3547</v>
      </c>
      <c r="S7" s="624"/>
      <c r="T7" s="624"/>
      <c r="U7" s="624"/>
      <c r="V7" s="624"/>
      <c r="W7" s="624"/>
      <c r="X7" s="624"/>
      <c r="Y7" s="625"/>
      <c r="Z7" s="626">
        <v>0</v>
      </c>
      <c r="AA7" s="626"/>
      <c r="AB7" s="626"/>
      <c r="AC7" s="626"/>
      <c r="AD7" s="627">
        <v>3547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3715512</v>
      </c>
      <c r="BH7" s="624"/>
      <c r="BI7" s="624"/>
      <c r="BJ7" s="624"/>
      <c r="BK7" s="624"/>
      <c r="BL7" s="624"/>
      <c r="BM7" s="624"/>
      <c r="BN7" s="625"/>
      <c r="BO7" s="626">
        <v>41.5</v>
      </c>
      <c r="BP7" s="626"/>
      <c r="BQ7" s="626"/>
      <c r="BR7" s="626"/>
      <c r="BS7" s="627">
        <v>82261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3849099</v>
      </c>
      <c r="CS7" s="624"/>
      <c r="CT7" s="624"/>
      <c r="CU7" s="624"/>
      <c r="CV7" s="624"/>
      <c r="CW7" s="624"/>
      <c r="CX7" s="624"/>
      <c r="CY7" s="625"/>
      <c r="CZ7" s="626">
        <v>12.9</v>
      </c>
      <c r="DA7" s="626"/>
      <c r="DB7" s="626"/>
      <c r="DC7" s="626"/>
      <c r="DD7" s="632">
        <v>35510</v>
      </c>
      <c r="DE7" s="624"/>
      <c r="DF7" s="624"/>
      <c r="DG7" s="624"/>
      <c r="DH7" s="624"/>
      <c r="DI7" s="624"/>
      <c r="DJ7" s="624"/>
      <c r="DK7" s="624"/>
      <c r="DL7" s="624"/>
      <c r="DM7" s="624"/>
      <c r="DN7" s="624"/>
      <c r="DO7" s="624"/>
      <c r="DP7" s="625"/>
      <c r="DQ7" s="632">
        <v>3472902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58422</v>
      </c>
      <c r="S8" s="624"/>
      <c r="T8" s="624"/>
      <c r="U8" s="624"/>
      <c r="V8" s="624"/>
      <c r="W8" s="624"/>
      <c r="X8" s="624"/>
      <c r="Y8" s="625"/>
      <c r="Z8" s="626">
        <v>0.2</v>
      </c>
      <c r="AA8" s="626"/>
      <c r="AB8" s="626"/>
      <c r="AC8" s="626"/>
      <c r="AD8" s="627">
        <v>58422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127026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11914857</v>
      </c>
      <c r="CS8" s="624"/>
      <c r="CT8" s="624"/>
      <c r="CU8" s="624"/>
      <c r="CV8" s="624"/>
      <c r="CW8" s="624"/>
      <c r="CX8" s="624"/>
      <c r="CY8" s="625"/>
      <c r="CZ8" s="626">
        <v>39.9</v>
      </c>
      <c r="DA8" s="626"/>
      <c r="DB8" s="626"/>
      <c r="DC8" s="626"/>
      <c r="DD8" s="632">
        <v>322293</v>
      </c>
      <c r="DE8" s="624"/>
      <c r="DF8" s="624"/>
      <c r="DG8" s="624"/>
      <c r="DH8" s="624"/>
      <c r="DI8" s="624"/>
      <c r="DJ8" s="624"/>
      <c r="DK8" s="624"/>
      <c r="DL8" s="624"/>
      <c r="DM8" s="624"/>
      <c r="DN8" s="624"/>
      <c r="DO8" s="624"/>
      <c r="DP8" s="625"/>
      <c r="DQ8" s="632">
        <v>6016230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63999</v>
      </c>
      <c r="S9" s="624"/>
      <c r="T9" s="624"/>
      <c r="U9" s="624"/>
      <c r="V9" s="624"/>
      <c r="W9" s="624"/>
      <c r="X9" s="624"/>
      <c r="Y9" s="625"/>
      <c r="Z9" s="626">
        <v>0.2</v>
      </c>
      <c r="AA9" s="626"/>
      <c r="AB9" s="626"/>
      <c r="AC9" s="626"/>
      <c r="AD9" s="627">
        <v>63999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3134632</v>
      </c>
      <c r="BH9" s="624"/>
      <c r="BI9" s="624"/>
      <c r="BJ9" s="624"/>
      <c r="BK9" s="624"/>
      <c r="BL9" s="624"/>
      <c r="BM9" s="624"/>
      <c r="BN9" s="625"/>
      <c r="BO9" s="626">
        <v>35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3046264</v>
      </c>
      <c r="CS9" s="624"/>
      <c r="CT9" s="624"/>
      <c r="CU9" s="624"/>
      <c r="CV9" s="624"/>
      <c r="CW9" s="624"/>
      <c r="CX9" s="624"/>
      <c r="CY9" s="625"/>
      <c r="CZ9" s="626">
        <v>10.199999999999999</v>
      </c>
      <c r="DA9" s="626"/>
      <c r="DB9" s="626"/>
      <c r="DC9" s="626"/>
      <c r="DD9" s="632">
        <v>65842</v>
      </c>
      <c r="DE9" s="624"/>
      <c r="DF9" s="624"/>
      <c r="DG9" s="624"/>
      <c r="DH9" s="624"/>
      <c r="DI9" s="624"/>
      <c r="DJ9" s="624"/>
      <c r="DK9" s="624"/>
      <c r="DL9" s="624"/>
      <c r="DM9" s="624"/>
      <c r="DN9" s="624"/>
      <c r="DO9" s="624"/>
      <c r="DP9" s="625"/>
      <c r="DQ9" s="632">
        <v>2703609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164106</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80505</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30055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1601476</v>
      </c>
      <c r="S11" s="624"/>
      <c r="T11" s="624"/>
      <c r="U11" s="624"/>
      <c r="V11" s="624"/>
      <c r="W11" s="624"/>
      <c r="X11" s="624"/>
      <c r="Y11" s="625"/>
      <c r="Z11" s="628">
        <v>5.3</v>
      </c>
      <c r="AA11" s="629"/>
      <c r="AB11" s="629"/>
      <c r="AC11" s="635"/>
      <c r="AD11" s="632">
        <v>1601476</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289748</v>
      </c>
      <c r="BH11" s="624"/>
      <c r="BI11" s="624"/>
      <c r="BJ11" s="624"/>
      <c r="BK11" s="624"/>
      <c r="BL11" s="624"/>
      <c r="BM11" s="624"/>
      <c r="BN11" s="625"/>
      <c r="BO11" s="626">
        <v>3.2</v>
      </c>
      <c r="BP11" s="626"/>
      <c r="BQ11" s="626"/>
      <c r="BR11" s="626"/>
      <c r="BS11" s="627">
        <v>82261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863041</v>
      </c>
      <c r="CS11" s="624"/>
      <c r="CT11" s="624"/>
      <c r="CU11" s="624"/>
      <c r="CV11" s="624"/>
      <c r="CW11" s="624"/>
      <c r="CX11" s="624"/>
      <c r="CY11" s="625"/>
      <c r="CZ11" s="626">
        <v>2.9</v>
      </c>
      <c r="DA11" s="626"/>
      <c r="DB11" s="626"/>
      <c r="DC11" s="626"/>
      <c r="DD11" s="632">
        <v>206157</v>
      </c>
      <c r="DE11" s="624"/>
      <c r="DF11" s="624"/>
      <c r="DG11" s="624"/>
      <c r="DH11" s="624"/>
      <c r="DI11" s="624"/>
      <c r="DJ11" s="624"/>
      <c r="DK11" s="624"/>
      <c r="DL11" s="624"/>
      <c r="DM11" s="624"/>
      <c r="DN11" s="624"/>
      <c r="DO11" s="624"/>
      <c r="DP11" s="625"/>
      <c r="DQ11" s="632">
        <v>587697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60454</v>
      </c>
      <c r="S12" s="624"/>
      <c r="T12" s="624"/>
      <c r="U12" s="624"/>
      <c r="V12" s="624"/>
      <c r="W12" s="624"/>
      <c r="X12" s="624"/>
      <c r="Y12" s="625"/>
      <c r="Z12" s="626">
        <v>0.2</v>
      </c>
      <c r="AA12" s="626"/>
      <c r="AB12" s="626"/>
      <c r="AC12" s="626"/>
      <c r="AD12" s="627">
        <v>60454</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4062407</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357101</v>
      </c>
      <c r="CS12" s="624"/>
      <c r="CT12" s="624"/>
      <c r="CU12" s="624"/>
      <c r="CV12" s="624"/>
      <c r="CW12" s="624"/>
      <c r="CX12" s="624"/>
      <c r="CY12" s="625"/>
      <c r="CZ12" s="626">
        <v>1.2</v>
      </c>
      <c r="DA12" s="626"/>
      <c r="DB12" s="626"/>
      <c r="DC12" s="626"/>
      <c r="DD12" s="632">
        <v>6843</v>
      </c>
      <c r="DE12" s="624"/>
      <c r="DF12" s="624"/>
      <c r="DG12" s="624"/>
      <c r="DH12" s="624"/>
      <c r="DI12" s="624"/>
      <c r="DJ12" s="624"/>
      <c r="DK12" s="624"/>
      <c r="DL12" s="624"/>
      <c r="DM12" s="624"/>
      <c r="DN12" s="624"/>
      <c r="DO12" s="624"/>
      <c r="DP12" s="625"/>
      <c r="DQ12" s="632">
        <v>352094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4041222</v>
      </c>
      <c r="BH13" s="624"/>
      <c r="BI13" s="624"/>
      <c r="BJ13" s="624"/>
      <c r="BK13" s="624"/>
      <c r="BL13" s="624"/>
      <c r="BM13" s="624"/>
      <c r="BN13" s="625"/>
      <c r="BO13" s="626">
        <v>45.1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1914535</v>
      </c>
      <c r="CS13" s="624"/>
      <c r="CT13" s="624"/>
      <c r="CU13" s="624"/>
      <c r="CV13" s="624"/>
      <c r="CW13" s="624"/>
      <c r="CX13" s="624"/>
      <c r="CY13" s="625"/>
      <c r="CZ13" s="626">
        <v>6.4</v>
      </c>
      <c r="DA13" s="626"/>
      <c r="DB13" s="626"/>
      <c r="DC13" s="626"/>
      <c r="DD13" s="632">
        <v>776273</v>
      </c>
      <c r="DE13" s="624"/>
      <c r="DF13" s="624"/>
      <c r="DG13" s="624"/>
      <c r="DH13" s="624"/>
      <c r="DI13" s="624"/>
      <c r="DJ13" s="624"/>
      <c r="DK13" s="624"/>
      <c r="DL13" s="624"/>
      <c r="DM13" s="624"/>
      <c r="DN13" s="624"/>
      <c r="DO13" s="624"/>
      <c r="DP13" s="625"/>
      <c r="DQ13" s="632">
        <v>1275767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2557</v>
      </c>
      <c r="S14" s="624"/>
      <c r="T14" s="624"/>
      <c r="U14" s="624"/>
      <c r="V14" s="624"/>
      <c r="W14" s="624"/>
      <c r="X14" s="624"/>
      <c r="Y14" s="625"/>
      <c r="Z14" s="626">
        <v>0</v>
      </c>
      <c r="AA14" s="626"/>
      <c r="AB14" s="626"/>
      <c r="AC14" s="626"/>
      <c r="AD14" s="627">
        <v>2557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280105</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1137846</v>
      </c>
      <c r="CS14" s="624"/>
      <c r="CT14" s="624"/>
      <c r="CU14" s="624"/>
      <c r="CV14" s="624"/>
      <c r="CW14" s="624"/>
      <c r="CX14" s="624"/>
      <c r="CY14" s="625"/>
      <c r="CZ14" s="626">
        <v>3.8</v>
      </c>
      <c r="DA14" s="626"/>
      <c r="DB14" s="626"/>
      <c r="DC14" s="626"/>
      <c r="DD14" s="632">
        <v>63352</v>
      </c>
      <c r="DE14" s="624"/>
      <c r="DF14" s="624"/>
      <c r="DG14" s="624"/>
      <c r="DH14" s="624"/>
      <c r="DI14" s="624"/>
      <c r="DJ14" s="624"/>
      <c r="DK14" s="624"/>
      <c r="DL14" s="624"/>
      <c r="DM14" s="624"/>
      <c r="DN14" s="624"/>
      <c r="DO14" s="624"/>
      <c r="DP14" s="625"/>
      <c r="DQ14" s="632">
        <v>1085990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421402</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3676702</v>
      </c>
      <c r="CS15" s="624"/>
      <c r="CT15" s="624"/>
      <c r="CU15" s="624"/>
      <c r="CV15" s="624"/>
      <c r="CW15" s="624"/>
      <c r="CX15" s="624"/>
      <c r="CY15" s="625"/>
      <c r="CZ15" s="626">
        <v>12.3</v>
      </c>
      <c r="DA15" s="626"/>
      <c r="DB15" s="626"/>
      <c r="DC15" s="626"/>
      <c r="DD15" s="632">
        <v>20467</v>
      </c>
      <c r="DE15" s="624"/>
      <c r="DF15" s="624"/>
      <c r="DG15" s="624"/>
      <c r="DH15" s="624"/>
      <c r="DI15" s="624"/>
      <c r="DJ15" s="624"/>
      <c r="DK15" s="624"/>
      <c r="DL15" s="624"/>
      <c r="DM15" s="624"/>
      <c r="DN15" s="624"/>
      <c r="DO15" s="624"/>
      <c r="DP15" s="625"/>
      <c r="DQ15" s="632">
        <v>3357278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31435</v>
      </c>
      <c r="S16" s="624"/>
      <c r="T16" s="624"/>
      <c r="U16" s="624"/>
      <c r="V16" s="624"/>
      <c r="W16" s="624"/>
      <c r="X16" s="624"/>
      <c r="Y16" s="625"/>
      <c r="Z16" s="626">
        <v>0.1</v>
      </c>
      <c r="AA16" s="626"/>
      <c r="AB16" s="626"/>
      <c r="AC16" s="626"/>
      <c r="AD16" s="627">
        <v>31435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14058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14058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126307</v>
      </c>
      <c r="S17" s="624"/>
      <c r="T17" s="624"/>
      <c r="U17" s="624"/>
      <c r="V17" s="624"/>
      <c r="W17" s="624"/>
      <c r="X17" s="624"/>
      <c r="Y17" s="625"/>
      <c r="Z17" s="626">
        <v>0.4</v>
      </c>
      <c r="AA17" s="626"/>
      <c r="AB17" s="626"/>
      <c r="AC17" s="626"/>
      <c r="AD17" s="627">
        <v>126307</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2770692</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2759793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113387</v>
      </c>
      <c r="S18" s="624"/>
      <c r="T18" s="624"/>
      <c r="U18" s="624"/>
      <c r="V18" s="624"/>
      <c r="W18" s="624"/>
      <c r="X18" s="624"/>
      <c r="Y18" s="625"/>
      <c r="Z18" s="626">
        <v>0.4</v>
      </c>
      <c r="AA18" s="626"/>
      <c r="AB18" s="626"/>
      <c r="AC18" s="626"/>
      <c r="AD18" s="627">
        <v>113387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107796</v>
      </c>
      <c r="S19" s="624"/>
      <c r="T19" s="624"/>
      <c r="U19" s="624"/>
      <c r="V19" s="624"/>
      <c r="W19" s="624"/>
      <c r="X19" s="624"/>
      <c r="Y19" s="625"/>
      <c r="Z19" s="626">
        <v>0.4</v>
      </c>
      <c r="AA19" s="626"/>
      <c r="AB19" s="626"/>
      <c r="AC19" s="626"/>
      <c r="AD19" s="627">
        <v>107796</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477083</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5591</v>
      </c>
      <c r="S20" s="624"/>
      <c r="T20" s="624"/>
      <c r="U20" s="624"/>
      <c r="V20" s="624"/>
      <c r="W20" s="624"/>
      <c r="X20" s="624"/>
      <c r="Y20" s="625"/>
      <c r="Z20" s="626">
        <v>0</v>
      </c>
      <c r="AA20" s="626"/>
      <c r="AB20" s="626"/>
      <c r="AC20" s="626"/>
      <c r="AD20" s="627">
        <v>5591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477083</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29882870</v>
      </c>
      <c r="CS20" s="624"/>
      <c r="CT20" s="624"/>
      <c r="CU20" s="624"/>
      <c r="CV20" s="624"/>
      <c r="CW20" s="624"/>
      <c r="CX20" s="624"/>
      <c r="CY20" s="625"/>
      <c r="CZ20" s="626">
        <v>100</v>
      </c>
      <c r="DA20" s="626"/>
      <c r="DB20" s="626"/>
      <c r="DC20" s="626"/>
      <c r="DD20" s="632">
        <v>1496737</v>
      </c>
      <c r="DE20" s="624"/>
      <c r="DF20" s="624"/>
      <c r="DG20" s="624"/>
      <c r="DH20" s="624"/>
      <c r="DI20" s="624"/>
      <c r="DJ20" s="624"/>
      <c r="DK20" s="624"/>
      <c r="DL20" s="624"/>
      <c r="DM20" s="624"/>
      <c r="DN20" s="624"/>
      <c r="DO20" s="624"/>
      <c r="DP20" s="625"/>
      <c r="DQ20" s="632">
        <v>21913643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7534219</v>
      </c>
      <c r="S21" s="624"/>
      <c r="T21" s="624"/>
      <c r="U21" s="624"/>
      <c r="V21" s="624"/>
      <c r="W21" s="624"/>
      <c r="X21" s="624"/>
      <c r="Y21" s="625"/>
      <c r="Z21" s="626">
        <v>24.8</v>
      </c>
      <c r="AA21" s="626"/>
      <c r="AB21" s="626"/>
      <c r="AC21" s="626"/>
      <c r="AD21" s="627">
        <v>6583738</v>
      </c>
      <c r="AE21" s="627"/>
      <c r="AF21" s="627"/>
      <c r="AG21" s="627"/>
      <c r="AH21" s="627"/>
      <c r="AI21" s="627"/>
      <c r="AJ21" s="627"/>
      <c r="AK21" s="627"/>
      <c r="AL21" s="628">
        <v>37.700000000000003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17952</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6583738</v>
      </c>
      <c r="S22" s="624"/>
      <c r="T22" s="624"/>
      <c r="U22" s="624"/>
      <c r="V22" s="624"/>
      <c r="W22" s="624"/>
      <c r="X22" s="624"/>
      <c r="Y22" s="625"/>
      <c r="Z22" s="626">
        <v>21.7</v>
      </c>
      <c r="AA22" s="626"/>
      <c r="AB22" s="626"/>
      <c r="AC22" s="626"/>
      <c r="AD22" s="627">
        <v>6583738</v>
      </c>
      <c r="AE22" s="627"/>
      <c r="AF22" s="627"/>
      <c r="AG22" s="627"/>
      <c r="AH22" s="627"/>
      <c r="AI22" s="627"/>
      <c r="AJ22" s="627"/>
      <c r="AK22" s="627"/>
      <c r="AL22" s="628">
        <v>37.700000000000003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950481</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459131</v>
      </c>
      <c r="BH23" s="624"/>
      <c r="BI23" s="624"/>
      <c r="BJ23" s="624"/>
      <c r="BK23" s="624"/>
      <c r="BL23" s="624"/>
      <c r="BM23" s="624"/>
      <c r="BN23" s="625"/>
      <c r="BO23" s="626">
        <v>5.0999999999999996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15584265</v>
      </c>
      <c r="CS24" s="613"/>
      <c r="CT24" s="613"/>
      <c r="CU24" s="613"/>
      <c r="CV24" s="613"/>
      <c r="CW24" s="613"/>
      <c r="CX24" s="613"/>
      <c r="CY24" s="614"/>
      <c r="CZ24" s="617">
        <v>52.2</v>
      </c>
      <c r="DA24" s="618"/>
      <c r="DB24" s="618"/>
      <c r="DC24" s="634"/>
      <c r="DD24" s="658">
        <v>10466648</v>
      </c>
      <c r="DE24" s="613"/>
      <c r="DF24" s="613"/>
      <c r="DG24" s="613"/>
      <c r="DH24" s="613"/>
      <c r="DI24" s="613"/>
      <c r="DJ24" s="613"/>
      <c r="DK24" s="614"/>
      <c r="DL24" s="658">
        <v>9684396</v>
      </c>
      <c r="DM24" s="613"/>
      <c r="DN24" s="613"/>
      <c r="DO24" s="613"/>
      <c r="DP24" s="613"/>
      <c r="DQ24" s="613"/>
      <c r="DR24" s="613"/>
      <c r="DS24" s="613"/>
      <c r="DT24" s="613"/>
      <c r="DU24" s="613"/>
      <c r="DV24" s="614"/>
      <c r="DW24" s="617">
        <v>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18848352</v>
      </c>
      <c r="S25" s="624"/>
      <c r="T25" s="624"/>
      <c r="U25" s="624"/>
      <c r="V25" s="624"/>
      <c r="W25" s="624"/>
      <c r="X25" s="624"/>
      <c r="Y25" s="625"/>
      <c r="Z25" s="626">
        <v>62</v>
      </c>
      <c r="AA25" s="626"/>
      <c r="AB25" s="626"/>
      <c r="AC25" s="626"/>
      <c r="AD25" s="627">
        <v>17438740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5419538</v>
      </c>
      <c r="CS25" s="655"/>
      <c r="CT25" s="655"/>
      <c r="CU25" s="655"/>
      <c r="CV25" s="655"/>
      <c r="CW25" s="655"/>
      <c r="CX25" s="655"/>
      <c r="CY25" s="656"/>
      <c r="CZ25" s="628">
        <v>18.100000000000001</v>
      </c>
      <c r="DA25" s="653"/>
      <c r="DB25" s="653"/>
      <c r="DC25" s="657"/>
      <c r="DD25" s="632">
        <v>5106444</v>
      </c>
      <c r="DE25" s="655"/>
      <c r="DF25" s="655"/>
      <c r="DG25" s="655"/>
      <c r="DH25" s="655"/>
      <c r="DI25" s="655"/>
      <c r="DJ25" s="655"/>
      <c r="DK25" s="656"/>
      <c r="DL25" s="632">
        <v>4922304</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7349</v>
      </c>
      <c r="S26" s="624"/>
      <c r="T26" s="624"/>
      <c r="U26" s="624"/>
      <c r="V26" s="624"/>
      <c r="W26" s="624"/>
      <c r="X26" s="624"/>
      <c r="Y26" s="625"/>
      <c r="Z26" s="626">
        <v>0</v>
      </c>
      <c r="AA26" s="626"/>
      <c r="AB26" s="626"/>
      <c r="AC26" s="626"/>
      <c r="AD26" s="627">
        <v>7349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3170385</v>
      </c>
      <c r="CS26" s="624"/>
      <c r="CT26" s="624"/>
      <c r="CU26" s="624"/>
      <c r="CV26" s="624"/>
      <c r="CW26" s="624"/>
      <c r="CX26" s="624"/>
      <c r="CY26" s="625"/>
      <c r="CZ26" s="628">
        <v>10.6</v>
      </c>
      <c r="DA26" s="653"/>
      <c r="DB26" s="653"/>
      <c r="DC26" s="657"/>
      <c r="DD26" s="632">
        <v>2993300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214960</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8956509</v>
      </c>
      <c r="BH27" s="624"/>
      <c r="BI27" s="624"/>
      <c r="BJ27" s="624"/>
      <c r="BK27" s="624"/>
      <c r="BL27" s="624"/>
      <c r="BM27" s="624"/>
      <c r="BN27" s="625"/>
      <c r="BO27" s="626">
        <v>100</v>
      </c>
      <c r="BP27" s="626"/>
      <c r="BQ27" s="626"/>
      <c r="BR27" s="626"/>
      <c r="BS27" s="627">
        <v>82261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7394035</v>
      </c>
      <c r="CS27" s="655"/>
      <c r="CT27" s="655"/>
      <c r="CU27" s="655"/>
      <c r="CV27" s="655"/>
      <c r="CW27" s="655"/>
      <c r="CX27" s="655"/>
      <c r="CY27" s="656"/>
      <c r="CZ27" s="628">
        <v>24.7</v>
      </c>
      <c r="DA27" s="653"/>
      <c r="DB27" s="653"/>
      <c r="DC27" s="657"/>
      <c r="DD27" s="632">
        <v>2600411</v>
      </c>
      <c r="DE27" s="655"/>
      <c r="DF27" s="655"/>
      <c r="DG27" s="655"/>
      <c r="DH27" s="655"/>
      <c r="DI27" s="655"/>
      <c r="DJ27" s="655"/>
      <c r="DK27" s="656"/>
      <c r="DL27" s="632">
        <v>2002299</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140054</v>
      </c>
      <c r="S28" s="624"/>
      <c r="T28" s="624"/>
      <c r="U28" s="624"/>
      <c r="V28" s="624"/>
      <c r="W28" s="624"/>
      <c r="X28" s="624"/>
      <c r="Y28" s="625"/>
      <c r="Z28" s="626">
        <v>0.5</v>
      </c>
      <c r="AA28" s="626"/>
      <c r="AB28" s="626"/>
      <c r="AC28" s="626"/>
      <c r="AD28" s="627">
        <v>14969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2770692</v>
      </c>
      <c r="CS28" s="624"/>
      <c r="CT28" s="624"/>
      <c r="CU28" s="624"/>
      <c r="CV28" s="624"/>
      <c r="CW28" s="624"/>
      <c r="CX28" s="624"/>
      <c r="CY28" s="625"/>
      <c r="CZ28" s="628">
        <v>9.3000000000000007</v>
      </c>
      <c r="DA28" s="653"/>
      <c r="DB28" s="653"/>
      <c r="DC28" s="657"/>
      <c r="DD28" s="632">
        <v>2759793</v>
      </c>
      <c r="DE28" s="624"/>
      <c r="DF28" s="624"/>
      <c r="DG28" s="624"/>
      <c r="DH28" s="624"/>
      <c r="DI28" s="624"/>
      <c r="DJ28" s="624"/>
      <c r="DK28" s="625"/>
      <c r="DL28" s="632">
        <v>2759793</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121267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2770692</v>
      </c>
      <c r="CS29" s="655"/>
      <c r="CT29" s="655"/>
      <c r="CU29" s="655"/>
      <c r="CV29" s="655"/>
      <c r="CW29" s="655"/>
      <c r="CX29" s="655"/>
      <c r="CY29" s="656"/>
      <c r="CZ29" s="628">
        <v>9.3000000000000007</v>
      </c>
      <c r="DA29" s="653"/>
      <c r="DB29" s="653"/>
      <c r="DC29" s="657"/>
      <c r="DD29" s="632">
        <v>2759793</v>
      </c>
      <c r="DE29" s="655"/>
      <c r="DF29" s="655"/>
      <c r="DG29" s="655"/>
      <c r="DH29" s="655"/>
      <c r="DI29" s="655"/>
      <c r="DJ29" s="655"/>
      <c r="DK29" s="656"/>
      <c r="DL29" s="632">
        <v>2759793</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5608814</v>
      </c>
      <c r="S30" s="624"/>
      <c r="T30" s="624"/>
      <c r="U30" s="624"/>
      <c r="V30" s="624"/>
      <c r="W30" s="624"/>
      <c r="X30" s="624"/>
      <c r="Y30" s="625"/>
      <c r="Z30" s="626">
        <v>18.5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2649021</v>
      </c>
      <c r="CS30" s="624"/>
      <c r="CT30" s="624"/>
      <c r="CU30" s="624"/>
      <c r="CV30" s="624"/>
      <c r="CW30" s="624"/>
      <c r="CX30" s="624"/>
      <c r="CY30" s="625"/>
      <c r="CZ30" s="628">
        <v>8.9</v>
      </c>
      <c r="DA30" s="653"/>
      <c r="DB30" s="653"/>
      <c r="DC30" s="657"/>
      <c r="DD30" s="632">
        <v>2638122</v>
      </c>
      <c r="DE30" s="624"/>
      <c r="DF30" s="624"/>
      <c r="DG30" s="624"/>
      <c r="DH30" s="624"/>
      <c r="DI30" s="624"/>
      <c r="DJ30" s="624"/>
      <c r="DK30" s="625"/>
      <c r="DL30" s="632">
        <v>2638122</v>
      </c>
      <c r="DM30" s="624"/>
      <c r="DN30" s="624"/>
      <c r="DO30" s="624"/>
      <c r="DP30" s="624"/>
      <c r="DQ30" s="624"/>
      <c r="DR30" s="624"/>
      <c r="DS30" s="624"/>
      <c r="DT30" s="624"/>
      <c r="DU30" s="624"/>
      <c r="DV30" s="625"/>
      <c r="DW30" s="628">
        <v>15</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v>
      </c>
      <c r="BN31" s="667"/>
      <c r="BO31" s="667"/>
      <c r="BP31" s="667"/>
      <c r="BQ31" s="668"/>
      <c r="BR31" s="679">
        <v>99</v>
      </c>
      <c r="BS31" s="667"/>
      <c r="BT31" s="667"/>
      <c r="BU31" s="667"/>
      <c r="BV31" s="667"/>
      <c r="BW31" s="667"/>
      <c r="BX31" s="618">
        <v>96.5</v>
      </c>
      <c r="BY31" s="667"/>
      <c r="BZ31" s="667"/>
      <c r="CA31" s="667"/>
      <c r="CB31" s="668"/>
      <c r="CD31" s="661"/>
      <c r="CE31" s="662"/>
      <c r="CF31" s="620" t="s">
        <v>300</v>
      </c>
      <c r="CG31" s="621"/>
      <c r="CH31" s="621"/>
      <c r="CI31" s="621"/>
      <c r="CJ31" s="621"/>
      <c r="CK31" s="621"/>
      <c r="CL31" s="621"/>
      <c r="CM31" s="621"/>
      <c r="CN31" s="621"/>
      <c r="CO31" s="621"/>
      <c r="CP31" s="621"/>
      <c r="CQ31" s="622"/>
      <c r="CR31" s="623">
        <v>121671</v>
      </c>
      <c r="CS31" s="655"/>
      <c r="CT31" s="655"/>
      <c r="CU31" s="655"/>
      <c r="CV31" s="655"/>
      <c r="CW31" s="655"/>
      <c r="CX31" s="655"/>
      <c r="CY31" s="656"/>
      <c r="CZ31" s="628">
        <v>0.4</v>
      </c>
      <c r="DA31" s="653"/>
      <c r="DB31" s="653"/>
      <c r="DC31" s="657"/>
      <c r="DD31" s="632">
        <v>121671</v>
      </c>
      <c r="DE31" s="655"/>
      <c r="DF31" s="655"/>
      <c r="DG31" s="655"/>
      <c r="DH31" s="655"/>
      <c r="DI31" s="655"/>
      <c r="DJ31" s="655"/>
      <c r="DK31" s="656"/>
      <c r="DL31" s="632">
        <v>121671</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1963310</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96.2</v>
      </c>
      <c r="BN32" s="655"/>
      <c r="BO32" s="655"/>
      <c r="BP32" s="655"/>
      <c r="BQ32" s="678"/>
      <c r="BR32" s="680">
        <v>98.8</v>
      </c>
      <c r="BS32" s="655"/>
      <c r="BT32" s="655"/>
      <c r="BU32" s="655"/>
      <c r="BV32" s="655"/>
      <c r="BW32" s="655"/>
      <c r="BX32" s="629">
        <v>95.8</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159275</v>
      </c>
      <c r="S33" s="624"/>
      <c r="T33" s="624"/>
      <c r="U33" s="624"/>
      <c r="V33" s="624"/>
      <c r="W33" s="624"/>
      <c r="X33" s="624"/>
      <c r="Y33" s="625"/>
      <c r="Z33" s="626">
        <v>0.5</v>
      </c>
      <c r="AA33" s="626"/>
      <c r="AB33" s="626"/>
      <c r="AC33" s="626"/>
      <c r="AD33" s="627">
        <v>4699</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97.5</v>
      </c>
      <c r="BN33" s="682"/>
      <c r="BO33" s="682"/>
      <c r="BP33" s="682"/>
      <c r="BQ33" s="684"/>
      <c r="BR33" s="681">
        <v>99.2</v>
      </c>
      <c r="BS33" s="682"/>
      <c r="BT33" s="682"/>
      <c r="BU33" s="682"/>
      <c r="BV33" s="682"/>
      <c r="BW33" s="682"/>
      <c r="BX33" s="683">
        <v>96.9</v>
      </c>
      <c r="BY33" s="682"/>
      <c r="BZ33" s="682"/>
      <c r="CA33" s="682"/>
      <c r="CB33" s="684"/>
      <c r="CD33" s="620" t="s">
        <v>307</v>
      </c>
      <c r="CE33" s="621"/>
      <c r="CF33" s="621"/>
      <c r="CG33" s="621"/>
      <c r="CH33" s="621"/>
      <c r="CI33" s="621"/>
      <c r="CJ33" s="621"/>
      <c r="CK33" s="621"/>
      <c r="CL33" s="621"/>
      <c r="CM33" s="621"/>
      <c r="CN33" s="621"/>
      <c r="CO33" s="621"/>
      <c r="CP33" s="621"/>
      <c r="CQ33" s="622"/>
      <c r="CR33" s="623">
        <v>12787810</v>
      </c>
      <c r="CS33" s="655"/>
      <c r="CT33" s="655"/>
      <c r="CU33" s="655"/>
      <c r="CV33" s="655"/>
      <c r="CW33" s="655"/>
      <c r="CX33" s="655"/>
      <c r="CY33" s="656"/>
      <c r="CZ33" s="628">
        <v>42.8</v>
      </c>
      <c r="DA33" s="653"/>
      <c r="DB33" s="653"/>
      <c r="DC33" s="657"/>
      <c r="DD33" s="632">
        <v>11055328</v>
      </c>
      <c r="DE33" s="655"/>
      <c r="DF33" s="655"/>
      <c r="DG33" s="655"/>
      <c r="DH33" s="655"/>
      <c r="DI33" s="655"/>
      <c r="DJ33" s="655"/>
      <c r="DK33" s="656"/>
      <c r="DL33" s="632">
        <v>6979979</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773423</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4027610</v>
      </c>
      <c r="CS34" s="624"/>
      <c r="CT34" s="624"/>
      <c r="CU34" s="624"/>
      <c r="CV34" s="624"/>
      <c r="CW34" s="624"/>
      <c r="CX34" s="624"/>
      <c r="CY34" s="625"/>
      <c r="CZ34" s="628">
        <v>13.5</v>
      </c>
      <c r="DA34" s="653"/>
      <c r="DB34" s="653"/>
      <c r="DC34" s="657"/>
      <c r="DD34" s="632">
        <v>3068421</v>
      </c>
      <c r="DE34" s="624"/>
      <c r="DF34" s="624"/>
      <c r="DG34" s="624"/>
      <c r="DH34" s="624"/>
      <c r="DI34" s="624"/>
      <c r="DJ34" s="624"/>
      <c r="DK34" s="625"/>
      <c r="DL34" s="632">
        <v>2783016</v>
      </c>
      <c r="DM34" s="624"/>
      <c r="DN34" s="624"/>
      <c r="DO34" s="624"/>
      <c r="DP34" s="624"/>
      <c r="DQ34" s="624"/>
      <c r="DR34" s="624"/>
      <c r="DS34" s="624"/>
      <c r="DT34" s="624"/>
      <c r="DU34" s="624"/>
      <c r="DV34" s="625"/>
      <c r="DW34" s="628">
        <v>15.8</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125523</v>
      </c>
      <c r="S35" s="624"/>
      <c r="T35" s="624"/>
      <c r="U35" s="624"/>
      <c r="V35" s="624"/>
      <c r="W35" s="624"/>
      <c r="X35" s="624"/>
      <c r="Y35" s="625"/>
      <c r="Z35" s="626">
        <v>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484165</v>
      </c>
      <c r="CS35" s="655"/>
      <c r="CT35" s="655"/>
      <c r="CU35" s="655"/>
      <c r="CV35" s="655"/>
      <c r="CW35" s="655"/>
      <c r="CX35" s="655"/>
      <c r="CY35" s="656"/>
      <c r="CZ35" s="628">
        <v>1.6</v>
      </c>
      <c r="DA35" s="653"/>
      <c r="DB35" s="653"/>
      <c r="DC35" s="657"/>
      <c r="DD35" s="632">
        <v>417042</v>
      </c>
      <c r="DE35" s="655"/>
      <c r="DF35" s="655"/>
      <c r="DG35" s="655"/>
      <c r="DH35" s="655"/>
      <c r="DI35" s="655"/>
      <c r="DJ35" s="655"/>
      <c r="DK35" s="656"/>
      <c r="DL35" s="632">
        <v>412991</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1257151</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3406604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8213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4310833</v>
      </c>
      <c r="CS36" s="624"/>
      <c r="CT36" s="624"/>
      <c r="CU36" s="624"/>
      <c r="CV36" s="624"/>
      <c r="CW36" s="624"/>
      <c r="CX36" s="624"/>
      <c r="CY36" s="625"/>
      <c r="CZ36" s="628">
        <v>14.4</v>
      </c>
      <c r="DA36" s="653"/>
      <c r="DB36" s="653"/>
      <c r="DC36" s="657"/>
      <c r="DD36" s="632">
        <v>4092709</v>
      </c>
      <c r="DE36" s="624"/>
      <c r="DF36" s="624"/>
      <c r="DG36" s="624"/>
      <c r="DH36" s="624"/>
      <c r="DI36" s="624"/>
      <c r="DJ36" s="624"/>
      <c r="DK36" s="625"/>
      <c r="DL36" s="632">
        <v>1842786</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449991</v>
      </c>
      <c r="S37" s="624"/>
      <c r="T37" s="624"/>
      <c r="U37" s="624"/>
      <c r="V37" s="624"/>
      <c r="W37" s="624"/>
      <c r="X37" s="624"/>
      <c r="Y37" s="625"/>
      <c r="Z37" s="626">
        <v>1.5</v>
      </c>
      <c r="AA37" s="626"/>
      <c r="AB37" s="626"/>
      <c r="AC37" s="626"/>
      <c r="AD37" s="627">
        <v>107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777686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-29605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654433</v>
      </c>
      <c r="CS37" s="655"/>
      <c r="CT37" s="655"/>
      <c r="CU37" s="655"/>
      <c r="CV37" s="655"/>
      <c r="CW37" s="655"/>
      <c r="CX37" s="655"/>
      <c r="CY37" s="656"/>
      <c r="CZ37" s="628">
        <v>2.2000000000000002</v>
      </c>
      <c r="DA37" s="653"/>
      <c r="DB37" s="653"/>
      <c r="DC37" s="657"/>
      <c r="DD37" s="632">
        <v>654433</v>
      </c>
      <c r="DE37" s="655"/>
      <c r="DF37" s="655"/>
      <c r="DG37" s="655"/>
      <c r="DH37" s="655"/>
      <c r="DI37" s="655"/>
      <c r="DJ37" s="655"/>
      <c r="DK37" s="656"/>
      <c r="DL37" s="632">
        <v>575702</v>
      </c>
      <c r="DM37" s="655"/>
      <c r="DN37" s="655"/>
      <c r="DO37" s="655"/>
      <c r="DP37" s="655"/>
      <c r="DQ37" s="655"/>
      <c r="DR37" s="655"/>
      <c r="DS37" s="655"/>
      <c r="DT37" s="655"/>
      <c r="DU37" s="655"/>
      <c r="DV37" s="656"/>
      <c r="DW37" s="628">
        <v>3.3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710111</v>
      </c>
      <c r="S38" s="624"/>
      <c r="T38" s="624"/>
      <c r="U38" s="624"/>
      <c r="V38" s="624"/>
      <c r="W38" s="624"/>
      <c r="X38" s="624"/>
      <c r="Y38" s="625"/>
      <c r="Z38" s="626">
        <v>2.2999999999999998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156916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7524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2472002</v>
      </c>
      <c r="CS38" s="624"/>
      <c r="CT38" s="624"/>
      <c r="CU38" s="624"/>
      <c r="CV38" s="624"/>
      <c r="CW38" s="624"/>
      <c r="CX38" s="624"/>
      <c r="CY38" s="625"/>
      <c r="CZ38" s="628">
        <v>8.3000000000000007</v>
      </c>
      <c r="DA38" s="653"/>
      <c r="DB38" s="653"/>
      <c r="DC38" s="657"/>
      <c r="DD38" s="632">
        <v>2062331</v>
      </c>
      <c r="DE38" s="624"/>
      <c r="DF38" s="624"/>
      <c r="DG38" s="624"/>
      <c r="DH38" s="624"/>
      <c r="DI38" s="624"/>
      <c r="DJ38" s="624"/>
      <c r="DK38" s="625"/>
      <c r="DL38" s="632">
        <v>1941186</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76202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11393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1346134</v>
      </c>
      <c r="CS39" s="655"/>
      <c r="CT39" s="655"/>
      <c r="CU39" s="655"/>
      <c r="CV39" s="655"/>
      <c r="CW39" s="655"/>
      <c r="CX39" s="655"/>
      <c r="CY39" s="656"/>
      <c r="CZ39" s="628">
        <v>4.5</v>
      </c>
      <c r="DA39" s="653"/>
      <c r="DB39" s="653"/>
      <c r="DC39" s="657"/>
      <c r="DD39" s="632">
        <v>1319259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152911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147066</v>
      </c>
      <c r="CS40" s="624"/>
      <c r="CT40" s="624"/>
      <c r="CU40" s="624"/>
      <c r="CV40" s="624"/>
      <c r="CW40" s="624"/>
      <c r="CX40" s="624"/>
      <c r="CY40" s="625"/>
      <c r="CZ40" s="628">
        <v>0.5</v>
      </c>
      <c r="DA40" s="653"/>
      <c r="DB40" s="653"/>
      <c r="DC40" s="657"/>
      <c r="DD40" s="632">
        <v>95566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30379580</v>
      </c>
      <c r="S41" s="696"/>
      <c r="T41" s="696"/>
      <c r="U41" s="696"/>
      <c r="V41" s="696"/>
      <c r="W41" s="696"/>
      <c r="X41" s="696"/>
      <c r="Y41" s="700"/>
      <c r="Z41" s="701">
        <v>100</v>
      </c>
      <c r="AA41" s="701"/>
      <c r="AB41" s="701"/>
      <c r="AC41" s="701"/>
      <c r="AD41" s="702">
        <v>17465864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422949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1972851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1510795</v>
      </c>
      <c r="CS42" s="655"/>
      <c r="CT42" s="655"/>
      <c r="CU42" s="655"/>
      <c r="CV42" s="655"/>
      <c r="CW42" s="655"/>
      <c r="CX42" s="655"/>
      <c r="CY42" s="656"/>
      <c r="CZ42" s="628">
        <v>5.0999999999999996</v>
      </c>
      <c r="DA42" s="653"/>
      <c r="DB42" s="653"/>
      <c r="DC42" s="657"/>
      <c r="DD42" s="632">
        <v>391667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24205</v>
      </c>
      <c r="CS43" s="655"/>
      <c r="CT43" s="655"/>
      <c r="CU43" s="655"/>
      <c r="CV43" s="655"/>
      <c r="CW43" s="655"/>
      <c r="CX43" s="655"/>
      <c r="CY43" s="656"/>
      <c r="CZ43" s="628">
        <v>0.1</v>
      </c>
      <c r="DA43" s="653"/>
      <c r="DB43" s="653"/>
      <c r="DC43" s="657"/>
      <c r="DD43" s="632">
        <v>23964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1496737</v>
      </c>
      <c r="CS44" s="624"/>
      <c r="CT44" s="624"/>
      <c r="CU44" s="624"/>
      <c r="CV44" s="624"/>
      <c r="CW44" s="624"/>
      <c r="CX44" s="624"/>
      <c r="CY44" s="625"/>
      <c r="CZ44" s="628">
        <v>5</v>
      </c>
      <c r="DA44" s="629"/>
      <c r="DB44" s="629"/>
      <c r="DC44" s="635"/>
      <c r="DD44" s="632">
        <v>377609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721886</v>
      </c>
      <c r="CS45" s="655"/>
      <c r="CT45" s="655"/>
      <c r="CU45" s="655"/>
      <c r="CV45" s="655"/>
      <c r="CW45" s="655"/>
      <c r="CX45" s="655"/>
      <c r="CY45" s="656"/>
      <c r="CZ45" s="628">
        <v>2.4</v>
      </c>
      <c r="DA45" s="653"/>
      <c r="DB45" s="653"/>
      <c r="DC45" s="657"/>
      <c r="DD45" s="632">
        <v>113110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720744</v>
      </c>
      <c r="CS46" s="624"/>
      <c r="CT46" s="624"/>
      <c r="CU46" s="624"/>
      <c r="CV46" s="624"/>
      <c r="CW46" s="624"/>
      <c r="CX46" s="624"/>
      <c r="CY46" s="625"/>
      <c r="CZ46" s="628">
        <v>2.4</v>
      </c>
      <c r="DA46" s="629"/>
      <c r="DB46" s="629"/>
      <c r="DC46" s="635"/>
      <c r="DD46" s="632">
        <v>210392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14058</v>
      </c>
      <c r="CS47" s="655"/>
      <c r="CT47" s="655"/>
      <c r="CU47" s="655"/>
      <c r="CV47" s="655"/>
      <c r="CW47" s="655"/>
      <c r="CX47" s="655"/>
      <c r="CY47" s="656"/>
      <c r="CZ47" s="628">
        <v>0</v>
      </c>
      <c r="DA47" s="653"/>
      <c r="DB47" s="653"/>
      <c r="DC47" s="657"/>
      <c r="DD47" s="632">
        <v>14058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29882870</v>
      </c>
      <c r="CS49" s="682"/>
      <c r="CT49" s="682"/>
      <c r="CU49" s="682"/>
      <c r="CV49" s="682"/>
      <c r="CW49" s="682"/>
      <c r="CX49" s="682"/>
      <c r="CY49" s="711"/>
      <c r="CZ49" s="703">
        <v>100</v>
      </c>
      <c r="DA49" s="712"/>
      <c r="DB49" s="712"/>
      <c r="DC49" s="713"/>
      <c r="DD49" s="714">
        <v>21913643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ylFa2c5BIX/UZTFdEQ0NqS5hlkarmq1TaCkBTfoaLCRNJhkvsT7l4zU/z/K+Q8yCDAshl6GIUbaNsEnh2hahw==" saltValue="wxo55dx0moapvbb6hxuj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30411</v>
      </c>
      <c r="R7" s="753"/>
      <c r="S7" s="753"/>
      <c r="T7" s="753"/>
      <c r="U7" s="753"/>
      <c r="V7" s="753">
        <v>29915</v>
      </c>
      <c r="W7" s="753"/>
      <c r="X7" s="753"/>
      <c r="Y7" s="753"/>
      <c r="Z7" s="753"/>
      <c r="AA7" s="753">
        <v>497</v>
      </c>
      <c r="AB7" s="753"/>
      <c r="AC7" s="753"/>
      <c r="AD7" s="753"/>
      <c r="AE7" s="754"/>
      <c r="AF7" s="755">
        <v>373</v>
      </c>
      <c r="AG7" s="756"/>
      <c r="AH7" s="756"/>
      <c r="AI7" s="756"/>
      <c r="AJ7" s="757"/>
      <c r="AK7" s="758">
        <v>126</v>
      </c>
      <c r="AL7" s="759"/>
      <c r="AM7" s="759"/>
      <c r="AN7" s="759"/>
      <c r="AO7" s="759"/>
      <c r="AP7" s="759">
        <v>29886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0</v>
      </c>
      <c r="CI7" s="744"/>
      <c r="CJ7" s="744"/>
      <c r="CK7" s="744"/>
      <c r="CL7" s="745"/>
      <c r="CM7" s="743">
        <v>51</v>
      </c>
      <c r="CN7" s="744"/>
      <c r="CO7" s="744"/>
      <c r="CP7" s="744"/>
      <c r="CQ7" s="745"/>
      <c r="CR7" s="743">
        <v>10</v>
      </c>
      <c r="CS7" s="744"/>
      <c r="CT7" s="744"/>
      <c r="CU7" s="744"/>
      <c r="CV7" s="745"/>
      <c r="CW7" s="743" t="s">
        <v>566</v>
      </c>
      <c r="CX7" s="744"/>
      <c r="CY7" s="744"/>
      <c r="CZ7" s="744"/>
      <c r="DA7" s="745"/>
      <c r="DB7" s="743" t="s">
        <v>566</v>
      </c>
      <c r="DC7" s="744"/>
      <c r="DD7" s="744"/>
      <c r="DE7" s="744"/>
      <c r="DF7" s="745"/>
      <c r="DG7" s="743" t="s">
        <v>567</v>
      </c>
      <c r="DH7" s="744"/>
      <c r="DI7" s="744"/>
      <c r="DJ7" s="744"/>
      <c r="DK7" s="745"/>
      <c r="DL7" s="743" t="s">
        <v>567</v>
      </c>
      <c r="DM7" s="744"/>
      <c r="DN7" s="744"/>
      <c r="DO7" s="744"/>
      <c r="DP7" s="745"/>
      <c r="DQ7" s="743" t="s">
        <v>566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-4</v>
      </c>
      <c r="CI8" s="777"/>
      <c r="CJ8" s="777"/>
      <c r="CK8" s="777"/>
      <c r="CL8" s="778"/>
      <c r="CM8" s="776">
        <v>468</v>
      </c>
      <c r="CN8" s="777"/>
      <c r="CO8" s="777"/>
      <c r="CP8" s="777"/>
      <c r="CQ8" s="778"/>
      <c r="CR8" s="776">
        <v>124</v>
      </c>
      <c r="CS8" s="777"/>
      <c r="CT8" s="777"/>
      <c r="CU8" s="777"/>
      <c r="CV8" s="778"/>
      <c r="CW8" s="776">
        <v>6</v>
      </c>
      <c r="CX8" s="777"/>
      <c r="CY8" s="777"/>
      <c r="CZ8" s="777"/>
      <c r="DA8" s="778"/>
      <c r="DB8" s="776" t="s">
        <v>567</v>
      </c>
      <c r="DC8" s="777"/>
      <c r="DD8" s="777"/>
      <c r="DE8" s="777"/>
      <c r="DF8" s="778"/>
      <c r="DG8" s="776" t="s">
        <v>566</v>
      </c>
      <c r="DH8" s="777"/>
      <c r="DI8" s="777"/>
      <c r="DJ8" s="777"/>
      <c r="DK8" s="778"/>
      <c r="DL8" s="776" t="s">
        <v>567</v>
      </c>
      <c r="DM8" s="777"/>
      <c r="DN8" s="777"/>
      <c r="DO8" s="777"/>
      <c r="DP8" s="778"/>
      <c r="DQ8" s="776" t="s">
        <v>567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-2</v>
      </c>
      <c r="CI9" s="777"/>
      <c r="CJ9" s="777"/>
      <c r="CK9" s="777"/>
      <c r="CL9" s="778"/>
      <c r="CM9" s="776">
        <v>60</v>
      </c>
      <c r="CN9" s="777"/>
      <c r="CO9" s="777"/>
      <c r="CP9" s="777"/>
      <c r="CQ9" s="778"/>
      <c r="CR9" s="776">
        <v>15</v>
      </c>
      <c r="CS9" s="777"/>
      <c r="CT9" s="777"/>
      <c r="CU9" s="777"/>
      <c r="CV9" s="778"/>
      <c r="CW9" s="776">
        <v>0</v>
      </c>
      <c r="CX9" s="777"/>
      <c r="CY9" s="777"/>
      <c r="CZ9" s="777"/>
      <c r="DA9" s="778"/>
      <c r="DB9" s="776" t="s">
        <v>566</v>
      </c>
      <c r="DC9" s="777"/>
      <c r="DD9" s="777"/>
      <c r="DE9" s="777"/>
      <c r="DF9" s="778"/>
      <c r="DG9" s="789" t="s">
        <v>566</v>
      </c>
      <c r="DH9" s="777"/>
      <c r="DI9" s="777"/>
      <c r="DJ9" s="777"/>
      <c r="DK9" s="778"/>
      <c r="DL9" s="776" t="s">
        <v>567</v>
      </c>
      <c r="DM9" s="777"/>
      <c r="DN9" s="777"/>
      <c r="DO9" s="777"/>
      <c r="DP9" s="778"/>
      <c r="DQ9" s="776" t="s">
        <v>567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1</v>
      </c>
      <c r="CI10" s="777"/>
      <c r="CJ10" s="777"/>
      <c r="CK10" s="777"/>
      <c r="CL10" s="778"/>
      <c r="CM10" s="776">
        <v>89</v>
      </c>
      <c r="CN10" s="777"/>
      <c r="CO10" s="777"/>
      <c r="CP10" s="777"/>
      <c r="CQ10" s="778"/>
      <c r="CR10" s="776">
        <v>89</v>
      </c>
      <c r="CS10" s="777"/>
      <c r="CT10" s="777"/>
      <c r="CU10" s="777"/>
      <c r="CV10" s="778"/>
      <c r="CW10" s="776">
        <v>32</v>
      </c>
      <c r="CX10" s="777"/>
      <c r="CY10" s="777"/>
      <c r="CZ10" s="777"/>
      <c r="DA10" s="778"/>
      <c r="DB10" s="776" t="s">
        <v>566</v>
      </c>
      <c r="DC10" s="777"/>
      <c r="DD10" s="777"/>
      <c r="DE10" s="777"/>
      <c r="DF10" s="778"/>
      <c r="DG10" s="776" t="s">
        <v>567</v>
      </c>
      <c r="DH10" s="777"/>
      <c r="DI10" s="777"/>
      <c r="DJ10" s="777"/>
      <c r="DK10" s="778"/>
      <c r="DL10" s="776" t="s">
        <v>566</v>
      </c>
      <c r="DM10" s="777"/>
      <c r="DN10" s="777"/>
      <c r="DO10" s="777"/>
      <c r="DP10" s="778"/>
      <c r="DQ10" s="776" t="s">
        <v>567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-266</v>
      </c>
      <c r="CI11" s="777"/>
      <c r="CJ11" s="777"/>
      <c r="CK11" s="777"/>
      <c r="CL11" s="778"/>
      <c r="CM11" s="776">
        <v>558</v>
      </c>
      <c r="CN11" s="777"/>
      <c r="CO11" s="777"/>
      <c r="CP11" s="777"/>
      <c r="CQ11" s="778"/>
      <c r="CR11" s="776">
        <v>34</v>
      </c>
      <c r="CS11" s="777"/>
      <c r="CT11" s="777"/>
      <c r="CU11" s="777"/>
      <c r="CV11" s="778"/>
      <c r="CW11" s="776">
        <v>22</v>
      </c>
      <c r="CX11" s="777"/>
      <c r="CY11" s="777"/>
      <c r="CZ11" s="777"/>
      <c r="DA11" s="778"/>
      <c r="DB11" s="776" t="s">
        <v>566</v>
      </c>
      <c r="DC11" s="777"/>
      <c r="DD11" s="777"/>
      <c r="DE11" s="777"/>
      <c r="DF11" s="778"/>
      <c r="DG11" s="776" t="s">
        <v>566</v>
      </c>
      <c r="DH11" s="777"/>
      <c r="DI11" s="777"/>
      <c r="DJ11" s="777"/>
      <c r="DK11" s="778"/>
      <c r="DL11" s="776" t="s">
        <v>570</v>
      </c>
      <c r="DM11" s="777"/>
      <c r="DN11" s="777"/>
      <c r="DO11" s="777"/>
      <c r="DP11" s="778"/>
      <c r="DQ11" s="776" t="s">
        <v>567</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v>30411</v>
      </c>
      <c r="R23" s="794"/>
      <c r="S23" s="794"/>
      <c r="T23" s="794"/>
      <c r="U23" s="794"/>
      <c r="V23" s="794">
        <v>29915</v>
      </c>
      <c r="W23" s="794"/>
      <c r="X23" s="794"/>
      <c r="Y23" s="794"/>
      <c r="Z23" s="794"/>
      <c r="AA23" s="794">
        <v>497</v>
      </c>
      <c r="AB23" s="794"/>
      <c r="AC23" s="794"/>
      <c r="AD23" s="794"/>
      <c r="AE23" s="795"/>
      <c r="AF23" s="796">
        <v>373</v>
      </c>
      <c r="AG23" s="794"/>
      <c r="AH23" s="794"/>
      <c r="AI23" s="794"/>
      <c r="AJ23" s="797"/>
      <c r="AK23" s="798"/>
      <c r="AL23" s="799"/>
      <c r="AM23" s="799"/>
      <c r="AN23" s="799"/>
      <c r="AO23" s="799"/>
      <c r="AP23" s="794">
        <v>29886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3">
        <v>6656</v>
      </c>
      <c r="R28" s="824"/>
      <c r="S28" s="824"/>
      <c r="T28" s="824"/>
      <c r="U28" s="824"/>
      <c r="V28" s="824">
        <v>6648</v>
      </c>
      <c r="W28" s="824"/>
      <c r="X28" s="824"/>
      <c r="Y28" s="824"/>
      <c r="Z28" s="824"/>
      <c r="AA28" s="824">
        <v>8</v>
      </c>
      <c r="AB28" s="824"/>
      <c r="AC28" s="824"/>
      <c r="AD28" s="824"/>
      <c r="AE28" s="825"/>
      <c r="AF28" s="826">
        <v>8</v>
      </c>
      <c r="AG28" s="824"/>
      <c r="AH28" s="824"/>
      <c r="AI28" s="824"/>
      <c r="AJ28" s="827"/>
      <c r="AK28" s="828">
        <v>473</v>
      </c>
      <c r="AL28" s="829"/>
      <c r="AM28" s="829"/>
      <c r="AN28" s="829"/>
      <c r="AO28" s="829"/>
      <c r="AP28" s="829" t="s">
        <v>566</v>
      </c>
      <c r="AQ28" s="829"/>
      <c r="AR28" s="829"/>
      <c r="AS28" s="829"/>
      <c r="AT28" s="829"/>
      <c r="AU28" s="829" t="s">
        <v>567</v>
      </c>
      <c r="AV28" s="829"/>
      <c r="AW28" s="829"/>
      <c r="AX28" s="829"/>
      <c r="AY28" s="829"/>
      <c r="AZ28" s="830" t="s">
        <v>567</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1029</v>
      </c>
      <c r="R29" s="784"/>
      <c r="S29" s="784"/>
      <c r="T29" s="784"/>
      <c r="U29" s="784"/>
      <c r="V29" s="784">
        <v>1026</v>
      </c>
      <c r="W29" s="784"/>
      <c r="X29" s="784"/>
      <c r="Y29" s="784"/>
      <c r="Z29" s="784"/>
      <c r="AA29" s="784">
        <v>3</v>
      </c>
      <c r="AB29" s="784"/>
      <c r="AC29" s="784"/>
      <c r="AD29" s="784"/>
      <c r="AE29" s="785"/>
      <c r="AF29" s="786">
        <v>3</v>
      </c>
      <c r="AG29" s="787"/>
      <c r="AH29" s="787"/>
      <c r="AI29" s="787"/>
      <c r="AJ29" s="788"/>
      <c r="AK29" s="835">
        <v>219</v>
      </c>
      <c r="AL29" s="831"/>
      <c r="AM29" s="831"/>
      <c r="AN29" s="831"/>
      <c r="AO29" s="831"/>
      <c r="AP29" s="831" t="s">
        <v>568</v>
      </c>
      <c r="AQ29" s="831"/>
      <c r="AR29" s="831"/>
      <c r="AS29" s="831"/>
      <c r="AT29" s="831"/>
      <c r="AU29" s="831" t="s">
        <v>566</v>
      </c>
      <c r="AV29" s="831"/>
      <c r="AW29" s="831"/>
      <c r="AX29" s="831"/>
      <c r="AY29" s="831"/>
      <c r="AZ29" s="832" t="s">
        <v>567</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6707</v>
      </c>
      <c r="R30" s="784"/>
      <c r="S30" s="784"/>
      <c r="T30" s="784"/>
      <c r="U30" s="784"/>
      <c r="V30" s="784">
        <v>6536</v>
      </c>
      <c r="W30" s="784"/>
      <c r="X30" s="784"/>
      <c r="Y30" s="784"/>
      <c r="Z30" s="784"/>
      <c r="AA30" s="784">
        <v>171</v>
      </c>
      <c r="AB30" s="784"/>
      <c r="AC30" s="784"/>
      <c r="AD30" s="784"/>
      <c r="AE30" s="785"/>
      <c r="AF30" s="786">
        <v>171</v>
      </c>
      <c r="AG30" s="787"/>
      <c r="AH30" s="787"/>
      <c r="AI30" s="787"/>
      <c r="AJ30" s="788"/>
      <c r="AK30" s="835">
        <v>1042</v>
      </c>
      <c r="AL30" s="831"/>
      <c r="AM30" s="831"/>
      <c r="AN30" s="831"/>
      <c r="AO30" s="831"/>
      <c r="AP30" s="831" t="s">
        <v>567</v>
      </c>
      <c r="AQ30" s="831"/>
      <c r="AR30" s="831"/>
      <c r="AS30" s="831"/>
      <c r="AT30" s="831"/>
      <c r="AU30" s="831" t="s">
        <v>567</v>
      </c>
      <c r="AV30" s="831"/>
      <c r="AW30" s="831"/>
      <c r="AX30" s="831"/>
      <c r="AY30" s="831"/>
      <c r="AZ30" s="832" t="s">
        <v>569</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1286</v>
      </c>
      <c r="R31" s="784"/>
      <c r="S31" s="784"/>
      <c r="T31" s="784"/>
      <c r="U31" s="784"/>
      <c r="V31" s="784">
        <v>1139</v>
      </c>
      <c r="W31" s="784"/>
      <c r="X31" s="784"/>
      <c r="Y31" s="784"/>
      <c r="Z31" s="784"/>
      <c r="AA31" s="784">
        <v>147</v>
      </c>
      <c r="AB31" s="784"/>
      <c r="AC31" s="784"/>
      <c r="AD31" s="784"/>
      <c r="AE31" s="785"/>
      <c r="AF31" s="786">
        <v>1262</v>
      </c>
      <c r="AG31" s="787"/>
      <c r="AH31" s="787"/>
      <c r="AI31" s="787"/>
      <c r="AJ31" s="788"/>
      <c r="AK31" s="835">
        <v>186</v>
      </c>
      <c r="AL31" s="831"/>
      <c r="AM31" s="831"/>
      <c r="AN31" s="831"/>
      <c r="AO31" s="831"/>
      <c r="AP31" s="831">
        <v>5256</v>
      </c>
      <c r="AQ31" s="831"/>
      <c r="AR31" s="831"/>
      <c r="AS31" s="831"/>
      <c r="AT31" s="831"/>
      <c r="AU31" s="831">
        <v>1792</v>
      </c>
      <c r="AV31" s="831"/>
      <c r="AW31" s="831"/>
      <c r="AX31" s="831"/>
      <c r="AY31" s="831"/>
      <c r="AZ31" s="832" t="s">
        <v>570</v>
      </c>
      <c r="BA31" s="832"/>
      <c r="BB31" s="832"/>
      <c r="BC31" s="832"/>
      <c r="BD31" s="832"/>
      <c r="BE31" s="833" t="s">
        <v>392</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40</v>
      </c>
      <c r="R32" s="784"/>
      <c r="S32" s="784"/>
      <c r="T32" s="784"/>
      <c r="U32" s="784"/>
      <c r="V32" s="784">
        <v>21</v>
      </c>
      <c r="W32" s="784"/>
      <c r="X32" s="784"/>
      <c r="Y32" s="784"/>
      <c r="Z32" s="784"/>
      <c r="AA32" s="784">
        <v>19</v>
      </c>
      <c r="AB32" s="784"/>
      <c r="AC32" s="784"/>
      <c r="AD32" s="784"/>
      <c r="AE32" s="785"/>
      <c r="AF32" s="786">
        <v>116</v>
      </c>
      <c r="AG32" s="787"/>
      <c r="AH32" s="787"/>
      <c r="AI32" s="787"/>
      <c r="AJ32" s="788"/>
      <c r="AK32" s="835" t="s">
        <v>567</v>
      </c>
      <c r="AL32" s="831"/>
      <c r="AM32" s="831"/>
      <c r="AN32" s="831"/>
      <c r="AO32" s="831"/>
      <c r="AP32" s="831">
        <v>41</v>
      </c>
      <c r="AQ32" s="831"/>
      <c r="AR32" s="831"/>
      <c r="AS32" s="831"/>
      <c r="AT32" s="831"/>
      <c r="AU32" s="831" t="s">
        <v>570</v>
      </c>
      <c r="AV32" s="831"/>
      <c r="AW32" s="831"/>
      <c r="AX32" s="831"/>
      <c r="AY32" s="831"/>
      <c r="AZ32" s="832" t="s">
        <v>570</v>
      </c>
      <c r="BA32" s="832"/>
      <c r="BB32" s="832"/>
      <c r="BC32" s="832"/>
      <c r="BD32" s="832"/>
      <c r="BE32" s="833" t="s">
        <v>392</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1559</v>
      </c>
      <c r="R33" s="784"/>
      <c r="S33" s="784"/>
      <c r="T33" s="784"/>
      <c r="U33" s="784"/>
      <c r="V33" s="784">
        <v>1372</v>
      </c>
      <c r="W33" s="784"/>
      <c r="X33" s="784"/>
      <c r="Y33" s="784"/>
      <c r="Z33" s="784"/>
      <c r="AA33" s="784">
        <v>187</v>
      </c>
      <c r="AB33" s="784"/>
      <c r="AC33" s="784"/>
      <c r="AD33" s="784"/>
      <c r="AE33" s="785"/>
      <c r="AF33" s="786">
        <v>319</v>
      </c>
      <c r="AG33" s="787"/>
      <c r="AH33" s="787"/>
      <c r="AI33" s="787"/>
      <c r="AJ33" s="788"/>
      <c r="AK33" s="835">
        <v>589</v>
      </c>
      <c r="AL33" s="831"/>
      <c r="AM33" s="831"/>
      <c r="AN33" s="831"/>
      <c r="AO33" s="831"/>
      <c r="AP33" s="831">
        <v>9461</v>
      </c>
      <c r="AQ33" s="831"/>
      <c r="AR33" s="831"/>
      <c r="AS33" s="831"/>
      <c r="AT33" s="831"/>
      <c r="AU33" s="831">
        <v>5251</v>
      </c>
      <c r="AV33" s="831"/>
      <c r="AW33" s="831"/>
      <c r="AX33" s="831"/>
      <c r="AY33" s="831"/>
      <c r="AZ33" s="832" t="s">
        <v>567</v>
      </c>
      <c r="BA33" s="832"/>
      <c r="BB33" s="832"/>
      <c r="BC33" s="832"/>
      <c r="BD33" s="832"/>
      <c r="BE33" s="833" t="s">
        <v>392</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598</v>
      </c>
      <c r="R34" s="784"/>
      <c r="S34" s="784"/>
      <c r="T34" s="784"/>
      <c r="U34" s="784"/>
      <c r="V34" s="784">
        <v>598</v>
      </c>
      <c r="W34" s="784"/>
      <c r="X34" s="784"/>
      <c r="Y34" s="784"/>
      <c r="Z34" s="784"/>
      <c r="AA34" s="784">
        <v>0</v>
      </c>
      <c r="AB34" s="784"/>
      <c r="AC34" s="784"/>
      <c r="AD34" s="784"/>
      <c r="AE34" s="785"/>
      <c r="AF34" s="786" t="s">
        <v>122</v>
      </c>
      <c r="AG34" s="787"/>
      <c r="AH34" s="787"/>
      <c r="AI34" s="787"/>
      <c r="AJ34" s="788"/>
      <c r="AK34" s="835">
        <v>76</v>
      </c>
      <c r="AL34" s="831"/>
      <c r="AM34" s="831"/>
      <c r="AN34" s="831"/>
      <c r="AO34" s="831"/>
      <c r="AP34" s="831" t="s">
        <v>569</v>
      </c>
      <c r="AQ34" s="831"/>
      <c r="AR34" s="831"/>
      <c r="AS34" s="831"/>
      <c r="AT34" s="831"/>
      <c r="AU34" s="831" t="s">
        <v>567</v>
      </c>
      <c r="AV34" s="831"/>
      <c r="AW34" s="831"/>
      <c r="AX34" s="831"/>
      <c r="AY34" s="831"/>
      <c r="AZ34" s="832" t="s">
        <v>567</v>
      </c>
      <c r="BA34" s="832"/>
      <c r="BB34" s="832"/>
      <c r="BC34" s="832"/>
      <c r="BD34" s="832"/>
      <c r="BE34" s="833" t="s">
        <v>396</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397</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90" t="s">
        <v>398</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1880</v>
      </c>
      <c r="AG63" s="845"/>
      <c r="AH63" s="845"/>
      <c r="AI63" s="845"/>
      <c r="AJ63" s="846"/>
      <c r="AK63" s="847"/>
      <c r="AL63" s="842"/>
      <c r="AM63" s="842"/>
      <c r="AN63" s="842"/>
      <c r="AO63" s="842"/>
      <c r="AP63" s="845">
        <v>14758</v>
      </c>
      <c r="AQ63" s="845"/>
      <c r="AR63" s="845"/>
      <c r="AS63" s="845"/>
      <c r="AT63" s="845"/>
      <c r="AU63" s="845">
        <v>7043</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6"/>
      <c r="AH66" s="816"/>
      <c r="AI66" s="816"/>
      <c r="AJ66" s="856"/>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549</v>
      </c>
      <c r="C68" s="871"/>
      <c r="D68" s="871"/>
      <c r="E68" s="871"/>
      <c r="F68" s="871"/>
      <c r="G68" s="871"/>
      <c r="H68" s="871"/>
      <c r="I68" s="871"/>
      <c r="J68" s="871"/>
      <c r="K68" s="871"/>
      <c r="L68" s="871"/>
      <c r="M68" s="871"/>
      <c r="N68" s="871"/>
      <c r="O68" s="871"/>
      <c r="P68" s="872"/>
      <c r="Q68" s="873">
        <v>54</v>
      </c>
      <c r="R68" s="867"/>
      <c r="S68" s="867"/>
      <c r="T68" s="867"/>
      <c r="U68" s="867"/>
      <c r="V68" s="867">
        <v>47</v>
      </c>
      <c r="W68" s="867"/>
      <c r="X68" s="867"/>
      <c r="Y68" s="867"/>
      <c r="Z68" s="867"/>
      <c r="AA68" s="867">
        <v>7</v>
      </c>
      <c r="AB68" s="867"/>
      <c r="AC68" s="867"/>
      <c r="AD68" s="867"/>
      <c r="AE68" s="867"/>
      <c r="AF68" s="867">
        <v>7</v>
      </c>
      <c r="AG68" s="867"/>
      <c r="AH68" s="867"/>
      <c r="AI68" s="867"/>
      <c r="AJ68" s="867"/>
      <c r="AK68" s="867">
        <v>24</v>
      </c>
      <c r="AL68" s="867"/>
      <c r="AM68" s="867"/>
      <c r="AN68" s="867"/>
      <c r="AO68" s="867"/>
      <c r="AP68" s="867" t="s">
        <v>573</v>
      </c>
      <c r="AQ68" s="867"/>
      <c r="AR68" s="867"/>
      <c r="AS68" s="867"/>
      <c r="AT68" s="867"/>
      <c r="AU68" s="867" t="s">
        <v>566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550</v>
      </c>
      <c r="C69" s="875"/>
      <c r="D69" s="875"/>
      <c r="E69" s="875"/>
      <c r="F69" s="875"/>
      <c r="G69" s="875"/>
      <c r="H69" s="875"/>
      <c r="I69" s="875"/>
      <c r="J69" s="875"/>
      <c r="K69" s="875"/>
      <c r="L69" s="875"/>
      <c r="M69" s="875"/>
      <c r="N69" s="875"/>
      <c r="O69" s="875"/>
      <c r="P69" s="876"/>
      <c r="Q69" s="877">
        <v>5355</v>
      </c>
      <c r="R69" s="831"/>
      <c r="S69" s="831"/>
      <c r="T69" s="831"/>
      <c r="U69" s="831"/>
      <c r="V69" s="831">
        <v>5355</v>
      </c>
      <c r="W69" s="831"/>
      <c r="X69" s="831"/>
      <c r="Y69" s="831"/>
      <c r="Z69" s="831"/>
      <c r="AA69" s="831">
        <v>0</v>
      </c>
      <c r="AB69" s="831"/>
      <c r="AC69" s="831"/>
      <c r="AD69" s="831"/>
      <c r="AE69" s="831"/>
      <c r="AF69" s="831">
        <v>0</v>
      </c>
      <c r="AG69" s="831"/>
      <c r="AH69" s="831"/>
      <c r="AI69" s="831"/>
      <c r="AJ69" s="831"/>
      <c r="AK69" s="831" t="s">
        <v>575</v>
      </c>
      <c r="AL69" s="831"/>
      <c r="AM69" s="831"/>
      <c r="AN69" s="831"/>
      <c r="AO69" s="831"/>
      <c r="AP69" s="831" t="s">
        <v>574</v>
      </c>
      <c r="AQ69" s="831"/>
      <c r="AR69" s="831"/>
      <c r="AS69" s="831"/>
      <c r="AT69" s="831"/>
      <c r="AU69" s="831" t="s">
        <v>575</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551</v>
      </c>
      <c r="C70" s="875"/>
      <c r="D70" s="875"/>
      <c r="E70" s="875"/>
      <c r="F70" s="875"/>
      <c r="G70" s="875"/>
      <c r="H70" s="875"/>
      <c r="I70" s="875"/>
      <c r="J70" s="875"/>
      <c r="K70" s="875"/>
      <c r="L70" s="875"/>
      <c r="M70" s="875"/>
      <c r="N70" s="875"/>
      <c r="O70" s="875"/>
      <c r="P70" s="876"/>
      <c r="Q70" s="877">
        <v>2597</v>
      </c>
      <c r="R70" s="831"/>
      <c r="S70" s="831"/>
      <c r="T70" s="831"/>
      <c r="U70" s="831"/>
      <c r="V70" s="831">
        <v>2487</v>
      </c>
      <c r="W70" s="831"/>
      <c r="X70" s="831"/>
      <c r="Y70" s="831"/>
      <c r="Z70" s="831"/>
      <c r="AA70" s="831">
        <v>110</v>
      </c>
      <c r="AB70" s="831"/>
      <c r="AC70" s="831"/>
      <c r="AD70" s="831"/>
      <c r="AE70" s="831"/>
      <c r="AF70" s="831">
        <v>110</v>
      </c>
      <c r="AG70" s="831"/>
      <c r="AH70" s="831"/>
      <c r="AI70" s="831"/>
      <c r="AJ70" s="831"/>
      <c r="AK70" s="831" t="s">
        <v>567</v>
      </c>
      <c r="AL70" s="831"/>
      <c r="AM70" s="831"/>
      <c r="AN70" s="831"/>
      <c r="AO70" s="831"/>
      <c r="AP70" s="831">
        <v>2189</v>
      </c>
      <c r="AQ70" s="831"/>
      <c r="AR70" s="831"/>
      <c r="AS70" s="831"/>
      <c r="AT70" s="831"/>
      <c r="AU70" s="831">
        <v>799</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552</v>
      </c>
      <c r="C71" s="875"/>
      <c r="D71" s="875"/>
      <c r="E71" s="875"/>
      <c r="F71" s="875"/>
      <c r="G71" s="875"/>
      <c r="H71" s="875"/>
      <c r="I71" s="875"/>
      <c r="J71" s="875"/>
      <c r="K71" s="875"/>
      <c r="L71" s="875"/>
      <c r="M71" s="875"/>
      <c r="N71" s="875"/>
      <c r="O71" s="875"/>
      <c r="P71" s="876"/>
      <c r="Q71" s="877">
        <v>30</v>
      </c>
      <c r="R71" s="831"/>
      <c r="S71" s="831"/>
      <c r="T71" s="831"/>
      <c r="U71" s="831"/>
      <c r="V71" s="831">
        <v>17</v>
      </c>
      <c r="W71" s="831"/>
      <c r="X71" s="831"/>
      <c r="Y71" s="831"/>
      <c r="Z71" s="831"/>
      <c r="AA71" s="831">
        <v>13</v>
      </c>
      <c r="AB71" s="831"/>
      <c r="AC71" s="831"/>
      <c r="AD71" s="831"/>
      <c r="AE71" s="831"/>
      <c r="AF71" s="831">
        <v>13</v>
      </c>
      <c r="AG71" s="831"/>
      <c r="AH71" s="831"/>
      <c r="AI71" s="831"/>
      <c r="AJ71" s="831"/>
      <c r="AK71" s="831" t="s">
        <v>567</v>
      </c>
      <c r="AL71" s="831"/>
      <c r="AM71" s="831"/>
      <c r="AN71" s="831"/>
      <c r="AO71" s="831"/>
      <c r="AP71" s="831" t="s">
        <v>572</v>
      </c>
      <c r="AQ71" s="831"/>
      <c r="AR71" s="831"/>
      <c r="AS71" s="831"/>
      <c r="AT71" s="831"/>
      <c r="AU71" s="831" t="s">
        <v>567</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553</v>
      </c>
      <c r="C72" s="875"/>
      <c r="D72" s="875"/>
      <c r="E72" s="875"/>
      <c r="F72" s="875"/>
      <c r="G72" s="875"/>
      <c r="H72" s="875"/>
      <c r="I72" s="875"/>
      <c r="J72" s="875"/>
      <c r="K72" s="875"/>
      <c r="L72" s="875"/>
      <c r="M72" s="875"/>
      <c r="N72" s="875"/>
      <c r="O72" s="875"/>
      <c r="P72" s="876"/>
      <c r="Q72" s="877">
        <v>6322</v>
      </c>
      <c r="R72" s="831"/>
      <c r="S72" s="831"/>
      <c r="T72" s="831"/>
      <c r="U72" s="831"/>
      <c r="V72" s="831">
        <v>6688</v>
      </c>
      <c r="W72" s="831"/>
      <c r="X72" s="831"/>
      <c r="Y72" s="831"/>
      <c r="Z72" s="831"/>
      <c r="AA72" s="831">
        <v>-366</v>
      </c>
      <c r="AB72" s="831"/>
      <c r="AC72" s="831"/>
      <c r="AD72" s="831"/>
      <c r="AE72" s="831"/>
      <c r="AF72" s="831">
        <v>3512</v>
      </c>
      <c r="AG72" s="831"/>
      <c r="AH72" s="831"/>
      <c r="AI72" s="831"/>
      <c r="AJ72" s="831"/>
      <c r="AK72" s="831" t="s">
        <v>570</v>
      </c>
      <c r="AL72" s="831"/>
      <c r="AM72" s="831"/>
      <c r="AN72" s="831"/>
      <c r="AO72" s="831"/>
      <c r="AP72" s="831">
        <v>15424</v>
      </c>
      <c r="AQ72" s="831"/>
      <c r="AR72" s="831"/>
      <c r="AS72" s="831"/>
      <c r="AT72" s="831"/>
      <c r="AU72" s="831">
        <v>14</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554</v>
      </c>
      <c r="C73" s="875"/>
      <c r="D73" s="875"/>
      <c r="E73" s="875"/>
      <c r="F73" s="875"/>
      <c r="G73" s="875"/>
      <c r="H73" s="875"/>
      <c r="I73" s="875"/>
      <c r="J73" s="875"/>
      <c r="K73" s="875"/>
      <c r="L73" s="875"/>
      <c r="M73" s="875"/>
      <c r="N73" s="875"/>
      <c r="O73" s="875"/>
      <c r="P73" s="876"/>
      <c r="Q73" s="877">
        <v>911</v>
      </c>
      <c r="R73" s="831"/>
      <c r="S73" s="831"/>
      <c r="T73" s="831"/>
      <c r="U73" s="831"/>
      <c r="V73" s="831">
        <v>909</v>
      </c>
      <c r="W73" s="831"/>
      <c r="X73" s="831"/>
      <c r="Y73" s="831"/>
      <c r="Z73" s="831"/>
      <c r="AA73" s="831">
        <v>2</v>
      </c>
      <c r="AB73" s="831"/>
      <c r="AC73" s="831"/>
      <c r="AD73" s="831"/>
      <c r="AE73" s="831"/>
      <c r="AF73" s="831">
        <v>2</v>
      </c>
      <c r="AG73" s="831"/>
      <c r="AH73" s="831"/>
      <c r="AI73" s="831"/>
      <c r="AJ73" s="831"/>
      <c r="AK73" s="831" t="s">
        <v>571</v>
      </c>
      <c r="AL73" s="831"/>
      <c r="AM73" s="831"/>
      <c r="AN73" s="831"/>
      <c r="AO73" s="831"/>
      <c r="AP73" s="831" t="s">
        <v>570</v>
      </c>
      <c r="AQ73" s="831"/>
      <c r="AR73" s="831"/>
      <c r="AS73" s="831"/>
      <c r="AT73" s="831"/>
      <c r="AU73" s="831" t="s">
        <v>566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555</v>
      </c>
      <c r="C74" s="875"/>
      <c r="D74" s="875"/>
      <c r="E74" s="875"/>
      <c r="F74" s="875"/>
      <c r="G74" s="875"/>
      <c r="H74" s="875"/>
      <c r="I74" s="875"/>
      <c r="J74" s="875"/>
      <c r="K74" s="875"/>
      <c r="L74" s="875"/>
      <c r="M74" s="875"/>
      <c r="N74" s="875"/>
      <c r="O74" s="875"/>
      <c r="P74" s="876"/>
      <c r="Q74" s="877">
        <v>303798</v>
      </c>
      <c r="R74" s="831"/>
      <c r="S74" s="831"/>
      <c r="T74" s="831"/>
      <c r="U74" s="831"/>
      <c r="V74" s="831">
        <v>300652</v>
      </c>
      <c r="W74" s="831"/>
      <c r="X74" s="831"/>
      <c r="Y74" s="831"/>
      <c r="Z74" s="831"/>
      <c r="AA74" s="831">
        <v>3146</v>
      </c>
      <c r="AB74" s="831"/>
      <c r="AC74" s="831"/>
      <c r="AD74" s="831"/>
      <c r="AE74" s="831"/>
      <c r="AF74" s="831">
        <v>3146</v>
      </c>
      <c r="AG74" s="831"/>
      <c r="AH74" s="831"/>
      <c r="AI74" s="831"/>
      <c r="AJ74" s="831"/>
      <c r="AK74" s="831">
        <v>5678</v>
      </c>
      <c r="AL74" s="831"/>
      <c r="AM74" s="831"/>
      <c r="AN74" s="831"/>
      <c r="AO74" s="831"/>
      <c r="AP74" s="831" t="s">
        <v>568</v>
      </c>
      <c r="AQ74" s="831"/>
      <c r="AR74" s="831"/>
      <c r="AS74" s="831"/>
      <c r="AT74" s="831"/>
      <c r="AU74" s="831" t="s">
        <v>571</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556</v>
      </c>
      <c r="C75" s="875"/>
      <c r="D75" s="875"/>
      <c r="E75" s="875"/>
      <c r="F75" s="875"/>
      <c r="G75" s="875"/>
      <c r="H75" s="875"/>
      <c r="I75" s="875"/>
      <c r="J75" s="875"/>
      <c r="K75" s="875"/>
      <c r="L75" s="875"/>
      <c r="M75" s="875"/>
      <c r="N75" s="875"/>
      <c r="O75" s="875"/>
      <c r="P75" s="876"/>
      <c r="Q75" s="878">
        <v>5106</v>
      </c>
      <c r="R75" s="879"/>
      <c r="S75" s="879"/>
      <c r="T75" s="879"/>
      <c r="U75" s="835"/>
      <c r="V75" s="880">
        <v>4768</v>
      </c>
      <c r="W75" s="879"/>
      <c r="X75" s="879"/>
      <c r="Y75" s="879"/>
      <c r="Z75" s="835"/>
      <c r="AA75" s="880">
        <v>338</v>
      </c>
      <c r="AB75" s="879"/>
      <c r="AC75" s="879"/>
      <c r="AD75" s="879"/>
      <c r="AE75" s="835"/>
      <c r="AF75" s="880">
        <v>338</v>
      </c>
      <c r="AG75" s="879"/>
      <c r="AH75" s="879"/>
      <c r="AI75" s="879"/>
      <c r="AJ75" s="835"/>
      <c r="AK75" s="880">
        <v>240</v>
      </c>
      <c r="AL75" s="879"/>
      <c r="AM75" s="879"/>
      <c r="AN75" s="879"/>
      <c r="AO75" s="835"/>
      <c r="AP75" s="880" t="s">
        <v>568</v>
      </c>
      <c r="AQ75" s="879"/>
      <c r="AR75" s="879"/>
      <c r="AS75" s="879"/>
      <c r="AT75" s="835"/>
      <c r="AU75" s="880" t="s">
        <v>567</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557</v>
      </c>
      <c r="C76" s="875"/>
      <c r="D76" s="875"/>
      <c r="E76" s="875"/>
      <c r="F76" s="875"/>
      <c r="G76" s="875"/>
      <c r="H76" s="875"/>
      <c r="I76" s="875"/>
      <c r="J76" s="875"/>
      <c r="K76" s="875"/>
      <c r="L76" s="875"/>
      <c r="M76" s="875"/>
      <c r="N76" s="875"/>
      <c r="O76" s="875"/>
      <c r="P76" s="876"/>
      <c r="Q76" s="878">
        <v>940</v>
      </c>
      <c r="R76" s="879"/>
      <c r="S76" s="879"/>
      <c r="T76" s="879"/>
      <c r="U76" s="835"/>
      <c r="V76" s="880">
        <v>691</v>
      </c>
      <c r="W76" s="879"/>
      <c r="X76" s="879"/>
      <c r="Y76" s="879"/>
      <c r="Z76" s="835"/>
      <c r="AA76" s="880">
        <v>249</v>
      </c>
      <c r="AB76" s="879"/>
      <c r="AC76" s="879"/>
      <c r="AD76" s="879"/>
      <c r="AE76" s="835"/>
      <c r="AF76" s="880">
        <v>249</v>
      </c>
      <c r="AG76" s="879"/>
      <c r="AH76" s="879"/>
      <c r="AI76" s="879"/>
      <c r="AJ76" s="835"/>
      <c r="AK76" s="880" t="s">
        <v>567</v>
      </c>
      <c r="AL76" s="879"/>
      <c r="AM76" s="879"/>
      <c r="AN76" s="879"/>
      <c r="AO76" s="835"/>
      <c r="AP76" s="880" t="s">
        <v>566</v>
      </c>
      <c r="AQ76" s="879"/>
      <c r="AR76" s="879"/>
      <c r="AS76" s="879"/>
      <c r="AT76" s="835"/>
      <c r="AU76" s="880" t="s">
        <v>567</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558</v>
      </c>
      <c r="C77" s="875"/>
      <c r="D77" s="875"/>
      <c r="E77" s="875"/>
      <c r="F77" s="875"/>
      <c r="G77" s="875"/>
      <c r="H77" s="875"/>
      <c r="I77" s="875"/>
      <c r="J77" s="875"/>
      <c r="K77" s="875"/>
      <c r="L77" s="875"/>
      <c r="M77" s="875"/>
      <c r="N77" s="875"/>
      <c r="O77" s="875"/>
      <c r="P77" s="876"/>
      <c r="Q77" s="878">
        <v>245</v>
      </c>
      <c r="R77" s="879"/>
      <c r="S77" s="879"/>
      <c r="T77" s="879"/>
      <c r="U77" s="835"/>
      <c r="V77" s="880">
        <v>236</v>
      </c>
      <c r="W77" s="879"/>
      <c r="X77" s="879"/>
      <c r="Y77" s="879"/>
      <c r="Z77" s="835"/>
      <c r="AA77" s="880">
        <v>9</v>
      </c>
      <c r="AB77" s="879"/>
      <c r="AC77" s="879"/>
      <c r="AD77" s="879"/>
      <c r="AE77" s="835"/>
      <c r="AF77" s="880">
        <v>9</v>
      </c>
      <c r="AG77" s="879"/>
      <c r="AH77" s="879"/>
      <c r="AI77" s="879"/>
      <c r="AJ77" s="835"/>
      <c r="AK77" s="880">
        <v>238</v>
      </c>
      <c r="AL77" s="879"/>
      <c r="AM77" s="879"/>
      <c r="AN77" s="879"/>
      <c r="AO77" s="835"/>
      <c r="AP77" s="880" t="s">
        <v>567</v>
      </c>
      <c r="AQ77" s="879"/>
      <c r="AR77" s="879"/>
      <c r="AS77" s="879"/>
      <c r="AT77" s="835"/>
      <c r="AU77" s="880" t="s">
        <v>567</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t="s">
        <v>559</v>
      </c>
      <c r="C78" s="875"/>
      <c r="D78" s="875"/>
      <c r="E78" s="875"/>
      <c r="F78" s="875"/>
      <c r="G78" s="875"/>
      <c r="H78" s="875"/>
      <c r="I78" s="875"/>
      <c r="J78" s="875"/>
      <c r="K78" s="875"/>
      <c r="L78" s="875"/>
      <c r="M78" s="875"/>
      <c r="N78" s="875"/>
      <c r="O78" s="875"/>
      <c r="P78" s="876"/>
      <c r="Q78" s="877">
        <v>85</v>
      </c>
      <c r="R78" s="831"/>
      <c r="S78" s="831"/>
      <c r="T78" s="831"/>
      <c r="U78" s="831"/>
      <c r="V78" s="831">
        <v>72</v>
      </c>
      <c r="W78" s="831"/>
      <c r="X78" s="831"/>
      <c r="Y78" s="831"/>
      <c r="Z78" s="831"/>
      <c r="AA78" s="831">
        <v>13</v>
      </c>
      <c r="AB78" s="831"/>
      <c r="AC78" s="831"/>
      <c r="AD78" s="831"/>
      <c r="AE78" s="831"/>
      <c r="AF78" s="831">
        <v>13</v>
      </c>
      <c r="AG78" s="831"/>
      <c r="AH78" s="831"/>
      <c r="AI78" s="831"/>
      <c r="AJ78" s="831"/>
      <c r="AK78" s="831">
        <v>15</v>
      </c>
      <c r="AL78" s="831"/>
      <c r="AM78" s="831"/>
      <c r="AN78" s="831"/>
      <c r="AO78" s="831"/>
      <c r="AP78" s="831" t="s">
        <v>567</v>
      </c>
      <c r="AQ78" s="831"/>
      <c r="AR78" s="831"/>
      <c r="AS78" s="831"/>
      <c r="AT78" s="831"/>
      <c r="AU78" s="831" t="s">
        <v>570</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t="s">
        <v>560</v>
      </c>
      <c r="C79" s="875"/>
      <c r="D79" s="875"/>
      <c r="E79" s="875"/>
      <c r="F79" s="875"/>
      <c r="G79" s="875"/>
      <c r="H79" s="875"/>
      <c r="I79" s="875"/>
      <c r="J79" s="875"/>
      <c r="K79" s="875"/>
      <c r="L79" s="875"/>
      <c r="M79" s="875"/>
      <c r="N79" s="875"/>
      <c r="O79" s="875"/>
      <c r="P79" s="876"/>
      <c r="Q79" s="877">
        <v>10</v>
      </c>
      <c r="R79" s="831"/>
      <c r="S79" s="831"/>
      <c r="T79" s="831"/>
      <c r="U79" s="831"/>
      <c r="V79" s="831">
        <v>8</v>
      </c>
      <c r="W79" s="831"/>
      <c r="X79" s="831"/>
      <c r="Y79" s="831"/>
      <c r="Z79" s="831"/>
      <c r="AA79" s="831">
        <v>2</v>
      </c>
      <c r="AB79" s="831"/>
      <c r="AC79" s="831"/>
      <c r="AD79" s="831"/>
      <c r="AE79" s="831"/>
      <c r="AF79" s="831">
        <v>2</v>
      </c>
      <c r="AG79" s="831"/>
      <c r="AH79" s="831"/>
      <c r="AI79" s="831"/>
      <c r="AJ79" s="831"/>
      <c r="AK79" s="831" t="s">
        <v>566</v>
      </c>
      <c r="AL79" s="831"/>
      <c r="AM79" s="831"/>
      <c r="AN79" s="831"/>
      <c r="AO79" s="831"/>
      <c r="AP79" s="831" t="s">
        <v>570</v>
      </c>
      <c r="AQ79" s="831"/>
      <c r="AR79" s="831"/>
      <c r="AS79" s="831"/>
      <c r="AT79" s="831"/>
      <c r="AU79" s="831" t="s">
        <v>567</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90" t="s">
        <v>402</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7401</v>
      </c>
      <c r="AG88" s="845"/>
      <c r="AH88" s="845"/>
      <c r="AI88" s="845"/>
      <c r="AJ88" s="845"/>
      <c r="AK88" s="842"/>
      <c r="AL88" s="842"/>
      <c r="AM88" s="842"/>
      <c r="AN88" s="842"/>
      <c r="AO88" s="842"/>
      <c r="AP88" s="845">
        <v>17613</v>
      </c>
      <c r="AQ88" s="845"/>
      <c r="AR88" s="845"/>
      <c r="AS88" s="845"/>
      <c r="AT88" s="845"/>
      <c r="AU88" s="845">
        <v>813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403</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272</v>
      </c>
      <c r="CS102" s="853"/>
      <c r="CT102" s="853"/>
      <c r="CU102" s="853"/>
      <c r="CV102" s="892"/>
      <c r="CW102" s="891">
        <v>60</v>
      </c>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294</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294</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294</v>
      </c>
      <c r="DR109" s="894"/>
      <c r="DS109" s="894"/>
      <c r="DT109" s="894"/>
      <c r="DU109" s="895"/>
      <c r="DV109" s="893" t="s">
        <v>413</v>
      </c>
      <c r="DW109" s="894"/>
      <c r="DX109" s="894"/>
      <c r="DY109" s="894"/>
      <c r="DZ109" s="896"/>
    </row>
    <row r="110" spans="1:131" s="230" customFormat="1" ht="26.25" customHeight="1" x14ac:dyDescent="0.15">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2684936</v>
      </c>
      <c r="AB110" s="901"/>
      <c r="AC110" s="901"/>
      <c r="AD110" s="901"/>
      <c r="AE110" s="902"/>
      <c r="AF110" s="903">
        <v>2752346</v>
      </c>
      <c r="AG110" s="901"/>
      <c r="AH110" s="901"/>
      <c r="AI110" s="901"/>
      <c r="AJ110" s="902"/>
      <c r="AK110" s="903">
        <v>2770692</v>
      </c>
      <c r="AL110" s="901"/>
      <c r="AM110" s="901"/>
      <c r="AN110" s="901"/>
      <c r="AO110" s="902"/>
      <c r="AP110" s="904">
        <v>18.2</v>
      </c>
      <c r="AQ110" s="905"/>
      <c r="AR110" s="905"/>
      <c r="AS110" s="905"/>
      <c r="AT110" s="906"/>
      <c r="AU110" s="907" t="s">
        <v>69</v>
      </c>
      <c r="AV110" s="908"/>
      <c r="AW110" s="908"/>
      <c r="AX110" s="908"/>
      <c r="AY110" s="908"/>
      <c r="AZ110" s="930" t="s">
        <v>416</v>
      </c>
      <c r="BA110" s="898"/>
      <c r="BB110" s="898"/>
      <c r="BC110" s="898"/>
      <c r="BD110" s="898"/>
      <c r="BE110" s="898"/>
      <c r="BF110" s="898"/>
      <c r="BG110" s="898"/>
      <c r="BH110" s="898"/>
      <c r="BI110" s="898"/>
      <c r="BJ110" s="898"/>
      <c r="BK110" s="898"/>
      <c r="BL110" s="898"/>
      <c r="BM110" s="898"/>
      <c r="BN110" s="898"/>
      <c r="BO110" s="898"/>
      <c r="BP110" s="899"/>
      <c r="BQ110" s="931">
        <v>30585802</v>
      </c>
      <c r="BR110" s="932"/>
      <c r="BS110" s="932"/>
      <c r="BT110" s="932"/>
      <c r="BU110" s="932"/>
      <c r="BV110" s="932">
        <v>31825003</v>
      </c>
      <c r="BW110" s="932"/>
      <c r="BX110" s="932"/>
      <c r="BY110" s="932"/>
      <c r="BZ110" s="932"/>
      <c r="CA110" s="932">
        <v>29886093</v>
      </c>
      <c r="CB110" s="932"/>
      <c r="CC110" s="932"/>
      <c r="CD110" s="932"/>
      <c r="CE110" s="932"/>
      <c r="CF110" s="945">
        <v>196.3</v>
      </c>
      <c r="CG110" s="946"/>
      <c r="CH110" s="946"/>
      <c r="CI110" s="946"/>
      <c r="CJ110" s="946"/>
      <c r="CK110" s="947" t="s">
        <v>417</v>
      </c>
      <c r="CL110" s="948"/>
      <c r="CM110" s="930"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420</v>
      </c>
      <c r="BA111" s="924"/>
      <c r="BB111" s="924"/>
      <c r="BC111" s="924"/>
      <c r="BD111" s="924"/>
      <c r="BE111" s="924"/>
      <c r="BF111" s="924"/>
      <c r="BG111" s="924"/>
      <c r="BH111" s="924"/>
      <c r="BI111" s="924"/>
      <c r="BJ111" s="924"/>
      <c r="BK111" s="924"/>
      <c r="BL111" s="924"/>
      <c r="BM111" s="924"/>
      <c r="BN111" s="924"/>
      <c r="BO111" s="924"/>
      <c r="BP111" s="925"/>
      <c r="BQ111" s="926">
        <v>424690</v>
      </c>
      <c r="BR111" s="927"/>
      <c r="BS111" s="927"/>
      <c r="BT111" s="927"/>
      <c r="BU111" s="927"/>
      <c r="BV111" s="927">
        <v>364703</v>
      </c>
      <c r="BW111" s="927"/>
      <c r="BX111" s="927"/>
      <c r="BY111" s="927"/>
      <c r="BZ111" s="927"/>
      <c r="CA111" s="927">
        <v>324335</v>
      </c>
      <c r="CB111" s="927"/>
      <c r="CC111" s="927"/>
      <c r="CD111" s="927"/>
      <c r="CE111" s="927"/>
      <c r="CF111" s="921">
        <v>2.1</v>
      </c>
      <c r="CG111" s="922"/>
      <c r="CH111" s="922"/>
      <c r="CI111" s="922"/>
      <c r="CJ111" s="922"/>
      <c r="CK111" s="949"/>
      <c r="CL111" s="950"/>
      <c r="CM111" s="923" t="s">
        <v>421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422</v>
      </c>
      <c r="B112" s="954"/>
      <c r="C112" s="924" t="s">
        <v>423</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424</v>
      </c>
      <c r="BA112" s="924"/>
      <c r="BB112" s="924"/>
      <c r="BC112" s="924"/>
      <c r="BD112" s="924"/>
      <c r="BE112" s="924"/>
      <c r="BF112" s="924"/>
      <c r="BG112" s="924"/>
      <c r="BH112" s="924"/>
      <c r="BI112" s="924"/>
      <c r="BJ112" s="924"/>
      <c r="BK112" s="924"/>
      <c r="BL112" s="924"/>
      <c r="BM112" s="924"/>
      <c r="BN112" s="924"/>
      <c r="BO112" s="924"/>
      <c r="BP112" s="925"/>
      <c r="BQ112" s="926">
        <v>7753023</v>
      </c>
      <c r="BR112" s="927"/>
      <c r="BS112" s="927"/>
      <c r="BT112" s="927"/>
      <c r="BU112" s="927"/>
      <c r="BV112" s="927">
        <v>7083742</v>
      </c>
      <c r="BW112" s="927"/>
      <c r="BX112" s="927"/>
      <c r="BY112" s="927"/>
      <c r="BZ112" s="927"/>
      <c r="CA112" s="927">
        <v>7043018</v>
      </c>
      <c r="CB112" s="927"/>
      <c r="CC112" s="927"/>
      <c r="CD112" s="927"/>
      <c r="CE112" s="927"/>
      <c r="CF112" s="921">
        <v>46.3</v>
      </c>
      <c r="CG112" s="922"/>
      <c r="CH112" s="922"/>
      <c r="CI112" s="922"/>
      <c r="CJ112" s="922"/>
      <c r="CK112" s="949"/>
      <c r="CL112" s="950"/>
      <c r="CM112" s="923" t="s">
        <v>425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426</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801733</v>
      </c>
      <c r="AB113" s="939"/>
      <c r="AC113" s="939"/>
      <c r="AD113" s="939"/>
      <c r="AE113" s="940"/>
      <c r="AF113" s="941">
        <v>653562</v>
      </c>
      <c r="AG113" s="939"/>
      <c r="AH113" s="939"/>
      <c r="AI113" s="939"/>
      <c r="AJ113" s="940"/>
      <c r="AK113" s="941">
        <v>704685</v>
      </c>
      <c r="AL113" s="939"/>
      <c r="AM113" s="939"/>
      <c r="AN113" s="939"/>
      <c r="AO113" s="940"/>
      <c r="AP113" s="942">
        <v>4.5999999999999996</v>
      </c>
      <c r="AQ113" s="943"/>
      <c r="AR113" s="943"/>
      <c r="AS113" s="943"/>
      <c r="AT113" s="944"/>
      <c r="AU113" s="909"/>
      <c r="AV113" s="910"/>
      <c r="AW113" s="910"/>
      <c r="AX113" s="910"/>
      <c r="AY113" s="910"/>
      <c r="AZ113" s="923" t="s">
        <v>427</v>
      </c>
      <c r="BA113" s="924"/>
      <c r="BB113" s="924"/>
      <c r="BC113" s="924"/>
      <c r="BD113" s="924"/>
      <c r="BE113" s="924"/>
      <c r="BF113" s="924"/>
      <c r="BG113" s="924"/>
      <c r="BH113" s="924"/>
      <c r="BI113" s="924"/>
      <c r="BJ113" s="924"/>
      <c r="BK113" s="924"/>
      <c r="BL113" s="924"/>
      <c r="BM113" s="924"/>
      <c r="BN113" s="924"/>
      <c r="BO113" s="924"/>
      <c r="BP113" s="925"/>
      <c r="BQ113" s="926">
        <v>151840</v>
      </c>
      <c r="BR113" s="927"/>
      <c r="BS113" s="927"/>
      <c r="BT113" s="927"/>
      <c r="BU113" s="927"/>
      <c r="BV113" s="927">
        <v>864878</v>
      </c>
      <c r="BW113" s="927"/>
      <c r="BX113" s="927"/>
      <c r="BY113" s="927"/>
      <c r="BZ113" s="927"/>
      <c r="CA113" s="927">
        <v>813290</v>
      </c>
      <c r="CB113" s="927"/>
      <c r="CC113" s="927"/>
      <c r="CD113" s="927"/>
      <c r="CE113" s="927"/>
      <c r="CF113" s="921">
        <v>5.3</v>
      </c>
      <c r="CG113" s="922"/>
      <c r="CH113" s="922"/>
      <c r="CI113" s="922"/>
      <c r="CJ113" s="922"/>
      <c r="CK113" s="949"/>
      <c r="CL113" s="950"/>
      <c r="CM113" s="923" t="s">
        <v>428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77182</v>
      </c>
      <c r="AB114" s="960"/>
      <c r="AC114" s="960"/>
      <c r="AD114" s="960"/>
      <c r="AE114" s="961"/>
      <c r="AF114" s="962">
        <v>9686</v>
      </c>
      <c r="AG114" s="960"/>
      <c r="AH114" s="960"/>
      <c r="AI114" s="960"/>
      <c r="AJ114" s="961"/>
      <c r="AK114" s="962">
        <v>1452</v>
      </c>
      <c r="AL114" s="960"/>
      <c r="AM114" s="960"/>
      <c r="AN114" s="960"/>
      <c r="AO114" s="961"/>
      <c r="AP114" s="963">
        <v>0</v>
      </c>
      <c r="AQ114" s="964"/>
      <c r="AR114" s="964"/>
      <c r="AS114" s="964"/>
      <c r="AT114" s="965"/>
      <c r="AU114" s="909"/>
      <c r="AV114" s="910"/>
      <c r="AW114" s="910"/>
      <c r="AX114" s="910"/>
      <c r="AY114" s="910"/>
      <c r="AZ114" s="923" t="s">
        <v>430</v>
      </c>
      <c r="BA114" s="924"/>
      <c r="BB114" s="924"/>
      <c r="BC114" s="924"/>
      <c r="BD114" s="924"/>
      <c r="BE114" s="924"/>
      <c r="BF114" s="924"/>
      <c r="BG114" s="924"/>
      <c r="BH114" s="924"/>
      <c r="BI114" s="924"/>
      <c r="BJ114" s="924"/>
      <c r="BK114" s="924"/>
      <c r="BL114" s="924"/>
      <c r="BM114" s="924"/>
      <c r="BN114" s="924"/>
      <c r="BO114" s="924"/>
      <c r="BP114" s="925"/>
      <c r="BQ114" s="926">
        <v>4162839</v>
      </c>
      <c r="BR114" s="927"/>
      <c r="BS114" s="927"/>
      <c r="BT114" s="927"/>
      <c r="BU114" s="927"/>
      <c r="BV114" s="927">
        <v>4116466</v>
      </c>
      <c r="BW114" s="927"/>
      <c r="BX114" s="927"/>
      <c r="BY114" s="927"/>
      <c r="BZ114" s="927"/>
      <c r="CA114" s="927">
        <v>4158259</v>
      </c>
      <c r="CB114" s="927"/>
      <c r="CC114" s="927"/>
      <c r="CD114" s="927"/>
      <c r="CE114" s="927"/>
      <c r="CF114" s="921">
        <v>27.3</v>
      </c>
      <c r="CG114" s="922"/>
      <c r="CH114" s="922"/>
      <c r="CI114" s="922"/>
      <c r="CJ114" s="922"/>
      <c r="CK114" s="949"/>
      <c r="CL114" s="950"/>
      <c r="CM114" s="923" t="s">
        <v>431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432</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65667</v>
      </c>
      <c r="AB115" s="939"/>
      <c r="AC115" s="939"/>
      <c r="AD115" s="939"/>
      <c r="AE115" s="940"/>
      <c r="AF115" s="941">
        <v>61697</v>
      </c>
      <c r="AG115" s="939"/>
      <c r="AH115" s="939"/>
      <c r="AI115" s="939"/>
      <c r="AJ115" s="940"/>
      <c r="AK115" s="941">
        <v>52939</v>
      </c>
      <c r="AL115" s="939"/>
      <c r="AM115" s="939"/>
      <c r="AN115" s="939"/>
      <c r="AO115" s="940"/>
      <c r="AP115" s="942">
        <v>0.3</v>
      </c>
      <c r="AQ115" s="943"/>
      <c r="AR115" s="943"/>
      <c r="AS115" s="943"/>
      <c r="AT115" s="944"/>
      <c r="AU115" s="909"/>
      <c r="AV115" s="910"/>
      <c r="AW115" s="910"/>
      <c r="AX115" s="910"/>
      <c r="AY115" s="910"/>
      <c r="AZ115" s="923" t="s">
        <v>433</v>
      </c>
      <c r="BA115" s="924"/>
      <c r="BB115" s="924"/>
      <c r="BC115" s="924"/>
      <c r="BD115" s="924"/>
      <c r="BE115" s="924"/>
      <c r="BF115" s="924"/>
      <c r="BG115" s="924"/>
      <c r="BH115" s="924"/>
      <c r="BI115" s="924"/>
      <c r="BJ115" s="924"/>
      <c r="BK115" s="924"/>
      <c r="BL115" s="924"/>
      <c r="BM115" s="924"/>
      <c r="BN115" s="924"/>
      <c r="BO115" s="924"/>
      <c r="BP115" s="925"/>
      <c r="BQ115" s="926">
        <v>14</v>
      </c>
      <c r="BR115" s="927"/>
      <c r="BS115" s="927"/>
      <c r="BT115" s="927"/>
      <c r="BU115" s="927"/>
      <c r="BV115" s="927">
        <v>-1</v>
      </c>
      <c r="BW115" s="927"/>
      <c r="BX115" s="927"/>
      <c r="BY115" s="927"/>
      <c r="BZ115" s="927"/>
      <c r="CA115" s="927">
        <v>2093</v>
      </c>
      <c r="CB115" s="927"/>
      <c r="CC115" s="927"/>
      <c r="CD115" s="927"/>
      <c r="CE115" s="927"/>
      <c r="CF115" s="921">
        <v>0</v>
      </c>
      <c r="CG115" s="922"/>
      <c r="CH115" s="922"/>
      <c r="CI115" s="922"/>
      <c r="CJ115" s="922"/>
      <c r="CK115" s="949"/>
      <c r="CL115" s="950"/>
      <c r="CM115" s="923" t="s">
        <v>434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436</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438</v>
      </c>
      <c r="Z117" s="895"/>
      <c r="AA117" s="979">
        <v>3629518</v>
      </c>
      <c r="AB117" s="980"/>
      <c r="AC117" s="980"/>
      <c r="AD117" s="980"/>
      <c r="AE117" s="981"/>
      <c r="AF117" s="982">
        <v>3477291</v>
      </c>
      <c r="AG117" s="980"/>
      <c r="AH117" s="980"/>
      <c r="AI117" s="980"/>
      <c r="AJ117" s="981"/>
      <c r="AK117" s="982">
        <v>3529768</v>
      </c>
      <c r="AL117" s="980"/>
      <c r="AM117" s="980"/>
      <c r="AN117" s="980"/>
      <c r="AO117" s="981"/>
      <c r="AP117" s="983"/>
      <c r="AQ117" s="984"/>
      <c r="AR117" s="984"/>
      <c r="AS117" s="984"/>
      <c r="AT117" s="985"/>
      <c r="AU117" s="909"/>
      <c r="AV117" s="910"/>
      <c r="AW117" s="910"/>
      <c r="AX117" s="910"/>
      <c r="AY117" s="910"/>
      <c r="AZ117" s="975" t="s">
        <v>439</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294</v>
      </c>
      <c r="AL118" s="894"/>
      <c r="AM118" s="894"/>
      <c r="AN118" s="894"/>
      <c r="AO118" s="895"/>
      <c r="AP118" s="971" t="s">
        <v>413</v>
      </c>
      <c r="AQ118" s="972"/>
      <c r="AR118" s="972"/>
      <c r="AS118" s="972"/>
      <c r="AT118" s="973"/>
      <c r="AU118" s="909"/>
      <c r="AV118" s="910"/>
      <c r="AW118" s="910"/>
      <c r="AX118" s="910"/>
      <c r="AY118" s="910"/>
      <c r="AZ118" s="974" t="s">
        <v>441</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417</v>
      </c>
      <c r="B119" s="948"/>
      <c r="C119" s="930"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443</v>
      </c>
      <c r="BP119" s="1006"/>
      <c r="BQ119" s="1000">
        <v>43078208</v>
      </c>
      <c r="BR119" s="1001"/>
      <c r="BS119" s="1001"/>
      <c r="BT119" s="1001"/>
      <c r="BU119" s="1001"/>
      <c r="BV119" s="1001">
        <v>44254791</v>
      </c>
      <c r="BW119" s="1001"/>
      <c r="BX119" s="1001"/>
      <c r="BY119" s="1001"/>
      <c r="BZ119" s="1001"/>
      <c r="CA119" s="1001">
        <v>42227088</v>
      </c>
      <c r="CB119" s="1001"/>
      <c r="CC119" s="1001"/>
      <c r="CD119" s="1001"/>
      <c r="CE119" s="1001"/>
      <c r="CF119" s="1002"/>
      <c r="CG119" s="1003"/>
      <c r="CH119" s="1003"/>
      <c r="CI119" s="1003"/>
      <c r="CJ119" s="1004"/>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424690</v>
      </c>
      <c r="DH119" s="987"/>
      <c r="DI119" s="987"/>
      <c r="DJ119" s="987"/>
      <c r="DK119" s="988"/>
      <c r="DL119" s="986">
        <v>364703</v>
      </c>
      <c r="DM119" s="987"/>
      <c r="DN119" s="987"/>
      <c r="DO119" s="987"/>
      <c r="DP119" s="988"/>
      <c r="DQ119" s="986">
        <v>324335</v>
      </c>
      <c r="DR119" s="987"/>
      <c r="DS119" s="987"/>
      <c r="DT119" s="987"/>
      <c r="DU119" s="988"/>
      <c r="DV119" s="989">
        <v>2.1</v>
      </c>
      <c r="DW119" s="990"/>
      <c r="DX119" s="990"/>
      <c r="DY119" s="990"/>
      <c r="DZ119" s="991"/>
    </row>
    <row r="120" spans="1:130" s="230" customFormat="1" ht="26.25" customHeight="1" x14ac:dyDescent="0.15">
      <c r="A120" s="1058"/>
      <c r="B120" s="950"/>
      <c r="C120" s="923" t="s">
        <v>421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445</v>
      </c>
      <c r="AV120" s="993"/>
      <c r="AW120" s="993"/>
      <c r="AX120" s="993"/>
      <c r="AY120" s="994"/>
      <c r="AZ120" s="930" t="s">
        <v>446</v>
      </c>
      <c r="BA120" s="898"/>
      <c r="BB120" s="898"/>
      <c r="BC120" s="898"/>
      <c r="BD120" s="898"/>
      <c r="BE120" s="898"/>
      <c r="BF120" s="898"/>
      <c r="BG120" s="898"/>
      <c r="BH120" s="898"/>
      <c r="BI120" s="898"/>
      <c r="BJ120" s="898"/>
      <c r="BK120" s="898"/>
      <c r="BL120" s="898"/>
      <c r="BM120" s="898"/>
      <c r="BN120" s="898"/>
      <c r="BO120" s="898"/>
      <c r="BP120" s="899"/>
      <c r="BQ120" s="931">
        <v>12829144</v>
      </c>
      <c r="BR120" s="932"/>
      <c r="BS120" s="932"/>
      <c r="BT120" s="932"/>
      <c r="BU120" s="932"/>
      <c r="BV120" s="932">
        <v>14638157</v>
      </c>
      <c r="BW120" s="932"/>
      <c r="BX120" s="932"/>
      <c r="BY120" s="932"/>
      <c r="BZ120" s="932"/>
      <c r="CA120" s="932">
        <v>15807972</v>
      </c>
      <c r="CB120" s="932"/>
      <c r="CC120" s="932"/>
      <c r="CD120" s="932"/>
      <c r="CE120" s="932"/>
      <c r="CF120" s="945">
        <v>103.8</v>
      </c>
      <c r="CG120" s="946"/>
      <c r="CH120" s="946"/>
      <c r="CI120" s="946"/>
      <c r="CJ120" s="946"/>
      <c r="CK120" s="1007" t="s">
        <v>447</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6484686</v>
      </c>
      <c r="DH120" s="932"/>
      <c r="DI120" s="932"/>
      <c r="DJ120" s="932"/>
      <c r="DK120" s="932"/>
      <c r="DL120" s="932">
        <v>5443448</v>
      </c>
      <c r="DM120" s="932"/>
      <c r="DN120" s="932"/>
      <c r="DO120" s="932"/>
      <c r="DP120" s="932"/>
      <c r="DQ120" s="932">
        <v>5250686</v>
      </c>
      <c r="DR120" s="932"/>
      <c r="DS120" s="932"/>
      <c r="DT120" s="932"/>
      <c r="DU120" s="932"/>
      <c r="DV120" s="933">
        <v>34.5</v>
      </c>
      <c r="DW120" s="933"/>
      <c r="DX120" s="933"/>
      <c r="DY120" s="933"/>
      <c r="DZ120" s="934"/>
    </row>
    <row r="121" spans="1:130" s="230" customFormat="1" ht="26.25" customHeight="1" x14ac:dyDescent="0.15">
      <c r="A121" s="1058"/>
      <c r="B121" s="950"/>
      <c r="C121" s="975" t="s">
        <v>448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449</v>
      </c>
      <c r="BA121" s="924"/>
      <c r="BB121" s="924"/>
      <c r="BC121" s="924"/>
      <c r="BD121" s="924"/>
      <c r="BE121" s="924"/>
      <c r="BF121" s="924"/>
      <c r="BG121" s="924"/>
      <c r="BH121" s="924"/>
      <c r="BI121" s="924"/>
      <c r="BJ121" s="924"/>
      <c r="BK121" s="924"/>
      <c r="BL121" s="924"/>
      <c r="BM121" s="924"/>
      <c r="BN121" s="924"/>
      <c r="BO121" s="924"/>
      <c r="BP121" s="925"/>
      <c r="BQ121" s="926">
        <v>3020406</v>
      </c>
      <c r="BR121" s="927"/>
      <c r="BS121" s="927"/>
      <c r="BT121" s="927"/>
      <c r="BU121" s="927"/>
      <c r="BV121" s="927">
        <v>2931646</v>
      </c>
      <c r="BW121" s="927"/>
      <c r="BX121" s="927"/>
      <c r="BY121" s="927"/>
      <c r="BZ121" s="927"/>
      <c r="CA121" s="927">
        <v>2691404</v>
      </c>
      <c r="CB121" s="927"/>
      <c r="CC121" s="927"/>
      <c r="CD121" s="927"/>
      <c r="CE121" s="927"/>
      <c r="CF121" s="921">
        <v>17.7</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1247148</v>
      </c>
      <c r="DH121" s="927"/>
      <c r="DI121" s="927"/>
      <c r="DJ121" s="927"/>
      <c r="DK121" s="927"/>
      <c r="DL121" s="927">
        <v>1640294</v>
      </c>
      <c r="DM121" s="927"/>
      <c r="DN121" s="927"/>
      <c r="DO121" s="927"/>
      <c r="DP121" s="927"/>
      <c r="DQ121" s="927">
        <v>1792332</v>
      </c>
      <c r="DR121" s="927"/>
      <c r="DS121" s="927"/>
      <c r="DT121" s="927"/>
      <c r="DU121" s="927"/>
      <c r="DV121" s="928">
        <v>11.8</v>
      </c>
      <c r="DW121" s="928"/>
      <c r="DX121" s="928"/>
      <c r="DY121" s="928"/>
      <c r="DZ121" s="929"/>
    </row>
    <row r="122" spans="1:130" s="230" customFormat="1" ht="26.25" customHeight="1" x14ac:dyDescent="0.15">
      <c r="A122" s="1058"/>
      <c r="B122" s="950"/>
      <c r="C122" s="923" t="s">
        <v>431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450</v>
      </c>
      <c r="BA122" s="966"/>
      <c r="BB122" s="966"/>
      <c r="BC122" s="966"/>
      <c r="BD122" s="966"/>
      <c r="BE122" s="966"/>
      <c r="BF122" s="966"/>
      <c r="BG122" s="966"/>
      <c r="BH122" s="966"/>
      <c r="BI122" s="966"/>
      <c r="BJ122" s="966"/>
      <c r="BK122" s="966"/>
      <c r="BL122" s="966"/>
      <c r="BM122" s="966"/>
      <c r="BN122" s="966"/>
      <c r="BO122" s="966"/>
      <c r="BP122" s="967"/>
      <c r="BQ122" s="1000">
        <v>27511959</v>
      </c>
      <c r="BR122" s="1001"/>
      <c r="BS122" s="1001"/>
      <c r="BT122" s="1001"/>
      <c r="BU122" s="1001"/>
      <c r="BV122" s="1001">
        <v>28756031</v>
      </c>
      <c r="BW122" s="1001"/>
      <c r="BX122" s="1001"/>
      <c r="BY122" s="1001"/>
      <c r="BZ122" s="1001"/>
      <c r="CA122" s="1001">
        <v>27131668</v>
      </c>
      <c r="CB122" s="1001"/>
      <c r="CC122" s="1001"/>
      <c r="CD122" s="1001"/>
      <c r="CE122" s="1001"/>
      <c r="CF122" s="1018">
        <v>178.2</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451</v>
      </c>
      <c r="BP123" s="1006"/>
      <c r="BQ123" s="1064">
        <v>43361509</v>
      </c>
      <c r="BR123" s="1065"/>
      <c r="BS123" s="1065"/>
      <c r="BT123" s="1065"/>
      <c r="BU123" s="1065"/>
      <c r="BV123" s="1065">
        <v>46325834</v>
      </c>
      <c r="BW123" s="1065"/>
      <c r="BX123" s="1065"/>
      <c r="BY123" s="1065"/>
      <c r="BZ123" s="1065"/>
      <c r="CA123" s="1065">
        <v>45631044</v>
      </c>
      <c r="CB123" s="1065"/>
      <c r="CC123" s="1065"/>
      <c r="CD123" s="1065"/>
      <c r="CE123" s="1065"/>
      <c r="CF123" s="1002"/>
      <c r="CG123" s="1003"/>
      <c r="CH123" s="1003"/>
      <c r="CI123" s="1003"/>
      <c r="CJ123" s="1004"/>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v>21189</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454</v>
      </c>
      <c r="CL125" s="1008"/>
      <c r="CM125" s="1008"/>
      <c r="CN125" s="1008"/>
      <c r="CO125" s="1009"/>
      <c r="CP125" s="930" t="s">
        <v>455</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63636</v>
      </c>
      <c r="AB126" s="960"/>
      <c r="AC126" s="960"/>
      <c r="AD126" s="960"/>
      <c r="AE126" s="961"/>
      <c r="AF126" s="962">
        <v>60074</v>
      </c>
      <c r="AG126" s="960"/>
      <c r="AH126" s="960"/>
      <c r="AI126" s="960"/>
      <c r="AJ126" s="961"/>
      <c r="AK126" s="962">
        <v>51669</v>
      </c>
      <c r="AL126" s="960"/>
      <c r="AM126" s="960"/>
      <c r="AN126" s="960"/>
      <c r="AO126" s="961"/>
      <c r="AP126" s="963">
        <v>0.3</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456</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2031</v>
      </c>
      <c r="AB127" s="960"/>
      <c r="AC127" s="960"/>
      <c r="AD127" s="960"/>
      <c r="AE127" s="961"/>
      <c r="AF127" s="962">
        <v>1623</v>
      </c>
      <c r="AG127" s="960"/>
      <c r="AH127" s="960"/>
      <c r="AI127" s="960"/>
      <c r="AJ127" s="961"/>
      <c r="AK127" s="962">
        <v>1270</v>
      </c>
      <c r="AL127" s="960"/>
      <c r="AM127" s="960"/>
      <c r="AN127" s="960"/>
      <c r="AO127" s="961"/>
      <c r="AP127" s="963">
        <v>0</v>
      </c>
      <c r="AQ127" s="964"/>
      <c r="AR127" s="964"/>
      <c r="AS127" s="964"/>
      <c r="AT127" s="965"/>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462</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v>324975</v>
      </c>
      <c r="AB128" s="1047"/>
      <c r="AC128" s="1047"/>
      <c r="AD128" s="1047"/>
      <c r="AE128" s="1048"/>
      <c r="AF128" s="1049">
        <v>376474</v>
      </c>
      <c r="AG128" s="1047"/>
      <c r="AH128" s="1047"/>
      <c r="AI128" s="1047"/>
      <c r="AJ128" s="1048"/>
      <c r="AK128" s="1049">
        <v>428143</v>
      </c>
      <c r="AL128" s="1047"/>
      <c r="AM128" s="1047"/>
      <c r="AN128" s="1047"/>
      <c r="AO128" s="1048"/>
      <c r="AP128" s="1050"/>
      <c r="AQ128" s="1051"/>
      <c r="AR128" s="1051"/>
      <c r="AS128" s="1051"/>
      <c r="AT128" s="1052"/>
      <c r="AU128" s="232"/>
      <c r="AV128" s="232"/>
      <c r="AW128" s="232"/>
      <c r="AX128" s="897" t="s">
        <v>465</v>
      </c>
      <c r="AY128" s="898"/>
      <c r="AZ128" s="898"/>
      <c r="BA128" s="898"/>
      <c r="BB128" s="898"/>
      <c r="BC128" s="898"/>
      <c r="BD128" s="898"/>
      <c r="BE128" s="899"/>
      <c r="BF128" s="1053" t="s">
        <v>122</v>
      </c>
      <c r="BG128" s="1054"/>
      <c r="BH128" s="1054"/>
      <c r="BI128" s="1054"/>
      <c r="BJ128" s="1054"/>
      <c r="BK128" s="1054"/>
      <c r="BL128" s="1055"/>
      <c r="BM128" s="1053">
        <v>12.62</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466</v>
      </c>
      <c r="CQ128" s="726"/>
      <c r="CR128" s="726"/>
      <c r="CS128" s="726"/>
      <c r="CT128" s="726"/>
      <c r="CU128" s="726"/>
      <c r="CV128" s="726"/>
      <c r="CW128" s="726"/>
      <c r="CX128" s="726"/>
      <c r="CY128" s="726"/>
      <c r="CZ128" s="726"/>
      <c r="DA128" s="726"/>
      <c r="DB128" s="726"/>
      <c r="DC128" s="726"/>
      <c r="DD128" s="726"/>
      <c r="DE128" s="726"/>
      <c r="DF128" s="1037"/>
      <c r="DG128" s="1038">
        <v>14</v>
      </c>
      <c r="DH128" s="1039"/>
      <c r="DI128" s="1039"/>
      <c r="DJ128" s="1039"/>
      <c r="DK128" s="1039"/>
      <c r="DL128" s="1039">
        <v>-1</v>
      </c>
      <c r="DM128" s="1039"/>
      <c r="DN128" s="1039"/>
      <c r="DO128" s="1039"/>
      <c r="DP128" s="1039"/>
      <c r="DQ128" s="1039">
        <v>2093</v>
      </c>
      <c r="DR128" s="1039"/>
      <c r="DS128" s="1039"/>
      <c r="DT128" s="1039"/>
      <c r="DU128" s="1039"/>
      <c r="DV128" s="1040">
        <v>0</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467</v>
      </c>
      <c r="X129" s="1072"/>
      <c r="Y129" s="1072"/>
      <c r="Z129" s="1073"/>
      <c r="AA129" s="959">
        <v>17297437</v>
      </c>
      <c r="AB129" s="960"/>
      <c r="AC129" s="960"/>
      <c r="AD129" s="960"/>
      <c r="AE129" s="961"/>
      <c r="AF129" s="962">
        <v>16989847</v>
      </c>
      <c r="AG129" s="960"/>
      <c r="AH129" s="960"/>
      <c r="AI129" s="960"/>
      <c r="AJ129" s="961"/>
      <c r="AK129" s="962">
        <v>17443024</v>
      </c>
      <c r="AL129" s="960"/>
      <c r="AM129" s="960"/>
      <c r="AN129" s="960"/>
      <c r="AO129" s="961"/>
      <c r="AP129" s="1074"/>
      <c r="AQ129" s="1075"/>
      <c r="AR129" s="1075"/>
      <c r="AS129" s="1075"/>
      <c r="AT129" s="1076"/>
      <c r="AU129" s="233"/>
      <c r="AV129" s="233"/>
      <c r="AW129" s="233"/>
      <c r="AX129" s="1066" t="s">
        <v>468</v>
      </c>
      <c r="AY129" s="924"/>
      <c r="AZ129" s="924"/>
      <c r="BA129" s="924"/>
      <c r="BB129" s="924"/>
      <c r="BC129" s="924"/>
      <c r="BD129" s="924"/>
      <c r="BE129" s="925"/>
      <c r="BF129" s="1067" t="s">
        <v>122</v>
      </c>
      <c r="BG129" s="1068"/>
      <c r="BH129" s="1068"/>
      <c r="BI129" s="1068"/>
      <c r="BJ129" s="1068"/>
      <c r="BK129" s="1068"/>
      <c r="BL129" s="1069"/>
      <c r="BM129" s="1067">
        <v>17.62</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470</v>
      </c>
      <c r="X130" s="1072"/>
      <c r="Y130" s="1072"/>
      <c r="Z130" s="1073"/>
      <c r="AA130" s="959">
        <v>2163316</v>
      </c>
      <c r="AB130" s="960"/>
      <c r="AC130" s="960"/>
      <c r="AD130" s="960"/>
      <c r="AE130" s="961"/>
      <c r="AF130" s="962">
        <v>2184533</v>
      </c>
      <c r="AG130" s="960"/>
      <c r="AH130" s="960"/>
      <c r="AI130" s="960"/>
      <c r="AJ130" s="961"/>
      <c r="AK130" s="962">
        <v>2216610</v>
      </c>
      <c r="AL130" s="960"/>
      <c r="AM130" s="960"/>
      <c r="AN130" s="960"/>
      <c r="AO130" s="961"/>
      <c r="AP130" s="1074"/>
      <c r="AQ130" s="1075"/>
      <c r="AR130" s="1075"/>
      <c r="AS130" s="1075"/>
      <c r="AT130" s="1076"/>
      <c r="AU130" s="233"/>
      <c r="AV130" s="233"/>
      <c r="AW130" s="233"/>
      <c r="AX130" s="1066" t="s">
        <v>471</v>
      </c>
      <c r="AY130" s="924"/>
      <c r="AZ130" s="924"/>
      <c r="BA130" s="924"/>
      <c r="BB130" s="924"/>
      <c r="BC130" s="924"/>
      <c r="BD130" s="924"/>
      <c r="BE130" s="925"/>
      <c r="BF130" s="1102">
        <v>6.5</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1005">
        <v>15134121</v>
      </c>
      <c r="AB131" s="987"/>
      <c r="AC131" s="987"/>
      <c r="AD131" s="987"/>
      <c r="AE131" s="988"/>
      <c r="AF131" s="986">
        <v>14805314</v>
      </c>
      <c r="AG131" s="987"/>
      <c r="AH131" s="987"/>
      <c r="AI131" s="987"/>
      <c r="AJ131" s="988"/>
      <c r="AK131" s="986">
        <v>15226414</v>
      </c>
      <c r="AL131" s="987"/>
      <c r="AM131" s="987"/>
      <c r="AN131" s="987"/>
      <c r="AO131" s="988"/>
      <c r="AP131" s="1111"/>
      <c r="AQ131" s="1112"/>
      <c r="AR131" s="1112"/>
      <c r="AS131" s="1112"/>
      <c r="AT131" s="1113"/>
      <c r="AU131" s="233"/>
      <c r="AV131" s="233"/>
      <c r="AW131" s="233"/>
      <c r="AX131" s="1084" t="s">
        <v>473</v>
      </c>
      <c r="AY131" s="726"/>
      <c r="AZ131" s="726"/>
      <c r="BA131" s="726"/>
      <c r="BB131" s="726"/>
      <c r="BC131" s="726"/>
      <c r="BD131" s="726"/>
      <c r="BE131" s="1037"/>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475</v>
      </c>
      <c r="W132" s="1095"/>
      <c r="X132" s="1095"/>
      <c r="Y132" s="1095"/>
      <c r="Z132" s="1096"/>
      <c r="AA132" s="1097">
        <v>7.5407550920000004</v>
      </c>
      <c r="AB132" s="1098"/>
      <c r="AC132" s="1098"/>
      <c r="AD132" s="1098"/>
      <c r="AE132" s="1099"/>
      <c r="AF132" s="1100">
        <v>6.1888867689999998</v>
      </c>
      <c r="AG132" s="1098"/>
      <c r="AH132" s="1098"/>
      <c r="AI132" s="1098"/>
      <c r="AJ132" s="1099"/>
      <c r="AK132" s="1100">
        <v>5.8123686340000003</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476</v>
      </c>
      <c r="W133" s="1078"/>
      <c r="X133" s="1078"/>
      <c r="Y133" s="1078"/>
      <c r="Z133" s="1079"/>
      <c r="AA133" s="1080">
        <v>7.2</v>
      </c>
      <c r="AB133" s="1081"/>
      <c r="AC133" s="1081"/>
      <c r="AD133" s="1081"/>
      <c r="AE133" s="1082"/>
      <c r="AF133" s="1080">
        <v>6.8</v>
      </c>
      <c r="AG133" s="1081"/>
      <c r="AH133" s="1081"/>
      <c r="AI133" s="1081"/>
      <c r="AJ133" s="1082"/>
      <c r="AK133" s="1080">
        <v>6.5</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f4btwsBntH0hTvX5UVUJKz3usgUJ4zploGOtBkB8JR70ra86EEBnJI2G42DfWWFhMjKhJmS53o2IbtfTCTgvg==" saltValue="XYi/k1rld0E+xLNnZoWn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r3S0whg2IMYbibBCXEJZiZBEcZE9SfDDwvAnoQhB36TtxKLv2E74Eu5um8hYSshfLVkaiDNvUEK1/Mis41K7w==" saltValue="21OhAKsrevpSHz8lzNju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Gr222b95Qttc0aodY1bjmM+AzT0wmGuay3LZ7Se+GIrzhU6+6rt1Np4xBal0YISPgtYwn767HhlHwUvESM0Q==" saltValue="vW4gFgRNk8kqFNp9ng8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5419538</v>
      </c>
      <c r="AP9" s="281">
        <v>77721</v>
      </c>
      <c r="AQ9" s="282">
        <v>73824</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78301</v>
      </c>
      <c r="AP10" s="284">
        <v>1123</v>
      </c>
      <c r="AQ10" s="285">
        <v>6244</v>
      </c>
      <c r="AR10" s="286">
        <v>-82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v>4251</v>
      </c>
      <c r="AP11" s="284">
        <v>61</v>
      </c>
      <c r="AQ11" s="285">
        <v>1048</v>
      </c>
      <c r="AR11" s="286">
        <v>-94.2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v>151083</v>
      </c>
      <c r="AP13" s="284">
        <v>2167</v>
      </c>
      <c r="AQ13" s="285">
        <v>2350</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24205</v>
      </c>
      <c r="AP14" s="284">
        <v>347</v>
      </c>
      <c r="AQ14" s="285">
        <v>1698</v>
      </c>
      <c r="AR14" s="286">
        <v>-79.599999999999994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-284586</v>
      </c>
      <c r="AP15" s="284">
        <v>-4081</v>
      </c>
      <c r="AQ15" s="285">
        <v>-3564</v>
      </c>
      <c r="AR15" s="286">
        <v>14.5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5392792</v>
      </c>
      <c r="AP16" s="284">
        <v>77337</v>
      </c>
      <c r="AQ16" s="285">
        <v>81608</v>
      </c>
      <c r="AR16" s="286">
        <v>-5.2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7.74</v>
      </c>
      <c r="AP21" s="298">
        <v>7.59</v>
      </c>
      <c r="AQ21" s="299">
        <v>0.15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97.6</v>
      </c>
      <c r="AP22" s="303">
        <v>98.2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2770692</v>
      </c>
      <c r="AP32" s="312">
        <v>39734</v>
      </c>
      <c r="AQ32" s="313">
        <v>42992</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704685</v>
      </c>
      <c r="AP35" s="312">
        <v>10106</v>
      </c>
      <c r="AQ35" s="313">
        <v>11969</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v>1452</v>
      </c>
      <c r="AP36" s="312">
        <v>21</v>
      </c>
      <c r="AQ36" s="313">
        <v>2138</v>
      </c>
      <c r="AR36" s="314">
        <v>-99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v>52939</v>
      </c>
      <c r="AP37" s="312">
        <v>759</v>
      </c>
      <c r="AQ37" s="313">
        <v>592</v>
      </c>
      <c r="AR37" s="314">
        <v>28.2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-428143</v>
      </c>
      <c r="AP39" s="312">
        <v>-6140</v>
      </c>
      <c r="AQ39" s="313">
        <v>-5777</v>
      </c>
      <c r="AR39" s="314">
        <v>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-2216610</v>
      </c>
      <c r="AP40" s="312">
        <v>-31788</v>
      </c>
      <c r="AQ40" s="313">
        <v>-36457</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885015</v>
      </c>
      <c r="AP41" s="312">
        <v>12692</v>
      </c>
      <c r="AQ41" s="313">
        <v>15502</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4197881</v>
      </c>
      <c r="AN51" s="334">
        <v>60542</v>
      </c>
      <c r="AO51" s="335">
        <v>-25.1</v>
      </c>
      <c r="AP51" s="336">
        <v>70166</v>
      </c>
      <c r="AQ51" s="337">
        <v>1.4</v>
      </c>
      <c r="AR51" s="338">
        <v>-26.5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1699053</v>
      </c>
      <c r="AN52" s="342">
        <v>24504</v>
      </c>
      <c r="AO52" s="343">
        <v>-24.1</v>
      </c>
      <c r="AP52" s="344">
        <v>36115</v>
      </c>
      <c r="AQ52" s="345">
        <v>-6.2</v>
      </c>
      <c r="AR52" s="346">
        <v>-17.899999999999999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2967110</v>
      </c>
      <c r="AN53" s="334">
        <v>42630</v>
      </c>
      <c r="AO53" s="335">
        <v>-29.6</v>
      </c>
      <c r="AP53" s="336">
        <v>70329</v>
      </c>
      <c r="AQ53" s="337">
        <v>0.2</v>
      </c>
      <c r="AR53" s="338">
        <v>-29.8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1848478</v>
      </c>
      <c r="AN54" s="342">
        <v>26558</v>
      </c>
      <c r="AO54" s="343">
        <v>8.4</v>
      </c>
      <c r="AP54" s="344">
        <v>39403</v>
      </c>
      <c r="AQ54" s="345">
        <v>9.1</v>
      </c>
      <c r="AR54" s="346">
        <v>-0.7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2236624</v>
      </c>
      <c r="AN55" s="334">
        <v>32026</v>
      </c>
      <c r="AO55" s="335">
        <v>-24.9</v>
      </c>
      <c r="AP55" s="336">
        <v>54225</v>
      </c>
      <c r="AQ55" s="337">
        <v>-22.9</v>
      </c>
      <c r="AR55" s="338">
        <v>-2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1769241</v>
      </c>
      <c r="AN56" s="342">
        <v>25334</v>
      </c>
      <c r="AO56" s="343">
        <v>-4.5999999999999996</v>
      </c>
      <c r="AP56" s="344">
        <v>27337</v>
      </c>
      <c r="AQ56" s="345">
        <v>-30.6</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4778143</v>
      </c>
      <c r="AN57" s="334">
        <v>68575</v>
      </c>
      <c r="AO57" s="335">
        <v>114.1</v>
      </c>
      <c r="AP57" s="336">
        <v>54016</v>
      </c>
      <c r="AQ57" s="337">
        <v>-0.4</v>
      </c>
      <c r="AR57" s="338">
        <v>114.5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4325147</v>
      </c>
      <c r="AN58" s="342">
        <v>62073</v>
      </c>
      <c r="AO58" s="343">
        <v>145</v>
      </c>
      <c r="AP58" s="344">
        <v>28078</v>
      </c>
      <c r="AQ58" s="345">
        <v>2.7</v>
      </c>
      <c r="AR58" s="346">
        <v>142.30000000000001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1496737</v>
      </c>
      <c r="AN59" s="334">
        <v>21464</v>
      </c>
      <c r="AO59" s="335">
        <v>-68.7</v>
      </c>
      <c r="AP59" s="336">
        <v>52786</v>
      </c>
      <c r="AQ59" s="337">
        <v>-2.2999999999999998</v>
      </c>
      <c r="AR59" s="338">
        <v>-66.400000000000006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720744</v>
      </c>
      <c r="AN60" s="342">
        <v>10336</v>
      </c>
      <c r="AO60" s="343">
        <v>-83.3</v>
      </c>
      <c r="AP60" s="344">
        <v>28742</v>
      </c>
      <c r="AQ60" s="345">
        <v>2.4</v>
      </c>
      <c r="AR60" s="346">
        <v>-85.7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3135299</v>
      </c>
      <c r="AN61" s="349">
        <v>45047</v>
      </c>
      <c r="AO61" s="350">
        <v>-6.8</v>
      </c>
      <c r="AP61" s="351">
        <v>60304</v>
      </c>
      <c r="AQ61" s="352">
        <v>-4.8</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2072533</v>
      </c>
      <c r="AN62" s="342">
        <v>29761</v>
      </c>
      <c r="AO62" s="343">
        <v>8.3000000000000007</v>
      </c>
      <c r="AP62" s="344">
        <v>31935</v>
      </c>
      <c r="AQ62" s="345">
        <v>-4.5</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LP2Zn2D124jf6uAC5QLRbEFH/+UFandbh0gFFbyvRUXa8eA/nFbbx27C2w0l+duvGcJOEAI3E1xLrrcEmlH2A==" saltValue="MCChxcINivHmT34+Cu9b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2" zoomScaleNormal="82"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i/Re+KAqccO+ka95oBSDrxg5/qg3gt7ZG4pb4LY2sox6sO+gwwykPYDCXnDoPxk4nfz2QfZDtZvNtY81Gu7iWQ==" saltValue="2fLFREPPBd8+OXs0W4S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Q6LobShCAkp5FVVI3izHpfkRYxEltfalPAktwb5W9P0tRCw/Dle55VbVXanpBGXVCb5RZWnertdNJ/pNL6yNg==" saltValue="Kr3lwCIZM6+JELzpC/lk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28.94</v>
      </c>
      <c r="G47" s="12">
        <v>28.49</v>
      </c>
      <c r="H47" s="12">
        <v>32.26</v>
      </c>
      <c r="I47" s="12">
        <v>40.97</v>
      </c>
      <c r="J47" s="13">
        <v>43.35</v>
      </c>
    </row>
    <row r="48" spans="2:10" ht="57.75" customHeight="1" x14ac:dyDescent="0.15">
      <c r="B48" s="14"/>
      <c r="C48" s="1142" t="s">
        <v>4</v>
      </c>
      <c r="D48" s="1142"/>
      <c r="E48" s="1143"/>
      <c r="F48" s="15">
        <v>1.28</v>
      </c>
      <c r="G48" s="16">
        <v>5.39</v>
      </c>
      <c r="H48" s="16">
        <v>10.85</v>
      </c>
      <c r="I48" s="16">
        <v>6.76</v>
      </c>
      <c r="J48" s="17">
        <v>2.14</v>
      </c>
    </row>
    <row r="49" spans="2:10" ht="57.75" customHeight="1" thickBot="1" x14ac:dyDescent="0.2">
      <c r="B49" s="18"/>
      <c r="C49" s="1144" t="s">
        <v>5</v>
      </c>
      <c r="D49" s="1144"/>
      <c r="E49" s="1145"/>
      <c r="F49" s="19" t="s">
        <v>532</v>
      </c>
      <c r="G49" s="20">
        <v>4.78</v>
      </c>
      <c r="H49" s="20">
        <v>11.14</v>
      </c>
      <c r="I49" s="20">
        <v>3.84</v>
      </c>
      <c r="J49" s="21" t="s">
        <v>533</v>
      </c>
    </row>
    <row r="50" spans="2:10" x14ac:dyDescent="0.15"/>
  </sheetData>
  <sheetProtection algorithmName="SHA-512" hashValue="muKO4A9dWoUeaJrcYadNSRsYHhc8yM5ujIKJDCF+ZnR57vYMS//KROrfJJuUJ95XJBwWRNNcz0GFoteFV1wfhA==" saltValue="NWrMreZkRZD+76c4Mjle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534</v>
      </c>
      <c r="D34" s="1152"/>
      <c r="E34" s="1153"/>
      <c r="F34" s="32">
        <v>7.57</v>
      </c>
      <c r="G34" s="33">
        <v>7.57</v>
      </c>
      <c r="H34" s="33">
        <v>8.3000000000000007</v>
      </c>
      <c r="I34" s="33">
        <v>8.4</v>
      </c>
      <c r="J34" s="34">
        <v>7.23</v>
      </c>
      <c r="K34" s="22"/>
      <c r="L34" s="22"/>
      <c r="M34" s="22"/>
      <c r="N34" s="22"/>
      <c r="O34" s="22"/>
      <c r="P34" s="22"/>
    </row>
    <row r="35" spans="1:16" ht="39" customHeight="1" x14ac:dyDescent="0.15">
      <c r="A35" s="22"/>
      <c r="B35" s="35"/>
      <c r="C35" s="1146" t="s">
        <v>535</v>
      </c>
      <c r="D35" s="1147"/>
      <c r="E35" s="1148"/>
      <c r="F35" s="36">
        <v>1.28</v>
      </c>
      <c r="G35" s="37">
        <v>5.39</v>
      </c>
      <c r="H35" s="37">
        <v>10.84</v>
      </c>
      <c r="I35" s="37">
        <v>6.76</v>
      </c>
      <c r="J35" s="38">
        <v>2.13</v>
      </c>
      <c r="K35" s="22"/>
      <c r="L35" s="22"/>
      <c r="M35" s="22"/>
      <c r="N35" s="22"/>
      <c r="O35" s="22"/>
      <c r="P35" s="22"/>
    </row>
    <row r="36" spans="1:16" ht="39" customHeight="1" x14ac:dyDescent="0.15">
      <c r="A36" s="22"/>
      <c r="B36" s="35"/>
      <c r="C36" s="1146" t="s">
        <v>536</v>
      </c>
      <c r="D36" s="1147"/>
      <c r="E36" s="1148"/>
      <c r="F36" s="36" t="s">
        <v>489</v>
      </c>
      <c r="G36" s="37">
        <v>0.28999999999999998</v>
      </c>
      <c r="H36" s="37">
        <v>1.22</v>
      </c>
      <c r="I36" s="37">
        <v>1.85</v>
      </c>
      <c r="J36" s="38">
        <v>1.82</v>
      </c>
      <c r="K36" s="22"/>
      <c r="L36" s="22"/>
      <c r="M36" s="22"/>
      <c r="N36" s="22"/>
      <c r="O36" s="22"/>
      <c r="P36" s="22"/>
    </row>
    <row r="37" spans="1:16" ht="39" customHeight="1" x14ac:dyDescent="0.15">
      <c r="A37" s="22"/>
      <c r="B37" s="35"/>
      <c r="C37" s="1146" t="s">
        <v>537</v>
      </c>
      <c r="D37" s="1147"/>
      <c r="E37" s="1148"/>
      <c r="F37" s="36">
        <v>0.08</v>
      </c>
      <c r="G37" s="37">
        <v>0.2</v>
      </c>
      <c r="H37" s="37">
        <v>1.2</v>
      </c>
      <c r="I37" s="37">
        <v>1.03</v>
      </c>
      <c r="J37" s="38">
        <v>0.98</v>
      </c>
      <c r="K37" s="22"/>
      <c r="L37" s="22"/>
      <c r="M37" s="22"/>
      <c r="N37" s="22"/>
      <c r="O37" s="22"/>
      <c r="P37" s="22"/>
    </row>
    <row r="38" spans="1:16" ht="39" customHeight="1" x14ac:dyDescent="0.15">
      <c r="A38" s="22"/>
      <c r="B38" s="35"/>
      <c r="C38" s="1146" t="s">
        <v>538</v>
      </c>
      <c r="D38" s="1147"/>
      <c r="E38" s="1148"/>
      <c r="F38" s="36">
        <v>0.85</v>
      </c>
      <c r="G38" s="37">
        <v>0.94</v>
      </c>
      <c r="H38" s="37">
        <v>1</v>
      </c>
      <c r="I38" s="37">
        <v>0.56000000000000005</v>
      </c>
      <c r="J38" s="38">
        <v>0.66</v>
      </c>
      <c r="K38" s="22"/>
      <c r="L38" s="22"/>
      <c r="M38" s="22"/>
      <c r="N38" s="22"/>
      <c r="O38" s="22"/>
      <c r="P38" s="22"/>
    </row>
    <row r="39" spans="1:16" ht="39" customHeight="1" x14ac:dyDescent="0.15">
      <c r="A39" s="22"/>
      <c r="B39" s="35"/>
      <c r="C39" s="1146" t="s">
        <v>539</v>
      </c>
      <c r="D39" s="1147"/>
      <c r="E39" s="1148"/>
      <c r="F39" s="36">
        <v>0.65</v>
      </c>
      <c r="G39" s="37">
        <v>1.55</v>
      </c>
      <c r="H39" s="37">
        <v>1.1299999999999999</v>
      </c>
      <c r="I39" s="37">
        <v>0.49</v>
      </c>
      <c r="J39" s="38">
        <v>0.04</v>
      </c>
      <c r="K39" s="22"/>
      <c r="L39" s="22"/>
      <c r="M39" s="22"/>
      <c r="N39" s="22"/>
      <c r="O39" s="22"/>
      <c r="P39" s="22"/>
    </row>
    <row r="40" spans="1:16" ht="39" customHeight="1" x14ac:dyDescent="0.15">
      <c r="A40" s="22"/>
      <c r="B40" s="35"/>
      <c r="C40" s="1146" t="s">
        <v>540</v>
      </c>
      <c r="D40" s="1147"/>
      <c r="E40" s="1148"/>
      <c r="F40" s="36">
        <v>0</v>
      </c>
      <c r="G40" s="37">
        <v>0.01</v>
      </c>
      <c r="H40" s="37">
        <v>0</v>
      </c>
      <c r="I40" s="37">
        <v>0</v>
      </c>
      <c r="J40" s="38">
        <v>0.01</v>
      </c>
      <c r="K40" s="22"/>
      <c r="L40" s="22"/>
      <c r="M40" s="22"/>
      <c r="N40" s="22"/>
      <c r="O40" s="22"/>
      <c r="P40" s="22"/>
    </row>
    <row r="41" spans="1:16" ht="39" customHeight="1" x14ac:dyDescent="0.15">
      <c r="A41" s="22"/>
      <c r="B41" s="35"/>
      <c r="C41" s="1146" t="s">
        <v>541</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542</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543</v>
      </c>
      <c r="D43" s="1150"/>
      <c r="E43" s="1151"/>
      <c r="F43" s="41">
        <v>1.2</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GvM6cu/jyLj18F8AhuXBiNP3063HoKhub73esximbZXKQi9zxNXryV9WTQoH5XmQOL8xRIeRR3b6HfGEQ2OQ==" saltValue="LDesWJEQUB4GKLwBnvR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2713</v>
      </c>
      <c r="L45" s="60">
        <v>2684</v>
      </c>
      <c r="M45" s="60">
        <v>2685</v>
      </c>
      <c r="N45" s="60">
        <v>2752</v>
      </c>
      <c r="O45" s="61">
        <v>2771</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489</v>
      </c>
      <c r="L46" s="64" t="s">
        <v>489</v>
      </c>
      <c r="M46" s="64" t="s">
        <v>489</v>
      </c>
      <c r="N46" s="64" t="s">
        <v>489</v>
      </c>
      <c r="O46" s="65" t="s">
        <v>489</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489</v>
      </c>
      <c r="L47" s="64" t="s">
        <v>489</v>
      </c>
      <c r="M47" s="64" t="s">
        <v>489</v>
      </c>
      <c r="N47" s="64" t="s">
        <v>489</v>
      </c>
      <c r="O47" s="65" t="s">
        <v>489</v>
      </c>
      <c r="P47" s="48"/>
      <c r="Q47" s="48"/>
      <c r="R47" s="48"/>
      <c r="S47" s="48"/>
      <c r="T47" s="48"/>
      <c r="U47" s="48"/>
    </row>
    <row r="48" spans="1:21" ht="30.75" customHeight="1" x14ac:dyDescent="0.15">
      <c r="A48" s="48"/>
      <c r="B48" s="1156"/>
      <c r="C48" s="1157"/>
      <c r="D48" s="62"/>
      <c r="E48" s="1162" t="s">
        <v>13</v>
      </c>
      <c r="F48" s="1162"/>
      <c r="G48" s="1162"/>
      <c r="H48" s="1162"/>
      <c r="I48" s="1162"/>
      <c r="J48" s="1163"/>
      <c r="K48" s="63">
        <v>816</v>
      </c>
      <c r="L48" s="64">
        <v>795</v>
      </c>
      <c r="M48" s="64">
        <v>802</v>
      </c>
      <c r="N48" s="64">
        <v>654</v>
      </c>
      <c r="O48" s="65">
        <v>705</v>
      </c>
      <c r="P48" s="48"/>
      <c r="Q48" s="48"/>
      <c r="R48" s="48"/>
      <c r="S48" s="48"/>
      <c r="T48" s="48"/>
      <c r="U48" s="48"/>
    </row>
    <row r="49" spans="1:21" ht="30.75" customHeight="1" x14ac:dyDescent="0.15">
      <c r="A49" s="48"/>
      <c r="B49" s="1156"/>
      <c r="C49" s="1157"/>
      <c r="D49" s="62"/>
      <c r="E49" s="1162" t="s">
        <v>14</v>
      </c>
      <c r="F49" s="1162"/>
      <c r="G49" s="1162"/>
      <c r="H49" s="1162"/>
      <c r="I49" s="1162"/>
      <c r="J49" s="1163"/>
      <c r="K49" s="63">
        <v>145</v>
      </c>
      <c r="L49" s="64">
        <v>143</v>
      </c>
      <c r="M49" s="64">
        <v>77</v>
      </c>
      <c r="N49" s="64">
        <v>10</v>
      </c>
      <c r="O49" s="65">
        <v>1</v>
      </c>
      <c r="P49" s="48"/>
      <c r="Q49" s="48"/>
      <c r="R49" s="48"/>
      <c r="S49" s="48"/>
      <c r="T49" s="48"/>
      <c r="U49" s="48"/>
    </row>
    <row r="50" spans="1:21" ht="30.75" customHeight="1" x14ac:dyDescent="0.15">
      <c r="A50" s="48"/>
      <c r="B50" s="1156"/>
      <c r="C50" s="1157"/>
      <c r="D50" s="62"/>
      <c r="E50" s="1162" t="s">
        <v>15</v>
      </c>
      <c r="F50" s="1162"/>
      <c r="G50" s="1162"/>
      <c r="H50" s="1162"/>
      <c r="I50" s="1162"/>
      <c r="J50" s="1163"/>
      <c r="K50" s="63">
        <v>82</v>
      </c>
      <c r="L50" s="64">
        <v>74</v>
      </c>
      <c r="M50" s="64">
        <v>66</v>
      </c>
      <c r="N50" s="64">
        <v>62</v>
      </c>
      <c r="O50" s="65">
        <v>53</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489</v>
      </c>
      <c r="L51" s="64" t="s">
        <v>489</v>
      </c>
      <c r="M51" s="64" t="s">
        <v>489</v>
      </c>
      <c r="N51" s="64" t="s">
        <v>489</v>
      </c>
      <c r="O51" s="65" t="s">
        <v>489</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2759</v>
      </c>
      <c r="L52" s="64">
        <v>2724</v>
      </c>
      <c r="M52" s="64">
        <v>2488</v>
      </c>
      <c r="N52" s="64">
        <v>2561</v>
      </c>
      <c r="O52" s="65">
        <v>2644</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997</v>
      </c>
      <c r="L53" s="69">
        <v>972</v>
      </c>
      <c r="M53" s="69">
        <v>1142</v>
      </c>
      <c r="N53" s="69">
        <v>917</v>
      </c>
      <c r="O53" s="70">
        <v>886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lAcI/IOfhiqTFmUdu1JDZZNunRLpoKa+5JjDVRhvK666zQEbopY0s3qiFDmvnyLXYFdHww3PrSMG/+PukyEQ==" saltValue="w6lQnjgZ1gr5vkxW6nhS1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30977</v>
      </c>
      <c r="J41" s="356">
        <v>30750</v>
      </c>
      <c r="K41" s="356">
        <v>30586</v>
      </c>
      <c r="L41" s="356">
        <v>31825</v>
      </c>
      <c r="M41" s="357">
        <v>29886</v>
      </c>
    </row>
    <row r="42" spans="2:13" ht="27.75" customHeight="1" x14ac:dyDescent="0.15">
      <c r="B42" s="1187"/>
      <c r="C42" s="1188"/>
      <c r="D42" s="106"/>
      <c r="E42" s="1193" t="s">
        <v>32</v>
      </c>
      <c r="F42" s="1193"/>
      <c r="G42" s="1193"/>
      <c r="H42" s="1194"/>
      <c r="I42" s="358">
        <v>514</v>
      </c>
      <c r="J42" s="359">
        <v>462</v>
      </c>
      <c r="K42" s="359">
        <v>425</v>
      </c>
      <c r="L42" s="359">
        <v>365</v>
      </c>
      <c r="M42" s="360">
        <v>324</v>
      </c>
    </row>
    <row r="43" spans="2:13" ht="27.75" customHeight="1" x14ac:dyDescent="0.15">
      <c r="B43" s="1187"/>
      <c r="C43" s="1188"/>
      <c r="D43" s="106"/>
      <c r="E43" s="1193" t="s">
        <v>33</v>
      </c>
      <c r="F43" s="1193"/>
      <c r="G43" s="1193"/>
      <c r="H43" s="1194"/>
      <c r="I43" s="358">
        <v>8559</v>
      </c>
      <c r="J43" s="359">
        <v>8012</v>
      </c>
      <c r="K43" s="359">
        <v>7753</v>
      </c>
      <c r="L43" s="359">
        <v>7084</v>
      </c>
      <c r="M43" s="360">
        <v>7043</v>
      </c>
    </row>
    <row r="44" spans="2:13" ht="27.75" customHeight="1" x14ac:dyDescent="0.15">
      <c r="B44" s="1187"/>
      <c r="C44" s="1188"/>
      <c r="D44" s="106"/>
      <c r="E44" s="1193" t="s">
        <v>34</v>
      </c>
      <c r="F44" s="1193"/>
      <c r="G44" s="1193"/>
      <c r="H44" s="1194"/>
      <c r="I44" s="358">
        <v>247</v>
      </c>
      <c r="J44" s="359">
        <v>113</v>
      </c>
      <c r="K44" s="359">
        <v>152</v>
      </c>
      <c r="L44" s="359">
        <v>865</v>
      </c>
      <c r="M44" s="360">
        <v>813</v>
      </c>
    </row>
    <row r="45" spans="2:13" ht="27.75" customHeight="1" x14ac:dyDescent="0.15">
      <c r="B45" s="1187"/>
      <c r="C45" s="1188"/>
      <c r="D45" s="106"/>
      <c r="E45" s="1193" t="s">
        <v>35</v>
      </c>
      <c r="F45" s="1193"/>
      <c r="G45" s="1193"/>
      <c r="H45" s="1194"/>
      <c r="I45" s="358">
        <v>3884</v>
      </c>
      <c r="J45" s="359">
        <v>3982</v>
      </c>
      <c r="K45" s="359">
        <v>4163</v>
      </c>
      <c r="L45" s="359">
        <v>4116</v>
      </c>
      <c r="M45" s="360">
        <v>4158</v>
      </c>
    </row>
    <row r="46" spans="2:13" ht="27.75" customHeight="1" x14ac:dyDescent="0.15">
      <c r="B46" s="1187"/>
      <c r="C46" s="1188"/>
      <c r="D46" s="107"/>
      <c r="E46" s="1193" t="s">
        <v>36</v>
      </c>
      <c r="F46" s="1193"/>
      <c r="G46" s="1193"/>
      <c r="H46" s="1194"/>
      <c r="I46" s="358">
        <v>0</v>
      </c>
      <c r="J46" s="359">
        <v>0</v>
      </c>
      <c r="K46" s="359">
        <v>0</v>
      </c>
      <c r="L46" s="359">
        <v>0</v>
      </c>
      <c r="M46" s="360">
        <v>2</v>
      </c>
    </row>
    <row r="47" spans="2:13" ht="27.75" customHeight="1" x14ac:dyDescent="0.15">
      <c r="B47" s="1187"/>
      <c r="C47" s="1188"/>
      <c r="D47" s="108"/>
      <c r="E47" s="1195" t="s">
        <v>37</v>
      </c>
      <c r="F47" s="1196"/>
      <c r="G47" s="1196"/>
      <c r="H47" s="1197"/>
      <c r="I47" s="358" t="s">
        <v>489</v>
      </c>
      <c r="J47" s="359" t="s">
        <v>489</v>
      </c>
      <c r="K47" s="359" t="s">
        <v>489</v>
      </c>
      <c r="L47" s="359" t="s">
        <v>489</v>
      </c>
      <c r="M47" s="360" t="s">
        <v>489</v>
      </c>
    </row>
    <row r="48" spans="2:13" ht="27.75" customHeight="1" x14ac:dyDescent="0.15">
      <c r="B48" s="1187"/>
      <c r="C48" s="1188"/>
      <c r="D48" s="106"/>
      <c r="E48" s="1193" t="s">
        <v>38</v>
      </c>
      <c r="F48" s="1193"/>
      <c r="G48" s="1193"/>
      <c r="H48" s="1194"/>
      <c r="I48" s="358" t="s">
        <v>489</v>
      </c>
      <c r="J48" s="359" t="s">
        <v>489</v>
      </c>
      <c r="K48" s="359" t="s">
        <v>489</v>
      </c>
      <c r="L48" s="359" t="s">
        <v>489</v>
      </c>
      <c r="M48" s="360" t="s">
        <v>489</v>
      </c>
    </row>
    <row r="49" spans="2:13" ht="27.75" customHeight="1" x14ac:dyDescent="0.15">
      <c r="B49" s="1189"/>
      <c r="C49" s="1190"/>
      <c r="D49" s="106"/>
      <c r="E49" s="1193" t="s">
        <v>39</v>
      </c>
      <c r="F49" s="1193"/>
      <c r="G49" s="1193"/>
      <c r="H49" s="1194"/>
      <c r="I49" s="358" t="s">
        <v>489</v>
      </c>
      <c r="J49" s="359" t="s">
        <v>489</v>
      </c>
      <c r="K49" s="359" t="s">
        <v>489</v>
      </c>
      <c r="L49" s="359" t="s">
        <v>489</v>
      </c>
      <c r="M49" s="360" t="s">
        <v>489</v>
      </c>
    </row>
    <row r="50" spans="2:13" ht="27.75" customHeight="1" x14ac:dyDescent="0.15">
      <c r="B50" s="1198" t="s">
        <v>40</v>
      </c>
      <c r="C50" s="1199"/>
      <c r="D50" s="109"/>
      <c r="E50" s="1193" t="s">
        <v>41</v>
      </c>
      <c r="F50" s="1193"/>
      <c r="G50" s="1193"/>
      <c r="H50" s="1194"/>
      <c r="I50" s="358">
        <v>9509</v>
      </c>
      <c r="J50" s="359">
        <v>9558</v>
      </c>
      <c r="K50" s="359">
        <v>12829</v>
      </c>
      <c r="L50" s="359">
        <v>14638</v>
      </c>
      <c r="M50" s="360">
        <v>15808</v>
      </c>
    </row>
    <row r="51" spans="2:13" ht="27.75" customHeight="1" x14ac:dyDescent="0.15">
      <c r="B51" s="1187"/>
      <c r="C51" s="1188"/>
      <c r="D51" s="106"/>
      <c r="E51" s="1193" t="s">
        <v>42</v>
      </c>
      <c r="F51" s="1193"/>
      <c r="G51" s="1193"/>
      <c r="H51" s="1194"/>
      <c r="I51" s="358">
        <v>3245</v>
      </c>
      <c r="J51" s="359">
        <v>3112</v>
      </c>
      <c r="K51" s="359">
        <v>3020</v>
      </c>
      <c r="L51" s="359">
        <v>2932</v>
      </c>
      <c r="M51" s="360">
        <v>2691</v>
      </c>
    </row>
    <row r="52" spans="2:13" ht="27.75" customHeight="1" x14ac:dyDescent="0.15">
      <c r="B52" s="1189"/>
      <c r="C52" s="1190"/>
      <c r="D52" s="106"/>
      <c r="E52" s="1193" t="s">
        <v>43</v>
      </c>
      <c r="F52" s="1193"/>
      <c r="G52" s="1193"/>
      <c r="H52" s="1194"/>
      <c r="I52" s="358">
        <v>28315</v>
      </c>
      <c r="J52" s="359">
        <v>28568</v>
      </c>
      <c r="K52" s="359">
        <v>27512</v>
      </c>
      <c r="L52" s="359">
        <v>28756</v>
      </c>
      <c r="M52" s="360">
        <v>27132</v>
      </c>
    </row>
    <row r="53" spans="2:13" ht="27.75" customHeight="1" thickBot="1" x14ac:dyDescent="0.2">
      <c r="B53" s="1200" t="s">
        <v>19</v>
      </c>
      <c r="C53" s="1201"/>
      <c r="D53" s="110"/>
      <c r="E53" s="1202" t="s">
        <v>44</v>
      </c>
      <c r="F53" s="1202"/>
      <c r="G53" s="1202"/>
      <c r="H53" s="1203"/>
      <c r="I53" s="361">
        <v>3113</v>
      </c>
      <c r="J53" s="362">
        <v>2081</v>
      </c>
      <c r="K53" s="362">
        <v>-283</v>
      </c>
      <c r="L53" s="362">
        <v>-2071</v>
      </c>
      <c r="M53" s="363">
        <v>-3404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2wklb4vP4EViETCnQHi0/weUqaL6untG8Pjjjcg6sXN1e/l1yJe+LQfeCvwFBqrAMM5qhG8OnJtKQumBV5LGQ==" saltValue="cp9A3+paWcEqxti8xifs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5581</v>
      </c>
      <c r="G55" s="122">
        <v>6961</v>
      </c>
      <c r="H55" s="123">
        <v>7561</v>
      </c>
    </row>
    <row r="56" spans="2:8" ht="52.5" customHeight="1" x14ac:dyDescent="0.15">
      <c r="B56" s="124"/>
      <c r="C56" s="1214" t="s">
        <v>47</v>
      </c>
      <c r="D56" s="1214"/>
      <c r="E56" s="1215"/>
      <c r="F56" s="125">
        <v>1201</v>
      </c>
      <c r="G56" s="125">
        <v>1303</v>
      </c>
      <c r="H56" s="126">
        <v>1383</v>
      </c>
    </row>
    <row r="57" spans="2:8" ht="53.25" customHeight="1" x14ac:dyDescent="0.15">
      <c r="B57" s="124"/>
      <c r="C57" s="1216" t="s">
        <v>48</v>
      </c>
      <c r="D57" s="1216"/>
      <c r="E57" s="1217"/>
      <c r="F57" s="127">
        <v>6667</v>
      </c>
      <c r="G57" s="127">
        <v>6788</v>
      </c>
      <c r="H57" s="128">
        <v>7328</v>
      </c>
    </row>
    <row r="58" spans="2:8" ht="45.75" customHeight="1" x14ac:dyDescent="0.15">
      <c r="B58" s="129"/>
      <c r="C58" s="1204" t="s">
        <v>576</v>
      </c>
      <c r="D58" s="1205"/>
      <c r="E58" s="1206"/>
      <c r="F58" s="130">
        <v>2287</v>
      </c>
      <c r="G58" s="130">
        <v>2229</v>
      </c>
      <c r="H58" s="131">
        <v>2171</v>
      </c>
    </row>
    <row r="59" spans="2:8" ht="45.75" customHeight="1" x14ac:dyDescent="0.15">
      <c r="B59" s="129"/>
      <c r="C59" s="1204" t="s">
        <v>577</v>
      </c>
      <c r="D59" s="1205"/>
      <c r="E59" s="1206"/>
      <c r="F59" s="130">
        <v>1491</v>
      </c>
      <c r="G59" s="130">
        <v>1540</v>
      </c>
      <c r="H59" s="131">
        <v>1790</v>
      </c>
    </row>
    <row r="60" spans="2:8" ht="45.75" customHeight="1" x14ac:dyDescent="0.15">
      <c r="B60" s="129"/>
      <c r="C60" s="1204" t="s">
        <v>578</v>
      </c>
      <c r="D60" s="1205"/>
      <c r="E60" s="1206"/>
      <c r="F60" s="130">
        <v>945</v>
      </c>
      <c r="G60" s="130">
        <v>1054</v>
      </c>
      <c r="H60" s="131">
        <v>1138</v>
      </c>
    </row>
    <row r="61" spans="2:8" ht="45.75" customHeight="1" x14ac:dyDescent="0.15">
      <c r="B61" s="129"/>
      <c r="C61" s="1204" t="s">
        <v>579</v>
      </c>
      <c r="D61" s="1205"/>
      <c r="E61" s="1206"/>
      <c r="F61" s="130">
        <v>534</v>
      </c>
      <c r="G61" s="130">
        <v>506</v>
      </c>
      <c r="H61" s="131">
        <v>629</v>
      </c>
    </row>
    <row r="62" spans="2:8" ht="45.75" customHeight="1" thickBot="1" x14ac:dyDescent="0.2">
      <c r="B62" s="132"/>
      <c r="C62" s="1207" t="s">
        <v>580</v>
      </c>
      <c r="D62" s="1208"/>
      <c r="E62" s="1209"/>
      <c r="F62" s="133">
        <v>331</v>
      </c>
      <c r="G62" s="133">
        <v>431</v>
      </c>
      <c r="H62" s="134">
        <v>581</v>
      </c>
    </row>
    <row r="63" spans="2:8" ht="52.5" customHeight="1" thickBot="1" x14ac:dyDescent="0.2">
      <c r="B63" s="135"/>
      <c r="C63" s="1210" t="s">
        <v>49</v>
      </c>
      <c r="D63" s="1210"/>
      <c r="E63" s="1211"/>
      <c r="F63" s="136">
        <v>13449</v>
      </c>
      <c r="G63" s="136">
        <v>15052</v>
      </c>
      <c r="H63" s="137">
        <v>16273</v>
      </c>
    </row>
    <row r="64" spans="2:8" x14ac:dyDescent="0.15"/>
  </sheetData>
  <sheetProtection algorithmName="SHA-512" hashValue="eJsH3NqnJBoiYC3M+xgRUGolNdXRgR6L1zF0eHF5J7pFABYUGsZjwmxI2CZwXMDlZe37/1YM3AykKUrvb/guOg==" saltValue="5xUtdbkjvLx+to/4Iro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60542</v>
      </c>
      <c r="E3" s="156"/>
      <c r="F3" s="157">
        <v>70166</v>
      </c>
      <c r="G3" s="158"/>
      <c r="H3" s="159"/>
    </row>
    <row r="4" spans="1:8" x14ac:dyDescent="0.15">
      <c r="A4" s="160"/>
      <c r="B4" s="161"/>
      <c r="C4" s="162"/>
      <c r="D4" s="163">
        <v>24504</v>
      </c>
      <c r="E4" s="164"/>
      <c r="F4" s="165">
        <v>36115</v>
      </c>
      <c r="G4" s="166"/>
      <c r="H4" s="167"/>
    </row>
    <row r="5" spans="1:8" x14ac:dyDescent="0.15">
      <c r="A5" s="148" t="s">
        <v>521</v>
      </c>
      <c r="B5" s="153"/>
      <c r="C5" s="154"/>
      <c r="D5" s="155">
        <v>42630</v>
      </c>
      <c r="E5" s="156"/>
      <c r="F5" s="157">
        <v>70329</v>
      </c>
      <c r="G5" s="158"/>
      <c r="H5" s="159"/>
    </row>
    <row r="6" spans="1:8" x14ac:dyDescent="0.15">
      <c r="A6" s="160"/>
      <c r="B6" s="161"/>
      <c r="C6" s="162"/>
      <c r="D6" s="163">
        <v>26558</v>
      </c>
      <c r="E6" s="164"/>
      <c r="F6" s="165">
        <v>39403</v>
      </c>
      <c r="G6" s="166"/>
      <c r="H6" s="167"/>
    </row>
    <row r="7" spans="1:8" x14ac:dyDescent="0.15">
      <c r="A7" s="148" t="s">
        <v>522</v>
      </c>
      <c r="B7" s="153"/>
      <c r="C7" s="154"/>
      <c r="D7" s="155">
        <v>32026</v>
      </c>
      <c r="E7" s="156"/>
      <c r="F7" s="157">
        <v>54225</v>
      </c>
      <c r="G7" s="158"/>
      <c r="H7" s="159"/>
    </row>
    <row r="8" spans="1:8" x14ac:dyDescent="0.15">
      <c r="A8" s="160"/>
      <c r="B8" s="161"/>
      <c r="C8" s="162"/>
      <c r="D8" s="163">
        <v>25334</v>
      </c>
      <c r="E8" s="164"/>
      <c r="F8" s="165">
        <v>27337</v>
      </c>
      <c r="G8" s="166"/>
      <c r="H8" s="167"/>
    </row>
    <row r="9" spans="1:8" x14ac:dyDescent="0.15">
      <c r="A9" s="148" t="s">
        <v>523</v>
      </c>
      <c r="B9" s="153"/>
      <c r="C9" s="154"/>
      <c r="D9" s="155">
        <v>68575</v>
      </c>
      <c r="E9" s="156"/>
      <c r="F9" s="157">
        <v>54016</v>
      </c>
      <c r="G9" s="158"/>
      <c r="H9" s="159"/>
    </row>
    <row r="10" spans="1:8" x14ac:dyDescent="0.15">
      <c r="A10" s="160"/>
      <c r="B10" s="161"/>
      <c r="C10" s="162"/>
      <c r="D10" s="163">
        <v>62073</v>
      </c>
      <c r="E10" s="164"/>
      <c r="F10" s="165">
        <v>28078</v>
      </c>
      <c r="G10" s="166"/>
      <c r="H10" s="167"/>
    </row>
    <row r="11" spans="1:8" x14ac:dyDescent="0.15">
      <c r="A11" s="148" t="s">
        <v>524</v>
      </c>
      <c r="B11" s="153"/>
      <c r="C11" s="154"/>
      <c r="D11" s="155">
        <v>21464</v>
      </c>
      <c r="E11" s="156"/>
      <c r="F11" s="157">
        <v>52786</v>
      </c>
      <c r="G11" s="158"/>
      <c r="H11" s="159"/>
    </row>
    <row r="12" spans="1:8" x14ac:dyDescent="0.15">
      <c r="A12" s="160"/>
      <c r="B12" s="161"/>
      <c r="C12" s="168"/>
      <c r="D12" s="163">
        <v>10336</v>
      </c>
      <c r="E12" s="164"/>
      <c r="F12" s="165">
        <v>28742</v>
      </c>
      <c r="G12" s="166"/>
      <c r="H12" s="167"/>
    </row>
    <row r="13" spans="1:8" x14ac:dyDescent="0.15">
      <c r="A13" s="148"/>
      <c r="B13" s="153"/>
      <c r="C13" s="169"/>
      <c r="D13" s="170">
        <v>45047</v>
      </c>
      <c r="E13" s="171"/>
      <c r="F13" s="172">
        <v>60304</v>
      </c>
      <c r="G13" s="173"/>
      <c r="H13" s="159"/>
    </row>
    <row r="14" spans="1:8" x14ac:dyDescent="0.15">
      <c r="A14" s="160"/>
      <c r="B14" s="161"/>
      <c r="C14" s="162"/>
      <c r="D14" s="163">
        <v>29761</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1.28</v>
      </c>
      <c r="C19" s="174">
        <f>ROUND(VALUE(SUBSTITUTE(実質収支比率等に係る経年分析!G$48,"▲","-")),2)</f>
        <v>5.39</v>
      </c>
      <c r="D19" s="174">
        <f>ROUND(VALUE(SUBSTITUTE(実質収支比率等に係る経年分析!H$48,"▲","-")),2)</f>
        <v>10.85</v>
      </c>
      <c r="E19" s="174">
        <f>ROUND(VALUE(SUBSTITUTE(実質収支比率等に係る経年分析!I$48,"▲","-")),2)</f>
        <v>6.76</v>
      </c>
      <c r="F19" s="174">
        <f>ROUND(VALUE(SUBSTITUTE(実質収支比率等に係る経年分析!J$48,"▲","-")),2)</f>
        <v>2.14</v>
      </c>
    </row>
    <row r="20" spans="1:11" x14ac:dyDescent="0.15">
      <c r="A20" s="174" t="s">
        <v>53</v>
      </c>
      <c r="B20" s="174">
        <f>ROUND(VALUE(SUBSTITUTE(実質収支比率等に係る経年分析!F$47,"▲","-")),2)</f>
        <v>28.94</v>
      </c>
      <c r="C20" s="174">
        <f>ROUND(VALUE(SUBSTITUTE(実質収支比率等に係る経年分析!G$47,"▲","-")),2)</f>
        <v>28.49</v>
      </c>
      <c r="D20" s="174">
        <f>ROUND(VALUE(SUBSTITUTE(実質収支比率等に係る経年分析!H$47,"▲","-")),2)</f>
        <v>32.26</v>
      </c>
      <c r="E20" s="174">
        <f>ROUND(VALUE(SUBSTITUTE(実質収支比率等に係る経年分析!I$47,"▲","-")),2)</f>
        <v>40.97</v>
      </c>
      <c r="F20" s="174">
        <f>ROUND(VALUE(SUBSTITUTE(実質収支比率等に係る経年分析!J$47,"▲","-")),2)</f>
        <v>43.35</v>
      </c>
    </row>
    <row r="21" spans="1:11" x14ac:dyDescent="0.15">
      <c r="A21" s="174" t="s">
        <v>54</v>
      </c>
      <c r="B21" s="174">
        <f>IF(ISNUMBER(VALUE(SUBSTITUTE(実質収支比率等に係る経年分析!F$49,"▲","-"))),ROUND(VALUE(SUBSTITUTE(実質収支比率等に係る経年分析!F$49,"▲","-")),2),NA())</f>
        <v>-2.62</v>
      </c>
      <c r="C21" s="174">
        <f>IF(ISNUMBER(VALUE(SUBSTITUTE(実質収支比率等に係る経年分析!G$49,"▲","-"))),ROUND(VALUE(SUBSTITUTE(実質収支比率等に係る経年分析!G$49,"▲","-")),2),NA())</f>
        <v>4.78</v>
      </c>
      <c r="D21" s="174">
        <f>IF(ISNUMBER(VALUE(SUBSTITUTE(実質収支比率等に係る経年分析!H$49,"▲","-"))),ROUND(VALUE(SUBSTITUTE(実質収支比率等に係る経年分析!H$49,"▲","-")),2),NA())</f>
        <v>11.14</v>
      </c>
      <c r="E21" s="174">
        <f>IF(ISNUMBER(VALUE(SUBSTITUTE(実質収支比率等に係る経年分析!I$49,"▲","-"))),ROUND(VALUE(SUBSTITUTE(実質収支比率等に係る経年分析!I$49,"▲","-")),2),NA())</f>
        <v>3.84</v>
      </c>
      <c r="F21" s="174">
        <f>IF(ISNUMBER(VALUE(SUBSTITUTE(実質収支比率等に係る経年分析!J$49,"▲","-"))),ROUND(VALUE(SUBSTITUTE(実質収支比率等に係る経年分析!J$49,"▲","-")),2),NA())</f>
        <v>-1.01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総社市国民宿舎事業費特別会計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総社市後期高齢者医療特別会計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総社市国民健康保険特別会計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総社市工業用水道事業会計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0.66</v>
      </c>
    </row>
    <row r="33" spans="1:16" x14ac:dyDescent="0.15">
      <c r="A33" s="175" t="str">
        <f>IF(連結実質赤字比率に係る赤字・黒字の構成分析!C$37="",NA(),連結実質赤字比率に係る赤字・黒字の構成分析!C$37)</f>
        <v>総社市介護保険特別会計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15">
      <c r="A34" s="175" t="str">
        <f>IF(連結実質赤字比率に係る赤字・黒字の構成分析!C$36="",NA(),連結実質赤字比率に係る赤字・黒字の構成分析!C$36)</f>
        <v>総社市下水道事業会計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15">
      <c r="A36" s="175" t="str">
        <f>IF(連結実質赤字比率に係る赤字・黒字の構成分析!C$34="",NA(),連結実質赤字比率に係る赤字・黒字の構成分析!C$34)</f>
        <v>総社市水道事業会計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2759</v>
      </c>
      <c r="E42" s="176"/>
      <c r="F42" s="176"/>
      <c r="G42" s="176">
        <f>'実質公債費比率（分子）の構造'!L$52</f>
        <v>2724</v>
      </c>
      <c r="H42" s="176"/>
      <c r="I42" s="176"/>
      <c r="J42" s="176">
        <f>'実質公債費比率（分子）の構造'!M$52</f>
        <v>2488</v>
      </c>
      <c r="K42" s="176"/>
      <c r="L42" s="176"/>
      <c r="M42" s="176">
        <f>'実質公債費比率（分子）の構造'!N$52</f>
        <v>2561</v>
      </c>
      <c r="N42" s="176"/>
      <c r="O42" s="176"/>
      <c r="P42" s="176">
        <f>'実質公債費比率（分子）の構造'!O$52</f>
        <v>2644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82</v>
      </c>
      <c r="C44" s="176"/>
      <c r="D44" s="176"/>
      <c r="E44" s="176">
        <f>'実質公債費比率（分子）の構造'!L$50</f>
        <v>74</v>
      </c>
      <c r="F44" s="176"/>
      <c r="G44" s="176"/>
      <c r="H44" s="176">
        <f>'実質公債費比率（分子）の構造'!M$50</f>
        <v>66</v>
      </c>
      <c r="I44" s="176"/>
      <c r="J44" s="176"/>
      <c r="K44" s="176">
        <f>'実質公債費比率（分子）の構造'!N$50</f>
        <v>62</v>
      </c>
      <c r="L44" s="176"/>
      <c r="M44" s="176"/>
      <c r="N44" s="176">
        <f>'実質公債費比率（分子）の構造'!O$50</f>
        <v>53</v>
      </c>
      <c r="O44" s="176"/>
      <c r="P44" s="176"/>
    </row>
    <row r="45" spans="1:16" x14ac:dyDescent="0.15">
      <c r="A45" s="176" t="s">
        <v>63</v>
      </c>
      <c r="B45" s="176">
        <f>'実質公債費比率（分子）の構造'!K$49</f>
        <v>145</v>
      </c>
      <c r="C45" s="176"/>
      <c r="D45" s="176"/>
      <c r="E45" s="176">
        <f>'実質公債費比率（分子）の構造'!L$49</f>
        <v>143</v>
      </c>
      <c r="F45" s="176"/>
      <c r="G45" s="176"/>
      <c r="H45" s="176">
        <f>'実質公債費比率（分子）の構造'!M$49</f>
        <v>77</v>
      </c>
      <c r="I45" s="176"/>
      <c r="J45" s="176"/>
      <c r="K45" s="176">
        <f>'実質公債費比率（分子）の構造'!N$49</f>
        <v>10</v>
      </c>
      <c r="L45" s="176"/>
      <c r="M45" s="176"/>
      <c r="N45" s="176">
        <f>'実質公債費比率（分子）の構造'!O$49</f>
        <v>1</v>
      </c>
      <c r="O45" s="176"/>
      <c r="P45" s="176"/>
    </row>
    <row r="46" spans="1:16" x14ac:dyDescent="0.15">
      <c r="A46" s="176" t="s">
        <v>64</v>
      </c>
      <c r="B46" s="176">
        <f>'実質公債費比率（分子）の構造'!K$48</f>
        <v>816</v>
      </c>
      <c r="C46" s="176"/>
      <c r="D46" s="176"/>
      <c r="E46" s="176">
        <f>'実質公債費比率（分子）の構造'!L$48</f>
        <v>795</v>
      </c>
      <c r="F46" s="176"/>
      <c r="G46" s="176"/>
      <c r="H46" s="176">
        <f>'実質公債費比率（分子）の構造'!M$48</f>
        <v>802</v>
      </c>
      <c r="I46" s="176"/>
      <c r="J46" s="176"/>
      <c r="K46" s="176">
        <f>'実質公債費比率（分子）の構造'!N$48</f>
        <v>654</v>
      </c>
      <c r="L46" s="176"/>
      <c r="M46" s="176"/>
      <c r="N46" s="176">
        <f>'実質公債費比率（分子）の構造'!O$48</f>
        <v>705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2713</v>
      </c>
      <c r="C49" s="176"/>
      <c r="D49" s="176"/>
      <c r="E49" s="176">
        <f>'実質公債費比率（分子）の構造'!L$45</f>
        <v>2684</v>
      </c>
      <c r="F49" s="176"/>
      <c r="G49" s="176"/>
      <c r="H49" s="176">
        <f>'実質公債費比率（分子）の構造'!M$45</f>
        <v>2685</v>
      </c>
      <c r="I49" s="176"/>
      <c r="J49" s="176"/>
      <c r="K49" s="176">
        <f>'実質公債費比率（分子）の構造'!N$45</f>
        <v>2752</v>
      </c>
      <c r="L49" s="176"/>
      <c r="M49" s="176"/>
      <c r="N49" s="176">
        <f>'実質公債費比率（分子）の構造'!O$45</f>
        <v>2771</v>
      </c>
      <c r="O49" s="176"/>
      <c r="P49" s="176"/>
    </row>
    <row r="50" spans="1:16" x14ac:dyDescent="0.15">
      <c r="A50" s="176" t="s">
        <v>67</v>
      </c>
      <c r="B50" s="176" t="e">
        <f>NA()</f>
        <v>#N/A</v>
      </c>
      <c r="C50" s="176">
        <f>IF(ISNUMBER('実質公債費比率（分子）の構造'!K$53),'実質公債費比率（分子）の構造'!K$53,NA())</f>
        <v>997</v>
      </c>
      <c r="D50" s="176" t="e">
        <f>NA()</f>
        <v>#N/A</v>
      </c>
      <c r="E50" s="176" t="e">
        <f>NA()</f>
        <v>#N/A</v>
      </c>
      <c r="F50" s="176">
        <f>IF(ISNUMBER('実質公債費比率（分子）の構造'!L$53),'実質公債費比率（分子）の構造'!L$53,NA())</f>
        <v>972</v>
      </c>
      <c r="G50" s="176" t="e">
        <f>NA()</f>
        <v>#N/A</v>
      </c>
      <c r="H50" s="176" t="e">
        <f>NA()</f>
        <v>#N/A</v>
      </c>
      <c r="I50" s="176">
        <f>IF(ISNUMBER('実質公債費比率（分子）の構造'!M$53),'実質公債費比率（分子）の構造'!M$53,NA())</f>
        <v>1142</v>
      </c>
      <c r="J50" s="176" t="e">
        <f>NA()</f>
        <v>#N/A</v>
      </c>
      <c r="K50" s="176" t="e">
        <f>NA()</f>
        <v>#N/A</v>
      </c>
      <c r="L50" s="176">
        <f>IF(ISNUMBER('実質公債費比率（分子）の構造'!N$53),'実質公債費比率（分子）の構造'!N$53,NA())</f>
        <v>917</v>
      </c>
      <c r="M50" s="176" t="e">
        <f>NA()</f>
        <v>#N/A</v>
      </c>
      <c r="N50" s="176" t="e">
        <f>NA()</f>
        <v>#N/A</v>
      </c>
      <c r="O50" s="176">
        <f>IF(ISNUMBER('実質公債費比率（分子）の構造'!O$53),'実質公債費比率（分子）の構造'!O$53,NA())</f>
        <v>886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28315</v>
      </c>
      <c r="E56" s="175"/>
      <c r="F56" s="175"/>
      <c r="G56" s="175">
        <f>'将来負担比率（分子）の構造'!J$52</f>
        <v>28568</v>
      </c>
      <c r="H56" s="175"/>
      <c r="I56" s="175"/>
      <c r="J56" s="175">
        <f>'将来負担比率（分子）の構造'!K$52</f>
        <v>27512</v>
      </c>
      <c r="K56" s="175"/>
      <c r="L56" s="175"/>
      <c r="M56" s="175">
        <f>'将来負担比率（分子）の構造'!L$52</f>
        <v>28756</v>
      </c>
      <c r="N56" s="175"/>
      <c r="O56" s="175"/>
      <c r="P56" s="175">
        <f>'将来負担比率（分子）の構造'!M$52</f>
        <v>27132</v>
      </c>
    </row>
    <row r="57" spans="1:16" x14ac:dyDescent="0.15">
      <c r="A57" s="175" t="s">
        <v>42</v>
      </c>
      <c r="B57" s="175"/>
      <c r="C57" s="175"/>
      <c r="D57" s="175">
        <f>'将来負担比率（分子）の構造'!I$51</f>
        <v>3245</v>
      </c>
      <c r="E57" s="175"/>
      <c r="F57" s="175"/>
      <c r="G57" s="175">
        <f>'将来負担比率（分子）の構造'!J$51</f>
        <v>3112</v>
      </c>
      <c r="H57" s="175"/>
      <c r="I57" s="175"/>
      <c r="J57" s="175">
        <f>'将来負担比率（分子）の構造'!K$51</f>
        <v>3020</v>
      </c>
      <c r="K57" s="175"/>
      <c r="L57" s="175"/>
      <c r="M57" s="175">
        <f>'将来負担比率（分子）の構造'!L$51</f>
        <v>2932</v>
      </c>
      <c r="N57" s="175"/>
      <c r="O57" s="175"/>
      <c r="P57" s="175">
        <f>'将来負担比率（分子）の構造'!M$51</f>
        <v>2691</v>
      </c>
    </row>
    <row r="58" spans="1:16" x14ac:dyDescent="0.15">
      <c r="A58" s="175" t="s">
        <v>41</v>
      </c>
      <c r="B58" s="175"/>
      <c r="C58" s="175"/>
      <c r="D58" s="175">
        <f>'将来負担比率（分子）の構造'!I$50</f>
        <v>9509</v>
      </c>
      <c r="E58" s="175"/>
      <c r="F58" s="175"/>
      <c r="G58" s="175">
        <f>'将来負担比率（分子）の構造'!J$50</f>
        <v>9558</v>
      </c>
      <c r="H58" s="175"/>
      <c r="I58" s="175"/>
      <c r="J58" s="175">
        <f>'将来負担比率（分子）の構造'!K$50</f>
        <v>12829</v>
      </c>
      <c r="K58" s="175"/>
      <c r="L58" s="175"/>
      <c r="M58" s="175">
        <f>'将来負担比率（分子）の構造'!L$50</f>
        <v>14638</v>
      </c>
      <c r="N58" s="175"/>
      <c r="O58" s="175"/>
      <c r="P58" s="175">
        <f>'将来負担比率（分子）の構造'!M$50</f>
        <v>15808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2</v>
      </c>
      <c r="O61" s="175"/>
      <c r="P61" s="175"/>
    </row>
    <row r="62" spans="1:16" x14ac:dyDescent="0.15">
      <c r="A62" s="175" t="s">
        <v>35</v>
      </c>
      <c r="B62" s="175">
        <f>'将来負担比率（分子）の構造'!I$45</f>
        <v>3884</v>
      </c>
      <c r="C62" s="175"/>
      <c r="D62" s="175"/>
      <c r="E62" s="175">
        <f>'将来負担比率（分子）の構造'!J$45</f>
        <v>3982</v>
      </c>
      <c r="F62" s="175"/>
      <c r="G62" s="175"/>
      <c r="H62" s="175">
        <f>'将来負担比率（分子）の構造'!K$45</f>
        <v>4163</v>
      </c>
      <c r="I62" s="175"/>
      <c r="J62" s="175"/>
      <c r="K62" s="175">
        <f>'将来負担比率（分子）の構造'!L$45</f>
        <v>4116</v>
      </c>
      <c r="L62" s="175"/>
      <c r="M62" s="175"/>
      <c r="N62" s="175">
        <f>'将来負担比率（分子）の構造'!M$45</f>
        <v>4158</v>
      </c>
      <c r="O62" s="175"/>
      <c r="P62" s="175"/>
    </row>
    <row r="63" spans="1:16" x14ac:dyDescent="0.15">
      <c r="A63" s="175" t="s">
        <v>34</v>
      </c>
      <c r="B63" s="175">
        <f>'将来負担比率（分子）の構造'!I$44</f>
        <v>247</v>
      </c>
      <c r="C63" s="175"/>
      <c r="D63" s="175"/>
      <c r="E63" s="175">
        <f>'将来負担比率（分子）の構造'!J$44</f>
        <v>113</v>
      </c>
      <c r="F63" s="175"/>
      <c r="G63" s="175"/>
      <c r="H63" s="175">
        <f>'将来負担比率（分子）の構造'!K$44</f>
        <v>152</v>
      </c>
      <c r="I63" s="175"/>
      <c r="J63" s="175"/>
      <c r="K63" s="175">
        <f>'将来負担比率（分子）の構造'!L$44</f>
        <v>865</v>
      </c>
      <c r="L63" s="175"/>
      <c r="M63" s="175"/>
      <c r="N63" s="175">
        <f>'将来負担比率（分子）の構造'!M$44</f>
        <v>813</v>
      </c>
      <c r="O63" s="175"/>
      <c r="P63" s="175"/>
    </row>
    <row r="64" spans="1:16" x14ac:dyDescent="0.15">
      <c r="A64" s="175" t="s">
        <v>33</v>
      </c>
      <c r="B64" s="175">
        <f>'将来負担比率（分子）の構造'!I$43</f>
        <v>8559</v>
      </c>
      <c r="C64" s="175"/>
      <c r="D64" s="175"/>
      <c r="E64" s="175">
        <f>'将来負担比率（分子）の構造'!J$43</f>
        <v>8012</v>
      </c>
      <c r="F64" s="175"/>
      <c r="G64" s="175"/>
      <c r="H64" s="175">
        <f>'将来負担比率（分子）の構造'!K$43</f>
        <v>7753</v>
      </c>
      <c r="I64" s="175"/>
      <c r="J64" s="175"/>
      <c r="K64" s="175">
        <f>'将来負担比率（分子）の構造'!L$43</f>
        <v>7084</v>
      </c>
      <c r="L64" s="175"/>
      <c r="M64" s="175"/>
      <c r="N64" s="175">
        <f>'将来負担比率（分子）の構造'!M$43</f>
        <v>7043</v>
      </c>
      <c r="O64" s="175"/>
      <c r="P64" s="175"/>
    </row>
    <row r="65" spans="1:16" x14ac:dyDescent="0.15">
      <c r="A65" s="175" t="s">
        <v>32</v>
      </c>
      <c r="B65" s="175">
        <f>'将来負担比率（分子）の構造'!I$42</f>
        <v>514</v>
      </c>
      <c r="C65" s="175"/>
      <c r="D65" s="175"/>
      <c r="E65" s="175">
        <f>'将来負担比率（分子）の構造'!J$42</f>
        <v>462</v>
      </c>
      <c r="F65" s="175"/>
      <c r="G65" s="175"/>
      <c r="H65" s="175">
        <f>'将来負担比率（分子）の構造'!K$42</f>
        <v>425</v>
      </c>
      <c r="I65" s="175"/>
      <c r="J65" s="175"/>
      <c r="K65" s="175">
        <f>'将来負担比率（分子）の構造'!L$42</f>
        <v>365</v>
      </c>
      <c r="L65" s="175"/>
      <c r="M65" s="175"/>
      <c r="N65" s="175">
        <f>'将来負担比率（分子）の構造'!M$42</f>
        <v>324</v>
      </c>
      <c r="O65" s="175"/>
      <c r="P65" s="175"/>
    </row>
    <row r="66" spans="1:16" x14ac:dyDescent="0.15">
      <c r="A66" s="175" t="s">
        <v>31</v>
      </c>
      <c r="B66" s="175">
        <f>'将来負担比率（分子）の構造'!I$41</f>
        <v>30977</v>
      </c>
      <c r="C66" s="175"/>
      <c r="D66" s="175"/>
      <c r="E66" s="175">
        <f>'将来負担比率（分子）の構造'!J$41</f>
        <v>30750</v>
      </c>
      <c r="F66" s="175"/>
      <c r="G66" s="175"/>
      <c r="H66" s="175">
        <f>'将来負担比率（分子）の構造'!K$41</f>
        <v>30586</v>
      </c>
      <c r="I66" s="175"/>
      <c r="J66" s="175"/>
      <c r="K66" s="175">
        <f>'将来負担比率（分子）の構造'!L$41</f>
        <v>31825</v>
      </c>
      <c r="L66" s="175"/>
      <c r="M66" s="175"/>
      <c r="N66" s="175">
        <f>'将来負担比率（分子）の構造'!M$41</f>
        <v>29886</v>
      </c>
      <c r="O66" s="175"/>
      <c r="P66" s="175"/>
    </row>
    <row r="67" spans="1:16" x14ac:dyDescent="0.15">
      <c r="A67" s="175" t="s">
        <v>71</v>
      </c>
      <c r="B67" s="175" t="e">
        <f>NA()</f>
        <v>#N/A</v>
      </c>
      <c r="C67" s="175">
        <f>IF(ISNUMBER('将来負担比率（分子）の構造'!I$53), IF('将来負担比率（分子）の構造'!I$53 &lt; 0, 0, '将来負担比率（分子）の構造'!I$53), NA())</f>
        <v>3113</v>
      </c>
      <c r="D67" s="175" t="e">
        <f>NA()</f>
        <v>#N/A</v>
      </c>
      <c r="E67" s="175" t="e">
        <f>NA()</f>
        <v>#N/A</v>
      </c>
      <c r="F67" s="175">
        <f>IF(ISNUMBER('将来負担比率（分子）の構造'!J$53), IF('将来負担比率（分子）の構造'!J$53 &lt; 0, 0, '将来負担比率（分子）の構造'!J$53), NA())</f>
        <v>2081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5581</v>
      </c>
      <c r="C72" s="179">
        <f>基金残高に係る経年分析!G55</f>
        <v>6961</v>
      </c>
      <c r="D72" s="179">
        <f>基金残高に係る経年分析!H55</f>
        <v>7561</v>
      </c>
    </row>
    <row r="73" spans="1:16" x14ac:dyDescent="0.15">
      <c r="A73" s="178" t="s">
        <v>74</v>
      </c>
      <c r="B73" s="179">
        <f>基金残高に係る経年分析!F56</f>
        <v>1201</v>
      </c>
      <c r="C73" s="179">
        <f>基金残高に係る経年分析!G56</f>
        <v>1303</v>
      </c>
      <c r="D73" s="179">
        <f>基金残高に係る経年分析!H56</f>
        <v>1383</v>
      </c>
    </row>
    <row r="74" spans="1:16" x14ac:dyDescent="0.15">
      <c r="A74" s="178" t="s">
        <v>75</v>
      </c>
      <c r="B74" s="179">
        <f>基金残高に係る経年分析!F57</f>
        <v>6667</v>
      </c>
      <c r="C74" s="179">
        <f>基金残高に係る経年分析!G57</f>
        <v>6788</v>
      </c>
      <c r="D74" s="179">
        <f>基金残高に係る経年分析!H57</f>
        <v>7328</v>
      </c>
    </row>
  </sheetData>
  <sheetProtection algorithmName="SHA-512" hashValue="N8El5mFyFJ8RbTXlaF8mU+PCHkXrbTh2ja7Rpo2MUaiHgFwL1CL/t6ord6bwObPHRA5wDt54mSVg5QegeTt4dg==" saltValue="+besnAqGV5wH/mXFCD5a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2025-03-17T04:22:38Z</cp:lastPrinted>
  <dcterms:created xsi:type="dcterms:W3CDTF">2025-02-19T04:08:54Z</dcterms:created>
  <dcterms:modified xsi:type="dcterms:W3CDTF">2025-03-17T04:23:58Z</dcterms:modified>
  <cp:category/>
</cp:coreProperties>
</file>