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2_10月公表分\04_HP掲載用\"/>
    </mc:Choice>
  </mc:AlternateContent>
  <bookViews>
    <workbookView xWindow="0" yWindow="0" windowWidth="28800" windowHeight="12250" tabRatio="9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<sst xmlns="http://schemas.openxmlformats.org/spreadsheetml/2006/main" count="1133" uniqueCount="584">
  <si>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</si>
  <si>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</si>
  <si>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</si>
  <si>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</si>
  <si>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</si>
  <si>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</si>
  <si>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</si>
  <si>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</si>
  <si>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</si>
  <si>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</si>
  <si>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</si>
  <si>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</si>
  <si>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</si>
  <si>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</si>
  <si>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</si>
  <si>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</si>
  <si>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</si>
  <si>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</si>
  <si>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</si>
  <si>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</si>
  <si>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</si>
  <si>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</si>
  <si>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</si>
  <si>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</si>
  <si>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</si>
  <si>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</si>
  <si>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</si>
  <si>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</si>
  <si>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</si>
  <si>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</si>
  <si>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</si>
  <si>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</si>
  <si>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</si>
  <si>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</si>
  <si>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</si>
  <si>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</si>
  <si>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</si>
  <si>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</si>
  <si>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</si>
  <si>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</si>
  <si>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</si>
  <si>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</si>
  <si>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</si>
  <si>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</si>
  <si>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</si>
  <si>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</si>
  <si>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</si>
  <si>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</si>
  <si>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</si>
  <si>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</si>
  <si>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</si>
  <si>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</si>
  <si>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</si>
  <si>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</si>
  <si>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</si>
  <si>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</si>
  <si>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</si>
  <si>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</si>
  <si>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</si>
  <si>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</si>
  <si>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</si>
  <si>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</si>
  <si>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</si>
  <si>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</si>
  <si>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</si>
  <si>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</si>
  <si>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</si>
  <si>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</si>
  <si>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</si>
  <si>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</si>
  <si>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</si>
  <si>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</si>
  <si>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</si>
  <si>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</si>
  <si>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</si>
  <si>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</si>
  <si>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</si>
  <si>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</si>
  <si>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</si>
  <si>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</si>
  <si>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</si>
  <si>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</si>
  <si>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</si>
  <si>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</si>
  <si>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</si>
  <si>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</si>
  <si>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</si>
  <si>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</si>
  <si>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</si>
  <si>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</si>
  <si>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</si>
  <si>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</si>
  <si>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</si>
  <si>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</si>
  <si>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</si>
  <si>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</si>
  <si>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</si>
  <si>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</si>
  <si>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</si>
  <si>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</si>
  <si>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</si>
  <si>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</si>
  <si>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</si>
  <si>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</si>
  <si>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</si>
  <si>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</si>
  <si>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</si>
  <si>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</si>
  <si>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</si>
  <si>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</si>
  <si>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</si>
  <si>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</si>
  <si>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</si>
  <si>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</si>
  <si>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</si>
  <si>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</si>
  <si>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</si>
  <si>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</si>
  <si>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</si>
  <si>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</si>
  <si>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</si>
  <si>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</si>
  <si>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</si>
  <si>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</si>
  <si>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</si>
  <si>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</si>
  <si>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</si>
  <si>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</si>
  <si>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</si>
  <si>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</si>
  <si>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</si>
  <si>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</si>
  <si>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</si>
  <si>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</si>
  <si>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</si>
  <si>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</si>
  <si>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</si>
  <si>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</si>
  <si>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</si>
  <si>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</si>
  <si>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</si>
  <si>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</si>
  <si>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</si>
  <si>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</si>
  <si>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</si>
  <si>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</si>
  <si>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</si>
  <si>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</si>
  <si>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</si>
  <si>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</si>
  <si>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</si>
  <si>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</si>
  <si>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</si>
  <si>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</si>
  <si>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</si>
  <si>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</si>
  <si>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</si>
  <si>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</si>
  <si>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</si>
  <si>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</si>
  <si>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</si>
  <si>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</si>
  <si>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</si>
  <si>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</si>
  <si>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</si>
  <si>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</si>
  <si>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</si>
  <si>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</si>
  <si>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</si>
  <si>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</si>
  <si>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</si>
  <si>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</si>
  <si>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</si>
  <si>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</si>
  <si>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</si>
  <si>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</si>
  <si>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</si>
  <si>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</si>
  <si>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</si>
  <si>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</si>
  <si>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</si>
  <si>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</si>
  <si>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</si>
  <si>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</si>
  <si>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</si>
  <si>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</si>
  <si>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</si>
  <si>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</si>
  <si>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</si>
  <si>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</si>
  <si>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</si>
  <si>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</si>
  <si>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</si>
  <si>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</si>
  <si>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</si>
  <si>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</si>
  <si>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</si>
  <si>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</si>
  <si>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</si>
  <si>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</si>
  <si>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</si>
  <si>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</si>
  <si>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</si>
  <si>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岡山県新見市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</si>
  <si>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</si>
  <si>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</si>
  <si>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</si>
  <si>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</si>
  <si>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</si>
  <si>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</si>
  <si>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</si>
  <si>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</si>
  <si>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</si>
  <si>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</si>
  <si>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</si>
  <si>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</si>
  <si>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</si>
  <si>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</si>
  <si>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</si>
  <si>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</si>
  <si>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</si>
  <si>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</si>
  <si>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</si>
  <si>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</si>
  <si>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</si>
  <si>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</si>
  <si>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</si>
  <si>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</si>
  <si>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</si>
  <si>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</si>
  <si>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</si>
  <si>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</si>
  <si>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</si>
  <si>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</si>
  <si>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</si>
  <si>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</si>
  <si>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</si>
  <si>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</si>
  <si>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</si>
  <si>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</si>
  <si>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</si>
  <si>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</si>
  <si>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</si>
  <si>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</si>
  <si>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</si>
  <si>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</si>
  <si>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</si>
  <si>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</si>
  <si>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</si>
  <si>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</si>
  <si>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</si>
  <si>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</si>
  <si>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</si>
  <si>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</si>
  <si>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</si>
  <si>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</si>
  <si>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</si>
  <si>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</si>
  <si>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</si>
  <si>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</si>
  <si>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</si>
  <si>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</si>
  <si>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</si>
  <si>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</si>
  <si>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</si>
  <si>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</si>
  <si>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</si>
  <si>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</si>
  <si>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</si>
  <si>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</si>
  <si>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</si>
  <si>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</si>
  <si>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</si>
  <si>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</si>
  <si>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</si>
  <si>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</si>
  <si>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</si>
  <si>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</si>
  <si>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</si>
  <si>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</si>
  <si>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</si>
  <si>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</si>
  <si>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</si>
  <si>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</si>
  <si>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</si>
  <si>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</si>
  <si>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</si>
  <si>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</si>
  <si>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</si>
  <si>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</si>
  <si>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</si>
  <si>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</si>
  <si>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</si>
  <si>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</si>
  <si>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</si>
  <si>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</si>
  <si>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</si>
  <si>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</si>
  <si>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</si>
  <si>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</si>
  <si>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</si>
  <si>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</si>
  <si>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</si>
  <si>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</si>
  <si>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</si>
  <si>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</si>
  <si>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</si>
  <si>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</si>
  <si>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</si>
  <si>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</si>
  <si>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</si>
  <si>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</si>
  <si>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</si>
  <si>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</si>
  <si>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</si>
  <si>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</si>
  <si>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</si>
  <si>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</si>
  <si>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</si>
  <si>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</si>
  <si>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</si>
  <si>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</si>
  <si>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</si>
  <si>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</si>
  <si>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</si>
  <si>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</si>
  <si>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</si>
  <si>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</si>
  <si>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</si>
  <si>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</si>
  <si>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</si>
  <si>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</si>
  <si>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</si>
  <si>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</si>
  <si>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</si>
  <si>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</si>
  <si>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</si>
  <si>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</si>
  <si>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</si>
  <si>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</si>
  <si>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</si>
  <si>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</si>
  <si>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</si>
  <si>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</si>
  <si>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</si>
  <si>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</si>
  <si>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</si>
  <si>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</si>
  <si>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</si>
  <si>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</si>
  <si>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</si>
  <si>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</si>
  <si>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</si>
  <si>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</si>
  <si>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岡山県新見市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</si>
  <si>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</si>
  <si>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</si>
  <si>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</si>
  <si>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</si>
  <si>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</si>
  <si>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</si>
  <si>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</si>
  <si>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</si>
  <si>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</si>
  <si>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</si>
  <si>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</si>
  <si>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</si>
  <si>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</si>
  <si>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</si>
  <si>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</si>
  <si>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</si>
  <si>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</si>
  <si>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</si>
  <si>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</si>
  <si>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</si>
  <si>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</si>
  <si>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</si>
  <si>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</si>
  <si>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</si>
  <si>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</si>
  <si>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</si>
  <si>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</si>
  <si>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</si>
  <si>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</si>
  <si>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</si>
  <si>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</si>
  <si>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</si>
  <si>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</si>
  <si>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</si>
  <si>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</si>
  <si>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新見市後期高齢者医療特別会計</t>
    <phoneticPr fontId="5"/>
  </si>
  <si>
    <t>新見市介護保険特別会計</t>
    <phoneticPr fontId="5"/>
  </si>
  <si>
    <t>新見市水道事業会計</t>
    <phoneticPr fontId="5"/>
  </si>
  <si>
    <t>法適用企業</t>
    <phoneticPr fontId="5"/>
  </si>
  <si>
    <t>新見市下水道事業会計</t>
    <phoneticPr fontId="5"/>
  </si>
  <si>
    <t>新見市観光事業特別会計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</si>
  <si>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</si>
  <si>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</si>
  <si>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</si>
  <si>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</si>
  <si>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</si>
  <si>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</si>
  <si>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</si>
  <si>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</si>
  <si>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</si>
  <si>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</si>
  <si>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</si>
  <si>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</si>
  <si>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</si>
  <si>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</si>
  <si>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</si>
  <si>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</si>
  <si>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</si>
  <si>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</si>
  <si>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</si>
  <si>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</si>
  <si>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</si>
  <si>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</si>
  <si>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</si>
  <si>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</si>
  <si>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</si>
  <si>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</si>
  <si>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</si>
  <si>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</si>
  <si>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</si>
  <si>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</si>
  <si>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</si>
  <si>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</si>
  <si>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</si>
  <si>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</si>
  <si>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</si>
  <si>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</si>
  <si>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</si>
  <si>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</si>
  <si>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</si>
  <si>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</si>
  <si>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</si>
  <si>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</si>
  <si>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</si>
  <si>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</si>
  <si>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</si>
  <si>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</si>
  <si>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</si>
  <si>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</si>
  <si>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</si>
  <si>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</si>
  <si>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</si>
  <si>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</si>
  <si>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</si>
  <si>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</si>
  <si>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</si>
  <si>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</si>
  <si>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</si>
  <si>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</si>
  <si>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</si>
  <si>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</si>
  <si>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</si>
  <si>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</si>
  <si>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</si>
  <si>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</si>
  <si>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</si>
  <si>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</si>
  <si>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</si>
  <si>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</si>
  <si>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</si>
  <si>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</si>
  <si>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</si>
  <si>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</si>
  <si>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</si>
  <si>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</si>
  <si>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</si>
  <si>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</si>
  <si>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</si>
  <si>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</si>
  <si>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</si>
  <si>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</si>
  <si>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</si>
  <si>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</si>
  <si>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</si>
  <si>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</si>
  <si>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</si>
  <si>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</si>
  <si>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</si>
  <si>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</si>
  <si>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</si>
  <si>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</si>
  <si>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</si>
  <si>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</si>
  <si>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</si>
  <si>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</si>
  <si>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</si>
  <si>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</si>
  <si>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</si>
  <si>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</si>
  <si>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</si>
  <si>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</si>
  <si>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</si>
  <si>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</si>
  <si>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</si>
  <si>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</si>
  <si>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</si>
  <si>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</si>
  <si>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</si>
  <si>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</si>
  <si>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</si>
  <si>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</si>
  <si>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</si>
  <si>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</si>
  <si>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</si>
  <si>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</si>
  <si>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</si>
  <si>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</si>
  <si>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</si>
  <si>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</si>
  <si>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</si>
  <si>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</si>
  <si>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</si>
  <si>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</si>
  <si>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</si>
  <si>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</si>
  <si>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</si>
  <si>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</si>
  <si>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</si>
  <si>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</si>
  <si>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</si>
  <si>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</si>
  <si>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</si>
  <si>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</si>
  <si>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</si>
  <si>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</si>
  <si>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</si>
  <si>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</si>
  <si>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1.04</t>
  </si>
  <si>
    <t>▲ 0.23</t>
  </si>
  <si>
    <t>▲ 0.94</t>
  </si>
  <si>
    <t>▲ 0.03</t>
  </si>
  <si>
    <t>一般会計</t>
  </si>
  <si>
    <t>新見市水道事業会計</t>
  </si>
  <si>
    <t>新見市介護保険特別会計</t>
  </si>
  <si>
    <t>新見市下水道事業会計</t>
  </si>
  <si>
    <t>新見市国民健康保険特別会計</t>
  </si>
  <si>
    <t>新見市観光事業特別会計</t>
  </si>
  <si>
    <t>新見市診療所特別会計</t>
  </si>
  <si>
    <t>新見市後期高齢者医療特別会計</t>
  </si>
  <si>
    <t>その他会計（赤字）</t>
  </si>
  <si>
    <t>その他会計（黒字）</t>
  </si>
  <si>
    <t>R01</t>
    <phoneticPr fontId="5"/>
  </si>
  <si>
    <t>R02</t>
    <phoneticPr fontId="5"/>
  </si>
  <si>
    <t>R03</t>
    <phoneticPr fontId="5"/>
  </si>
  <si>
    <t>R04</t>
    <phoneticPr fontId="5"/>
  </si>
  <si>
    <t>R05</t>
    <phoneticPr fontId="5"/>
  </si>
  <si>
    <t>公共施設等整備基金</t>
    <rPh sb="0" eb="9">
      <t>コウキョウシセツトウセイビキキン</t>
    </rPh>
    <phoneticPr fontId="5"/>
  </si>
  <si>
    <t>地域づくり振興基金</t>
    <rPh sb="0" eb="2">
      <t>チイキ</t>
    </rPh>
    <rPh sb="5" eb="9">
      <t>シンコウキキン</t>
    </rPh>
    <phoneticPr fontId="10"/>
  </si>
  <si>
    <t>ふるさとにいみ応援基金</t>
    <rPh sb="7" eb="11">
      <t>オウエンキキン</t>
    </rPh>
    <phoneticPr fontId="10"/>
  </si>
  <si>
    <t>かしのき基金</t>
    <rPh sb="4" eb="6">
      <t>キキン</t>
    </rPh>
    <phoneticPr fontId="10"/>
  </si>
  <si>
    <t>市営住宅整備基金</t>
    <rPh sb="0" eb="4">
      <t>シエイジュウタク</t>
    </rPh>
    <rPh sb="4" eb="6">
      <t>セイビ</t>
    </rPh>
    <rPh sb="6" eb="8">
      <t>キキン</t>
    </rPh>
    <phoneticPr fontId="2"/>
  </si>
  <si>
    <t>井倉洞</t>
    <rPh sb="0" eb="2">
      <t>イクラ</t>
    </rPh>
    <rPh sb="2" eb="3">
      <t>ドウ</t>
    </rPh>
    <phoneticPr fontId="2"/>
  </si>
  <si>
    <t>草間自然休養村</t>
    <rPh sb="0" eb="2">
      <t>クサマ</t>
    </rPh>
    <rPh sb="2" eb="4">
      <t>シゼン</t>
    </rPh>
    <rPh sb="4" eb="6">
      <t>キュウヨウ</t>
    </rPh>
    <rPh sb="6" eb="7">
      <t>ムラ</t>
    </rPh>
    <phoneticPr fontId="2"/>
  </si>
  <si>
    <t>新見市土地開発公社</t>
    <rPh sb="0" eb="3">
      <t>ニイミシ</t>
    </rPh>
    <rPh sb="3" eb="5">
      <t>トチ</t>
    </rPh>
    <rPh sb="5" eb="7">
      <t>カイハツ</t>
    </rPh>
    <rPh sb="7" eb="9">
      <t>コウシャ</t>
    </rPh>
    <phoneticPr fontId="2"/>
  </si>
  <si>
    <t>新見美術振興財団</t>
    <rPh sb="0" eb="2">
      <t>ニイミ</t>
    </rPh>
    <rPh sb="2" eb="4">
      <t>ビジュツ</t>
    </rPh>
    <rPh sb="4" eb="6">
      <t>シンコウ</t>
    </rPh>
    <rPh sb="6" eb="8">
      <t>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</si>
  <si>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</si>
  <si>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1">
      <t>オカ</t>
    </rPh>
    <rPh sb="1" eb="3">
      <t>ヤマケン</t>
    </rPh>
    <rPh sb="3" eb="5">
      <t>シンヨウ</t>
    </rPh>
    <rPh sb="5" eb="7">
      <t>ホショウ</t>
    </rPh>
    <rPh sb="7" eb="9">
      <t>キョウカイ</t>
    </rPh>
    <phoneticPr fontId="2"/>
  </si>
  <si>
    <t>○</t>
    <phoneticPr fontId="2"/>
  </si>
  <si>
    <t>-</t>
    <phoneticPr fontId="2"/>
  </si>
  <si>
    <t>－</t>
  </si>
  <si>
    <t>－</t>
    <phoneticPr fontId="2"/>
  </si>
  <si>
    <t>岡山県後期高齢者医療広域連合一般会計</t>
    <rPh sb="0" eb="1">
      <t>オカ</t>
    </rPh>
    <rPh sb="1" eb="3">
      <t>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</si>
  <si>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1">
      <t>オカ</t>
    </rPh>
    <rPh sb="1" eb="3">
      <t>ヤマケン</t>
    </rPh>
    <rPh sb="3" eb="5">
      <t>コウキ</t>
    </rPh>
    <rPh sb="5" eb="8">
      <t>コウレイシャ</t>
    </rPh>
    <rPh sb="8" eb="10">
      <t>イリョウ</t>
    </rPh>
    <rPh sb="10" eb="12">
      <t>コウイキ</t>
    </rPh>
    <rPh sb="12" eb="14">
      <t>レンゴウ</t>
    </rPh>
    <rPh sb="14" eb="18">
      <t>トクベツカイケイ</t>
    </rPh>
    <phoneticPr fontId="2"/>
  </si>
  <si>
    <t>岡山県市町村総合事務組合一般会計</t>
    <rPh sb="0" eb="1">
      <t>オカ</t>
    </rPh>
    <rPh sb="1" eb="3">
      <t>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</si>
  <si>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1">
      <t>オカ</t>
    </rPh>
    <rPh sb="1" eb="3">
      <t>ヤマケン</t>
    </rPh>
    <rPh sb="3" eb="6">
      <t>シチョウソン</t>
    </rPh>
    <rPh sb="6" eb="8">
      <t>ソウゴウ</t>
    </rPh>
    <rPh sb="8" eb="10">
      <t>ジム</t>
    </rPh>
    <rPh sb="10" eb="12">
      <t>クミアイ</t>
    </rPh>
    <rPh sb="12" eb="14">
      <t>カシツケ</t>
    </rPh>
    <rPh sb="14" eb="15">
      <t>キン</t>
    </rPh>
    <rPh sb="15" eb="19">
      <t>トクベツカイケイ</t>
    </rPh>
    <phoneticPr fontId="2"/>
  </si>
  <si>
    <t>岡山県市町村総合事務組合拠出金事業特別会計</t>
    <rPh sb="0" eb="1">
      <t>オカ</t>
    </rPh>
    <rPh sb="1" eb="3">
      <t>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</si>
  <si>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1">
      <t>オカ</t>
    </rPh>
    <rPh sb="1" eb="3">
      <t>ヤマケン</t>
    </rPh>
    <rPh sb="3" eb="6">
      <t>シチョウソン</t>
    </rPh>
    <rPh sb="6" eb="7">
      <t>ゼイ</t>
    </rPh>
    <rPh sb="7" eb="9">
      <t>セイリ</t>
    </rPh>
    <rPh sb="9" eb="11">
      <t>クミアイ</t>
    </rPh>
    <phoneticPr fontId="2"/>
  </si>
  <si>
    <t>-</t>
    <phoneticPr fontId="10"/>
  </si>
  <si>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</si>
  <si>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</si>
  <si>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</si>
  <si>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</si>
  <si>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</si>
  <si>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</si>
  <si>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</si>
  <si>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</si>
  <si>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</si>
  <si>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平成３０年度及び令和元年度に大規模災害が発生し、一時的に基金を取り崩したことにより将来負担比率が増加傾向にあったが、令和２年度以降は災害対応が落ち着き、地方債残高も減少したことにより数値が大きく改善された。一方で、有形固定資産減価償却率は類似団体よりも高く上昇傾向にあるが、これは広大な市域を網羅する道路の有形固定資産減価償却率が９０％以上になっていることが主な要因であり、今後も公共施設等総合管理計画に基づき、予防保全への転換や長寿命化の推進に取り組んでいく。</t>
    <phoneticPr fontId="5"/>
  </si>
  <si>
    <t>　平成３０年度及び令和元年度に大規模災害が発生し、一時的に基金を取り崩したことにより将来負担比率、実質公債費比率ともに数値が増加傾向にあったが、令和２年度以降は災害対応が落ち着き、地方債残高も減少したことにより数値が大きく改善された。今後も計画的な地方債の繰上償還などにより、将来負担比率、実質公債費比率の改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</si>
</sst>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E525-4970-89E5-701EF33F27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100122</c:v>
                </c:pt>
                <c:pt idx="1">
                  <c:v>155026</c:v>
                </c:pt>
                <c:pt idx="2">
                  <c:v>99801</c:v>
                </c:pt>
                <c:pt idx="3">
                  <c:v>141563</c:v>
                </c:pt>
                <c:pt idx="4">
                  <c:v>162094</c:v>
                </c:pt>
              </c:numCache>
            </c:numRef>
          </c:val>
          <c:smooth val="0"/>
          <c:extLst>
            <c:ext xmlns:c16="http://schemas.microsoft.com/office/drawing/2014/chart" uri="{C3380CC4-5D6E-409C-BE32-E72D297353CC}">
              <c16:uniqueId val="{00000001-E525-4970-89E5-701EF33F27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13.85</c:v>
                </c:pt>
                <c:pt idx="1">
                  <c:v>9.92</c:v>
                </c:pt>
                <c:pt idx="2">
                  <c:v>9.7200000000000006</c:v>
                </c:pt>
                <c:pt idx="3">
                  <c:v>9.49</c:v>
                </c:pt>
                <c:pt idx="4">
                  <c:v>8.8699999999999992</c:v>
                </c:pt>
              </c:numCache>
            </c:numRef>
          </c:val>
          <c:extLst>
            <c:ext xmlns:c16="http://schemas.microsoft.com/office/drawing/2014/chart" uri="{C3380CC4-5D6E-409C-BE32-E72D297353CC}">
              <c16:uniqueId val="{00000000-2D69-4142-B482-CFFDD7A66D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31.3</c:v>
                </c:pt>
                <c:pt idx="1">
                  <c:v>34.72</c:v>
                </c:pt>
                <c:pt idx="2">
                  <c:v>33.68</c:v>
                </c:pt>
                <c:pt idx="3">
                  <c:v>33.32</c:v>
                </c:pt>
                <c:pt idx="4">
                  <c:v>33.94</c:v>
                </c:pt>
              </c:numCache>
            </c:numRef>
          </c:val>
          <c:extLst>
            <c:ext xmlns:c16="http://schemas.microsoft.com/office/drawing/2014/chart" uri="{C3380CC4-5D6E-409C-BE32-E72D297353CC}">
              <c16:uniqueId val="{00000001-2D69-4142-B482-CFFDD7A66D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0.39</c:v>
                </c:pt>
                <c:pt idx="1">
                  <c:v>-1.04</c:v>
                </c:pt>
                <c:pt idx="2">
                  <c:v>-0.23</c:v>
                </c:pt>
                <c:pt idx="3">
                  <c:v>-0.94</c:v>
                </c:pt>
                <c:pt idx="4">
                  <c:v>-0.03</c:v>
                </c:pt>
              </c:numCache>
            </c:numRef>
          </c:val>
          <c:smooth val="0"/>
          <c:extLst>
            <c:ext xmlns:c16="http://schemas.microsoft.com/office/drawing/2014/chart" uri="{C3380CC4-5D6E-409C-BE32-E72D297353CC}">
              <c16:uniqueId val="{00000002-2D69-4142-B482-CFFDD7A66D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E8-4F98-B582-80738E67E4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E8-4F98-B582-80738E67E44C}"/>
            </c:ext>
          </c:extLst>
        </c:ser>
        <c:ser>
          <c:idx val="2"/>
          <c:order val="2"/>
          <c:tx>
            <c:strRef>
              <c:f>データシート!$A$29</c:f>
              <c:strCache>
                <c:ptCount val="1"/>
                <c:pt idx="0">
                  <c:v>新見市後期高齢者医療特別会計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6BE8-4F98-B582-80738E67E44C}"/>
            </c:ext>
          </c:extLst>
        </c:ser>
        <c:ser>
          <c:idx val="3"/>
          <c:order val="3"/>
          <c:tx>
            <c:strRef>
              <c:f>データシート!$A$30</c:f>
              <c:strCache>
                <c:ptCount val="1"/>
                <c:pt idx="0">
                  <c:v>新見市診療所特別会計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0.02</c:v>
                </c:pt>
                <c:pt idx="6">
                  <c:v>#N/A</c:v>
                </c:pt>
                <c:pt idx="7">
                  <c:v>0</c:v>
                </c:pt>
                <c:pt idx="8">
                  <c:v>#N/A</c:v>
                </c:pt>
                <c:pt idx="9">
                  <c:v>0.04</c:v>
                </c:pt>
              </c:numCache>
            </c:numRef>
          </c:val>
          <c:extLst>
            <c:ext xmlns:c16="http://schemas.microsoft.com/office/drawing/2014/chart" uri="{C3380CC4-5D6E-409C-BE32-E72D297353CC}">
              <c16:uniqueId val="{00000003-6BE8-4F98-B582-80738E67E44C}"/>
            </c:ext>
          </c:extLst>
        </c:ser>
        <c:ser>
          <c:idx val="4"/>
          <c:order val="4"/>
          <c:tx>
            <c:strRef>
              <c:f>データシート!$A$31</c:f>
              <c:strCache>
                <c:ptCount val="1"/>
                <c:pt idx="0">
                  <c:v>新見市観光事業特別会計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0.08</c:v>
                </c:pt>
                <c:pt idx="4">
                  <c:v>#N/A</c:v>
                </c:pt>
                <c:pt idx="5">
                  <c:v>0.04</c:v>
                </c:pt>
                <c:pt idx="6">
                  <c:v>#N/A</c:v>
                </c:pt>
                <c:pt idx="7">
                  <c:v>0.09</c:v>
                </c:pt>
                <c:pt idx="8">
                  <c:v>#N/A</c:v>
                </c:pt>
                <c:pt idx="9">
                  <c:v>0.06</c:v>
                </c:pt>
              </c:numCache>
            </c:numRef>
          </c:val>
          <c:extLst>
            <c:ext xmlns:c16="http://schemas.microsoft.com/office/drawing/2014/chart" uri="{C3380CC4-5D6E-409C-BE32-E72D297353CC}">
              <c16:uniqueId val="{00000004-6BE8-4F98-B582-80738E67E44C}"/>
            </c:ext>
          </c:extLst>
        </c:ser>
        <c:ser>
          <c:idx val="5"/>
          <c:order val="5"/>
          <c:tx>
            <c:strRef>
              <c:f>データシート!$A$32</c:f>
              <c:strCache>
                <c:ptCount val="1"/>
                <c:pt idx="0">
                  <c:v>新見市国民健康保険特別会計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0.42</c:v>
                </c:pt>
                <c:pt idx="4">
                  <c:v>#N/A</c:v>
                </c:pt>
                <c:pt idx="5">
                  <c:v>0.46</c:v>
                </c:pt>
                <c:pt idx="6">
                  <c:v>#N/A</c:v>
                </c:pt>
                <c:pt idx="7">
                  <c:v>0.39</c:v>
                </c:pt>
                <c:pt idx="8">
                  <c:v>#N/A</c:v>
                </c:pt>
                <c:pt idx="9">
                  <c:v>0.3</c:v>
                </c:pt>
              </c:numCache>
            </c:numRef>
          </c:val>
          <c:extLst>
            <c:ext xmlns:c16="http://schemas.microsoft.com/office/drawing/2014/chart" uri="{C3380CC4-5D6E-409C-BE32-E72D297353CC}">
              <c16:uniqueId val="{00000005-6BE8-4F98-B582-80738E67E44C}"/>
            </c:ext>
          </c:extLst>
        </c:ser>
        <c:ser>
          <c:idx val="6"/>
          <c:order val="6"/>
          <c:tx>
            <c:strRef>
              <c:f>データシート!$A$33</c:f>
              <c:strCache>
                <c:ptCount val="1"/>
                <c:pt idx="0">
                  <c:v>新見市下水道事業会計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0.35</c:v>
                </c:pt>
                <c:pt idx="4">
                  <c:v>#N/A</c:v>
                </c:pt>
                <c:pt idx="5">
                  <c:v>0.49</c:v>
                </c:pt>
                <c:pt idx="6">
                  <c:v>#N/A</c:v>
                </c:pt>
                <c:pt idx="7">
                  <c:v>1.08</c:v>
                </c:pt>
                <c:pt idx="8">
                  <c:v>#N/A</c:v>
                </c:pt>
                <c:pt idx="9">
                  <c:v>1.74</c:v>
                </c:pt>
              </c:numCache>
            </c:numRef>
          </c:val>
          <c:extLst>
            <c:ext xmlns:c16="http://schemas.microsoft.com/office/drawing/2014/chart" uri="{C3380CC4-5D6E-409C-BE32-E72D297353CC}">
              <c16:uniqueId val="{00000006-6BE8-4F98-B582-80738E67E44C}"/>
            </c:ext>
          </c:extLst>
        </c:ser>
        <c:ser>
          <c:idx val="7"/>
          <c:order val="7"/>
          <c:tx>
            <c:strRef>
              <c:f>データシート!$A$34</c:f>
              <c:strCache>
                <c:ptCount val="1"/>
                <c:pt idx="0">
                  <c:v>新見市介護保険特別会計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1.1399999999999999</c:v>
                </c:pt>
                <c:pt idx="2">
                  <c:v>#N/A</c:v>
                </c:pt>
                <c:pt idx="3">
                  <c:v>1.26</c:v>
                </c:pt>
                <c:pt idx="4">
                  <c:v>#N/A</c:v>
                </c:pt>
                <c:pt idx="5">
                  <c:v>1.76</c:v>
                </c:pt>
                <c:pt idx="6">
                  <c:v>#N/A</c:v>
                </c:pt>
                <c:pt idx="7">
                  <c:v>1.95</c:v>
                </c:pt>
                <c:pt idx="8">
                  <c:v>#N/A</c:v>
                </c:pt>
                <c:pt idx="9">
                  <c:v>1.77</c:v>
                </c:pt>
              </c:numCache>
            </c:numRef>
          </c:val>
          <c:extLst>
            <c:ext xmlns:c16="http://schemas.microsoft.com/office/drawing/2014/chart" uri="{C3380CC4-5D6E-409C-BE32-E72D297353CC}">
              <c16:uniqueId val="{00000007-6BE8-4F98-B582-80738E67E44C}"/>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6.66</c:v>
                </c:pt>
                <c:pt idx="2">
                  <c:v>#N/A</c:v>
                </c:pt>
                <c:pt idx="3">
                  <c:v>7.15</c:v>
                </c:pt>
                <c:pt idx="4">
                  <c:v>#N/A</c:v>
                </c:pt>
                <c:pt idx="5">
                  <c:v>7.02</c:v>
                </c:pt>
                <c:pt idx="6">
                  <c:v>#N/A</c:v>
                </c:pt>
                <c:pt idx="7">
                  <c:v>7.5</c:v>
                </c:pt>
                <c:pt idx="8">
                  <c:v>#N/A</c:v>
                </c:pt>
                <c:pt idx="9">
                  <c:v>7.03</c:v>
                </c:pt>
              </c:numCache>
            </c:numRef>
          </c:val>
          <c:extLst>
            <c:ext xmlns:c16="http://schemas.microsoft.com/office/drawing/2014/chart" uri="{C3380CC4-5D6E-409C-BE32-E72D297353CC}">
              <c16:uniqueId val="{00000008-6BE8-4F98-B582-80738E67E4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13.8</c:v>
                </c:pt>
                <c:pt idx="2">
                  <c:v>#N/A</c:v>
                </c:pt>
                <c:pt idx="3">
                  <c:v>9.8699999999999992</c:v>
                </c:pt>
                <c:pt idx="4">
                  <c:v>#N/A</c:v>
                </c:pt>
                <c:pt idx="5">
                  <c:v>9.69</c:v>
                </c:pt>
                <c:pt idx="6">
                  <c:v>#N/A</c:v>
                </c:pt>
                <c:pt idx="7">
                  <c:v>9.48</c:v>
                </c:pt>
                <c:pt idx="8">
                  <c:v>#N/A</c:v>
                </c:pt>
                <c:pt idx="9">
                  <c:v>8.81</c:v>
                </c:pt>
              </c:numCache>
            </c:numRef>
          </c:val>
          <c:extLst>
            <c:ext xmlns:c16="http://schemas.microsoft.com/office/drawing/2014/chart" uri="{C3380CC4-5D6E-409C-BE32-E72D297353CC}">
              <c16:uniqueId val="{00000009-6BE8-4F98-B582-80738E67E4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3848</c:v>
                </c:pt>
                <c:pt idx="5">
                  <c:v>3748</c:v>
                </c:pt>
                <c:pt idx="8">
                  <c:v>3548</c:v>
                </c:pt>
                <c:pt idx="11">
                  <c:v>3511</c:v>
                </c:pt>
                <c:pt idx="14">
                  <c:v>3359</c:v>
                </c:pt>
              </c:numCache>
            </c:numRef>
          </c:val>
          <c:extLst>
            <c:ext xmlns:c16="http://schemas.microsoft.com/office/drawing/2014/chart" uri="{C3380CC4-5D6E-409C-BE32-E72D297353CC}">
              <c16:uniqueId val="{00000000-754E-44B6-9D16-D4FA4868E9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754E-44B6-9D16-D4FA4868E9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5</c:v>
                </c:pt>
                <c:pt idx="6">
                  <c:v>4</c:v>
                </c:pt>
                <c:pt idx="9">
                  <c:v>0</c:v>
                </c:pt>
                <c:pt idx="12">
                  <c:v>0</c:v>
                </c:pt>
              </c:numCache>
            </c:numRef>
          </c:val>
          <c:extLst>
            <c:ext xmlns:c16="http://schemas.microsoft.com/office/drawing/2014/chart" uri="{C3380CC4-5D6E-409C-BE32-E72D297353CC}">
              <c16:uniqueId val="{00000002-754E-44B6-9D16-D4FA4868E9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4E-44B6-9D16-D4FA4868E9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1310</c:v>
                </c:pt>
                <c:pt idx="3">
                  <c:v>1085</c:v>
                </c:pt>
                <c:pt idx="6">
                  <c:v>1087</c:v>
                </c:pt>
                <c:pt idx="9">
                  <c:v>1050</c:v>
                </c:pt>
                <c:pt idx="12">
                  <c:v>1134</c:v>
                </c:pt>
              </c:numCache>
            </c:numRef>
          </c:val>
          <c:extLst>
            <c:ext xmlns:c16="http://schemas.microsoft.com/office/drawing/2014/chart" uri="{C3380CC4-5D6E-409C-BE32-E72D297353CC}">
              <c16:uniqueId val="{00000004-754E-44B6-9D16-D4FA4868E9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4E-44B6-9D16-D4FA4868E9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4E-44B6-9D16-D4FA4868E9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3737</c:v>
                </c:pt>
                <c:pt idx="3">
                  <c:v>3686</c:v>
                </c:pt>
                <c:pt idx="6">
                  <c:v>3457</c:v>
                </c:pt>
                <c:pt idx="9">
                  <c:v>3374</c:v>
                </c:pt>
                <c:pt idx="12">
                  <c:v>3196</c:v>
                </c:pt>
              </c:numCache>
            </c:numRef>
          </c:val>
          <c:extLst>
            <c:ext xmlns:c16="http://schemas.microsoft.com/office/drawing/2014/chart" uri="{C3380CC4-5D6E-409C-BE32-E72D297353CC}">
              <c16:uniqueId val="{00000007-754E-44B6-9D16-D4FA4868E9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1210</c:v>
                </c:pt>
                <c:pt idx="2">
                  <c:v>#N/A</c:v>
                </c:pt>
                <c:pt idx="3">
                  <c:v>#N/A</c:v>
                </c:pt>
                <c:pt idx="4">
                  <c:v>1029</c:v>
                </c:pt>
                <c:pt idx="5">
                  <c:v>#N/A</c:v>
                </c:pt>
                <c:pt idx="6">
                  <c:v>#N/A</c:v>
                </c:pt>
                <c:pt idx="7">
                  <c:v>1000</c:v>
                </c:pt>
                <c:pt idx="8">
                  <c:v>#N/A</c:v>
                </c:pt>
                <c:pt idx="9">
                  <c:v>#N/A</c:v>
                </c:pt>
                <c:pt idx="10">
                  <c:v>913</c:v>
                </c:pt>
                <c:pt idx="11">
                  <c:v>#N/A</c:v>
                </c:pt>
                <c:pt idx="12">
                  <c:v>#N/A</c:v>
                </c:pt>
                <c:pt idx="13">
                  <c:v>971</c:v>
                </c:pt>
                <c:pt idx="14">
                  <c:v>#N/A</c:v>
                </c:pt>
              </c:numCache>
            </c:numRef>
          </c:val>
          <c:smooth val="0"/>
          <c:extLst>
            <c:ext xmlns:c16="http://schemas.microsoft.com/office/drawing/2014/chart" uri="{C3380CC4-5D6E-409C-BE32-E72D297353CC}">
              <c16:uniqueId val="{00000008-754E-44B6-9D16-D4FA4868E9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29780</c:v>
                </c:pt>
                <c:pt idx="5">
                  <c:v>30063</c:v>
                </c:pt>
                <c:pt idx="8">
                  <c:v>29194</c:v>
                </c:pt>
                <c:pt idx="11">
                  <c:v>28272</c:v>
                </c:pt>
                <c:pt idx="14">
                  <c:v>29534</c:v>
                </c:pt>
              </c:numCache>
            </c:numRef>
          </c:val>
          <c:extLst>
            <c:ext xmlns:c16="http://schemas.microsoft.com/office/drawing/2014/chart" uri="{C3380CC4-5D6E-409C-BE32-E72D297353CC}">
              <c16:uniqueId val="{00000000-46AE-4705-BBF6-202DF491FE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1453</c:v>
                </c:pt>
                <c:pt idx="5">
                  <c:v>1272</c:v>
                </c:pt>
                <c:pt idx="8">
                  <c:v>1135</c:v>
                </c:pt>
                <c:pt idx="11">
                  <c:v>1021</c:v>
                </c:pt>
                <c:pt idx="14">
                  <c:v>1025</c:v>
                </c:pt>
              </c:numCache>
            </c:numRef>
          </c:val>
          <c:extLst>
            <c:ext xmlns:c16="http://schemas.microsoft.com/office/drawing/2014/chart" uri="{C3380CC4-5D6E-409C-BE32-E72D297353CC}">
              <c16:uniqueId val="{00000001-46AE-4705-BBF6-202DF491FE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9248</c:v>
                </c:pt>
                <c:pt idx="5">
                  <c:v>10219</c:v>
                </c:pt>
                <c:pt idx="8">
                  <c:v>11133</c:v>
                </c:pt>
                <c:pt idx="11">
                  <c:v>11615</c:v>
                </c:pt>
                <c:pt idx="14">
                  <c:v>12068</c:v>
                </c:pt>
              </c:numCache>
            </c:numRef>
          </c:val>
          <c:extLst>
            <c:ext xmlns:c16="http://schemas.microsoft.com/office/drawing/2014/chart" uri="{C3380CC4-5D6E-409C-BE32-E72D297353CC}">
              <c16:uniqueId val="{00000002-46AE-4705-BBF6-202DF491FE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AE-4705-BBF6-202DF491FE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AE-4705-BBF6-202DF491FE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2</c:v>
                </c:pt>
                <c:pt idx="6">
                  <c:v>2</c:v>
                </c:pt>
                <c:pt idx="9">
                  <c:v>2</c:v>
                </c:pt>
                <c:pt idx="12">
                  <c:v>3</c:v>
                </c:pt>
              </c:numCache>
            </c:numRef>
          </c:val>
          <c:extLst>
            <c:ext xmlns:c16="http://schemas.microsoft.com/office/drawing/2014/chart" uri="{C3380CC4-5D6E-409C-BE32-E72D297353CC}">
              <c16:uniqueId val="{00000005-46AE-4705-BBF6-202DF491FE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4219</c:v>
                </c:pt>
                <c:pt idx="3">
                  <c:v>4220</c:v>
                </c:pt>
                <c:pt idx="6">
                  <c:v>4245</c:v>
                </c:pt>
                <c:pt idx="9">
                  <c:v>4313</c:v>
                </c:pt>
                <c:pt idx="12">
                  <c:v>4373</c:v>
                </c:pt>
              </c:numCache>
            </c:numRef>
          </c:val>
          <c:extLst>
            <c:ext xmlns:c16="http://schemas.microsoft.com/office/drawing/2014/chart" uri="{C3380CC4-5D6E-409C-BE32-E72D297353CC}">
              <c16:uniqueId val="{00000006-46AE-4705-BBF6-202DF491FE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6AE-4705-BBF6-202DF491FE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13918</c:v>
                </c:pt>
                <c:pt idx="3">
                  <c:v>12526</c:v>
                </c:pt>
                <c:pt idx="6">
                  <c:v>11233</c:v>
                </c:pt>
                <c:pt idx="9">
                  <c:v>9766</c:v>
                </c:pt>
                <c:pt idx="12">
                  <c:v>9200</c:v>
                </c:pt>
              </c:numCache>
            </c:numRef>
          </c:val>
          <c:extLst>
            <c:ext xmlns:c16="http://schemas.microsoft.com/office/drawing/2014/chart" uri="{C3380CC4-5D6E-409C-BE32-E72D297353CC}">
              <c16:uniqueId val="{00000008-46AE-4705-BBF6-202DF491FE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c:v>
                </c:pt>
                <c:pt idx="3">
                  <c:v>19</c:v>
                </c:pt>
                <c:pt idx="6">
                  <c:v>16</c:v>
                </c:pt>
                <c:pt idx="9">
                  <c:v>12</c:v>
                </c:pt>
                <c:pt idx="12">
                  <c:v>9</c:v>
                </c:pt>
              </c:numCache>
            </c:numRef>
          </c:val>
          <c:extLst>
            <c:ext xmlns:c16="http://schemas.microsoft.com/office/drawing/2014/chart" uri="{C3380CC4-5D6E-409C-BE32-E72D297353CC}">
              <c16:uniqueId val="{00000009-46AE-4705-BBF6-202DF491FE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29419</c:v>
                </c:pt>
                <c:pt idx="3">
                  <c:v>29861</c:v>
                </c:pt>
                <c:pt idx="6">
                  <c:v>29087</c:v>
                </c:pt>
                <c:pt idx="9">
                  <c:v>28640</c:v>
                </c:pt>
                <c:pt idx="12">
                  <c:v>29106</c:v>
                </c:pt>
              </c:numCache>
            </c:numRef>
          </c:val>
          <c:extLst>
            <c:ext xmlns:c16="http://schemas.microsoft.com/office/drawing/2014/chart" uri="{C3380CC4-5D6E-409C-BE32-E72D297353CC}">
              <c16:uniqueId val="{0000000A-46AE-4705-BBF6-202DF491FE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7098</c:v>
                </c:pt>
                <c:pt idx="2">
                  <c:v>#N/A</c:v>
                </c:pt>
                <c:pt idx="3">
                  <c:v>#N/A</c:v>
                </c:pt>
                <c:pt idx="4">
                  <c:v>5074</c:v>
                </c:pt>
                <c:pt idx="5">
                  <c:v>#N/A</c:v>
                </c:pt>
                <c:pt idx="6">
                  <c:v>#N/A</c:v>
                </c:pt>
                <c:pt idx="7">
                  <c:v>3121</c:v>
                </c:pt>
                <c:pt idx="8">
                  <c:v>#N/A</c:v>
                </c:pt>
                <c:pt idx="9">
                  <c:v>#N/A</c:v>
                </c:pt>
                <c:pt idx="10">
                  <c:v>1826</c:v>
                </c:pt>
                <c:pt idx="11">
                  <c:v>#N/A</c:v>
                </c:pt>
                <c:pt idx="12">
                  <c:v>#N/A</c:v>
                </c:pt>
                <c:pt idx="13">
                  <c:v>63</c:v>
                </c:pt>
                <c:pt idx="14">
                  <c:v>#N/A</c:v>
                </c:pt>
              </c:numCache>
            </c:numRef>
          </c:val>
          <c:smooth val="0"/>
          <c:extLst>
            <c:ext xmlns:c16="http://schemas.microsoft.com/office/drawing/2014/chart" uri="{C3380CC4-5D6E-409C-BE32-E72D297353CC}">
              <c16:uniqueId val="{0000000B-46AE-4705-BBF6-202DF491FE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5475</c:v>
                </c:pt>
                <c:pt idx="1">
                  <c:v>5260</c:v>
                </c:pt>
                <c:pt idx="2">
                  <c:v>5371</c:v>
                </c:pt>
              </c:numCache>
            </c:numRef>
          </c:val>
          <c:extLst>
            <c:ext xmlns:c16="http://schemas.microsoft.com/office/drawing/2014/chart" uri="{C3380CC4-5D6E-409C-BE32-E72D297353CC}">
              <c16:uniqueId val="{00000000-130A-4ADB-876D-4CBBC6D243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940</c:v>
                </c:pt>
                <c:pt idx="1">
                  <c:v>782</c:v>
                </c:pt>
                <c:pt idx="2">
                  <c:v>553</c:v>
                </c:pt>
              </c:numCache>
            </c:numRef>
          </c:val>
          <c:extLst>
            <c:ext xmlns:c16="http://schemas.microsoft.com/office/drawing/2014/chart" uri="{C3380CC4-5D6E-409C-BE32-E72D297353CC}">
              <c16:uniqueId val="{00000001-130A-4ADB-876D-4CBBC6D243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4685</c:v>
                </c:pt>
                <c:pt idx="1">
                  <c:v>5350</c:v>
                </c:pt>
                <c:pt idx="2">
                  <c:v>5996</c:v>
                </c:pt>
              </c:numCache>
            </c:numRef>
          </c:val>
          <c:extLst>
            <c:ext xmlns:c16="http://schemas.microsoft.com/office/drawing/2014/chart" uri="{C3380CC4-5D6E-409C-BE32-E72D297353CC}">
              <c16:uniqueId val="{00000002-130A-4ADB-876D-4CBBC6D243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{20CC80B2-B110-4A62-B247-96004B5132B7}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B4A-4D76-B194-AF45BD1470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{29DC6B57-97D1-4777-B241-D97FA76A65CC}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4A-4D76-B194-AF45BD1470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{7ECEC741-EC6F-4B67-B527-941856E36E6F}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4A-4D76-B194-AF45BD1470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{85C6AD2F-5752-4921-9831-CFD0A95B8607}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4A-4D76-B194-AF45BD1470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{92A5A971-161F-47AC-A61B-3D4AC89A137A}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4A-4D76-B194-AF45BD147089}"/>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{4DDE0678-997F-46BF-8446-3620BE4F9A7B}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B4A-4D76-B194-AF45BD147089}"/>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{2471B4ED-3012-4C86-8B5A-F527E5C4685F}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B4A-4D76-B194-AF45BD147089}"/>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{4B860196-B088-403D-B0C5-1B9264F58DFE}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B4A-4D76-B194-AF45BD147089}"/>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{F3DE7AE0-DD79-4151-AF75-46A6C02E41BA}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B4A-4D76-B194-AF45BD1470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74.099999999999994</c:v>
                </c:pt>
                <c:pt idx="8">
                  <c:v>74.2</c:v>
                </c:pt>
                <c:pt idx="16">
                  <c:v>74.900000000000006</c:v>
                </c:pt>
                <c:pt idx="24">
                  <c:v>75.5</c:v>
                </c:pt>
                <c:pt idx="32">
                  <c:v>76.8</c:v>
                </c:pt>
              </c:numCache>
            </c:numRef>
          </c:xVal>
          <c:yVal>
            <c:numRef>
              <c:f>公会計指標分析・財政指標組合せ分析表!$BP$51:$DC$51</c:f>
              <c:numCache>
                <c:formatCode>#,##0.0;"▲ "#,##0.0</c:formatCode>
                <c:ptCount val="40"/>
                <c:pt idx="0">
                  <c:v>61.7</c:v>
                </c:pt>
                <c:pt idx="8">
                  <c:v>41.4</c:v>
                </c:pt>
                <c:pt idx="16">
                  <c:v>24.2</c:v>
                </c:pt>
                <c:pt idx="24">
                  <c:v>14.7</c:v>
                </c:pt>
                <c:pt idx="32">
                  <c:v>0.5</c:v>
                </c:pt>
              </c:numCache>
            </c:numRef>
          </c:yVal>
          <c:smooth val="0"/>
          <c:extLst>
            <c:ext xmlns:c16="http://schemas.microsoft.com/office/drawing/2014/chart" uri="{C3380CC4-5D6E-409C-BE32-E72D297353CC}">
              <c16:uniqueId val="{00000009-1B4A-4D76-B194-AF45BD1470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{9CAF5872-3945-458A-B41E-40BB054664F0}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B4A-4D76-B194-AF45BD1470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{BB391AF3-2973-4C53-99AE-4DD5A607A633}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4A-4D76-B194-AF45BD1470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{18048BCE-7BBA-4A0B-A0F8-EBD71757AFE2}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4A-4D76-B194-AF45BD1470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{33F3C701-CB67-4F9C-B971-81A1DE65714C}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4A-4D76-B194-AF45BD1470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{B6E0D7D5-000B-4BDB-A47D-8CA66CD5F8D0}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4A-4D76-B194-AF45BD147089}"/>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{0468B0D8-76E7-4C6B-A2EA-1EA7A72BDD33}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B4A-4D76-B194-AF45BD147089}"/>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{E15609B1-5052-4CB5-B7E2-B0E900FE2FFC}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B4A-4D76-B194-AF45BD147089}"/>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{CF3A30E5-D91D-46F3-8786-ED266E623DBD}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B4A-4D76-B194-AF45BD147089}"/>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{9F584183-2316-4C35-B3E4-A8FF53EB4457}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B4A-4D76-B194-AF45BD1470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1B4A-4D76-B194-AF45BD14708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{DF0436DE-D558-4B70-A611-C6C2ADE62C43}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C4D2-4B49-9C0E-9D7F582DCC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{F3A3BB3F-B9CB-479F-9B27-6B4817EAC5F0}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D2-4B49-9C0E-9D7F582DCC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{C5FD8EFF-C6C3-4062-B789-73C12F018835}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D2-4B49-9C0E-9D7F582DCC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{620C0D2E-4A25-4478-A465-8E50D67C6E4F}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D2-4B49-9C0E-9D7F582DCC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{8DADEACA-7D7D-4D00-8690-83E520024192}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D2-4B49-9C0E-9D7F582DCCCB}"/>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{369ABB11-9381-448E-840D-46A215D5ED1D}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C4D2-4B49-9C0E-9D7F582DCCCB}"/>
                </c:ext>
              </c:extLst>
            </c:dLbl>
            <c:dLbl>
              <c:idx val="16"/>
              <c:layout>
                <c:manualLayout>
                  <c:x val="-3.9714098066514186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{9116C3F8-85DF-4E90-84A1-64BF829AC4C7}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C4D2-4B49-9C0E-9D7F582DCCCB}"/>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{B6C66CAE-EF1F-4127-848F-FD6C77C67510}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C4D2-4B49-9C0E-9D7F582DCCC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{DDF06629-A692-4D4E-B66F-04384E58ED99}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C4D2-4B49-9C0E-9D7F582DCC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9.6</c:v>
                </c:pt>
                <c:pt idx="16">
                  <c:v>8.8000000000000007</c:v>
                </c:pt>
                <c:pt idx="24">
                  <c:v>7.8</c:v>
                </c:pt>
                <c:pt idx="32">
                  <c:v>7.6</c:v>
                </c:pt>
              </c:numCache>
            </c:numRef>
          </c:xVal>
          <c:yVal>
            <c:numRef>
              <c:f>公会計指標分析・財政指標組合せ分析表!$BP$73:$DC$73</c:f>
              <c:numCache>
                <c:formatCode>#,##0.0;"▲ "#,##0.0</c:formatCode>
                <c:ptCount val="40"/>
                <c:pt idx="0">
                  <c:v>61.7</c:v>
                </c:pt>
                <c:pt idx="8">
                  <c:v>41.4</c:v>
                </c:pt>
                <c:pt idx="16">
                  <c:v>24.2</c:v>
                </c:pt>
                <c:pt idx="24">
                  <c:v>14.7</c:v>
                </c:pt>
                <c:pt idx="32">
                  <c:v>0.5</c:v>
                </c:pt>
              </c:numCache>
            </c:numRef>
          </c:yVal>
          <c:smooth val="0"/>
          <c:extLst>
            <c:ext xmlns:c16="http://schemas.microsoft.com/office/drawing/2014/chart" uri="{C3380CC4-5D6E-409C-BE32-E72D297353CC}">
              <c16:uniqueId val="{00000009-C4D2-4B49-9C0E-9D7F582DCC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{36242F76-1BAD-41E4-9554-7AF5D3F110E2}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C4D2-4B49-9C0E-9D7F582DCC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{9B5F925F-7668-4111-ACCB-88206DA4C04C}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D2-4B49-9C0E-9D7F582DCC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{DAB48DD2-F1A4-484E-8485-B0D66D1D82C8}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D2-4B49-9C0E-9D7F582DCC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{BC1499F2-AB7F-4F70-9951-93FC6A0BC848}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D2-4B49-9C0E-9D7F582DCC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{A8797A2A-C30C-47CF-989E-261327CA5C84}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D2-4B49-9C0E-9D7F582DCCCB}"/>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{F79D5281-93C2-4F84-A71D-4EE6613F393D}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C4D2-4B49-9C0E-9D7F582DCCCB}"/>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{FF983DEE-BA5F-47E7-A147-7258EA549238}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C4D2-4B49-9C0E-9D7F582DCCCB}"/>
                </c:ext>
              </c:extLst>
            </c:dLbl>
            <c:dLbl>
              <c:idx val="24"/>
              <c:layout>
                <c:manualLayout>
                  <c:x val="8.1437553414386021E-3"/>
                  <c:y val="0"/>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{325CE721-7929-4F90-9A94-23D72B510FB8}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C4D2-4B49-9C0E-9D7F582DCCCB}"/>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{5AED82AF-4754-41E4-950A-0AA3DC99DD89}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C4D2-4B49-9C0E-9D7F582DCC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C4D2-4B49-9C0E-9D7F582DCCCB}"/>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26,657
26,274
793.29
28,761,002
27,042,866
1,402,825
15,823,786
29,106,294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本市の財政力指数は、中山間地域に位置し企業数が少ないため自主財源が少ないこと、合併により市域が広大となったため需要額が多額となることなどから、類似団体平均をかなり下回っている。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xdr:cNvCxnSpPr/>
      </xdr:nvCxnSpPr>
      <xdr:spPr>
        <a:xfrm flipV="1">
          <a:off x="3225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本市の経常収支比率は、業務の見直し・効率化などによる経費の削減により、類似団体平均を下回る水準を維持している。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今後も、現在の水準を維持できるよう、引き続き業務の見直し・効率化を図ることで経費の縮減に努め、より自由度のある財政構造を目指す。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168366</xdr:rowOff>
    </xdr:from>
    <xdr:to>
      <xdr:col>23</xdr:col>
      <xdr:colOff>133350</xdr:colOff>
      <xdr:row>59</xdr:row>
      <xdr:rowOff>34834</xdr:rowOff>
    </xdr:to>
    <xdr:cxnSp macro="">
      <xdr:nvCxnSpPr>
        <xdr:cNvPr id="132" name="直線コネクタ 131"/>
        <xdr:cNvCxnSpPr/>
      </xdr:nvCxnSpPr>
      <xdr:spPr>
        <a:xfrm flipV="1">
          <a:off x="4114800" y="10112466"/>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95976</xdr:rowOff>
    </xdr:from>
    <xdr:to>
      <xdr:col>19</xdr:col>
      <xdr:colOff>133350</xdr:colOff>
      <xdr:row>59</xdr:row>
      <xdr:rowOff>34834</xdr:rowOff>
    </xdr:to>
    <xdr:cxnSp macro="">
      <xdr:nvCxnSpPr>
        <xdr:cNvPr id="135" name="直線コネクタ 134"/>
        <xdr:cNvCxnSpPr/>
      </xdr:nvCxnSpPr>
      <xdr:spPr>
        <a:xfrm>
          <a:off x="3225800" y="1004007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95976</xdr:rowOff>
    </xdr:from>
    <xdr:to>
      <xdr:col>15</xdr:col>
      <xdr:colOff>82550</xdr:colOff>
      <xdr:row>59</xdr:row>
      <xdr:rowOff>17599</xdr:rowOff>
    </xdr:to>
    <xdr:cxnSp macro="">
      <xdr:nvCxnSpPr>
        <xdr:cNvPr id="138" name="直線コネクタ 137"/>
        <xdr:cNvCxnSpPr/>
      </xdr:nvCxnSpPr>
      <xdr:spPr>
        <a:xfrm flipV="1">
          <a:off x="2336800" y="1004007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17599</xdr:rowOff>
    </xdr:from>
    <xdr:to>
      <xdr:col>11</xdr:col>
      <xdr:colOff>31750</xdr:colOff>
      <xdr:row>59</xdr:row>
      <xdr:rowOff>107224</xdr:rowOff>
    </xdr:to>
    <xdr:cxnSp macro="">
      <xdr:nvCxnSpPr>
        <xdr:cNvPr id="141" name="直線コネクタ 140"/>
        <xdr:cNvCxnSpPr/>
      </xdr:nvCxnSpPr>
      <xdr:spPr>
        <a:xfrm flipV="1">
          <a:off x="1447800" y="101331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117566</xdr:rowOff>
    </xdr:from>
    <xdr:to>
      <xdr:col>23</xdr:col>
      <xdr:colOff>184150</xdr:colOff>
      <xdr:row>59</xdr:row>
      <xdr:rowOff>47716</xdr:rowOff>
    </xdr:to>
    <xdr:sp macro="" textlink="">
      <xdr:nvSpPr>
        <xdr:cNvPr id="151" name="楕円 150"/>
        <xdr:cNvSpPr/>
      </xdr:nvSpPr>
      <xdr:spPr>
        <a:xfrm>
          <a:off x="49022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134093</xdr:rowOff>
    </xdr:from>
    <xdr:ext cx="762000" cy="259045"/>
    <xdr:sp macro="" textlink="">
      <xdr:nvSpPr>
        <xdr:cNvPr id="152" name="財政構造の弾力性該当値テキスト"/>
        <xdr:cNvSpPr txBox="1"/>
      </xdr:nvSpPr>
      <xdr:spPr>
        <a:xfrm>
          <a:off x="5041900" y="99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155484</xdr:rowOff>
    </xdr:from>
    <xdr:to>
      <xdr:col>19</xdr:col>
      <xdr:colOff>184150</xdr:colOff>
      <xdr:row>59</xdr:row>
      <xdr:rowOff>85634</xdr:rowOff>
    </xdr:to>
    <xdr:sp macro="" textlink="">
      <xdr:nvSpPr>
        <xdr:cNvPr id="153" name="楕円 152"/>
        <xdr:cNvSpPr/>
      </xdr:nvSpPr>
      <xdr:spPr>
        <a:xfrm>
          <a:off x="4064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95811</xdr:rowOff>
    </xdr:from>
    <xdr:ext cx="736600" cy="259045"/>
    <xdr:sp macro="" textlink="">
      <xdr:nvSpPr>
        <xdr:cNvPr id="154" name="テキスト ボックス 153"/>
        <xdr:cNvSpPr txBox="1"/>
      </xdr:nvSpPr>
      <xdr:spPr>
        <a:xfrm>
          <a:off x="3733800" y="986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45176</xdr:rowOff>
    </xdr:from>
    <xdr:to>
      <xdr:col>15</xdr:col>
      <xdr:colOff>133350</xdr:colOff>
      <xdr:row>58</xdr:row>
      <xdr:rowOff>146776</xdr:rowOff>
    </xdr:to>
    <xdr:sp macro="" textlink="">
      <xdr:nvSpPr>
        <xdr:cNvPr id="155" name="楕円 154"/>
        <xdr:cNvSpPr/>
      </xdr:nvSpPr>
      <xdr:spPr>
        <a:xfrm>
          <a:off x="3175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156953</xdr:rowOff>
    </xdr:from>
    <xdr:ext cx="762000" cy="259045"/>
    <xdr:sp macro="" textlink="">
      <xdr:nvSpPr>
        <xdr:cNvPr id="156" name="テキスト ボックス 155"/>
        <xdr:cNvSpPr txBox="1"/>
      </xdr:nvSpPr>
      <xdr:spPr>
        <a:xfrm>
          <a:off x="2844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138249</xdr:rowOff>
    </xdr:from>
    <xdr:to>
      <xdr:col>11</xdr:col>
      <xdr:colOff>82550</xdr:colOff>
      <xdr:row>59</xdr:row>
      <xdr:rowOff>68399</xdr:rowOff>
    </xdr:to>
    <xdr:sp macro="" textlink="">
      <xdr:nvSpPr>
        <xdr:cNvPr id="157" name="楕円 156"/>
        <xdr:cNvSpPr/>
      </xdr:nvSpPr>
      <xdr:spPr>
        <a:xfrm>
          <a:off x="2286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78576</xdr:rowOff>
    </xdr:from>
    <xdr:ext cx="762000" cy="259045"/>
    <xdr:sp macro="" textlink="">
      <xdr:nvSpPr>
        <xdr:cNvPr id="158" name="テキスト ボックス 157"/>
        <xdr:cNvSpPr txBox="1"/>
      </xdr:nvSpPr>
      <xdr:spPr>
        <a:xfrm>
          <a:off x="1955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56424</xdr:rowOff>
    </xdr:from>
    <xdr:to>
      <xdr:col>7</xdr:col>
      <xdr:colOff>31750</xdr:colOff>
      <xdr:row>59</xdr:row>
      <xdr:rowOff>158024</xdr:rowOff>
    </xdr:to>
    <xdr:sp macro="" textlink="">
      <xdr:nvSpPr>
        <xdr:cNvPr id="159" name="楕円 158"/>
        <xdr:cNvSpPr/>
      </xdr:nvSpPr>
      <xdr:spPr>
        <a:xfrm>
          <a:off x="1397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168201</xdr:rowOff>
    </xdr:from>
    <xdr:ext cx="762000" cy="259045"/>
    <xdr:sp macro="" textlink="">
      <xdr:nvSpPr>
        <xdr:cNvPr id="160" name="テキスト ボックス 159"/>
        <xdr:cNvSpPr txBox="1"/>
      </xdr:nvSpPr>
      <xdr:spPr>
        <a:xfrm>
          <a:off x="1066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ごみ処理業務や消防業務を単独で実施しており、類似団体での共同事務と比較して１人当たりのコストが大きくなっている。また、市の面積が広大であるため支所等を多く配置していることもコストを大きく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今後は、業務の見直しや効率化、民間委託、指定管理者制度の推進などの行財政改革に取り組み、経費の縮減に努める。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51820</xdr:rowOff>
    </xdr:from>
    <xdr:to>
      <xdr:col>23</xdr:col>
      <xdr:colOff>133350</xdr:colOff>
      <xdr:row>83</xdr:row>
      <xdr:rowOff>57996</xdr:rowOff>
    </xdr:to>
    <xdr:cxnSp macro="">
      <xdr:nvCxnSpPr>
        <xdr:cNvPr id="196" name="直線コネクタ 195"/>
        <xdr:cNvCxnSpPr/>
      </xdr:nvCxnSpPr>
      <xdr:spPr>
        <a:xfrm>
          <a:off x="4114800" y="14282170"/>
          <a:ext cx="8382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23419</xdr:rowOff>
    </xdr:from>
    <xdr:to>
      <xdr:col>19</xdr:col>
      <xdr:colOff>133350</xdr:colOff>
      <xdr:row>83</xdr:row>
      <xdr:rowOff>51820</xdr:rowOff>
    </xdr:to>
    <xdr:cxnSp macro="">
      <xdr:nvCxnSpPr>
        <xdr:cNvPr id="199" name="直線コネクタ 198"/>
        <xdr:cNvCxnSpPr/>
      </xdr:nvCxnSpPr>
      <xdr:spPr>
        <a:xfrm>
          <a:off x="3225800" y="14253769"/>
          <a:ext cx="8890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6421</xdr:rowOff>
    </xdr:from>
    <xdr:to>
      <xdr:col>15</xdr:col>
      <xdr:colOff>82550</xdr:colOff>
      <xdr:row>83</xdr:row>
      <xdr:rowOff>23419</xdr:rowOff>
    </xdr:to>
    <xdr:cxnSp macro="">
      <xdr:nvCxnSpPr>
        <xdr:cNvPr id="202" name="直線コネクタ 201"/>
        <xdr:cNvCxnSpPr/>
      </xdr:nvCxnSpPr>
      <xdr:spPr>
        <a:xfrm>
          <a:off x="2336800" y="14236771"/>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112615</xdr:rowOff>
    </xdr:from>
    <xdr:to>
      <xdr:col>11</xdr:col>
      <xdr:colOff>31750</xdr:colOff>
      <xdr:row>83</xdr:row>
      <xdr:rowOff>6421</xdr:rowOff>
    </xdr:to>
    <xdr:cxnSp macro="">
      <xdr:nvCxnSpPr>
        <xdr:cNvPr id="205" name="直線コネクタ 204"/>
        <xdr:cNvCxnSpPr/>
      </xdr:nvCxnSpPr>
      <xdr:spPr>
        <a:xfrm>
          <a:off x="1447800" y="14171515"/>
          <a:ext cx="889000" cy="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7196</xdr:rowOff>
    </xdr:from>
    <xdr:to>
      <xdr:col>23</xdr:col>
      <xdr:colOff>184150</xdr:colOff>
      <xdr:row>83</xdr:row>
      <xdr:rowOff>108796</xdr:rowOff>
    </xdr:to>
    <xdr:sp macro="" textlink="">
      <xdr:nvSpPr>
        <xdr:cNvPr id="215" name="楕円 214"/>
        <xdr:cNvSpPr/>
      </xdr:nvSpPr>
      <xdr:spPr>
        <a:xfrm>
          <a:off x="4902200" y="142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150723</xdr:rowOff>
    </xdr:from>
    <xdr:ext cx="762000" cy="259045"/>
    <xdr:sp macro="" textlink="">
      <xdr:nvSpPr>
        <xdr:cNvPr id="216" name="人件費・物件費等の状況該当値テキスト"/>
        <xdr:cNvSpPr txBox="1"/>
      </xdr:nvSpPr>
      <xdr:spPr>
        <a:xfrm>
          <a:off x="5041900" y="1420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1020</xdr:rowOff>
    </xdr:from>
    <xdr:to>
      <xdr:col>19</xdr:col>
      <xdr:colOff>184150</xdr:colOff>
      <xdr:row>83</xdr:row>
      <xdr:rowOff>102620</xdr:rowOff>
    </xdr:to>
    <xdr:sp macro="" textlink="">
      <xdr:nvSpPr>
        <xdr:cNvPr id="217" name="楕円 216"/>
        <xdr:cNvSpPr/>
      </xdr:nvSpPr>
      <xdr:spPr>
        <a:xfrm>
          <a:off x="4064000" y="142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87397</xdr:rowOff>
    </xdr:from>
    <xdr:ext cx="736600" cy="259045"/>
    <xdr:sp macro="" textlink="">
      <xdr:nvSpPr>
        <xdr:cNvPr id="218" name="テキスト ボックス 217"/>
        <xdr:cNvSpPr txBox="1"/>
      </xdr:nvSpPr>
      <xdr:spPr>
        <a:xfrm>
          <a:off x="3733800" y="1431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144069</xdr:rowOff>
    </xdr:from>
    <xdr:to>
      <xdr:col>15</xdr:col>
      <xdr:colOff>133350</xdr:colOff>
      <xdr:row>83</xdr:row>
      <xdr:rowOff>74219</xdr:rowOff>
    </xdr:to>
    <xdr:sp macro="" textlink="">
      <xdr:nvSpPr>
        <xdr:cNvPr id="219" name="楕円 218"/>
        <xdr:cNvSpPr/>
      </xdr:nvSpPr>
      <xdr:spPr>
        <a:xfrm>
          <a:off x="3175000" y="142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58996</xdr:rowOff>
    </xdr:from>
    <xdr:ext cx="762000" cy="259045"/>
    <xdr:sp macro="" textlink="">
      <xdr:nvSpPr>
        <xdr:cNvPr id="220" name="テキスト ボックス 219"/>
        <xdr:cNvSpPr txBox="1"/>
      </xdr:nvSpPr>
      <xdr:spPr>
        <a:xfrm>
          <a:off x="2844800" y="1428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127071</xdr:rowOff>
    </xdr:from>
    <xdr:to>
      <xdr:col>11</xdr:col>
      <xdr:colOff>82550</xdr:colOff>
      <xdr:row>83</xdr:row>
      <xdr:rowOff>57221</xdr:rowOff>
    </xdr:to>
    <xdr:sp macro="" textlink="">
      <xdr:nvSpPr>
        <xdr:cNvPr id="221" name="楕円 220"/>
        <xdr:cNvSpPr/>
      </xdr:nvSpPr>
      <xdr:spPr>
        <a:xfrm>
          <a:off x="2286000" y="141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41998</xdr:rowOff>
    </xdr:from>
    <xdr:ext cx="762000" cy="259045"/>
    <xdr:sp macro="" textlink="">
      <xdr:nvSpPr>
        <xdr:cNvPr id="222" name="テキスト ボックス 221"/>
        <xdr:cNvSpPr txBox="1"/>
      </xdr:nvSpPr>
      <xdr:spPr>
        <a:xfrm>
          <a:off x="1955800" y="1427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61815</xdr:rowOff>
    </xdr:from>
    <xdr:to>
      <xdr:col>7</xdr:col>
      <xdr:colOff>31750</xdr:colOff>
      <xdr:row>82</xdr:row>
      <xdr:rowOff>163415</xdr:rowOff>
    </xdr:to>
    <xdr:sp macro="" textlink="">
      <xdr:nvSpPr>
        <xdr:cNvPr id="223" name="楕円 222"/>
        <xdr:cNvSpPr/>
      </xdr:nvSpPr>
      <xdr:spPr>
        <a:xfrm>
          <a:off x="1397000" y="141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148192</xdr:rowOff>
    </xdr:from>
    <xdr:ext cx="762000" cy="259045"/>
    <xdr:sp macro="" textlink="">
      <xdr:nvSpPr>
        <xdr:cNvPr id="224" name="テキスト ボックス 223"/>
        <xdr:cNvSpPr txBox="1"/>
      </xdr:nvSpPr>
      <xdr:spPr>
        <a:xfrm>
          <a:off x="1066800" y="1420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本市のラスパイレス指数は、類似団体とほぼ同程度となっており、国の行政職俸給表（一）適用職員の俸給月額の水準となる１００も下回っている。</a:t>
          </a:r>
        </a:p>
        <a:p>
          <a:r>
            <a:rPr kumimoji="1" lang="ja-JP" altLang="en-US" sz="1300">
              <a:latin typeface="ＭＳ Ｐゴシック" panose="020B0600070205080204" pitchFamily="50" charset="-128"/>
              <a:ea typeface="ＭＳ Ｐゴシック" panose="020B0600070205080204" pitchFamily="50" charset="-128"/>
            </a:rPr>
            <a:t>　今後も、指数が１００を超えないよう適正な水準の維持に努める。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87</xdr:row>
      <xdr:rowOff>23989</xdr:rowOff>
    </xdr:to>
    <xdr:cxnSp macro="">
      <xdr:nvCxnSpPr>
        <xdr:cNvPr id="258" name="直線コネクタ 257"/>
        <xdr:cNvCxnSpPr/>
      </xdr:nvCxnSpPr>
      <xdr:spPr>
        <a:xfrm flipV="1">
          <a:off x="16179800" y="148194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37395</xdr:rowOff>
    </xdr:to>
    <xdr:cxnSp macro="">
      <xdr:nvCxnSpPr>
        <xdr:cNvPr id="261" name="直線コネクタ 260"/>
        <xdr:cNvCxnSpPr/>
      </xdr:nvCxnSpPr>
      <xdr:spPr>
        <a:xfrm flipV="1">
          <a:off x="15290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37395</xdr:rowOff>
    </xdr:to>
    <xdr:cxnSp macro="">
      <xdr:nvCxnSpPr>
        <xdr:cNvPr id="264" name="直線コネクタ 263"/>
        <xdr:cNvCxnSpPr/>
      </xdr:nvCxnSpPr>
      <xdr:spPr>
        <a:xfrm>
          <a:off x="14401800" y="1495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37395</xdr:rowOff>
    </xdr:to>
    <xdr:cxnSp macro="">
      <xdr:nvCxnSpPr>
        <xdr:cNvPr id="267" name="直線コネクタ 266"/>
        <xdr:cNvCxnSpPr/>
      </xdr:nvCxnSpPr>
      <xdr:spPr>
        <a:xfrm>
          <a:off x="13512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7" name="楕円 276"/>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8" name="給与水準   （国との比較）該当値テキスト"/>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9" name="楕円 278"/>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0" name="テキスト ボックス 279"/>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０００人当たり職員数は、市域が広大で支所等を多く配置しなくてはいけないことに加え、ごみ処理業務や消防業務を単独で行っていること、県から権限移譲を受けている独自事務があることなど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今後は、住民サービスの低下を招かないように配慮しながら、民間委託や指定管理者制度の推進、機構改革の実施などに取り組み、簡素で効率的な組織運営に努める。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56261</xdr:rowOff>
    </xdr:from>
    <xdr:to>
      <xdr:col>81</xdr:col>
      <xdr:colOff>44450</xdr:colOff>
      <xdr:row>64</xdr:row>
      <xdr:rowOff>85217</xdr:rowOff>
    </xdr:to>
    <xdr:cxnSp macro="">
      <xdr:nvCxnSpPr>
        <xdr:cNvPr id="321" name="直線コネクタ 320"/>
        <xdr:cNvCxnSpPr/>
      </xdr:nvCxnSpPr>
      <xdr:spPr>
        <a:xfrm>
          <a:off x="16179800" y="1102906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171407</xdr:rowOff>
    </xdr:from>
    <xdr:to>
      <xdr:col>77</xdr:col>
      <xdr:colOff>44450</xdr:colOff>
      <xdr:row>64</xdr:row>
      <xdr:rowOff>56261</xdr:rowOff>
    </xdr:to>
    <xdr:cxnSp macro="">
      <xdr:nvCxnSpPr>
        <xdr:cNvPr id="324" name="直線コネクタ 323"/>
        <xdr:cNvCxnSpPr/>
      </xdr:nvCxnSpPr>
      <xdr:spPr>
        <a:xfrm>
          <a:off x="15290800" y="109727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144060</xdr:rowOff>
    </xdr:from>
    <xdr:to>
      <xdr:col>72</xdr:col>
      <xdr:colOff>203200</xdr:colOff>
      <xdr:row>63</xdr:row>
      <xdr:rowOff>171407</xdr:rowOff>
    </xdr:to>
    <xdr:cxnSp macro="">
      <xdr:nvCxnSpPr>
        <xdr:cNvPr id="327" name="直線コネクタ 326"/>
        <xdr:cNvCxnSpPr/>
      </xdr:nvCxnSpPr>
      <xdr:spPr>
        <a:xfrm>
          <a:off x="14401800" y="10945410"/>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101431</xdr:rowOff>
    </xdr:from>
    <xdr:to>
      <xdr:col>68</xdr:col>
      <xdr:colOff>152400</xdr:colOff>
      <xdr:row>63</xdr:row>
      <xdr:rowOff>144060</xdr:rowOff>
    </xdr:to>
    <xdr:cxnSp macro="">
      <xdr:nvCxnSpPr>
        <xdr:cNvPr id="330" name="直線コネクタ 329"/>
        <xdr:cNvCxnSpPr/>
      </xdr:nvCxnSpPr>
      <xdr:spPr>
        <a:xfrm>
          <a:off x="13512800" y="10902781"/>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34417</xdr:rowOff>
    </xdr:from>
    <xdr:to>
      <xdr:col>81</xdr:col>
      <xdr:colOff>95250</xdr:colOff>
      <xdr:row>64</xdr:row>
      <xdr:rowOff>136017</xdr:rowOff>
    </xdr:to>
    <xdr:sp macro="" textlink="">
      <xdr:nvSpPr>
        <xdr:cNvPr id="340" name="楕円 339"/>
        <xdr:cNvSpPr/>
      </xdr:nvSpPr>
      <xdr:spPr>
        <a:xfrm>
          <a:off x="16967200" y="110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6494</xdr:rowOff>
    </xdr:from>
    <xdr:ext cx="762000" cy="259045"/>
    <xdr:sp macro="" textlink="">
      <xdr:nvSpPr>
        <xdr:cNvPr id="341" name="定員管理の状況該当値テキスト"/>
        <xdr:cNvSpPr txBox="1"/>
      </xdr:nvSpPr>
      <xdr:spPr>
        <a:xfrm>
          <a:off x="17106900" y="1097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5461</xdr:rowOff>
    </xdr:from>
    <xdr:to>
      <xdr:col>77</xdr:col>
      <xdr:colOff>95250</xdr:colOff>
      <xdr:row>64</xdr:row>
      <xdr:rowOff>107061</xdr:rowOff>
    </xdr:to>
    <xdr:sp macro="" textlink="">
      <xdr:nvSpPr>
        <xdr:cNvPr id="342" name="楕円 341"/>
        <xdr:cNvSpPr/>
      </xdr:nvSpPr>
      <xdr:spPr>
        <a:xfrm>
          <a:off x="16129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91838</xdr:rowOff>
    </xdr:from>
    <xdr:ext cx="736600" cy="259045"/>
    <xdr:sp macro="" textlink="">
      <xdr:nvSpPr>
        <xdr:cNvPr id="343" name="テキスト ボックス 342"/>
        <xdr:cNvSpPr txBox="1"/>
      </xdr:nvSpPr>
      <xdr:spPr>
        <a:xfrm>
          <a:off x="15798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120607</xdr:rowOff>
    </xdr:from>
    <xdr:to>
      <xdr:col>73</xdr:col>
      <xdr:colOff>44450</xdr:colOff>
      <xdr:row>64</xdr:row>
      <xdr:rowOff>50757</xdr:rowOff>
    </xdr:to>
    <xdr:sp macro="" textlink="">
      <xdr:nvSpPr>
        <xdr:cNvPr id="344" name="楕円 343"/>
        <xdr:cNvSpPr/>
      </xdr:nvSpPr>
      <xdr:spPr>
        <a:xfrm>
          <a:off x="15240000" y="109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35534</xdr:rowOff>
    </xdr:from>
    <xdr:ext cx="762000" cy="259045"/>
    <xdr:sp macro="" textlink="">
      <xdr:nvSpPr>
        <xdr:cNvPr id="345" name="テキスト ボックス 344"/>
        <xdr:cNvSpPr txBox="1"/>
      </xdr:nvSpPr>
      <xdr:spPr>
        <a:xfrm>
          <a:off x="14909800" y="1100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93260</xdr:rowOff>
    </xdr:from>
    <xdr:to>
      <xdr:col>68</xdr:col>
      <xdr:colOff>203200</xdr:colOff>
      <xdr:row>64</xdr:row>
      <xdr:rowOff>23410</xdr:rowOff>
    </xdr:to>
    <xdr:sp macro="" textlink="">
      <xdr:nvSpPr>
        <xdr:cNvPr id="346" name="楕円 345"/>
        <xdr:cNvSpPr/>
      </xdr:nvSpPr>
      <xdr:spPr>
        <a:xfrm>
          <a:off x="14351000" y="108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8187</xdr:rowOff>
    </xdr:from>
    <xdr:ext cx="762000" cy="259045"/>
    <xdr:sp macro="" textlink="">
      <xdr:nvSpPr>
        <xdr:cNvPr id="347" name="テキスト ボックス 346"/>
        <xdr:cNvSpPr txBox="1"/>
      </xdr:nvSpPr>
      <xdr:spPr>
        <a:xfrm>
          <a:off x="14020800" y="1098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50631</xdr:rowOff>
    </xdr:from>
    <xdr:to>
      <xdr:col>64</xdr:col>
      <xdr:colOff>152400</xdr:colOff>
      <xdr:row>63</xdr:row>
      <xdr:rowOff>152231</xdr:rowOff>
    </xdr:to>
    <xdr:sp macro="" textlink="">
      <xdr:nvSpPr>
        <xdr:cNvPr id="348" name="楕円 347"/>
        <xdr:cNvSpPr/>
      </xdr:nvSpPr>
      <xdr:spPr>
        <a:xfrm>
          <a:off x="13462000" y="108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137008</xdr:rowOff>
    </xdr:from>
    <xdr:ext cx="762000" cy="259045"/>
    <xdr:sp macro="" textlink="">
      <xdr:nvSpPr>
        <xdr:cNvPr id="349" name="テキスト ボックス 348"/>
        <xdr:cNvSpPr txBox="1"/>
      </xdr:nvSpPr>
      <xdr:spPr>
        <a:xfrm>
          <a:off x="13131800" y="1093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本市の実質公債費比率は、計画的な繰上償還の実施などから減少傾向であり、国が定める早期健全化基準の２５％を大きく下回っている。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今後も、地方債の新規発行をできるだけ計画的なものに限定するとともに、繰上償還を実施し、地方債残高の縮減に努める。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165312</xdr:rowOff>
    </xdr:to>
    <xdr:cxnSp macro="">
      <xdr:nvCxnSpPr>
        <xdr:cNvPr id="383" name="直線コネクタ 382"/>
        <xdr:cNvCxnSpPr/>
      </xdr:nvCxnSpPr>
      <xdr:spPr>
        <a:xfrm flipV="1">
          <a:off x="16179800" y="633349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165312</xdr:rowOff>
    </xdr:from>
    <xdr:to>
      <xdr:col>77</xdr:col>
      <xdr:colOff>44450</xdr:colOff>
      <xdr:row>37</xdr:row>
      <xdr:rowOff>13970</xdr:rowOff>
    </xdr:to>
    <xdr:cxnSp macro="">
      <xdr:nvCxnSpPr>
        <xdr:cNvPr id="386" name="直線コネクタ 385"/>
        <xdr:cNvCxnSpPr/>
      </xdr:nvCxnSpPr>
      <xdr:spPr>
        <a:xfrm flipV="1">
          <a:off x="15290800" y="633751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30057</xdr:rowOff>
    </xdr:to>
    <xdr:cxnSp macro="">
      <xdr:nvCxnSpPr>
        <xdr:cNvPr id="389" name="直線コネクタ 388"/>
        <xdr:cNvCxnSpPr/>
      </xdr:nvCxnSpPr>
      <xdr:spPr>
        <a:xfrm flipV="1">
          <a:off x="14401800" y="63576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38100</xdr:rowOff>
    </xdr:to>
    <xdr:cxnSp macro="">
      <xdr:nvCxnSpPr>
        <xdr:cNvPr id="392" name="直線コネクタ 391"/>
        <xdr:cNvCxnSpPr/>
      </xdr:nvCxnSpPr>
      <xdr:spPr>
        <a:xfrm flipV="1">
          <a:off x="13512800" y="63737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2" name="楕円 401"/>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3" name="公債費負担の状況該当値テキスト"/>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4" name="楕円 403"/>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5" name="テキスト ボックス 404"/>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6" name="楕円 405"/>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7" name="テキスト ボックス 406"/>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150707</xdr:rowOff>
    </xdr:from>
    <xdr:to>
      <xdr:col>68</xdr:col>
      <xdr:colOff>203200</xdr:colOff>
      <xdr:row>37</xdr:row>
      <xdr:rowOff>80857</xdr:rowOff>
    </xdr:to>
    <xdr:sp macro="" textlink="">
      <xdr:nvSpPr>
        <xdr:cNvPr id="408" name="楕円 407"/>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409" name="テキスト ボックス 408"/>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0" name="楕円 409"/>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1" name="テキスト ボックス 410"/>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本市の将来負担比率は、国が定める早期健全化基準の３５０％を大きく下回っていることから、財政運営は健全なレベルを維持しているといえる。</a:t>
          </a:r>
        </a:p>
        <a:p>
          <a:r>
            <a:rPr kumimoji="1" lang="ja-JP" altLang="en-US" sz="1300">
              <a:latin typeface="ＭＳ Ｐゴシック" panose="020B0600070205080204" pitchFamily="50" charset="-128"/>
              <a:ea typeface="ＭＳ Ｐゴシック" panose="020B0600070205080204" pitchFamily="50" charset="-128"/>
            </a:rPr>
            <a:t>　今後も、将来負担が増加しないよう、地方債の発行抑制や繰上償還を実施することにより、財政の健全化を図っていく。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145838</xdr:rowOff>
    </xdr:from>
    <xdr:to>
      <xdr:col>81</xdr:col>
      <xdr:colOff>44450</xdr:colOff>
      <xdr:row>14</xdr:row>
      <xdr:rowOff>88604</xdr:rowOff>
    </xdr:to>
    <xdr:cxnSp macro="">
      <xdr:nvCxnSpPr>
        <xdr:cNvPr id="445" name="直線コネクタ 444"/>
        <xdr:cNvCxnSpPr/>
      </xdr:nvCxnSpPr>
      <xdr:spPr>
        <a:xfrm flipV="1">
          <a:off x="16179800" y="2374688"/>
          <a:ext cx="8382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88604</xdr:rowOff>
    </xdr:from>
    <xdr:to>
      <xdr:col>77</xdr:col>
      <xdr:colOff>44450</xdr:colOff>
      <xdr:row>14</xdr:row>
      <xdr:rowOff>165015</xdr:rowOff>
    </xdr:to>
    <xdr:cxnSp macro="">
      <xdr:nvCxnSpPr>
        <xdr:cNvPr id="448" name="直線コネクタ 447"/>
        <xdr:cNvCxnSpPr/>
      </xdr:nvCxnSpPr>
      <xdr:spPr>
        <a:xfrm flipV="1">
          <a:off x="15290800" y="248890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165015</xdr:rowOff>
    </xdr:from>
    <xdr:to>
      <xdr:col>72</xdr:col>
      <xdr:colOff>203200</xdr:colOff>
      <xdr:row>15</xdr:row>
      <xdr:rowOff>131911</xdr:rowOff>
    </xdr:to>
    <xdr:cxnSp macro="">
      <xdr:nvCxnSpPr>
        <xdr:cNvPr id="451" name="直線コネクタ 450"/>
        <xdr:cNvCxnSpPr/>
      </xdr:nvCxnSpPr>
      <xdr:spPr>
        <a:xfrm flipV="1">
          <a:off x="14401800" y="2565315"/>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131911</xdr:rowOff>
    </xdr:from>
    <xdr:to>
      <xdr:col>68</xdr:col>
      <xdr:colOff>152400</xdr:colOff>
      <xdr:row>16</xdr:row>
      <xdr:rowOff>123740</xdr:rowOff>
    </xdr:to>
    <xdr:cxnSp macro="">
      <xdr:nvCxnSpPr>
        <xdr:cNvPr id="454" name="直線コネクタ 453"/>
        <xdr:cNvCxnSpPr/>
      </xdr:nvCxnSpPr>
      <xdr:spPr>
        <a:xfrm flipV="1">
          <a:off x="13512800" y="2703661"/>
          <a:ext cx="889000" cy="16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95038</xdr:rowOff>
    </xdr:from>
    <xdr:to>
      <xdr:col>81</xdr:col>
      <xdr:colOff>95250</xdr:colOff>
      <xdr:row>14</xdr:row>
      <xdr:rowOff>25188</xdr:rowOff>
    </xdr:to>
    <xdr:sp macro="" textlink="">
      <xdr:nvSpPr>
        <xdr:cNvPr id="464" name="楕円 463"/>
        <xdr:cNvSpPr/>
      </xdr:nvSpPr>
      <xdr:spPr>
        <a:xfrm>
          <a:off x="169672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16315</xdr:rowOff>
    </xdr:from>
    <xdr:ext cx="762000" cy="259045"/>
    <xdr:sp macro="" textlink="">
      <xdr:nvSpPr>
        <xdr:cNvPr id="465" name="将来負担の状況該当値テキスト"/>
        <xdr:cNvSpPr txBox="1"/>
      </xdr:nvSpPr>
      <xdr:spPr>
        <a:xfrm>
          <a:off x="17106900" y="22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37804</xdr:rowOff>
    </xdr:from>
    <xdr:to>
      <xdr:col>77</xdr:col>
      <xdr:colOff>95250</xdr:colOff>
      <xdr:row>14</xdr:row>
      <xdr:rowOff>139404</xdr:rowOff>
    </xdr:to>
    <xdr:sp macro="" textlink="">
      <xdr:nvSpPr>
        <xdr:cNvPr id="466" name="楕円 465"/>
        <xdr:cNvSpPr/>
      </xdr:nvSpPr>
      <xdr:spPr>
        <a:xfrm>
          <a:off x="16129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149581</xdr:rowOff>
    </xdr:from>
    <xdr:ext cx="736600" cy="259045"/>
    <xdr:sp macro="" textlink="">
      <xdr:nvSpPr>
        <xdr:cNvPr id="467" name="テキスト ボックス 466"/>
        <xdr:cNvSpPr txBox="1"/>
      </xdr:nvSpPr>
      <xdr:spPr>
        <a:xfrm>
          <a:off x="15798800" y="220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114215</xdr:rowOff>
    </xdr:from>
    <xdr:to>
      <xdr:col>73</xdr:col>
      <xdr:colOff>44450</xdr:colOff>
      <xdr:row>15</xdr:row>
      <xdr:rowOff>44365</xdr:rowOff>
    </xdr:to>
    <xdr:sp macro="" textlink="">
      <xdr:nvSpPr>
        <xdr:cNvPr id="468" name="楕円 467"/>
        <xdr:cNvSpPr/>
      </xdr:nvSpPr>
      <xdr:spPr>
        <a:xfrm>
          <a:off x="15240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54542</xdr:rowOff>
    </xdr:from>
    <xdr:ext cx="762000" cy="259045"/>
    <xdr:sp macro="" textlink="">
      <xdr:nvSpPr>
        <xdr:cNvPr id="469" name="テキスト ボックス 468"/>
        <xdr:cNvSpPr txBox="1"/>
      </xdr:nvSpPr>
      <xdr:spPr>
        <a:xfrm>
          <a:off x="14909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70" name="楕円 469"/>
        <xdr:cNvSpPr/>
      </xdr:nvSpPr>
      <xdr:spPr>
        <a:xfrm>
          <a:off x="14351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71" name="テキスト ボックス 470"/>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72940</xdr:rowOff>
    </xdr:from>
    <xdr:to>
      <xdr:col>64</xdr:col>
      <xdr:colOff>152400</xdr:colOff>
      <xdr:row>17</xdr:row>
      <xdr:rowOff>3090</xdr:rowOff>
    </xdr:to>
    <xdr:sp macro="" textlink="">
      <xdr:nvSpPr>
        <xdr:cNvPr id="472" name="楕円 471"/>
        <xdr:cNvSpPr/>
      </xdr:nvSpPr>
      <xdr:spPr>
        <a:xfrm>
          <a:off x="13462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159317</xdr:rowOff>
    </xdr:from>
    <xdr:ext cx="762000" cy="259045"/>
    <xdr:sp macro="" textlink="">
      <xdr:nvSpPr>
        <xdr:cNvPr id="473" name="テキスト ボックス 472"/>
        <xdr:cNvSpPr txBox="1"/>
      </xdr:nvSpPr>
      <xdr:spPr>
        <a:xfrm>
          <a:off x="13131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26,657
26,274
793.29
28,761,002
27,042,866
1,402,825
15,823,786
29,106,294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本市の人件費の経常収支比率は、ごみ処理業務や消防業務を単独で行っているものの、類似団体平均とほぼ同程度となっている。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今後も、住民サービスの低下を招かないように配慮しながら、業務の見直しや効率化、民間委託、指定管理者制度の推進などに取り組み、簡素で効率的な組織運営に努める。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161290</xdr:rowOff>
    </xdr:to>
    <xdr:cxnSp macro="">
      <xdr:nvCxnSpPr>
        <xdr:cNvPr id="66" name="直線コネクタ 65"/>
        <xdr:cNvCxnSpPr/>
      </xdr:nvCxnSpPr>
      <xdr:spPr>
        <a:xfrm flipV="1">
          <a:off x="3987800" y="648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161290</xdr:rowOff>
    </xdr:to>
    <xdr:cxnSp macro="">
      <xdr:nvCxnSpPr>
        <xdr:cNvPr id="69" name="直線コネクタ 68"/>
        <xdr:cNvCxnSpPr/>
      </xdr:nvCxnSpPr>
      <xdr:spPr>
        <a:xfrm>
          <a:off x="3098800" y="639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69850</xdr:rowOff>
    </xdr:to>
    <xdr:cxnSp macro="">
      <xdr:nvCxnSpPr>
        <xdr:cNvPr id="72" name="直線コネクタ 71"/>
        <xdr:cNvCxnSpPr/>
      </xdr:nvCxnSpPr>
      <xdr:spPr>
        <a:xfrm flipV="1">
          <a:off x="2209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69850</xdr:rowOff>
    </xdr:to>
    <xdr:cxnSp macro="">
      <xdr:nvCxnSpPr>
        <xdr:cNvPr id="75" name="直線コネクタ 74"/>
        <xdr:cNvCxnSpPr/>
      </xdr:nvCxnSpPr>
      <xdr:spPr>
        <a:xfrm>
          <a:off x="1320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本市の物件費の経常収支比率は、人口が少なく面積が広いため、ごみ処理業務や消防業務を単独で行っているものの、類似団体平均とほぼ同程度となっている。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今後も、業務の見直しや事務の効率化を進めるなどの行財政改革に取り組み、経費の縮減に努める。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142240</xdr:rowOff>
    </xdr:to>
    <xdr:cxnSp macro="">
      <xdr:nvCxnSpPr>
        <xdr:cNvPr id="127" name="直線コネクタ 126"/>
        <xdr:cNvCxnSpPr/>
      </xdr:nvCxnSpPr>
      <xdr:spPr>
        <a:xfrm>
          <a:off x="15671800" y="2794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50800</xdr:rowOff>
    </xdr:to>
    <xdr:cxnSp macro="">
      <xdr:nvCxnSpPr>
        <xdr:cNvPr id="130" name="直線コネクタ 129"/>
        <xdr:cNvCxnSpPr/>
      </xdr:nvCxnSpPr>
      <xdr:spPr>
        <a:xfrm>
          <a:off x="14782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12700</xdr:rowOff>
    </xdr:to>
    <xdr:cxnSp macro="">
      <xdr:nvCxnSpPr>
        <xdr:cNvPr id="133" name="直線コネクタ 132"/>
        <xdr:cNvCxnSpPr/>
      </xdr:nvCxnSpPr>
      <xdr:spPr>
        <a:xfrm flipV="1">
          <a:off x="13893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31750</xdr:rowOff>
    </xdr:to>
    <xdr:cxnSp macro="">
      <xdr:nvCxnSpPr>
        <xdr:cNvPr id="136" name="直線コネクタ 135"/>
        <xdr:cNvCxnSpPr/>
      </xdr:nvCxnSpPr>
      <xdr:spPr>
        <a:xfrm flipV="1">
          <a:off x="13004800" y="275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7"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0" name="楕円 149"/>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1" name="テキスト ボックス 150"/>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本市の扶助費の経常収支比率は、地域や各家庭での扶助機能を利かした地域福祉を進めているほか、各種手当の特別加算を見直してきたため、類似団体平均を大きく下回っている。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今後も、効率的で質の高い住民サービスの提供に努める。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53</xdr:row>
      <xdr:rowOff>146050</xdr:rowOff>
    </xdr:to>
    <xdr:cxnSp macro="">
      <xdr:nvCxnSpPr>
        <xdr:cNvPr id="188" name="直線コネクタ 187"/>
        <xdr:cNvCxnSpPr/>
      </xdr:nvCxnSpPr>
      <xdr:spPr>
        <a:xfrm>
          <a:off x="3987800" y="9207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120650</xdr:rowOff>
    </xdr:from>
    <xdr:to>
      <xdr:col>19</xdr:col>
      <xdr:colOff>187325</xdr:colOff>
      <xdr:row>53</xdr:row>
      <xdr:rowOff>146050</xdr:rowOff>
    </xdr:to>
    <xdr:cxnSp macro="">
      <xdr:nvCxnSpPr>
        <xdr:cNvPr id="191" name="直線コネクタ 190"/>
        <xdr:cNvCxnSpPr/>
      </xdr:nvCxnSpPr>
      <xdr:spPr>
        <a:xfrm flipV="1">
          <a:off x="3098800" y="920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4" name="直線コネクタ 193"/>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114300</xdr:rowOff>
    </xdr:to>
    <xdr:cxnSp macro="">
      <xdr:nvCxnSpPr>
        <xdr:cNvPr id="197" name="直線コネクタ 196"/>
        <xdr:cNvCxnSpPr/>
      </xdr:nvCxnSpPr>
      <xdr:spPr>
        <a:xfrm flipV="1">
          <a:off x="1320800" y="9232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8"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69850</xdr:rowOff>
    </xdr:from>
    <xdr:to>
      <xdr:col>20</xdr:col>
      <xdr:colOff>38100</xdr:colOff>
      <xdr:row>54</xdr:row>
      <xdr:rowOff>0</xdr:rowOff>
    </xdr:to>
    <xdr:sp macro="" textlink="">
      <xdr:nvSpPr>
        <xdr:cNvPr id="209" name="楕円 208"/>
        <xdr:cNvSpPr/>
      </xdr:nvSpPr>
      <xdr:spPr>
        <a:xfrm>
          <a:off x="3937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10177</xdr:rowOff>
    </xdr:from>
    <xdr:ext cx="736600" cy="259045"/>
    <xdr:sp macro="" textlink="">
      <xdr:nvSpPr>
        <xdr:cNvPr id="210" name="テキスト ボックス 209"/>
        <xdr:cNvSpPr txBox="1"/>
      </xdr:nvSpPr>
      <xdr:spPr>
        <a:xfrm>
          <a:off x="3606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1" name="楕円 210"/>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2" name="テキスト ボックス 211"/>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5" name="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6" name="テキスト ボックス 215"/>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本市のその他の経常収支比率は、国民健康保険事業会計への赤字補てん繰出金を計画的に減額していることなどにより、類似団体平均を下回っている。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151493</xdr:rowOff>
    </xdr:to>
    <xdr:cxnSp macro="">
      <xdr:nvCxnSpPr>
        <xdr:cNvPr id="251" name="直線コネクタ 250"/>
        <xdr:cNvCxnSpPr/>
      </xdr:nvCxnSpPr>
      <xdr:spPr>
        <a:xfrm flipV="1">
          <a:off x="15671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151493</xdr:rowOff>
    </xdr:to>
    <xdr:cxnSp macro="">
      <xdr:nvCxnSpPr>
        <xdr:cNvPr id="254" name="直線コネクタ 253"/>
        <xdr:cNvCxnSpPr/>
      </xdr:nvCxnSpPr>
      <xdr:spPr>
        <a:xfrm>
          <a:off x="14782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107950</xdr:rowOff>
    </xdr:to>
    <xdr:cxnSp macro="">
      <xdr:nvCxnSpPr>
        <xdr:cNvPr id="257" name="直線コネクタ 256"/>
        <xdr:cNvCxnSpPr/>
      </xdr:nvCxnSpPr>
      <xdr:spPr>
        <a:xfrm flipV="1">
          <a:off x="13893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58</xdr:row>
      <xdr:rowOff>116115</xdr:rowOff>
    </xdr:to>
    <xdr:cxnSp macro="">
      <xdr:nvCxnSpPr>
        <xdr:cNvPr id="260" name="直線コネクタ 259"/>
        <xdr:cNvCxnSpPr/>
      </xdr:nvCxnSpPr>
      <xdr:spPr>
        <a:xfrm flipV="1">
          <a:off x="13004800" y="9537700"/>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8" name="楕円 277"/>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9" name="テキスト ボックス 278"/>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本市の補助費等の経常収支比率は、水道事業や下水道事業会計への負担金等が抑えられていることなどにより、類似団体平均を下回っている。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今後も、事業の見直しや必要性の低い補助金の廃止等を行い、経費の縮減に努める。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94996</xdr:rowOff>
    </xdr:to>
    <xdr:cxnSp macro="">
      <xdr:nvCxnSpPr>
        <xdr:cNvPr id="309" name="直線コネクタ 308"/>
        <xdr:cNvCxnSpPr/>
      </xdr:nvCxnSpPr>
      <xdr:spPr>
        <a:xfrm flipV="1">
          <a:off x="15671800" y="62306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94996</xdr:rowOff>
    </xdr:to>
    <xdr:cxnSp macro="">
      <xdr:nvCxnSpPr>
        <xdr:cNvPr id="312" name="直線コネクタ 311"/>
        <xdr:cNvCxnSpPr/>
      </xdr:nvCxnSpPr>
      <xdr:spPr>
        <a:xfrm>
          <a:off x="14782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76708</xdr:rowOff>
    </xdr:to>
    <xdr:cxnSp macro="">
      <xdr:nvCxnSpPr>
        <xdr:cNvPr id="315" name="直線コネクタ 314"/>
        <xdr:cNvCxnSpPr/>
      </xdr:nvCxnSpPr>
      <xdr:spPr>
        <a:xfrm>
          <a:off x="13893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36</xdr:row>
      <xdr:rowOff>62992</xdr:rowOff>
    </xdr:to>
    <xdr:cxnSp macro="">
      <xdr:nvCxnSpPr>
        <xdr:cNvPr id="318" name="直線コネクタ 317"/>
        <xdr:cNvCxnSpPr/>
      </xdr:nvCxnSpPr>
      <xdr:spPr>
        <a:xfrm>
          <a:off x="13004800" y="60157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9"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6" name="楕円 335"/>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7" name="テキスト ボックス 336"/>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本市の公債費の経常収支比率は、繰上償還の効果により減少傾向にある。</a:t>
          </a:r>
        </a:p>
        <a:p>
          <a:r>
            <a:rPr kumimoji="1" lang="ja-JP" altLang="en-US" sz="1300">
              <a:latin typeface="ＭＳ Ｐゴシック" panose="020B0600070205080204" pitchFamily="50" charset="-128"/>
              <a:ea typeface="ＭＳ Ｐゴシック" panose="020B0600070205080204" pitchFamily="50" charset="-128"/>
            </a:rPr>
            <a:t>　今後も、計画的な繰上償還を実施するとともに、地方債の新規発行はできるだけ計画的なものに限定することで、地方債残高の縮減に努める。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45085</xdr:rowOff>
    </xdr:to>
    <xdr:cxnSp macro="">
      <xdr:nvCxnSpPr>
        <xdr:cNvPr id="369" name="直線コネクタ 368"/>
        <xdr:cNvCxnSpPr/>
      </xdr:nvCxnSpPr>
      <xdr:spPr>
        <a:xfrm flipV="1">
          <a:off x="3987800" y="128828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45085</xdr:rowOff>
    </xdr:to>
    <xdr:cxnSp macro="">
      <xdr:nvCxnSpPr>
        <xdr:cNvPr id="372" name="直線コネクタ 371"/>
        <xdr:cNvCxnSpPr/>
      </xdr:nvCxnSpPr>
      <xdr:spPr>
        <a:xfrm>
          <a:off x="3098800" y="128962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37465</xdr:rowOff>
    </xdr:from>
    <xdr:to>
      <xdr:col>15</xdr:col>
      <xdr:colOff>98425</xdr:colOff>
      <xdr:row>75</xdr:row>
      <xdr:rowOff>85090</xdr:rowOff>
    </xdr:to>
    <xdr:cxnSp macro="">
      <xdr:nvCxnSpPr>
        <xdr:cNvPr id="375" name="直線コネクタ 374"/>
        <xdr:cNvCxnSpPr/>
      </xdr:nvCxnSpPr>
      <xdr:spPr>
        <a:xfrm flipV="1">
          <a:off x="2209800" y="128962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104140</xdr:rowOff>
    </xdr:to>
    <xdr:cxnSp macro="">
      <xdr:nvCxnSpPr>
        <xdr:cNvPr id="378" name="直線コネクタ 377"/>
        <xdr:cNvCxnSpPr/>
      </xdr:nvCxnSpPr>
      <xdr:spPr>
        <a:xfrm flipV="1">
          <a:off x="1320800" y="12943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8" name="楕円 387"/>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116857</xdr:rowOff>
    </xdr:from>
    <xdr:ext cx="762000" cy="259045"/>
    <xdr:sp macro="" textlink="">
      <xdr:nvSpPr>
        <xdr:cNvPr id="389" name="公債費該当値テキスト"/>
        <xdr:cNvSpPr txBox="1"/>
      </xdr:nvSpPr>
      <xdr:spPr>
        <a:xfrm>
          <a:off x="4914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90" name="楕円 389"/>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80663</xdr:rowOff>
    </xdr:from>
    <xdr:ext cx="736600" cy="259045"/>
    <xdr:sp macro="" textlink="">
      <xdr:nvSpPr>
        <xdr:cNvPr id="391" name="テキスト ボックス 390"/>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158115</xdr:rowOff>
    </xdr:from>
    <xdr:to>
      <xdr:col>15</xdr:col>
      <xdr:colOff>149225</xdr:colOff>
      <xdr:row>75</xdr:row>
      <xdr:rowOff>88265</xdr:rowOff>
    </xdr:to>
    <xdr:sp macro="" textlink="">
      <xdr:nvSpPr>
        <xdr:cNvPr id="392" name="楕円 391"/>
        <xdr:cNvSpPr/>
      </xdr:nvSpPr>
      <xdr:spPr>
        <a:xfrm>
          <a:off x="3048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73042</xdr:rowOff>
    </xdr:from>
    <xdr:ext cx="762000" cy="259045"/>
    <xdr:sp macro="" textlink="">
      <xdr:nvSpPr>
        <xdr:cNvPr id="393" name="テキスト ボックス 392"/>
        <xdr:cNvSpPr txBox="1"/>
      </xdr:nvSpPr>
      <xdr:spPr>
        <a:xfrm>
          <a:off x="2717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4" name="楕円 393"/>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120666</xdr:rowOff>
    </xdr:from>
    <xdr:ext cx="762000" cy="259045"/>
    <xdr:sp macro="" textlink="">
      <xdr:nvSpPr>
        <xdr:cNvPr id="395" name="テキスト ボックス 394"/>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96" name="楕円 395"/>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139716</xdr:rowOff>
    </xdr:from>
    <xdr:ext cx="762000" cy="259045"/>
    <xdr:sp macro="" textlink="">
      <xdr:nvSpPr>
        <xdr:cNvPr id="397" name="テキスト ボックス 396"/>
        <xdr:cNvSpPr txBox="1"/>
      </xdr:nvSpPr>
      <xdr:spPr>
        <a:xfrm>
          <a:off x="939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の経常収支比率は、令和４年度に経常的歳入一般財源の約７割を占める普通交付税が減額となったため増加し、令和５年度も同程度となっているものの、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74</xdr:row>
      <xdr:rowOff>154432</xdr:rowOff>
    </xdr:to>
    <xdr:cxnSp macro="">
      <xdr:nvCxnSpPr>
        <xdr:cNvPr id="428" name="直線コネクタ 427"/>
        <xdr:cNvCxnSpPr/>
      </xdr:nvCxnSpPr>
      <xdr:spPr>
        <a:xfrm>
          <a:off x="15671800" y="12841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74</xdr:row>
      <xdr:rowOff>154432</xdr:rowOff>
    </xdr:to>
    <xdr:cxnSp macro="">
      <xdr:nvCxnSpPr>
        <xdr:cNvPr id="431" name="直線コネクタ 430"/>
        <xdr:cNvCxnSpPr/>
      </xdr:nvCxnSpPr>
      <xdr:spPr>
        <a:xfrm>
          <a:off x="14782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74</xdr:row>
      <xdr:rowOff>35560</xdr:rowOff>
    </xdr:to>
    <xdr:cxnSp macro="">
      <xdr:nvCxnSpPr>
        <xdr:cNvPr id="434" name="直線コネクタ 433"/>
        <xdr:cNvCxnSpPr/>
      </xdr:nvCxnSpPr>
      <xdr:spPr>
        <a:xfrm flipV="1">
          <a:off x="13893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108712</xdr:rowOff>
    </xdr:to>
    <xdr:cxnSp macro="">
      <xdr:nvCxnSpPr>
        <xdr:cNvPr id="437" name="直線コネクタ 436"/>
        <xdr:cNvCxnSpPr/>
      </xdr:nvCxnSpPr>
      <xdr:spPr>
        <a:xfrm flipV="1">
          <a:off x="13004800" y="12722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7" name="楕円 446"/>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120159</xdr:rowOff>
    </xdr:from>
    <xdr:ext cx="762000" cy="259045"/>
    <xdr:sp macro="" textlink="">
      <xdr:nvSpPr>
        <xdr:cNvPr id="448"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49" name="楕円 448"/>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50" name="テキスト ボックス 449"/>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147066</xdr:rowOff>
    </xdr:from>
    <xdr:to>
      <xdr:col>74</xdr:col>
      <xdr:colOff>31750</xdr:colOff>
      <xdr:row>74</xdr:row>
      <xdr:rowOff>77216</xdr:rowOff>
    </xdr:to>
    <xdr:sp macro="" textlink="">
      <xdr:nvSpPr>
        <xdr:cNvPr id="451" name="楕円 450"/>
        <xdr:cNvSpPr/>
      </xdr:nvSpPr>
      <xdr:spPr>
        <a:xfrm>
          <a:off x="14732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87393</xdr:rowOff>
    </xdr:from>
    <xdr:ext cx="762000" cy="259045"/>
    <xdr:sp macro="" textlink="">
      <xdr:nvSpPr>
        <xdr:cNvPr id="452" name="テキスト ボックス 451"/>
        <xdr:cNvSpPr txBox="1"/>
      </xdr:nvSpPr>
      <xdr:spPr>
        <a:xfrm>
          <a:off x="14401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3" name="楕円 452"/>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4" name="テキスト ボックス 453"/>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55" name="楕円 454"/>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169689</xdr:rowOff>
    </xdr:from>
    <xdr:ext cx="762000" cy="259045"/>
    <xdr:sp macro="" textlink="">
      <xdr:nvSpPr>
        <xdr:cNvPr id="456" name="テキスト ボックス 455"/>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30498</xdr:rowOff>
    </xdr:from>
    <xdr:to>
      <xdr:col>29</xdr:col>
      <xdr:colOff>127000</xdr:colOff>
      <xdr:row>14</xdr:row>
      <xdr:rowOff>89706</xdr:rowOff>
    </xdr:to>
    <xdr:cxnSp macro="">
      <xdr:nvCxnSpPr>
        <xdr:cNvPr id="52" name="直線コネクタ 51"/>
        <xdr:cNvCxnSpPr/>
      </xdr:nvCxnSpPr>
      <xdr:spPr bwMode="auto">
        <a:xfrm flipV="1">
          <a:off x="5003800" y="2478423"/>
          <a:ext cx="6477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89706</xdr:rowOff>
    </xdr:from>
    <xdr:to>
      <xdr:col>26</xdr:col>
      <xdr:colOff>50800</xdr:colOff>
      <xdr:row>14</xdr:row>
      <xdr:rowOff>144297</xdr:rowOff>
    </xdr:to>
    <xdr:cxnSp macro="">
      <xdr:nvCxnSpPr>
        <xdr:cNvPr id="55" name="直線コネクタ 54"/>
        <xdr:cNvCxnSpPr/>
      </xdr:nvCxnSpPr>
      <xdr:spPr bwMode="auto">
        <a:xfrm flipV="1">
          <a:off x="4305300" y="2537631"/>
          <a:ext cx="698500" cy="5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144297</xdr:rowOff>
    </xdr:from>
    <xdr:to>
      <xdr:col>22</xdr:col>
      <xdr:colOff>114300</xdr:colOff>
      <xdr:row>15</xdr:row>
      <xdr:rowOff>44704</xdr:rowOff>
    </xdr:to>
    <xdr:cxnSp macro="">
      <xdr:nvCxnSpPr>
        <xdr:cNvPr id="58" name="直線コネクタ 57"/>
        <xdr:cNvCxnSpPr/>
      </xdr:nvCxnSpPr>
      <xdr:spPr bwMode="auto">
        <a:xfrm flipV="1">
          <a:off x="3606800" y="2592222"/>
          <a:ext cx="698500" cy="7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44704</xdr:rowOff>
    </xdr:from>
    <xdr:to>
      <xdr:col>18</xdr:col>
      <xdr:colOff>177800</xdr:colOff>
      <xdr:row>15</xdr:row>
      <xdr:rowOff>152353</xdr:rowOff>
    </xdr:to>
    <xdr:cxnSp macro="">
      <xdr:nvCxnSpPr>
        <xdr:cNvPr id="61" name="直線コネクタ 60"/>
        <xdr:cNvCxnSpPr/>
      </xdr:nvCxnSpPr>
      <xdr:spPr bwMode="auto">
        <a:xfrm flipV="1">
          <a:off x="2908300" y="2664079"/>
          <a:ext cx="698500" cy="107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151148</xdr:rowOff>
    </xdr:from>
    <xdr:to>
      <xdr:col>29</xdr:col>
      <xdr:colOff>177800</xdr:colOff>
      <xdr:row>14</xdr:row>
      <xdr:rowOff>81298</xdr:rowOff>
    </xdr:to>
    <xdr:sp macro="" textlink="">
      <xdr:nvSpPr>
        <xdr:cNvPr id="71" name="楕円 70"/>
        <xdr:cNvSpPr/>
      </xdr:nvSpPr>
      <xdr:spPr bwMode="auto">
        <a:xfrm>
          <a:off x="5600700" y="242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167675</xdr:rowOff>
    </xdr:from>
    <xdr:ext cx="762000" cy="259045"/>
    <xdr:sp macro="" textlink="">
      <xdr:nvSpPr>
        <xdr:cNvPr id="72" name="人口1人当たり決算額の推移該当値テキスト130"/>
        <xdr:cNvSpPr txBox="1"/>
      </xdr:nvSpPr>
      <xdr:spPr>
        <a:xfrm>
          <a:off x="5740400" y="227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38906</xdr:rowOff>
    </xdr:from>
    <xdr:to>
      <xdr:col>26</xdr:col>
      <xdr:colOff>101600</xdr:colOff>
      <xdr:row>14</xdr:row>
      <xdr:rowOff>140506</xdr:rowOff>
    </xdr:to>
    <xdr:sp macro="" textlink="">
      <xdr:nvSpPr>
        <xdr:cNvPr id="73" name="楕円 72"/>
        <xdr:cNvSpPr/>
      </xdr:nvSpPr>
      <xdr:spPr bwMode="auto">
        <a:xfrm>
          <a:off x="4953000" y="248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150683</xdr:rowOff>
    </xdr:from>
    <xdr:ext cx="736600" cy="259045"/>
    <xdr:sp macro="" textlink="">
      <xdr:nvSpPr>
        <xdr:cNvPr id="74" name="テキスト ボックス 73"/>
        <xdr:cNvSpPr txBox="1"/>
      </xdr:nvSpPr>
      <xdr:spPr>
        <a:xfrm>
          <a:off x="4622800" y="2255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93497</xdr:rowOff>
    </xdr:from>
    <xdr:to>
      <xdr:col>22</xdr:col>
      <xdr:colOff>165100</xdr:colOff>
      <xdr:row>15</xdr:row>
      <xdr:rowOff>23647</xdr:rowOff>
    </xdr:to>
    <xdr:sp macro="" textlink="">
      <xdr:nvSpPr>
        <xdr:cNvPr id="75" name="楕円 74"/>
        <xdr:cNvSpPr/>
      </xdr:nvSpPr>
      <xdr:spPr bwMode="auto">
        <a:xfrm>
          <a:off x="4254500" y="254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33824</xdr:rowOff>
    </xdr:from>
    <xdr:ext cx="762000" cy="259045"/>
    <xdr:sp macro="" textlink="">
      <xdr:nvSpPr>
        <xdr:cNvPr id="76" name="テキスト ボックス 75"/>
        <xdr:cNvSpPr txBox="1"/>
      </xdr:nvSpPr>
      <xdr:spPr>
        <a:xfrm>
          <a:off x="3924300" y="231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165354</xdr:rowOff>
    </xdr:from>
    <xdr:to>
      <xdr:col>19</xdr:col>
      <xdr:colOff>38100</xdr:colOff>
      <xdr:row>15</xdr:row>
      <xdr:rowOff>95504</xdr:rowOff>
    </xdr:to>
    <xdr:sp macro="" textlink="">
      <xdr:nvSpPr>
        <xdr:cNvPr id="77" name="楕円 76"/>
        <xdr:cNvSpPr/>
      </xdr:nvSpPr>
      <xdr:spPr bwMode="auto">
        <a:xfrm>
          <a:off x="3556000" y="26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105681</xdr:rowOff>
    </xdr:from>
    <xdr:ext cx="762000" cy="259045"/>
    <xdr:sp macro="" textlink="">
      <xdr:nvSpPr>
        <xdr:cNvPr id="78" name="テキスト ボックス 77"/>
        <xdr:cNvSpPr txBox="1"/>
      </xdr:nvSpPr>
      <xdr:spPr>
        <a:xfrm>
          <a:off x="3225800" y="23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101553</xdr:rowOff>
    </xdr:from>
    <xdr:to>
      <xdr:col>15</xdr:col>
      <xdr:colOff>101600</xdr:colOff>
      <xdr:row>16</xdr:row>
      <xdr:rowOff>31703</xdr:rowOff>
    </xdr:to>
    <xdr:sp macro="" textlink="">
      <xdr:nvSpPr>
        <xdr:cNvPr id="79" name="楕円 78"/>
        <xdr:cNvSpPr/>
      </xdr:nvSpPr>
      <xdr:spPr bwMode="auto">
        <a:xfrm>
          <a:off x="2857500" y="27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41880</xdr:rowOff>
    </xdr:from>
    <xdr:ext cx="762000" cy="259045"/>
    <xdr:sp macro="" textlink="">
      <xdr:nvSpPr>
        <xdr:cNvPr id="80" name="テキスト ボックス 79"/>
        <xdr:cNvSpPr txBox="1"/>
      </xdr:nvSpPr>
      <xdr:spPr>
        <a:xfrm>
          <a:off x="2527300" y="24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24381</xdr:rowOff>
    </xdr:from>
    <xdr:to>
      <xdr:col>29</xdr:col>
      <xdr:colOff>127000</xdr:colOff>
      <xdr:row>38</xdr:row>
      <xdr:rowOff>33686</xdr:rowOff>
    </xdr:to>
    <xdr:cxnSp macro="">
      <xdr:nvCxnSpPr>
        <xdr:cNvPr id="116" name="直線コネクタ 115"/>
        <xdr:cNvCxnSpPr/>
      </xdr:nvCxnSpPr>
      <xdr:spPr bwMode="auto">
        <a:xfrm flipV="1">
          <a:off x="5003800" y="7491981"/>
          <a:ext cx="647700" cy="9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9158</xdr:rowOff>
    </xdr:from>
    <xdr:ext cx="762000" cy="259045"/>
    <xdr:sp macro="" textlink="">
      <xdr:nvSpPr>
        <xdr:cNvPr id="117" name="人口1人当たり決算額の推移平均値テキスト445"/>
        <xdr:cNvSpPr txBox="1"/>
      </xdr:nvSpPr>
      <xdr:spPr>
        <a:xfrm>
          <a:off x="5740400" y="7476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26005</xdr:rowOff>
    </xdr:from>
    <xdr:to>
      <xdr:col>26</xdr:col>
      <xdr:colOff>50800</xdr:colOff>
      <xdr:row>38</xdr:row>
      <xdr:rowOff>33686</xdr:rowOff>
    </xdr:to>
    <xdr:cxnSp macro="">
      <xdr:nvCxnSpPr>
        <xdr:cNvPr id="119" name="直線コネクタ 118"/>
        <xdr:cNvCxnSpPr/>
      </xdr:nvCxnSpPr>
      <xdr:spPr bwMode="auto">
        <a:xfrm>
          <a:off x="4305300" y="7493605"/>
          <a:ext cx="698500" cy="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24933</xdr:rowOff>
    </xdr:from>
    <xdr:to>
      <xdr:col>22</xdr:col>
      <xdr:colOff>114300</xdr:colOff>
      <xdr:row>38</xdr:row>
      <xdr:rowOff>26005</xdr:rowOff>
    </xdr:to>
    <xdr:cxnSp macro="">
      <xdr:nvCxnSpPr>
        <xdr:cNvPr id="122" name="直線コネクタ 121"/>
        <xdr:cNvCxnSpPr/>
      </xdr:nvCxnSpPr>
      <xdr:spPr bwMode="auto">
        <a:xfrm>
          <a:off x="3606800" y="7492533"/>
          <a:ext cx="698500" cy="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7531</xdr:rowOff>
    </xdr:from>
    <xdr:to>
      <xdr:col>18</xdr:col>
      <xdr:colOff>177800</xdr:colOff>
      <xdr:row>38</xdr:row>
      <xdr:rowOff>24933</xdr:rowOff>
    </xdr:to>
    <xdr:cxnSp macro="">
      <xdr:nvCxnSpPr>
        <xdr:cNvPr id="125" name="直線コネクタ 124"/>
        <xdr:cNvCxnSpPr/>
      </xdr:nvCxnSpPr>
      <xdr:spPr bwMode="auto">
        <a:xfrm>
          <a:off x="2908300" y="7475131"/>
          <a:ext cx="698500" cy="1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316481</xdr:rowOff>
    </xdr:from>
    <xdr:to>
      <xdr:col>29</xdr:col>
      <xdr:colOff>177800</xdr:colOff>
      <xdr:row>38</xdr:row>
      <xdr:rowOff>75181</xdr:rowOff>
    </xdr:to>
    <xdr:sp macro="" textlink="">
      <xdr:nvSpPr>
        <xdr:cNvPr id="135" name="楕円 134"/>
        <xdr:cNvSpPr/>
      </xdr:nvSpPr>
      <xdr:spPr bwMode="auto">
        <a:xfrm>
          <a:off x="5600700" y="744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161558</xdr:rowOff>
    </xdr:from>
    <xdr:ext cx="762000" cy="259045"/>
    <xdr:sp macro="" textlink="">
      <xdr:nvSpPr>
        <xdr:cNvPr id="136" name="人口1人当たり決算額の推移該当値テキスト445"/>
        <xdr:cNvSpPr txBox="1"/>
      </xdr:nvSpPr>
      <xdr:spPr>
        <a:xfrm>
          <a:off x="5740400" y="728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325786</xdr:rowOff>
    </xdr:from>
    <xdr:to>
      <xdr:col>26</xdr:col>
      <xdr:colOff>101600</xdr:colOff>
      <xdr:row>38</xdr:row>
      <xdr:rowOff>84486</xdr:rowOff>
    </xdr:to>
    <xdr:sp macro="" textlink="">
      <xdr:nvSpPr>
        <xdr:cNvPr id="137" name="楕円 136"/>
        <xdr:cNvSpPr/>
      </xdr:nvSpPr>
      <xdr:spPr bwMode="auto">
        <a:xfrm>
          <a:off x="4953000" y="745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94663</xdr:rowOff>
    </xdr:from>
    <xdr:ext cx="736600" cy="259045"/>
    <xdr:sp macro="" textlink="">
      <xdr:nvSpPr>
        <xdr:cNvPr id="138" name="テキスト ボックス 137"/>
        <xdr:cNvSpPr txBox="1"/>
      </xdr:nvSpPr>
      <xdr:spPr>
        <a:xfrm>
          <a:off x="4622800" y="721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318105</xdr:rowOff>
    </xdr:from>
    <xdr:to>
      <xdr:col>22</xdr:col>
      <xdr:colOff>165100</xdr:colOff>
      <xdr:row>38</xdr:row>
      <xdr:rowOff>76805</xdr:rowOff>
    </xdr:to>
    <xdr:sp macro="" textlink="">
      <xdr:nvSpPr>
        <xdr:cNvPr id="139" name="楕円 138"/>
        <xdr:cNvSpPr/>
      </xdr:nvSpPr>
      <xdr:spPr bwMode="auto">
        <a:xfrm>
          <a:off x="4254500" y="744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86982</xdr:rowOff>
    </xdr:from>
    <xdr:ext cx="762000" cy="259045"/>
    <xdr:sp macro="" textlink="">
      <xdr:nvSpPr>
        <xdr:cNvPr id="140" name="テキスト ボックス 139"/>
        <xdr:cNvSpPr txBox="1"/>
      </xdr:nvSpPr>
      <xdr:spPr>
        <a:xfrm>
          <a:off x="3924300" y="72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317033</xdr:rowOff>
    </xdr:from>
    <xdr:to>
      <xdr:col>19</xdr:col>
      <xdr:colOff>38100</xdr:colOff>
      <xdr:row>38</xdr:row>
      <xdr:rowOff>75733</xdr:rowOff>
    </xdr:to>
    <xdr:sp macro="" textlink="">
      <xdr:nvSpPr>
        <xdr:cNvPr id="141" name="楕円 140"/>
        <xdr:cNvSpPr/>
      </xdr:nvSpPr>
      <xdr:spPr bwMode="auto">
        <a:xfrm>
          <a:off x="3556000" y="744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85910</xdr:rowOff>
    </xdr:from>
    <xdr:ext cx="762000" cy="259045"/>
    <xdr:sp macro="" textlink="">
      <xdr:nvSpPr>
        <xdr:cNvPr id="142" name="テキスト ボックス 141"/>
        <xdr:cNvSpPr txBox="1"/>
      </xdr:nvSpPr>
      <xdr:spPr>
        <a:xfrm>
          <a:off x="3225800" y="72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299631</xdr:rowOff>
    </xdr:from>
    <xdr:to>
      <xdr:col>15</xdr:col>
      <xdr:colOff>101600</xdr:colOff>
      <xdr:row>38</xdr:row>
      <xdr:rowOff>58331</xdr:rowOff>
    </xdr:to>
    <xdr:sp macro="" textlink="">
      <xdr:nvSpPr>
        <xdr:cNvPr id="143" name="楕円 142"/>
        <xdr:cNvSpPr/>
      </xdr:nvSpPr>
      <xdr:spPr bwMode="auto">
        <a:xfrm>
          <a:off x="2857500" y="742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68508</xdr:rowOff>
    </xdr:from>
    <xdr:ext cx="762000" cy="259045"/>
    <xdr:sp macro="" textlink="">
      <xdr:nvSpPr>
        <xdr:cNvPr id="144" name="テキスト ボックス 143"/>
        <xdr:cNvSpPr txBox="1"/>
      </xdr:nvSpPr>
      <xdr:spPr>
        <a:xfrm>
          <a:off x="2527300" y="719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26,657
26,274
793.29
28,761,002
27,042,866
1,402,825
15,823,786
29,106,294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144000</xdr:rowOff>
    </xdr:from>
    <xdr:to>
      <xdr:col>24</xdr:col>
      <xdr:colOff>63500</xdr:colOff>
      <xdr:row>33</xdr:row>
      <xdr:rowOff>3182</xdr:rowOff>
    </xdr:to>
    <xdr:cxnSp macro="">
      <xdr:nvCxnSpPr>
        <xdr:cNvPr id="63" name="直線コネクタ 62"/>
        <xdr:cNvCxnSpPr/>
      </xdr:nvCxnSpPr>
      <xdr:spPr>
        <a:xfrm flipV="1">
          <a:off x="3797300" y="5630400"/>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3182</xdr:rowOff>
    </xdr:from>
    <xdr:to>
      <xdr:col>19</xdr:col>
      <xdr:colOff>177800</xdr:colOff>
      <xdr:row>33</xdr:row>
      <xdr:rowOff>61944</xdr:rowOff>
    </xdr:to>
    <xdr:cxnSp macro="">
      <xdr:nvCxnSpPr>
        <xdr:cNvPr id="66" name="直線コネクタ 65"/>
        <xdr:cNvCxnSpPr/>
      </xdr:nvCxnSpPr>
      <xdr:spPr>
        <a:xfrm flipV="1">
          <a:off x="2908300" y="5661032"/>
          <a:ext cx="889000" cy="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61944</xdr:rowOff>
    </xdr:from>
    <xdr:to>
      <xdr:col>15</xdr:col>
      <xdr:colOff>50800</xdr:colOff>
      <xdr:row>33</xdr:row>
      <xdr:rowOff>156823</xdr:rowOff>
    </xdr:to>
    <xdr:cxnSp macro="">
      <xdr:nvCxnSpPr>
        <xdr:cNvPr id="69" name="直線コネクタ 68"/>
        <xdr:cNvCxnSpPr/>
      </xdr:nvCxnSpPr>
      <xdr:spPr>
        <a:xfrm flipV="1">
          <a:off x="2019300" y="5719794"/>
          <a:ext cx="889000" cy="9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156823</xdr:rowOff>
    </xdr:from>
    <xdr:to>
      <xdr:col>10</xdr:col>
      <xdr:colOff>114300</xdr:colOff>
      <xdr:row>35</xdr:row>
      <xdr:rowOff>31572</xdr:rowOff>
    </xdr:to>
    <xdr:cxnSp macro="">
      <xdr:nvCxnSpPr>
        <xdr:cNvPr id="72" name="直線コネクタ 71"/>
        <xdr:cNvCxnSpPr/>
      </xdr:nvCxnSpPr>
      <xdr:spPr>
        <a:xfrm flipV="1">
          <a:off x="1130300" y="5814673"/>
          <a:ext cx="889000" cy="2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93200</xdr:rowOff>
    </xdr:from>
    <xdr:to>
      <xdr:col>24</xdr:col>
      <xdr:colOff>114300</xdr:colOff>
      <xdr:row>33</xdr:row>
      <xdr:rowOff>23350</xdr:rowOff>
    </xdr:to>
    <xdr:sp macro="" textlink="">
      <xdr:nvSpPr>
        <xdr:cNvPr id="82" name="楕円 81"/>
        <xdr:cNvSpPr/>
      </xdr:nvSpPr>
      <xdr:spPr>
        <a:xfrm>
          <a:off x="4584700" y="5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116077</xdr:rowOff>
    </xdr:from>
    <xdr:ext cx="599010" cy="259045"/>
    <xdr:sp macro="" textlink="">
      <xdr:nvSpPr>
        <xdr:cNvPr id="83" name="人件費該当値テキスト"/>
        <xdr:cNvSpPr txBox="1"/>
      </xdr:nvSpPr>
      <xdr:spPr>
        <a:xfrm>
          <a:off x="4686300" y="543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123832</xdr:rowOff>
    </xdr:from>
    <xdr:to>
      <xdr:col>20</xdr:col>
      <xdr:colOff>38100</xdr:colOff>
      <xdr:row>33</xdr:row>
      <xdr:rowOff>53982</xdr:rowOff>
    </xdr:to>
    <xdr:sp macro="" textlink="">
      <xdr:nvSpPr>
        <xdr:cNvPr id="84" name="楕円 83"/>
        <xdr:cNvSpPr/>
      </xdr:nvSpPr>
      <xdr:spPr>
        <a:xfrm>
          <a:off x="3746500" y="56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70509</xdr:rowOff>
    </xdr:from>
    <xdr:ext cx="599010" cy="259045"/>
    <xdr:sp macro="" textlink="">
      <xdr:nvSpPr>
        <xdr:cNvPr id="85" name="テキスト ボックス 84"/>
        <xdr:cNvSpPr txBox="1"/>
      </xdr:nvSpPr>
      <xdr:spPr>
        <a:xfrm>
          <a:off x="3497795" y="53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11144</xdr:rowOff>
    </xdr:from>
    <xdr:to>
      <xdr:col>15</xdr:col>
      <xdr:colOff>101600</xdr:colOff>
      <xdr:row>33</xdr:row>
      <xdr:rowOff>112744</xdr:rowOff>
    </xdr:to>
    <xdr:sp macro="" textlink="">
      <xdr:nvSpPr>
        <xdr:cNvPr id="86" name="楕円 85"/>
        <xdr:cNvSpPr/>
      </xdr:nvSpPr>
      <xdr:spPr>
        <a:xfrm>
          <a:off x="2857500" y="56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129271</xdr:rowOff>
    </xdr:from>
    <xdr:ext cx="599010" cy="259045"/>
    <xdr:sp macro="" textlink="">
      <xdr:nvSpPr>
        <xdr:cNvPr id="87" name="テキスト ボックス 86"/>
        <xdr:cNvSpPr txBox="1"/>
      </xdr:nvSpPr>
      <xdr:spPr>
        <a:xfrm>
          <a:off x="2608795" y="54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106023</xdr:rowOff>
    </xdr:from>
    <xdr:to>
      <xdr:col>10</xdr:col>
      <xdr:colOff>165100</xdr:colOff>
      <xdr:row>34</xdr:row>
      <xdr:rowOff>36173</xdr:rowOff>
    </xdr:to>
    <xdr:sp macro="" textlink="">
      <xdr:nvSpPr>
        <xdr:cNvPr id="88" name="楕円 87"/>
        <xdr:cNvSpPr/>
      </xdr:nvSpPr>
      <xdr:spPr>
        <a:xfrm>
          <a:off x="1968500" y="57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52700</xdr:rowOff>
    </xdr:from>
    <xdr:ext cx="599010" cy="259045"/>
    <xdr:sp macro="" textlink="">
      <xdr:nvSpPr>
        <xdr:cNvPr id="89" name="テキスト ボックス 88"/>
        <xdr:cNvSpPr txBox="1"/>
      </xdr:nvSpPr>
      <xdr:spPr>
        <a:xfrm>
          <a:off x="1719795" y="553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152222</xdr:rowOff>
    </xdr:from>
    <xdr:to>
      <xdr:col>6</xdr:col>
      <xdr:colOff>38100</xdr:colOff>
      <xdr:row>35</xdr:row>
      <xdr:rowOff>82372</xdr:rowOff>
    </xdr:to>
    <xdr:sp macro="" textlink="">
      <xdr:nvSpPr>
        <xdr:cNvPr id="90" name="楕円 89"/>
        <xdr:cNvSpPr/>
      </xdr:nvSpPr>
      <xdr:spPr>
        <a:xfrm>
          <a:off x="1079500" y="5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98899</xdr:rowOff>
    </xdr:from>
    <xdr:ext cx="599010" cy="259045"/>
    <xdr:sp macro="" textlink="">
      <xdr:nvSpPr>
        <xdr:cNvPr id="91" name="テキスト ボックス 90"/>
        <xdr:cNvSpPr txBox="1"/>
      </xdr:nvSpPr>
      <xdr:spPr>
        <a:xfrm>
          <a:off x="830795" y="575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125776</xdr:rowOff>
    </xdr:from>
    <xdr:to>
      <xdr:col>24</xdr:col>
      <xdr:colOff>63500</xdr:colOff>
      <xdr:row>57</xdr:row>
      <xdr:rowOff>127931</xdr:rowOff>
    </xdr:to>
    <xdr:cxnSp macro="">
      <xdr:nvCxnSpPr>
        <xdr:cNvPr id="120" name="直線コネクタ 119"/>
        <xdr:cNvCxnSpPr/>
      </xdr:nvCxnSpPr>
      <xdr:spPr>
        <a:xfrm flipV="1">
          <a:off x="3797300" y="9898426"/>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127931</xdr:rowOff>
    </xdr:from>
    <xdr:to>
      <xdr:col>19</xdr:col>
      <xdr:colOff>177800</xdr:colOff>
      <xdr:row>57</xdr:row>
      <xdr:rowOff>142775</xdr:rowOff>
    </xdr:to>
    <xdr:cxnSp macro="">
      <xdr:nvCxnSpPr>
        <xdr:cNvPr id="123" name="直線コネクタ 122"/>
        <xdr:cNvCxnSpPr/>
      </xdr:nvCxnSpPr>
      <xdr:spPr>
        <a:xfrm flipV="1">
          <a:off x="2908300" y="9900581"/>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142775</xdr:rowOff>
    </xdr:from>
    <xdr:to>
      <xdr:col>15</xdr:col>
      <xdr:colOff>50800</xdr:colOff>
      <xdr:row>57</xdr:row>
      <xdr:rowOff>143805</xdr:rowOff>
    </xdr:to>
    <xdr:cxnSp macro="">
      <xdr:nvCxnSpPr>
        <xdr:cNvPr id="126" name="直線コネクタ 125"/>
        <xdr:cNvCxnSpPr/>
      </xdr:nvCxnSpPr>
      <xdr:spPr>
        <a:xfrm flipV="1">
          <a:off x="2019300" y="9915425"/>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143805</xdr:rowOff>
    </xdr:from>
    <xdr:to>
      <xdr:col>10</xdr:col>
      <xdr:colOff>114300</xdr:colOff>
      <xdr:row>57</xdr:row>
      <xdr:rowOff>163029</xdr:rowOff>
    </xdr:to>
    <xdr:cxnSp macro="">
      <xdr:nvCxnSpPr>
        <xdr:cNvPr id="129" name="直線コネクタ 128"/>
        <xdr:cNvCxnSpPr/>
      </xdr:nvCxnSpPr>
      <xdr:spPr>
        <a:xfrm flipV="1">
          <a:off x="1130300" y="9916455"/>
          <a:ext cx="889000" cy="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74976</xdr:rowOff>
    </xdr:from>
    <xdr:to>
      <xdr:col>24</xdr:col>
      <xdr:colOff>114300</xdr:colOff>
      <xdr:row>58</xdr:row>
      <xdr:rowOff>5126</xdr:rowOff>
    </xdr:to>
    <xdr:sp macro="" textlink="">
      <xdr:nvSpPr>
        <xdr:cNvPr id="139" name="楕円 138"/>
        <xdr:cNvSpPr/>
      </xdr:nvSpPr>
      <xdr:spPr>
        <a:xfrm>
          <a:off x="4584700" y="98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97853</xdr:rowOff>
    </xdr:from>
    <xdr:ext cx="599010" cy="259045"/>
    <xdr:sp macro="" textlink="">
      <xdr:nvSpPr>
        <xdr:cNvPr id="140" name="物件費該当値テキスト"/>
        <xdr:cNvSpPr txBox="1"/>
      </xdr:nvSpPr>
      <xdr:spPr>
        <a:xfrm>
          <a:off x="4686300" y="969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77131</xdr:rowOff>
    </xdr:from>
    <xdr:to>
      <xdr:col>20</xdr:col>
      <xdr:colOff>38100</xdr:colOff>
      <xdr:row>58</xdr:row>
      <xdr:rowOff>7281</xdr:rowOff>
    </xdr:to>
    <xdr:sp macro="" textlink="">
      <xdr:nvSpPr>
        <xdr:cNvPr id="141" name="楕円 140"/>
        <xdr:cNvSpPr/>
      </xdr:nvSpPr>
      <xdr:spPr>
        <a:xfrm>
          <a:off x="3746500" y="98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23808</xdr:rowOff>
    </xdr:from>
    <xdr:ext cx="599010" cy="259045"/>
    <xdr:sp macro="" textlink="">
      <xdr:nvSpPr>
        <xdr:cNvPr id="142" name="テキスト ボックス 141"/>
        <xdr:cNvSpPr txBox="1"/>
      </xdr:nvSpPr>
      <xdr:spPr>
        <a:xfrm>
          <a:off x="3497795" y="962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91975</xdr:rowOff>
    </xdr:from>
    <xdr:to>
      <xdr:col>15</xdr:col>
      <xdr:colOff>101600</xdr:colOff>
      <xdr:row>58</xdr:row>
      <xdr:rowOff>22125</xdr:rowOff>
    </xdr:to>
    <xdr:sp macro="" textlink="">
      <xdr:nvSpPr>
        <xdr:cNvPr id="143" name="楕円 142"/>
        <xdr:cNvSpPr/>
      </xdr:nvSpPr>
      <xdr:spPr>
        <a:xfrm>
          <a:off x="2857500" y="98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38652</xdr:rowOff>
    </xdr:from>
    <xdr:ext cx="599010" cy="259045"/>
    <xdr:sp macro="" textlink="">
      <xdr:nvSpPr>
        <xdr:cNvPr id="144" name="テキスト ボックス 143"/>
        <xdr:cNvSpPr txBox="1"/>
      </xdr:nvSpPr>
      <xdr:spPr>
        <a:xfrm>
          <a:off x="2608795" y="963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93005</xdr:rowOff>
    </xdr:from>
    <xdr:to>
      <xdr:col>10</xdr:col>
      <xdr:colOff>165100</xdr:colOff>
      <xdr:row>58</xdr:row>
      <xdr:rowOff>23155</xdr:rowOff>
    </xdr:to>
    <xdr:sp macro="" textlink="">
      <xdr:nvSpPr>
        <xdr:cNvPr id="145" name="楕円 144"/>
        <xdr:cNvSpPr/>
      </xdr:nvSpPr>
      <xdr:spPr>
        <a:xfrm>
          <a:off x="1968500" y="9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39682</xdr:rowOff>
    </xdr:from>
    <xdr:ext cx="599010" cy="259045"/>
    <xdr:sp macro="" textlink="">
      <xdr:nvSpPr>
        <xdr:cNvPr id="146" name="テキスト ボックス 145"/>
        <xdr:cNvSpPr txBox="1"/>
      </xdr:nvSpPr>
      <xdr:spPr>
        <a:xfrm>
          <a:off x="1719795" y="964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112229</xdr:rowOff>
    </xdr:from>
    <xdr:to>
      <xdr:col>6</xdr:col>
      <xdr:colOff>38100</xdr:colOff>
      <xdr:row>58</xdr:row>
      <xdr:rowOff>42379</xdr:rowOff>
    </xdr:to>
    <xdr:sp macro="" textlink="">
      <xdr:nvSpPr>
        <xdr:cNvPr id="147" name="楕円 146"/>
        <xdr:cNvSpPr/>
      </xdr:nvSpPr>
      <xdr:spPr>
        <a:xfrm>
          <a:off x="1079500" y="98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58906</xdr:rowOff>
    </xdr:from>
    <xdr:ext cx="599010" cy="259045"/>
    <xdr:sp macro="" textlink="">
      <xdr:nvSpPr>
        <xdr:cNvPr id="148" name="テキスト ボックス 147"/>
        <xdr:cNvSpPr txBox="1"/>
      </xdr:nvSpPr>
      <xdr:spPr>
        <a:xfrm>
          <a:off x="830795" y="96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160159</xdr:rowOff>
    </xdr:from>
    <xdr:to>
      <xdr:col>24</xdr:col>
      <xdr:colOff>63500</xdr:colOff>
      <xdr:row>77</xdr:row>
      <xdr:rowOff>46926</xdr:rowOff>
    </xdr:to>
    <xdr:cxnSp macro="">
      <xdr:nvCxnSpPr>
        <xdr:cNvPr id="177" name="直線コネクタ 176"/>
        <xdr:cNvCxnSpPr/>
      </xdr:nvCxnSpPr>
      <xdr:spPr>
        <a:xfrm>
          <a:off x="3797300" y="13190359"/>
          <a:ext cx="8382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160159</xdr:rowOff>
    </xdr:from>
    <xdr:to>
      <xdr:col>19</xdr:col>
      <xdr:colOff>177800</xdr:colOff>
      <xdr:row>77</xdr:row>
      <xdr:rowOff>51479</xdr:rowOff>
    </xdr:to>
    <xdr:cxnSp macro="">
      <xdr:nvCxnSpPr>
        <xdr:cNvPr id="180" name="直線コネクタ 179"/>
        <xdr:cNvCxnSpPr/>
      </xdr:nvCxnSpPr>
      <xdr:spPr>
        <a:xfrm flipV="1">
          <a:off x="2908300" y="13190359"/>
          <a:ext cx="8890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51479</xdr:rowOff>
    </xdr:from>
    <xdr:to>
      <xdr:col>15</xdr:col>
      <xdr:colOff>50800</xdr:colOff>
      <xdr:row>77</xdr:row>
      <xdr:rowOff>103963</xdr:rowOff>
    </xdr:to>
    <xdr:cxnSp macro="">
      <xdr:nvCxnSpPr>
        <xdr:cNvPr id="183" name="直線コネクタ 182"/>
        <xdr:cNvCxnSpPr/>
      </xdr:nvCxnSpPr>
      <xdr:spPr>
        <a:xfrm flipV="1">
          <a:off x="2019300" y="13253129"/>
          <a:ext cx="889000" cy="5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103963</xdr:rowOff>
    </xdr:from>
    <xdr:to>
      <xdr:col>10</xdr:col>
      <xdr:colOff>114300</xdr:colOff>
      <xdr:row>78</xdr:row>
      <xdr:rowOff>56756</xdr:rowOff>
    </xdr:to>
    <xdr:cxnSp macro="">
      <xdr:nvCxnSpPr>
        <xdr:cNvPr id="186" name="直線コネクタ 185"/>
        <xdr:cNvCxnSpPr/>
      </xdr:nvCxnSpPr>
      <xdr:spPr>
        <a:xfrm flipV="1">
          <a:off x="1130300" y="13305613"/>
          <a:ext cx="889000" cy="1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167576</xdr:rowOff>
    </xdr:from>
    <xdr:to>
      <xdr:col>24</xdr:col>
      <xdr:colOff>114300</xdr:colOff>
      <xdr:row>77</xdr:row>
      <xdr:rowOff>97726</xdr:rowOff>
    </xdr:to>
    <xdr:sp macro="" textlink="">
      <xdr:nvSpPr>
        <xdr:cNvPr id="196" name="楕円 195"/>
        <xdr:cNvSpPr/>
      </xdr:nvSpPr>
      <xdr:spPr>
        <a:xfrm>
          <a:off x="4584700" y="131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19003</xdr:rowOff>
    </xdr:from>
    <xdr:ext cx="534377" cy="259045"/>
    <xdr:sp macro="" textlink="">
      <xdr:nvSpPr>
        <xdr:cNvPr id="197" name="維持補修費該当値テキスト"/>
        <xdr:cNvSpPr txBox="1"/>
      </xdr:nvSpPr>
      <xdr:spPr>
        <a:xfrm>
          <a:off x="4686300" y="130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109359</xdr:rowOff>
    </xdr:from>
    <xdr:to>
      <xdr:col>20</xdr:col>
      <xdr:colOff>38100</xdr:colOff>
      <xdr:row>77</xdr:row>
      <xdr:rowOff>39509</xdr:rowOff>
    </xdr:to>
    <xdr:sp macro="" textlink="">
      <xdr:nvSpPr>
        <xdr:cNvPr id="198" name="楕円 197"/>
        <xdr:cNvSpPr/>
      </xdr:nvSpPr>
      <xdr:spPr>
        <a:xfrm>
          <a:off x="3746500" y="131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56037</xdr:rowOff>
    </xdr:from>
    <xdr:ext cx="534377" cy="259045"/>
    <xdr:sp macro="" textlink="">
      <xdr:nvSpPr>
        <xdr:cNvPr id="199" name="テキスト ボックス 198"/>
        <xdr:cNvSpPr txBox="1"/>
      </xdr:nvSpPr>
      <xdr:spPr>
        <a:xfrm>
          <a:off x="3530111" y="129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679</xdr:rowOff>
    </xdr:from>
    <xdr:to>
      <xdr:col>15</xdr:col>
      <xdr:colOff>101600</xdr:colOff>
      <xdr:row>77</xdr:row>
      <xdr:rowOff>102279</xdr:rowOff>
    </xdr:to>
    <xdr:sp macro="" textlink="">
      <xdr:nvSpPr>
        <xdr:cNvPr id="200" name="楕円 199"/>
        <xdr:cNvSpPr/>
      </xdr:nvSpPr>
      <xdr:spPr>
        <a:xfrm>
          <a:off x="2857500" y="132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118806</xdr:rowOff>
    </xdr:from>
    <xdr:ext cx="534377" cy="259045"/>
    <xdr:sp macro="" textlink="">
      <xdr:nvSpPr>
        <xdr:cNvPr id="201" name="テキスト ボックス 200"/>
        <xdr:cNvSpPr txBox="1"/>
      </xdr:nvSpPr>
      <xdr:spPr>
        <a:xfrm>
          <a:off x="2641111" y="129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53163</xdr:rowOff>
    </xdr:from>
    <xdr:to>
      <xdr:col>10</xdr:col>
      <xdr:colOff>165100</xdr:colOff>
      <xdr:row>77</xdr:row>
      <xdr:rowOff>154763</xdr:rowOff>
    </xdr:to>
    <xdr:sp macro="" textlink="">
      <xdr:nvSpPr>
        <xdr:cNvPr id="202" name="楕円 201"/>
        <xdr:cNvSpPr/>
      </xdr:nvSpPr>
      <xdr:spPr>
        <a:xfrm>
          <a:off x="1968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171290</xdr:rowOff>
    </xdr:from>
    <xdr:ext cx="534377" cy="259045"/>
    <xdr:sp macro="" textlink="">
      <xdr:nvSpPr>
        <xdr:cNvPr id="203" name="テキスト ボックス 202"/>
        <xdr:cNvSpPr txBox="1"/>
      </xdr:nvSpPr>
      <xdr:spPr>
        <a:xfrm>
          <a:off x="1752111" y="130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5956</xdr:rowOff>
    </xdr:from>
    <xdr:to>
      <xdr:col>6</xdr:col>
      <xdr:colOff>38100</xdr:colOff>
      <xdr:row>78</xdr:row>
      <xdr:rowOff>107556</xdr:rowOff>
    </xdr:to>
    <xdr:sp macro="" textlink="">
      <xdr:nvSpPr>
        <xdr:cNvPr id="204" name="楕円 203"/>
        <xdr:cNvSpPr/>
      </xdr:nvSpPr>
      <xdr:spPr>
        <a:xfrm>
          <a:off x="1079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124083</xdr:rowOff>
    </xdr:from>
    <xdr:ext cx="469744" cy="259045"/>
    <xdr:sp macro="" textlink="">
      <xdr:nvSpPr>
        <xdr:cNvPr id="205" name="テキスト ボックス 204"/>
        <xdr:cNvSpPr txBox="1"/>
      </xdr:nvSpPr>
      <xdr:spPr>
        <a:xfrm>
          <a:off x="895428" y="1315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143822</xdr:rowOff>
    </xdr:from>
    <xdr:to>
      <xdr:col>24</xdr:col>
      <xdr:colOff>63500</xdr:colOff>
      <xdr:row>98</xdr:row>
      <xdr:rowOff>9520</xdr:rowOff>
    </xdr:to>
    <xdr:cxnSp macro="">
      <xdr:nvCxnSpPr>
        <xdr:cNvPr id="235" name="直線コネクタ 234"/>
        <xdr:cNvCxnSpPr/>
      </xdr:nvCxnSpPr>
      <xdr:spPr>
        <a:xfrm>
          <a:off x="3797300" y="16774472"/>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143822</xdr:rowOff>
    </xdr:from>
    <xdr:to>
      <xdr:col>19</xdr:col>
      <xdr:colOff>177800</xdr:colOff>
      <xdr:row>98</xdr:row>
      <xdr:rowOff>73216</xdr:rowOff>
    </xdr:to>
    <xdr:cxnSp macro="">
      <xdr:nvCxnSpPr>
        <xdr:cNvPr id="238" name="直線コネクタ 237"/>
        <xdr:cNvCxnSpPr/>
      </xdr:nvCxnSpPr>
      <xdr:spPr>
        <a:xfrm flipV="1">
          <a:off x="2908300" y="16774472"/>
          <a:ext cx="889000" cy="10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46050</xdr:rowOff>
    </xdr:from>
    <xdr:to>
      <xdr:col>15</xdr:col>
      <xdr:colOff>50800</xdr:colOff>
      <xdr:row>98</xdr:row>
      <xdr:rowOff>73216</xdr:rowOff>
    </xdr:to>
    <xdr:cxnSp macro="">
      <xdr:nvCxnSpPr>
        <xdr:cNvPr id="241" name="直線コネクタ 240"/>
        <xdr:cNvCxnSpPr/>
      </xdr:nvCxnSpPr>
      <xdr:spPr>
        <a:xfrm>
          <a:off x="2019300" y="16848150"/>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27899</xdr:rowOff>
    </xdr:from>
    <xdr:to>
      <xdr:col>10</xdr:col>
      <xdr:colOff>114300</xdr:colOff>
      <xdr:row>98</xdr:row>
      <xdr:rowOff>46050</xdr:rowOff>
    </xdr:to>
    <xdr:cxnSp macro="">
      <xdr:nvCxnSpPr>
        <xdr:cNvPr id="244" name="直線コネクタ 243"/>
        <xdr:cNvCxnSpPr/>
      </xdr:nvCxnSpPr>
      <xdr:spPr>
        <a:xfrm>
          <a:off x="1130300" y="1682999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130170</xdr:rowOff>
    </xdr:from>
    <xdr:to>
      <xdr:col>24</xdr:col>
      <xdr:colOff>114300</xdr:colOff>
      <xdr:row>98</xdr:row>
      <xdr:rowOff>60320</xdr:rowOff>
    </xdr:to>
    <xdr:sp macro="" textlink="">
      <xdr:nvSpPr>
        <xdr:cNvPr id="254" name="楕円 253"/>
        <xdr:cNvSpPr/>
      </xdr:nvSpPr>
      <xdr:spPr>
        <a:xfrm>
          <a:off x="4584700" y="167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45097</xdr:rowOff>
    </xdr:from>
    <xdr:ext cx="534377" cy="259045"/>
    <xdr:sp macro="" textlink="">
      <xdr:nvSpPr>
        <xdr:cNvPr id="255" name="扶助費該当値テキスト"/>
        <xdr:cNvSpPr txBox="1"/>
      </xdr:nvSpPr>
      <xdr:spPr>
        <a:xfrm>
          <a:off x="4686300" y="166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93022</xdr:rowOff>
    </xdr:from>
    <xdr:to>
      <xdr:col>20</xdr:col>
      <xdr:colOff>38100</xdr:colOff>
      <xdr:row>98</xdr:row>
      <xdr:rowOff>23172</xdr:rowOff>
    </xdr:to>
    <xdr:sp macro="" textlink="">
      <xdr:nvSpPr>
        <xdr:cNvPr id="256" name="楕円 255"/>
        <xdr:cNvSpPr/>
      </xdr:nvSpPr>
      <xdr:spPr>
        <a:xfrm>
          <a:off x="3746500" y="167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14299</xdr:rowOff>
    </xdr:from>
    <xdr:ext cx="534377" cy="259045"/>
    <xdr:sp macro="" textlink="">
      <xdr:nvSpPr>
        <xdr:cNvPr id="257" name="テキスト ボックス 256"/>
        <xdr:cNvSpPr txBox="1"/>
      </xdr:nvSpPr>
      <xdr:spPr>
        <a:xfrm>
          <a:off x="3530111" y="168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22416</xdr:rowOff>
    </xdr:from>
    <xdr:to>
      <xdr:col>15</xdr:col>
      <xdr:colOff>101600</xdr:colOff>
      <xdr:row>98</xdr:row>
      <xdr:rowOff>124016</xdr:rowOff>
    </xdr:to>
    <xdr:sp macro="" textlink="">
      <xdr:nvSpPr>
        <xdr:cNvPr id="258" name="楕円 257"/>
        <xdr:cNvSpPr/>
      </xdr:nvSpPr>
      <xdr:spPr>
        <a:xfrm>
          <a:off x="2857500" y="168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115143</xdr:rowOff>
    </xdr:from>
    <xdr:ext cx="534377" cy="259045"/>
    <xdr:sp macro="" textlink="">
      <xdr:nvSpPr>
        <xdr:cNvPr id="259" name="テキスト ボックス 258"/>
        <xdr:cNvSpPr txBox="1"/>
      </xdr:nvSpPr>
      <xdr:spPr>
        <a:xfrm>
          <a:off x="2641111" y="169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166700</xdr:rowOff>
    </xdr:from>
    <xdr:to>
      <xdr:col>10</xdr:col>
      <xdr:colOff>165100</xdr:colOff>
      <xdr:row>98</xdr:row>
      <xdr:rowOff>96850</xdr:rowOff>
    </xdr:to>
    <xdr:sp macro="" textlink="">
      <xdr:nvSpPr>
        <xdr:cNvPr id="260" name="楕円 259"/>
        <xdr:cNvSpPr/>
      </xdr:nvSpPr>
      <xdr:spPr>
        <a:xfrm>
          <a:off x="1968500" y="167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87977</xdr:rowOff>
    </xdr:from>
    <xdr:ext cx="534377" cy="259045"/>
    <xdr:sp macro="" textlink="">
      <xdr:nvSpPr>
        <xdr:cNvPr id="261" name="テキスト ボックス 260"/>
        <xdr:cNvSpPr txBox="1"/>
      </xdr:nvSpPr>
      <xdr:spPr>
        <a:xfrm>
          <a:off x="1752111" y="168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148549</xdr:rowOff>
    </xdr:from>
    <xdr:to>
      <xdr:col>6</xdr:col>
      <xdr:colOff>38100</xdr:colOff>
      <xdr:row>98</xdr:row>
      <xdr:rowOff>78699</xdr:rowOff>
    </xdr:to>
    <xdr:sp macro="" textlink="">
      <xdr:nvSpPr>
        <xdr:cNvPr id="262" name="楕円 261"/>
        <xdr:cNvSpPr/>
      </xdr:nvSpPr>
      <xdr:spPr>
        <a:xfrm>
          <a:off x="1079500" y="167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69826</xdr:rowOff>
    </xdr:from>
    <xdr:ext cx="534377" cy="259045"/>
    <xdr:sp macro="" textlink="">
      <xdr:nvSpPr>
        <xdr:cNvPr id="263" name="テキスト ボックス 262"/>
        <xdr:cNvSpPr txBox="1"/>
      </xdr:nvSpPr>
      <xdr:spPr>
        <a:xfrm>
          <a:off x="863111" y="168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67127</xdr:rowOff>
    </xdr:from>
    <xdr:to>
      <xdr:col>55</xdr:col>
      <xdr:colOff>0</xdr:colOff>
      <xdr:row>36</xdr:row>
      <xdr:rowOff>9657</xdr:rowOff>
    </xdr:to>
    <xdr:cxnSp macro="">
      <xdr:nvCxnSpPr>
        <xdr:cNvPr id="292" name="直線コネクタ 291"/>
        <xdr:cNvCxnSpPr/>
      </xdr:nvCxnSpPr>
      <xdr:spPr>
        <a:xfrm flipV="1">
          <a:off x="9639300" y="6067877"/>
          <a:ext cx="8382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55282</xdr:rowOff>
    </xdr:from>
    <xdr:to>
      <xdr:col>50</xdr:col>
      <xdr:colOff>114300</xdr:colOff>
      <xdr:row>36</xdr:row>
      <xdr:rowOff>9657</xdr:rowOff>
    </xdr:to>
    <xdr:cxnSp macro="">
      <xdr:nvCxnSpPr>
        <xdr:cNvPr id="295" name="直線コネクタ 294"/>
        <xdr:cNvCxnSpPr/>
      </xdr:nvCxnSpPr>
      <xdr:spPr>
        <a:xfrm>
          <a:off x="8750300" y="6056032"/>
          <a:ext cx="889000" cy="1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160522</xdr:rowOff>
    </xdr:from>
    <xdr:to>
      <xdr:col>45</xdr:col>
      <xdr:colOff>177800</xdr:colOff>
      <xdr:row>35</xdr:row>
      <xdr:rowOff>55282</xdr:rowOff>
    </xdr:to>
    <xdr:cxnSp macro="">
      <xdr:nvCxnSpPr>
        <xdr:cNvPr id="298" name="直線コネクタ 297"/>
        <xdr:cNvCxnSpPr/>
      </xdr:nvCxnSpPr>
      <xdr:spPr>
        <a:xfrm>
          <a:off x="7861300" y="5818372"/>
          <a:ext cx="889000" cy="23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160522</xdr:rowOff>
    </xdr:from>
    <xdr:to>
      <xdr:col>41</xdr:col>
      <xdr:colOff>50800</xdr:colOff>
      <xdr:row>37</xdr:row>
      <xdr:rowOff>126068</xdr:rowOff>
    </xdr:to>
    <xdr:cxnSp macro="">
      <xdr:nvCxnSpPr>
        <xdr:cNvPr id="301" name="直線コネクタ 300"/>
        <xdr:cNvCxnSpPr/>
      </xdr:nvCxnSpPr>
      <xdr:spPr>
        <a:xfrm flipV="1">
          <a:off x="6972300" y="5818372"/>
          <a:ext cx="889000" cy="6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16327</xdr:rowOff>
    </xdr:from>
    <xdr:to>
      <xdr:col>55</xdr:col>
      <xdr:colOff>50800</xdr:colOff>
      <xdr:row>35</xdr:row>
      <xdr:rowOff>117927</xdr:rowOff>
    </xdr:to>
    <xdr:sp macro="" textlink="">
      <xdr:nvSpPr>
        <xdr:cNvPr id="311" name="楕円 310"/>
        <xdr:cNvSpPr/>
      </xdr:nvSpPr>
      <xdr:spPr>
        <a:xfrm>
          <a:off x="10426700" y="60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39204</xdr:rowOff>
    </xdr:from>
    <xdr:ext cx="599010" cy="259045"/>
    <xdr:sp macro="" textlink="">
      <xdr:nvSpPr>
        <xdr:cNvPr id="312" name="補助費等該当値テキスト"/>
        <xdr:cNvSpPr txBox="1"/>
      </xdr:nvSpPr>
      <xdr:spPr>
        <a:xfrm>
          <a:off x="10528300" y="586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130307</xdr:rowOff>
    </xdr:from>
    <xdr:to>
      <xdr:col>50</xdr:col>
      <xdr:colOff>165100</xdr:colOff>
      <xdr:row>36</xdr:row>
      <xdr:rowOff>60457</xdr:rowOff>
    </xdr:to>
    <xdr:sp macro="" textlink="">
      <xdr:nvSpPr>
        <xdr:cNvPr id="313" name="楕円 312"/>
        <xdr:cNvSpPr/>
      </xdr:nvSpPr>
      <xdr:spPr>
        <a:xfrm>
          <a:off x="9588500" y="61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76984</xdr:rowOff>
    </xdr:from>
    <xdr:ext cx="599010" cy="259045"/>
    <xdr:sp macro="" textlink="">
      <xdr:nvSpPr>
        <xdr:cNvPr id="314" name="テキスト ボックス 313"/>
        <xdr:cNvSpPr txBox="1"/>
      </xdr:nvSpPr>
      <xdr:spPr>
        <a:xfrm>
          <a:off x="9339795" y="590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4482</xdr:rowOff>
    </xdr:from>
    <xdr:to>
      <xdr:col>46</xdr:col>
      <xdr:colOff>38100</xdr:colOff>
      <xdr:row>35</xdr:row>
      <xdr:rowOff>106082</xdr:rowOff>
    </xdr:to>
    <xdr:sp macro="" textlink="">
      <xdr:nvSpPr>
        <xdr:cNvPr id="315" name="楕円 314"/>
        <xdr:cNvSpPr/>
      </xdr:nvSpPr>
      <xdr:spPr>
        <a:xfrm>
          <a:off x="8699500" y="60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122609</xdr:rowOff>
    </xdr:from>
    <xdr:ext cx="599010" cy="259045"/>
    <xdr:sp macro="" textlink="">
      <xdr:nvSpPr>
        <xdr:cNvPr id="316" name="テキスト ボックス 315"/>
        <xdr:cNvSpPr txBox="1"/>
      </xdr:nvSpPr>
      <xdr:spPr>
        <a:xfrm>
          <a:off x="8450795" y="578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109722</xdr:rowOff>
    </xdr:from>
    <xdr:to>
      <xdr:col>41</xdr:col>
      <xdr:colOff>101600</xdr:colOff>
      <xdr:row>34</xdr:row>
      <xdr:rowOff>39872</xdr:rowOff>
    </xdr:to>
    <xdr:sp macro="" textlink="">
      <xdr:nvSpPr>
        <xdr:cNvPr id="317" name="楕円 316"/>
        <xdr:cNvSpPr/>
      </xdr:nvSpPr>
      <xdr:spPr>
        <a:xfrm>
          <a:off x="7810500" y="57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56399</xdr:rowOff>
    </xdr:from>
    <xdr:ext cx="599010" cy="259045"/>
    <xdr:sp macro="" textlink="">
      <xdr:nvSpPr>
        <xdr:cNvPr id="318" name="テキスト ボックス 317"/>
        <xdr:cNvSpPr txBox="1"/>
      </xdr:nvSpPr>
      <xdr:spPr>
        <a:xfrm>
          <a:off x="7561795" y="554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75268</xdr:rowOff>
    </xdr:from>
    <xdr:to>
      <xdr:col>36</xdr:col>
      <xdr:colOff>165100</xdr:colOff>
      <xdr:row>38</xdr:row>
      <xdr:rowOff>5418</xdr:rowOff>
    </xdr:to>
    <xdr:sp macro="" textlink="">
      <xdr:nvSpPr>
        <xdr:cNvPr id="319" name="楕円 318"/>
        <xdr:cNvSpPr/>
      </xdr:nvSpPr>
      <xdr:spPr>
        <a:xfrm>
          <a:off x="6921500" y="641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167994</xdr:rowOff>
    </xdr:from>
    <xdr:ext cx="534377" cy="259045"/>
    <xdr:sp macro="" textlink="">
      <xdr:nvSpPr>
        <xdr:cNvPr id="320" name="テキスト ボックス 319"/>
        <xdr:cNvSpPr txBox="1"/>
      </xdr:nvSpPr>
      <xdr:spPr>
        <a:xfrm>
          <a:off x="6705111" y="65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112053</xdr:rowOff>
    </xdr:from>
    <xdr:to>
      <xdr:col>55</xdr:col>
      <xdr:colOff>0</xdr:colOff>
      <xdr:row>56</xdr:row>
      <xdr:rowOff>158987</xdr:rowOff>
    </xdr:to>
    <xdr:cxnSp macro="">
      <xdr:nvCxnSpPr>
        <xdr:cNvPr id="347" name="直線コネクタ 346"/>
        <xdr:cNvCxnSpPr/>
      </xdr:nvCxnSpPr>
      <xdr:spPr>
        <a:xfrm flipV="1">
          <a:off x="9639300" y="9713253"/>
          <a:ext cx="838200" cy="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158987</xdr:rowOff>
    </xdr:from>
    <xdr:to>
      <xdr:col>50</xdr:col>
      <xdr:colOff>114300</xdr:colOff>
      <xdr:row>57</xdr:row>
      <xdr:rowOff>83005</xdr:rowOff>
    </xdr:to>
    <xdr:cxnSp macro="">
      <xdr:nvCxnSpPr>
        <xdr:cNvPr id="350" name="直線コネクタ 349"/>
        <xdr:cNvCxnSpPr/>
      </xdr:nvCxnSpPr>
      <xdr:spPr>
        <a:xfrm flipV="1">
          <a:off x="8750300" y="9760187"/>
          <a:ext cx="889000" cy="9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128211</xdr:rowOff>
    </xdr:from>
    <xdr:to>
      <xdr:col>45</xdr:col>
      <xdr:colOff>177800</xdr:colOff>
      <xdr:row>57</xdr:row>
      <xdr:rowOff>83005</xdr:rowOff>
    </xdr:to>
    <xdr:cxnSp macro="">
      <xdr:nvCxnSpPr>
        <xdr:cNvPr id="353" name="直線コネクタ 352"/>
        <xdr:cNvCxnSpPr/>
      </xdr:nvCxnSpPr>
      <xdr:spPr>
        <a:xfrm>
          <a:off x="7861300" y="9729411"/>
          <a:ext cx="889000" cy="1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128211</xdr:rowOff>
    </xdr:from>
    <xdr:to>
      <xdr:col>41</xdr:col>
      <xdr:colOff>50800</xdr:colOff>
      <xdr:row>57</xdr:row>
      <xdr:rowOff>82271</xdr:rowOff>
    </xdr:to>
    <xdr:cxnSp macro="">
      <xdr:nvCxnSpPr>
        <xdr:cNvPr id="356" name="直線コネクタ 355"/>
        <xdr:cNvCxnSpPr/>
      </xdr:nvCxnSpPr>
      <xdr:spPr>
        <a:xfrm flipV="1">
          <a:off x="6972300" y="9729411"/>
          <a:ext cx="889000" cy="1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61253</xdr:rowOff>
    </xdr:from>
    <xdr:to>
      <xdr:col>55</xdr:col>
      <xdr:colOff>50800</xdr:colOff>
      <xdr:row>56</xdr:row>
      <xdr:rowOff>162853</xdr:rowOff>
    </xdr:to>
    <xdr:sp macro="" textlink="">
      <xdr:nvSpPr>
        <xdr:cNvPr id="366" name="楕円 365"/>
        <xdr:cNvSpPr/>
      </xdr:nvSpPr>
      <xdr:spPr>
        <a:xfrm>
          <a:off x="10426700" y="96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84130</xdr:rowOff>
    </xdr:from>
    <xdr:ext cx="599010" cy="259045"/>
    <xdr:sp macro="" textlink="">
      <xdr:nvSpPr>
        <xdr:cNvPr id="367" name="普通建設事業費該当値テキスト"/>
        <xdr:cNvSpPr txBox="1"/>
      </xdr:nvSpPr>
      <xdr:spPr>
        <a:xfrm>
          <a:off x="10528300" y="951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108187</xdr:rowOff>
    </xdr:from>
    <xdr:to>
      <xdr:col>50</xdr:col>
      <xdr:colOff>165100</xdr:colOff>
      <xdr:row>57</xdr:row>
      <xdr:rowOff>38337</xdr:rowOff>
    </xdr:to>
    <xdr:sp macro="" textlink="">
      <xdr:nvSpPr>
        <xdr:cNvPr id="368" name="楕円 367"/>
        <xdr:cNvSpPr/>
      </xdr:nvSpPr>
      <xdr:spPr>
        <a:xfrm>
          <a:off x="9588500" y="97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54864</xdr:rowOff>
    </xdr:from>
    <xdr:ext cx="599010" cy="259045"/>
    <xdr:sp macro="" textlink="">
      <xdr:nvSpPr>
        <xdr:cNvPr id="369" name="テキスト ボックス 368"/>
        <xdr:cNvSpPr txBox="1"/>
      </xdr:nvSpPr>
      <xdr:spPr>
        <a:xfrm>
          <a:off x="9339795" y="94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32205</xdr:rowOff>
    </xdr:from>
    <xdr:to>
      <xdr:col>46</xdr:col>
      <xdr:colOff>38100</xdr:colOff>
      <xdr:row>57</xdr:row>
      <xdr:rowOff>133805</xdr:rowOff>
    </xdr:to>
    <xdr:sp macro="" textlink="">
      <xdr:nvSpPr>
        <xdr:cNvPr id="370" name="楕円 369"/>
        <xdr:cNvSpPr/>
      </xdr:nvSpPr>
      <xdr:spPr>
        <a:xfrm>
          <a:off x="8699500" y="98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150332</xdr:rowOff>
    </xdr:from>
    <xdr:ext cx="534377" cy="259045"/>
    <xdr:sp macro="" textlink="">
      <xdr:nvSpPr>
        <xdr:cNvPr id="371" name="テキスト ボックス 370"/>
        <xdr:cNvSpPr txBox="1"/>
      </xdr:nvSpPr>
      <xdr:spPr>
        <a:xfrm>
          <a:off x="8483111" y="95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77411</xdr:rowOff>
    </xdr:from>
    <xdr:to>
      <xdr:col>41</xdr:col>
      <xdr:colOff>101600</xdr:colOff>
      <xdr:row>57</xdr:row>
      <xdr:rowOff>7561</xdr:rowOff>
    </xdr:to>
    <xdr:sp macro="" textlink="">
      <xdr:nvSpPr>
        <xdr:cNvPr id="372" name="楕円 371"/>
        <xdr:cNvSpPr/>
      </xdr:nvSpPr>
      <xdr:spPr>
        <a:xfrm>
          <a:off x="7810500" y="96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24088</xdr:rowOff>
    </xdr:from>
    <xdr:ext cx="599010" cy="259045"/>
    <xdr:sp macro="" textlink="">
      <xdr:nvSpPr>
        <xdr:cNvPr id="373" name="テキスト ボックス 372"/>
        <xdr:cNvSpPr txBox="1"/>
      </xdr:nvSpPr>
      <xdr:spPr>
        <a:xfrm>
          <a:off x="7561795" y="945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31471</xdr:rowOff>
    </xdr:from>
    <xdr:to>
      <xdr:col>36</xdr:col>
      <xdr:colOff>165100</xdr:colOff>
      <xdr:row>57</xdr:row>
      <xdr:rowOff>133071</xdr:rowOff>
    </xdr:to>
    <xdr:sp macro="" textlink="">
      <xdr:nvSpPr>
        <xdr:cNvPr id="374" name="楕円 373"/>
        <xdr:cNvSpPr/>
      </xdr:nvSpPr>
      <xdr:spPr>
        <a:xfrm>
          <a:off x="6921500" y="98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149598</xdr:rowOff>
    </xdr:from>
    <xdr:ext cx="599010" cy="259045"/>
    <xdr:sp macro="" textlink="">
      <xdr:nvSpPr>
        <xdr:cNvPr id="375" name="テキスト ボックス 374"/>
        <xdr:cNvSpPr txBox="1"/>
      </xdr:nvSpPr>
      <xdr:spPr>
        <a:xfrm>
          <a:off x="6672795" y="95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23964</xdr:rowOff>
    </xdr:from>
    <xdr:to>
      <xdr:col>55</xdr:col>
      <xdr:colOff>0</xdr:colOff>
      <xdr:row>77</xdr:row>
      <xdr:rowOff>108153</xdr:rowOff>
    </xdr:to>
    <xdr:cxnSp macro="">
      <xdr:nvCxnSpPr>
        <xdr:cNvPr id="404" name="直線コネクタ 403"/>
        <xdr:cNvCxnSpPr/>
      </xdr:nvCxnSpPr>
      <xdr:spPr>
        <a:xfrm flipV="1">
          <a:off x="9639300" y="13225614"/>
          <a:ext cx="838200" cy="8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108153</xdr:rowOff>
    </xdr:from>
    <xdr:to>
      <xdr:col>50</xdr:col>
      <xdr:colOff>114300</xdr:colOff>
      <xdr:row>79</xdr:row>
      <xdr:rowOff>12815</xdr:rowOff>
    </xdr:to>
    <xdr:cxnSp macro="">
      <xdr:nvCxnSpPr>
        <xdr:cNvPr id="407" name="直線コネクタ 406"/>
        <xdr:cNvCxnSpPr/>
      </xdr:nvCxnSpPr>
      <xdr:spPr>
        <a:xfrm flipV="1">
          <a:off x="8750300" y="13309803"/>
          <a:ext cx="889000" cy="2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91922</xdr:rowOff>
    </xdr:from>
    <xdr:to>
      <xdr:col>45</xdr:col>
      <xdr:colOff>177800</xdr:colOff>
      <xdr:row>79</xdr:row>
      <xdr:rowOff>12815</xdr:rowOff>
    </xdr:to>
    <xdr:cxnSp macro="">
      <xdr:nvCxnSpPr>
        <xdr:cNvPr id="410" name="直線コネクタ 409"/>
        <xdr:cNvCxnSpPr/>
      </xdr:nvCxnSpPr>
      <xdr:spPr>
        <a:xfrm>
          <a:off x="7861300" y="12607772"/>
          <a:ext cx="889000" cy="9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91922</xdr:rowOff>
    </xdr:from>
    <xdr:to>
      <xdr:col>41</xdr:col>
      <xdr:colOff>50800</xdr:colOff>
      <xdr:row>75</xdr:row>
      <xdr:rowOff>148374</xdr:rowOff>
    </xdr:to>
    <xdr:cxnSp macro="">
      <xdr:nvCxnSpPr>
        <xdr:cNvPr id="413" name="直線コネクタ 412"/>
        <xdr:cNvCxnSpPr/>
      </xdr:nvCxnSpPr>
      <xdr:spPr>
        <a:xfrm flipV="1">
          <a:off x="6972300" y="12607772"/>
          <a:ext cx="889000" cy="39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144614</xdr:rowOff>
    </xdr:from>
    <xdr:to>
      <xdr:col>55</xdr:col>
      <xdr:colOff>50800</xdr:colOff>
      <xdr:row>77</xdr:row>
      <xdr:rowOff>74764</xdr:rowOff>
    </xdr:to>
    <xdr:sp macro="" textlink="">
      <xdr:nvSpPr>
        <xdr:cNvPr id="423" name="楕円 422"/>
        <xdr:cNvSpPr/>
      </xdr:nvSpPr>
      <xdr:spPr>
        <a:xfrm>
          <a:off x="10426700" y="131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167491</xdr:rowOff>
    </xdr:from>
    <xdr:ext cx="534377" cy="259045"/>
    <xdr:sp macro="" textlink="">
      <xdr:nvSpPr>
        <xdr:cNvPr id="424" name="普通建設事業費 （ うち新規整備　）該当値テキスト"/>
        <xdr:cNvSpPr txBox="1"/>
      </xdr:nvSpPr>
      <xdr:spPr>
        <a:xfrm>
          <a:off x="10528300" y="130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57353</xdr:rowOff>
    </xdr:from>
    <xdr:to>
      <xdr:col>50</xdr:col>
      <xdr:colOff>165100</xdr:colOff>
      <xdr:row>77</xdr:row>
      <xdr:rowOff>158953</xdr:rowOff>
    </xdr:to>
    <xdr:sp macro="" textlink="">
      <xdr:nvSpPr>
        <xdr:cNvPr id="425" name="楕円 424"/>
        <xdr:cNvSpPr/>
      </xdr:nvSpPr>
      <xdr:spPr>
        <a:xfrm>
          <a:off x="9588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4030</xdr:rowOff>
    </xdr:from>
    <xdr:ext cx="534377" cy="259045"/>
    <xdr:sp macro="" textlink="">
      <xdr:nvSpPr>
        <xdr:cNvPr id="426" name="テキスト ボックス 425"/>
        <xdr:cNvSpPr txBox="1"/>
      </xdr:nvSpPr>
      <xdr:spPr>
        <a:xfrm>
          <a:off x="9372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133465</xdr:rowOff>
    </xdr:from>
    <xdr:to>
      <xdr:col>46</xdr:col>
      <xdr:colOff>38100</xdr:colOff>
      <xdr:row>79</xdr:row>
      <xdr:rowOff>63615</xdr:rowOff>
    </xdr:to>
    <xdr:sp macro="" textlink="">
      <xdr:nvSpPr>
        <xdr:cNvPr id="427" name="楕円 426"/>
        <xdr:cNvSpPr/>
      </xdr:nvSpPr>
      <xdr:spPr>
        <a:xfrm>
          <a:off x="8699500" y="135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54742</xdr:rowOff>
    </xdr:from>
    <xdr:ext cx="469744" cy="259045"/>
    <xdr:sp macro="" textlink="">
      <xdr:nvSpPr>
        <xdr:cNvPr id="428" name="テキスト ボックス 427"/>
        <xdr:cNvSpPr txBox="1"/>
      </xdr:nvSpPr>
      <xdr:spPr>
        <a:xfrm>
          <a:off x="8515428" y="135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41122</xdr:rowOff>
    </xdr:from>
    <xdr:to>
      <xdr:col>41</xdr:col>
      <xdr:colOff>101600</xdr:colOff>
      <xdr:row>73</xdr:row>
      <xdr:rowOff>142722</xdr:rowOff>
    </xdr:to>
    <xdr:sp macro="" textlink="">
      <xdr:nvSpPr>
        <xdr:cNvPr id="429" name="楕円 428"/>
        <xdr:cNvSpPr/>
      </xdr:nvSpPr>
      <xdr:spPr>
        <a:xfrm>
          <a:off x="7810500" y="125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159249</xdr:rowOff>
    </xdr:from>
    <xdr:ext cx="534377" cy="259045"/>
    <xdr:sp macro="" textlink="">
      <xdr:nvSpPr>
        <xdr:cNvPr id="430" name="テキスト ボックス 429"/>
        <xdr:cNvSpPr txBox="1"/>
      </xdr:nvSpPr>
      <xdr:spPr>
        <a:xfrm>
          <a:off x="7594111" y="123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97574</xdr:rowOff>
    </xdr:from>
    <xdr:to>
      <xdr:col>36</xdr:col>
      <xdr:colOff>165100</xdr:colOff>
      <xdr:row>76</xdr:row>
      <xdr:rowOff>27724</xdr:rowOff>
    </xdr:to>
    <xdr:sp macro="" textlink="">
      <xdr:nvSpPr>
        <xdr:cNvPr id="431" name="楕円 430"/>
        <xdr:cNvSpPr/>
      </xdr:nvSpPr>
      <xdr:spPr>
        <a:xfrm>
          <a:off x="6921500" y="129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44251</xdr:rowOff>
    </xdr:from>
    <xdr:ext cx="534377" cy="259045"/>
    <xdr:sp macro="" textlink="">
      <xdr:nvSpPr>
        <xdr:cNvPr id="432" name="テキスト ボックス 431"/>
        <xdr:cNvSpPr txBox="1"/>
      </xdr:nvSpPr>
      <xdr:spPr>
        <a:xfrm>
          <a:off x="6705111" y="127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29983</xdr:rowOff>
    </xdr:from>
    <xdr:to>
      <xdr:col>55</xdr:col>
      <xdr:colOff>0</xdr:colOff>
      <xdr:row>97</xdr:row>
      <xdr:rowOff>69616</xdr:rowOff>
    </xdr:to>
    <xdr:cxnSp macro="">
      <xdr:nvCxnSpPr>
        <xdr:cNvPr id="459" name="直線コネクタ 458"/>
        <xdr:cNvCxnSpPr/>
      </xdr:nvCxnSpPr>
      <xdr:spPr>
        <a:xfrm flipV="1">
          <a:off x="9639300" y="16660633"/>
          <a:ext cx="8382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69616</xdr:rowOff>
    </xdr:from>
    <xdr:to>
      <xdr:col>50</xdr:col>
      <xdr:colOff>114300</xdr:colOff>
      <xdr:row>97</xdr:row>
      <xdr:rowOff>118644</xdr:rowOff>
    </xdr:to>
    <xdr:cxnSp macro="">
      <xdr:nvCxnSpPr>
        <xdr:cNvPr id="462" name="直線コネクタ 461"/>
        <xdr:cNvCxnSpPr/>
      </xdr:nvCxnSpPr>
      <xdr:spPr>
        <a:xfrm flipV="1">
          <a:off x="8750300" y="16700266"/>
          <a:ext cx="889000" cy="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118644</xdr:rowOff>
    </xdr:from>
    <xdr:to>
      <xdr:col>45</xdr:col>
      <xdr:colOff>177800</xdr:colOff>
      <xdr:row>97</xdr:row>
      <xdr:rowOff>146751</xdr:rowOff>
    </xdr:to>
    <xdr:cxnSp macro="">
      <xdr:nvCxnSpPr>
        <xdr:cNvPr id="465" name="直線コネクタ 464"/>
        <xdr:cNvCxnSpPr/>
      </xdr:nvCxnSpPr>
      <xdr:spPr>
        <a:xfrm flipV="1">
          <a:off x="7861300" y="16749294"/>
          <a:ext cx="889000" cy="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146751</xdr:rowOff>
    </xdr:from>
    <xdr:to>
      <xdr:col>41</xdr:col>
      <xdr:colOff>50800</xdr:colOff>
      <xdr:row>98</xdr:row>
      <xdr:rowOff>38567</xdr:rowOff>
    </xdr:to>
    <xdr:cxnSp macro="">
      <xdr:nvCxnSpPr>
        <xdr:cNvPr id="468" name="直線コネクタ 467"/>
        <xdr:cNvCxnSpPr/>
      </xdr:nvCxnSpPr>
      <xdr:spPr>
        <a:xfrm flipV="1">
          <a:off x="6972300" y="16777401"/>
          <a:ext cx="889000" cy="6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150633</xdr:rowOff>
    </xdr:from>
    <xdr:to>
      <xdr:col>55</xdr:col>
      <xdr:colOff>50800</xdr:colOff>
      <xdr:row>97</xdr:row>
      <xdr:rowOff>80783</xdr:rowOff>
    </xdr:to>
    <xdr:sp macro="" textlink="">
      <xdr:nvSpPr>
        <xdr:cNvPr id="478" name="楕円 477"/>
        <xdr:cNvSpPr/>
      </xdr:nvSpPr>
      <xdr:spPr>
        <a:xfrm>
          <a:off x="10426700" y="166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2060</xdr:rowOff>
    </xdr:from>
    <xdr:ext cx="599010" cy="259045"/>
    <xdr:sp macro="" textlink="">
      <xdr:nvSpPr>
        <xdr:cNvPr id="479" name="普通建設事業費 （ うち更新整備　）該当値テキスト"/>
        <xdr:cNvSpPr txBox="1"/>
      </xdr:nvSpPr>
      <xdr:spPr>
        <a:xfrm>
          <a:off x="10528300" y="1646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18816</xdr:rowOff>
    </xdr:from>
    <xdr:to>
      <xdr:col>50</xdr:col>
      <xdr:colOff>165100</xdr:colOff>
      <xdr:row>97</xdr:row>
      <xdr:rowOff>120416</xdr:rowOff>
    </xdr:to>
    <xdr:sp macro="" textlink="">
      <xdr:nvSpPr>
        <xdr:cNvPr id="480" name="楕円 479"/>
        <xdr:cNvSpPr/>
      </xdr:nvSpPr>
      <xdr:spPr>
        <a:xfrm>
          <a:off x="9588500" y="1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136943</xdr:rowOff>
    </xdr:from>
    <xdr:ext cx="599010" cy="259045"/>
    <xdr:sp macro="" textlink="">
      <xdr:nvSpPr>
        <xdr:cNvPr id="481" name="テキスト ボックス 480"/>
        <xdr:cNvSpPr txBox="1"/>
      </xdr:nvSpPr>
      <xdr:spPr>
        <a:xfrm>
          <a:off x="9339795" y="1642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67844</xdr:rowOff>
    </xdr:from>
    <xdr:to>
      <xdr:col>46</xdr:col>
      <xdr:colOff>38100</xdr:colOff>
      <xdr:row>97</xdr:row>
      <xdr:rowOff>169444</xdr:rowOff>
    </xdr:to>
    <xdr:sp macro="" textlink="">
      <xdr:nvSpPr>
        <xdr:cNvPr id="482" name="楕円 481"/>
        <xdr:cNvSpPr/>
      </xdr:nvSpPr>
      <xdr:spPr>
        <a:xfrm>
          <a:off x="8699500" y="16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14521</xdr:rowOff>
    </xdr:from>
    <xdr:ext cx="534377" cy="259045"/>
    <xdr:sp macro="" textlink="">
      <xdr:nvSpPr>
        <xdr:cNvPr id="483" name="テキスト ボックス 482"/>
        <xdr:cNvSpPr txBox="1"/>
      </xdr:nvSpPr>
      <xdr:spPr>
        <a:xfrm>
          <a:off x="8483111" y="164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95951</xdr:rowOff>
    </xdr:from>
    <xdr:to>
      <xdr:col>41</xdr:col>
      <xdr:colOff>101600</xdr:colOff>
      <xdr:row>98</xdr:row>
      <xdr:rowOff>26101</xdr:rowOff>
    </xdr:to>
    <xdr:sp macro="" textlink="">
      <xdr:nvSpPr>
        <xdr:cNvPr id="484" name="楕円 483"/>
        <xdr:cNvSpPr/>
      </xdr:nvSpPr>
      <xdr:spPr>
        <a:xfrm>
          <a:off x="7810500" y="167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42628</xdr:rowOff>
    </xdr:from>
    <xdr:ext cx="534377" cy="259045"/>
    <xdr:sp macro="" textlink="">
      <xdr:nvSpPr>
        <xdr:cNvPr id="485" name="テキスト ボックス 484"/>
        <xdr:cNvSpPr txBox="1"/>
      </xdr:nvSpPr>
      <xdr:spPr>
        <a:xfrm>
          <a:off x="7594111" y="165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159217</xdr:rowOff>
    </xdr:from>
    <xdr:to>
      <xdr:col>36</xdr:col>
      <xdr:colOff>165100</xdr:colOff>
      <xdr:row>98</xdr:row>
      <xdr:rowOff>89367</xdr:rowOff>
    </xdr:to>
    <xdr:sp macro="" textlink="">
      <xdr:nvSpPr>
        <xdr:cNvPr id="486" name="楕円 485"/>
        <xdr:cNvSpPr/>
      </xdr:nvSpPr>
      <xdr:spPr>
        <a:xfrm>
          <a:off x="6921500" y="167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80494</xdr:rowOff>
    </xdr:from>
    <xdr:ext cx="534377" cy="259045"/>
    <xdr:sp macro="" textlink="">
      <xdr:nvSpPr>
        <xdr:cNvPr id="487" name="テキスト ボックス 486"/>
        <xdr:cNvSpPr txBox="1"/>
      </xdr:nvSpPr>
      <xdr:spPr>
        <a:xfrm>
          <a:off x="6705111" y="1688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169164</xdr:rowOff>
    </xdr:from>
    <xdr:to>
      <xdr:col>85</xdr:col>
      <xdr:colOff>127000</xdr:colOff>
      <xdr:row>38</xdr:row>
      <xdr:rowOff>132982</xdr:rowOff>
    </xdr:to>
    <xdr:cxnSp macro="">
      <xdr:nvCxnSpPr>
        <xdr:cNvPr id="516" name="直線コネクタ 515"/>
        <xdr:cNvCxnSpPr/>
      </xdr:nvCxnSpPr>
      <xdr:spPr>
        <a:xfrm>
          <a:off x="15481300" y="6341364"/>
          <a:ext cx="838200" cy="30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50521</xdr:rowOff>
    </xdr:from>
    <xdr:to>
      <xdr:col>81</xdr:col>
      <xdr:colOff>50800</xdr:colOff>
      <xdr:row>36</xdr:row>
      <xdr:rowOff>169164</xdr:rowOff>
    </xdr:to>
    <xdr:cxnSp macro="">
      <xdr:nvCxnSpPr>
        <xdr:cNvPr id="519" name="直線コネクタ 518"/>
        <xdr:cNvCxnSpPr/>
      </xdr:nvCxnSpPr>
      <xdr:spPr>
        <a:xfrm>
          <a:off x="14592300" y="6051271"/>
          <a:ext cx="889000" cy="29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21869</xdr:rowOff>
    </xdr:from>
    <xdr:to>
      <xdr:col>76</xdr:col>
      <xdr:colOff>114300</xdr:colOff>
      <xdr:row>35</xdr:row>
      <xdr:rowOff>50521</xdr:rowOff>
    </xdr:to>
    <xdr:cxnSp macro="">
      <xdr:nvCxnSpPr>
        <xdr:cNvPr id="522" name="直線コネクタ 521"/>
        <xdr:cNvCxnSpPr/>
      </xdr:nvCxnSpPr>
      <xdr:spPr>
        <a:xfrm>
          <a:off x="13703300" y="6022619"/>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157048</xdr:rowOff>
    </xdr:from>
    <xdr:to>
      <xdr:col>71</xdr:col>
      <xdr:colOff>177800</xdr:colOff>
      <xdr:row>35</xdr:row>
      <xdr:rowOff>21869</xdr:rowOff>
    </xdr:to>
    <xdr:cxnSp macro="">
      <xdr:nvCxnSpPr>
        <xdr:cNvPr id="525" name="直線コネクタ 524"/>
        <xdr:cNvCxnSpPr/>
      </xdr:nvCxnSpPr>
      <xdr:spPr>
        <a:xfrm>
          <a:off x="12814300" y="5814898"/>
          <a:ext cx="889000" cy="20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82182</xdr:rowOff>
    </xdr:from>
    <xdr:to>
      <xdr:col>85</xdr:col>
      <xdr:colOff>177800</xdr:colOff>
      <xdr:row>39</xdr:row>
      <xdr:rowOff>12332</xdr:rowOff>
    </xdr:to>
    <xdr:sp macro="" textlink="">
      <xdr:nvSpPr>
        <xdr:cNvPr id="535" name="楕円 534"/>
        <xdr:cNvSpPr/>
      </xdr:nvSpPr>
      <xdr:spPr>
        <a:xfrm>
          <a:off x="16268700" y="65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118364</xdr:rowOff>
    </xdr:from>
    <xdr:to>
      <xdr:col>81</xdr:col>
      <xdr:colOff>101600</xdr:colOff>
      <xdr:row>37</xdr:row>
      <xdr:rowOff>48514</xdr:rowOff>
    </xdr:to>
    <xdr:sp macro="" textlink="">
      <xdr:nvSpPr>
        <xdr:cNvPr id="537" name="楕円 536"/>
        <xdr:cNvSpPr/>
      </xdr:nvSpPr>
      <xdr:spPr>
        <a:xfrm>
          <a:off x="154305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65041</xdr:rowOff>
    </xdr:from>
    <xdr:ext cx="534377" cy="259045"/>
    <xdr:sp macro="" textlink="">
      <xdr:nvSpPr>
        <xdr:cNvPr id="538" name="テキスト ボックス 537"/>
        <xdr:cNvSpPr txBox="1"/>
      </xdr:nvSpPr>
      <xdr:spPr>
        <a:xfrm>
          <a:off x="15214111" y="60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171171</xdr:rowOff>
    </xdr:from>
    <xdr:to>
      <xdr:col>76</xdr:col>
      <xdr:colOff>165100</xdr:colOff>
      <xdr:row>35</xdr:row>
      <xdr:rowOff>101321</xdr:rowOff>
    </xdr:to>
    <xdr:sp macro="" textlink="">
      <xdr:nvSpPr>
        <xdr:cNvPr id="539" name="楕円 538"/>
        <xdr:cNvSpPr/>
      </xdr:nvSpPr>
      <xdr:spPr>
        <a:xfrm>
          <a:off x="14541500" y="60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117848</xdr:rowOff>
    </xdr:from>
    <xdr:ext cx="534377" cy="259045"/>
    <xdr:sp macro="" textlink="">
      <xdr:nvSpPr>
        <xdr:cNvPr id="540" name="テキスト ボックス 539"/>
        <xdr:cNvSpPr txBox="1"/>
      </xdr:nvSpPr>
      <xdr:spPr>
        <a:xfrm>
          <a:off x="14325111" y="57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142519</xdr:rowOff>
    </xdr:from>
    <xdr:to>
      <xdr:col>72</xdr:col>
      <xdr:colOff>38100</xdr:colOff>
      <xdr:row>35</xdr:row>
      <xdr:rowOff>72669</xdr:rowOff>
    </xdr:to>
    <xdr:sp macro="" textlink="">
      <xdr:nvSpPr>
        <xdr:cNvPr id="541" name="楕円 540"/>
        <xdr:cNvSpPr/>
      </xdr:nvSpPr>
      <xdr:spPr>
        <a:xfrm>
          <a:off x="13652500" y="59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89196</xdr:rowOff>
    </xdr:from>
    <xdr:ext cx="534377" cy="259045"/>
    <xdr:sp macro="" textlink="">
      <xdr:nvSpPr>
        <xdr:cNvPr id="542" name="テキスト ボックス 541"/>
        <xdr:cNvSpPr txBox="1"/>
      </xdr:nvSpPr>
      <xdr:spPr>
        <a:xfrm>
          <a:off x="13436111" y="57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106248</xdr:rowOff>
    </xdr:from>
    <xdr:to>
      <xdr:col>67</xdr:col>
      <xdr:colOff>101600</xdr:colOff>
      <xdr:row>34</xdr:row>
      <xdr:rowOff>36398</xdr:rowOff>
    </xdr:to>
    <xdr:sp macro="" textlink="">
      <xdr:nvSpPr>
        <xdr:cNvPr id="543" name="楕円 542"/>
        <xdr:cNvSpPr/>
      </xdr:nvSpPr>
      <xdr:spPr>
        <a:xfrm>
          <a:off x="12763500" y="57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52925</xdr:rowOff>
    </xdr:from>
    <xdr:ext cx="534377" cy="259045"/>
    <xdr:sp macro="" textlink="">
      <xdr:nvSpPr>
        <xdr:cNvPr id="544" name="テキスト ボックス 543"/>
        <xdr:cNvSpPr txBox="1"/>
      </xdr:nvSpPr>
      <xdr:spPr>
        <a:xfrm>
          <a:off x="12547111" y="55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153432</xdr:rowOff>
    </xdr:from>
    <xdr:to>
      <xdr:col>85</xdr:col>
      <xdr:colOff>127000</xdr:colOff>
      <xdr:row>76</xdr:row>
      <xdr:rowOff>158820</xdr:rowOff>
    </xdr:to>
    <xdr:cxnSp macro="">
      <xdr:nvCxnSpPr>
        <xdr:cNvPr id="620" name="直線コネクタ 619"/>
        <xdr:cNvCxnSpPr/>
      </xdr:nvCxnSpPr>
      <xdr:spPr>
        <a:xfrm>
          <a:off x="15481300" y="13183632"/>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153432</xdr:rowOff>
    </xdr:from>
    <xdr:to>
      <xdr:col>81</xdr:col>
      <xdr:colOff>50800</xdr:colOff>
      <xdr:row>76</xdr:row>
      <xdr:rowOff>167424</xdr:rowOff>
    </xdr:to>
    <xdr:cxnSp macro="">
      <xdr:nvCxnSpPr>
        <xdr:cNvPr id="623" name="直線コネクタ 622"/>
        <xdr:cNvCxnSpPr/>
      </xdr:nvCxnSpPr>
      <xdr:spPr>
        <a:xfrm flipV="1">
          <a:off x="14592300" y="13183632"/>
          <a:ext cx="889000" cy="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156383</xdr:rowOff>
    </xdr:from>
    <xdr:to>
      <xdr:col>76</xdr:col>
      <xdr:colOff>114300</xdr:colOff>
      <xdr:row>76</xdr:row>
      <xdr:rowOff>167424</xdr:rowOff>
    </xdr:to>
    <xdr:cxnSp macro="">
      <xdr:nvCxnSpPr>
        <xdr:cNvPr id="626" name="直線コネクタ 625"/>
        <xdr:cNvCxnSpPr/>
      </xdr:nvCxnSpPr>
      <xdr:spPr>
        <a:xfrm>
          <a:off x="13703300" y="13186583"/>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145095</xdr:rowOff>
    </xdr:from>
    <xdr:to>
      <xdr:col>71</xdr:col>
      <xdr:colOff>177800</xdr:colOff>
      <xdr:row>76</xdr:row>
      <xdr:rowOff>156383</xdr:rowOff>
    </xdr:to>
    <xdr:cxnSp macro="">
      <xdr:nvCxnSpPr>
        <xdr:cNvPr id="629" name="直線コネクタ 628"/>
        <xdr:cNvCxnSpPr/>
      </xdr:nvCxnSpPr>
      <xdr:spPr>
        <a:xfrm>
          <a:off x="12814300" y="13175295"/>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108020</xdr:rowOff>
    </xdr:from>
    <xdr:to>
      <xdr:col>85</xdr:col>
      <xdr:colOff>177800</xdr:colOff>
      <xdr:row>77</xdr:row>
      <xdr:rowOff>38170</xdr:rowOff>
    </xdr:to>
    <xdr:sp macro="" textlink="">
      <xdr:nvSpPr>
        <xdr:cNvPr id="639" name="楕円 638"/>
        <xdr:cNvSpPr/>
      </xdr:nvSpPr>
      <xdr:spPr>
        <a:xfrm>
          <a:off x="16268700" y="131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130897</xdr:rowOff>
    </xdr:from>
    <xdr:ext cx="599010" cy="259045"/>
    <xdr:sp macro="" textlink="">
      <xdr:nvSpPr>
        <xdr:cNvPr id="640" name="公債費該当値テキスト"/>
        <xdr:cNvSpPr txBox="1"/>
      </xdr:nvSpPr>
      <xdr:spPr>
        <a:xfrm>
          <a:off x="16370300" y="1298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102632</xdr:rowOff>
    </xdr:from>
    <xdr:to>
      <xdr:col>81</xdr:col>
      <xdr:colOff>101600</xdr:colOff>
      <xdr:row>77</xdr:row>
      <xdr:rowOff>32782</xdr:rowOff>
    </xdr:to>
    <xdr:sp macro="" textlink="">
      <xdr:nvSpPr>
        <xdr:cNvPr id="641" name="楕円 640"/>
        <xdr:cNvSpPr/>
      </xdr:nvSpPr>
      <xdr:spPr>
        <a:xfrm>
          <a:off x="15430500" y="131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49309</xdr:rowOff>
    </xdr:from>
    <xdr:ext cx="599010" cy="259045"/>
    <xdr:sp macro="" textlink="">
      <xdr:nvSpPr>
        <xdr:cNvPr id="642" name="テキスト ボックス 641"/>
        <xdr:cNvSpPr txBox="1"/>
      </xdr:nvSpPr>
      <xdr:spPr>
        <a:xfrm>
          <a:off x="15181795" y="1290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116624</xdr:rowOff>
    </xdr:from>
    <xdr:to>
      <xdr:col>76</xdr:col>
      <xdr:colOff>165100</xdr:colOff>
      <xdr:row>77</xdr:row>
      <xdr:rowOff>46774</xdr:rowOff>
    </xdr:to>
    <xdr:sp macro="" textlink="">
      <xdr:nvSpPr>
        <xdr:cNvPr id="643" name="楕円 642"/>
        <xdr:cNvSpPr/>
      </xdr:nvSpPr>
      <xdr:spPr>
        <a:xfrm>
          <a:off x="14541500" y="131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63302</xdr:rowOff>
    </xdr:from>
    <xdr:ext cx="599010" cy="259045"/>
    <xdr:sp macro="" textlink="">
      <xdr:nvSpPr>
        <xdr:cNvPr id="644" name="テキスト ボックス 643"/>
        <xdr:cNvSpPr txBox="1"/>
      </xdr:nvSpPr>
      <xdr:spPr>
        <a:xfrm>
          <a:off x="14292795" y="1292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105583</xdr:rowOff>
    </xdr:from>
    <xdr:to>
      <xdr:col>72</xdr:col>
      <xdr:colOff>38100</xdr:colOff>
      <xdr:row>77</xdr:row>
      <xdr:rowOff>35733</xdr:rowOff>
    </xdr:to>
    <xdr:sp macro="" textlink="">
      <xdr:nvSpPr>
        <xdr:cNvPr id="645" name="楕円 644"/>
        <xdr:cNvSpPr/>
      </xdr:nvSpPr>
      <xdr:spPr>
        <a:xfrm>
          <a:off x="13652500" y="131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52260</xdr:rowOff>
    </xdr:from>
    <xdr:ext cx="599010" cy="259045"/>
    <xdr:sp macro="" textlink="">
      <xdr:nvSpPr>
        <xdr:cNvPr id="646" name="テキスト ボックス 645"/>
        <xdr:cNvSpPr txBox="1"/>
      </xdr:nvSpPr>
      <xdr:spPr>
        <a:xfrm>
          <a:off x="13403795" y="12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94295</xdr:rowOff>
    </xdr:from>
    <xdr:to>
      <xdr:col>67</xdr:col>
      <xdr:colOff>101600</xdr:colOff>
      <xdr:row>77</xdr:row>
      <xdr:rowOff>24445</xdr:rowOff>
    </xdr:to>
    <xdr:sp macro="" textlink="">
      <xdr:nvSpPr>
        <xdr:cNvPr id="647" name="楕円 646"/>
        <xdr:cNvSpPr/>
      </xdr:nvSpPr>
      <xdr:spPr>
        <a:xfrm>
          <a:off x="12763500" y="1312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40972</xdr:rowOff>
    </xdr:from>
    <xdr:ext cx="599010" cy="259045"/>
    <xdr:sp macro="" textlink="">
      <xdr:nvSpPr>
        <xdr:cNvPr id="648" name="テキスト ボックス 647"/>
        <xdr:cNvSpPr txBox="1"/>
      </xdr:nvSpPr>
      <xdr:spPr>
        <a:xfrm>
          <a:off x="12514795" y="1289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24546</xdr:rowOff>
    </xdr:from>
    <xdr:to>
      <xdr:col>85</xdr:col>
      <xdr:colOff>127000</xdr:colOff>
      <xdr:row>98</xdr:row>
      <xdr:rowOff>54356</xdr:rowOff>
    </xdr:to>
    <xdr:cxnSp macro="">
      <xdr:nvCxnSpPr>
        <xdr:cNvPr id="675" name="直線コネクタ 674"/>
        <xdr:cNvCxnSpPr/>
      </xdr:nvCxnSpPr>
      <xdr:spPr>
        <a:xfrm flipV="1">
          <a:off x="15481300" y="16826646"/>
          <a:ext cx="8382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28623</xdr:rowOff>
    </xdr:from>
    <xdr:to>
      <xdr:col>81</xdr:col>
      <xdr:colOff>50800</xdr:colOff>
      <xdr:row>98</xdr:row>
      <xdr:rowOff>54356</xdr:rowOff>
    </xdr:to>
    <xdr:cxnSp macro="">
      <xdr:nvCxnSpPr>
        <xdr:cNvPr id="678" name="直線コネクタ 677"/>
        <xdr:cNvCxnSpPr/>
      </xdr:nvCxnSpPr>
      <xdr:spPr>
        <a:xfrm>
          <a:off x="14592300" y="16830723"/>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28623</xdr:rowOff>
    </xdr:from>
    <xdr:to>
      <xdr:col>76</xdr:col>
      <xdr:colOff>114300</xdr:colOff>
      <xdr:row>98</xdr:row>
      <xdr:rowOff>91653</xdr:rowOff>
    </xdr:to>
    <xdr:cxnSp macro="">
      <xdr:nvCxnSpPr>
        <xdr:cNvPr id="681" name="直線コネクタ 680"/>
        <xdr:cNvCxnSpPr/>
      </xdr:nvCxnSpPr>
      <xdr:spPr>
        <a:xfrm flipV="1">
          <a:off x="13703300" y="16830723"/>
          <a:ext cx="889000" cy="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91653</xdr:rowOff>
    </xdr:from>
    <xdr:to>
      <xdr:col>71</xdr:col>
      <xdr:colOff>177800</xdr:colOff>
      <xdr:row>98</xdr:row>
      <xdr:rowOff>112108</xdr:rowOff>
    </xdr:to>
    <xdr:cxnSp macro="">
      <xdr:nvCxnSpPr>
        <xdr:cNvPr id="684" name="直線コネクタ 683"/>
        <xdr:cNvCxnSpPr/>
      </xdr:nvCxnSpPr>
      <xdr:spPr>
        <a:xfrm flipV="1">
          <a:off x="12814300" y="16893753"/>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145196</xdr:rowOff>
    </xdr:from>
    <xdr:to>
      <xdr:col>85</xdr:col>
      <xdr:colOff>177800</xdr:colOff>
      <xdr:row>98</xdr:row>
      <xdr:rowOff>75346</xdr:rowOff>
    </xdr:to>
    <xdr:sp macro="" textlink="">
      <xdr:nvSpPr>
        <xdr:cNvPr id="694" name="楕円 693"/>
        <xdr:cNvSpPr/>
      </xdr:nvSpPr>
      <xdr:spPr>
        <a:xfrm>
          <a:off x="16268700" y="167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104573</xdr:rowOff>
    </xdr:from>
    <xdr:ext cx="534377" cy="259045"/>
    <xdr:sp macro="" textlink="">
      <xdr:nvSpPr>
        <xdr:cNvPr id="695" name="積立金該当値テキスト"/>
        <xdr:cNvSpPr txBox="1"/>
      </xdr:nvSpPr>
      <xdr:spPr>
        <a:xfrm>
          <a:off x="16370300" y="165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3556</xdr:rowOff>
    </xdr:from>
    <xdr:to>
      <xdr:col>81</xdr:col>
      <xdr:colOff>101600</xdr:colOff>
      <xdr:row>98</xdr:row>
      <xdr:rowOff>105156</xdr:rowOff>
    </xdr:to>
    <xdr:sp macro="" textlink="">
      <xdr:nvSpPr>
        <xdr:cNvPr id="696" name="楕円 695"/>
        <xdr:cNvSpPr/>
      </xdr:nvSpPr>
      <xdr:spPr>
        <a:xfrm>
          <a:off x="15430500" y="168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96283</xdr:rowOff>
    </xdr:from>
    <xdr:ext cx="534377" cy="259045"/>
    <xdr:sp macro="" textlink="">
      <xdr:nvSpPr>
        <xdr:cNvPr id="697" name="テキスト ボックス 696"/>
        <xdr:cNvSpPr txBox="1"/>
      </xdr:nvSpPr>
      <xdr:spPr>
        <a:xfrm>
          <a:off x="15214111" y="168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149273</xdr:rowOff>
    </xdr:from>
    <xdr:to>
      <xdr:col>76</xdr:col>
      <xdr:colOff>165100</xdr:colOff>
      <xdr:row>98</xdr:row>
      <xdr:rowOff>79423</xdr:rowOff>
    </xdr:to>
    <xdr:sp macro="" textlink="">
      <xdr:nvSpPr>
        <xdr:cNvPr id="698" name="楕円 697"/>
        <xdr:cNvSpPr/>
      </xdr:nvSpPr>
      <xdr:spPr>
        <a:xfrm>
          <a:off x="14541500" y="167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95950</xdr:rowOff>
    </xdr:from>
    <xdr:ext cx="534377" cy="259045"/>
    <xdr:sp macro="" textlink="">
      <xdr:nvSpPr>
        <xdr:cNvPr id="699" name="テキスト ボックス 698"/>
        <xdr:cNvSpPr txBox="1"/>
      </xdr:nvSpPr>
      <xdr:spPr>
        <a:xfrm>
          <a:off x="14325111" y="1655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40853</xdr:rowOff>
    </xdr:from>
    <xdr:to>
      <xdr:col>72</xdr:col>
      <xdr:colOff>38100</xdr:colOff>
      <xdr:row>98</xdr:row>
      <xdr:rowOff>142453</xdr:rowOff>
    </xdr:to>
    <xdr:sp macro="" textlink="">
      <xdr:nvSpPr>
        <xdr:cNvPr id="700" name="楕円 699"/>
        <xdr:cNvSpPr/>
      </xdr:nvSpPr>
      <xdr:spPr>
        <a:xfrm>
          <a:off x="13652500" y="168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133580</xdr:rowOff>
    </xdr:from>
    <xdr:ext cx="534377" cy="259045"/>
    <xdr:sp macro="" textlink="">
      <xdr:nvSpPr>
        <xdr:cNvPr id="701" name="テキスト ボックス 700"/>
        <xdr:cNvSpPr txBox="1"/>
      </xdr:nvSpPr>
      <xdr:spPr>
        <a:xfrm>
          <a:off x="13436111" y="169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61308</xdr:rowOff>
    </xdr:from>
    <xdr:to>
      <xdr:col>67</xdr:col>
      <xdr:colOff>101600</xdr:colOff>
      <xdr:row>98</xdr:row>
      <xdr:rowOff>162908</xdr:rowOff>
    </xdr:to>
    <xdr:sp macro="" textlink="">
      <xdr:nvSpPr>
        <xdr:cNvPr id="702" name="楕円 701"/>
        <xdr:cNvSpPr/>
      </xdr:nvSpPr>
      <xdr:spPr>
        <a:xfrm>
          <a:off x="12763500" y="168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154035</xdr:rowOff>
    </xdr:from>
    <xdr:ext cx="534377" cy="259045"/>
    <xdr:sp macro="" textlink="">
      <xdr:nvSpPr>
        <xdr:cNvPr id="703" name="テキスト ボックス 702"/>
        <xdr:cNvSpPr txBox="1"/>
      </xdr:nvSpPr>
      <xdr:spPr>
        <a:xfrm>
          <a:off x="12547111" y="169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105829</xdr:rowOff>
    </xdr:from>
    <xdr:to>
      <xdr:col>116</xdr:col>
      <xdr:colOff>63500</xdr:colOff>
      <xdr:row>37</xdr:row>
      <xdr:rowOff>138100</xdr:rowOff>
    </xdr:to>
    <xdr:cxnSp macro="">
      <xdr:nvCxnSpPr>
        <xdr:cNvPr id="732" name="直線コネクタ 731"/>
        <xdr:cNvCxnSpPr/>
      </xdr:nvCxnSpPr>
      <xdr:spPr>
        <a:xfrm>
          <a:off x="21323300" y="6449479"/>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105829</xdr:rowOff>
    </xdr:from>
    <xdr:to>
      <xdr:col>111</xdr:col>
      <xdr:colOff>177800</xdr:colOff>
      <xdr:row>38</xdr:row>
      <xdr:rowOff>71977</xdr:rowOff>
    </xdr:to>
    <xdr:cxnSp macro="">
      <xdr:nvCxnSpPr>
        <xdr:cNvPr id="735" name="直線コネクタ 734"/>
        <xdr:cNvCxnSpPr/>
      </xdr:nvCxnSpPr>
      <xdr:spPr>
        <a:xfrm flipV="1">
          <a:off x="20434300" y="6449479"/>
          <a:ext cx="889000" cy="13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71977</xdr:rowOff>
    </xdr:from>
    <xdr:to>
      <xdr:col>107</xdr:col>
      <xdr:colOff>50800</xdr:colOff>
      <xdr:row>38</xdr:row>
      <xdr:rowOff>84817</xdr:rowOff>
    </xdr:to>
    <xdr:cxnSp macro="">
      <xdr:nvCxnSpPr>
        <xdr:cNvPr id="738" name="直線コネクタ 737"/>
        <xdr:cNvCxnSpPr/>
      </xdr:nvCxnSpPr>
      <xdr:spPr>
        <a:xfrm flipV="1">
          <a:off x="19545300" y="6587077"/>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84817</xdr:rowOff>
    </xdr:from>
    <xdr:to>
      <xdr:col>102</xdr:col>
      <xdr:colOff>114300</xdr:colOff>
      <xdr:row>39</xdr:row>
      <xdr:rowOff>44450</xdr:rowOff>
    </xdr:to>
    <xdr:cxnSp macro="">
      <xdr:nvCxnSpPr>
        <xdr:cNvPr id="741" name="直線コネクタ 740"/>
        <xdr:cNvCxnSpPr/>
      </xdr:nvCxnSpPr>
      <xdr:spPr>
        <a:xfrm flipV="1">
          <a:off x="18656300" y="6599917"/>
          <a:ext cx="889000" cy="1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87300</xdr:rowOff>
    </xdr:from>
    <xdr:to>
      <xdr:col>116</xdr:col>
      <xdr:colOff>114300</xdr:colOff>
      <xdr:row>38</xdr:row>
      <xdr:rowOff>17450</xdr:rowOff>
    </xdr:to>
    <xdr:sp macro="" textlink="">
      <xdr:nvSpPr>
        <xdr:cNvPr id="751" name="楕円 750"/>
        <xdr:cNvSpPr/>
      </xdr:nvSpPr>
      <xdr:spPr>
        <a:xfrm>
          <a:off x="22110700" y="64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110177</xdr:rowOff>
    </xdr:from>
    <xdr:ext cx="534377" cy="259045"/>
    <xdr:sp macro="" textlink="">
      <xdr:nvSpPr>
        <xdr:cNvPr id="752" name="投資及び出資金該当値テキスト"/>
        <xdr:cNvSpPr txBox="1"/>
      </xdr:nvSpPr>
      <xdr:spPr>
        <a:xfrm>
          <a:off x="22212300" y="628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55029</xdr:rowOff>
    </xdr:from>
    <xdr:to>
      <xdr:col>112</xdr:col>
      <xdr:colOff>38100</xdr:colOff>
      <xdr:row>37</xdr:row>
      <xdr:rowOff>156629</xdr:rowOff>
    </xdr:to>
    <xdr:sp macro="" textlink="">
      <xdr:nvSpPr>
        <xdr:cNvPr id="753" name="楕円 752"/>
        <xdr:cNvSpPr/>
      </xdr:nvSpPr>
      <xdr:spPr>
        <a:xfrm>
          <a:off x="21272500" y="63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1706</xdr:rowOff>
    </xdr:from>
    <xdr:ext cx="534377" cy="259045"/>
    <xdr:sp macro="" textlink="">
      <xdr:nvSpPr>
        <xdr:cNvPr id="754" name="テキスト ボックス 753"/>
        <xdr:cNvSpPr txBox="1"/>
      </xdr:nvSpPr>
      <xdr:spPr>
        <a:xfrm>
          <a:off x="21056111" y="61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21177</xdr:rowOff>
    </xdr:from>
    <xdr:to>
      <xdr:col>107</xdr:col>
      <xdr:colOff>101600</xdr:colOff>
      <xdr:row>38</xdr:row>
      <xdr:rowOff>122777</xdr:rowOff>
    </xdr:to>
    <xdr:sp macro="" textlink="">
      <xdr:nvSpPr>
        <xdr:cNvPr id="755" name="楕円 754"/>
        <xdr:cNvSpPr/>
      </xdr:nvSpPr>
      <xdr:spPr>
        <a:xfrm>
          <a:off x="20383500" y="65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139304</xdr:rowOff>
    </xdr:from>
    <xdr:ext cx="469744" cy="259045"/>
    <xdr:sp macro="" textlink="">
      <xdr:nvSpPr>
        <xdr:cNvPr id="756" name="テキスト ボックス 755"/>
        <xdr:cNvSpPr txBox="1"/>
      </xdr:nvSpPr>
      <xdr:spPr>
        <a:xfrm>
          <a:off x="20199428" y="631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34017</xdr:rowOff>
    </xdr:from>
    <xdr:to>
      <xdr:col>102</xdr:col>
      <xdr:colOff>165100</xdr:colOff>
      <xdr:row>38</xdr:row>
      <xdr:rowOff>135617</xdr:rowOff>
    </xdr:to>
    <xdr:sp macro="" textlink="">
      <xdr:nvSpPr>
        <xdr:cNvPr id="757" name="楕円 756"/>
        <xdr:cNvSpPr/>
      </xdr:nvSpPr>
      <xdr:spPr>
        <a:xfrm>
          <a:off x="19494500" y="65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152144</xdr:rowOff>
    </xdr:from>
    <xdr:ext cx="469744" cy="259045"/>
    <xdr:sp macro="" textlink="">
      <xdr:nvSpPr>
        <xdr:cNvPr id="758" name="テキスト ボックス 757"/>
        <xdr:cNvSpPr txBox="1"/>
      </xdr:nvSpPr>
      <xdr:spPr>
        <a:xfrm>
          <a:off x="19310428" y="632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99306</xdr:rowOff>
    </xdr:from>
    <xdr:to>
      <xdr:col>116</xdr:col>
      <xdr:colOff>63500</xdr:colOff>
      <xdr:row>58</xdr:row>
      <xdr:rowOff>99444</xdr:rowOff>
    </xdr:to>
    <xdr:cxnSp macro="">
      <xdr:nvCxnSpPr>
        <xdr:cNvPr id="787" name="直線コネクタ 786"/>
        <xdr:cNvCxnSpPr/>
      </xdr:nvCxnSpPr>
      <xdr:spPr>
        <a:xfrm>
          <a:off x="21323300" y="10043406"/>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99306</xdr:rowOff>
    </xdr:from>
    <xdr:to>
      <xdr:col>111</xdr:col>
      <xdr:colOff>177800</xdr:colOff>
      <xdr:row>58</xdr:row>
      <xdr:rowOff>101089</xdr:rowOff>
    </xdr:to>
    <xdr:cxnSp macro="">
      <xdr:nvCxnSpPr>
        <xdr:cNvPr id="790" name="直線コネクタ 789"/>
        <xdr:cNvCxnSpPr/>
      </xdr:nvCxnSpPr>
      <xdr:spPr>
        <a:xfrm flipV="1">
          <a:off x="20434300" y="10043406"/>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68376</xdr:rowOff>
    </xdr:from>
    <xdr:to>
      <xdr:col>107</xdr:col>
      <xdr:colOff>50800</xdr:colOff>
      <xdr:row>58</xdr:row>
      <xdr:rowOff>101089</xdr:rowOff>
    </xdr:to>
    <xdr:cxnSp macro="">
      <xdr:nvCxnSpPr>
        <xdr:cNvPr id="793" name="直線コネクタ 792"/>
        <xdr:cNvCxnSpPr/>
      </xdr:nvCxnSpPr>
      <xdr:spPr>
        <a:xfrm>
          <a:off x="19545300" y="9669576"/>
          <a:ext cx="889000" cy="3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68376</xdr:rowOff>
    </xdr:from>
    <xdr:to>
      <xdr:col>102</xdr:col>
      <xdr:colOff>114300</xdr:colOff>
      <xdr:row>57</xdr:row>
      <xdr:rowOff>49540</xdr:rowOff>
    </xdr:to>
    <xdr:cxnSp macro="">
      <xdr:nvCxnSpPr>
        <xdr:cNvPr id="796" name="直線コネクタ 795"/>
        <xdr:cNvCxnSpPr/>
      </xdr:nvCxnSpPr>
      <xdr:spPr>
        <a:xfrm flipV="1">
          <a:off x="18656300" y="9669576"/>
          <a:ext cx="889000" cy="1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48644</xdr:rowOff>
    </xdr:from>
    <xdr:to>
      <xdr:col>116</xdr:col>
      <xdr:colOff>114300</xdr:colOff>
      <xdr:row>58</xdr:row>
      <xdr:rowOff>150244</xdr:rowOff>
    </xdr:to>
    <xdr:sp macro="" textlink="">
      <xdr:nvSpPr>
        <xdr:cNvPr id="806" name="楕円 805"/>
        <xdr:cNvSpPr/>
      </xdr:nvSpPr>
      <xdr:spPr>
        <a:xfrm>
          <a:off x="22110700" y="99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135021</xdr:rowOff>
    </xdr:from>
    <xdr:ext cx="469744" cy="259045"/>
    <xdr:sp macro="" textlink="">
      <xdr:nvSpPr>
        <xdr:cNvPr id="807" name="貸付金該当値テキスト"/>
        <xdr:cNvSpPr txBox="1"/>
      </xdr:nvSpPr>
      <xdr:spPr>
        <a:xfrm>
          <a:off x="22212300" y="990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48506</xdr:rowOff>
    </xdr:from>
    <xdr:to>
      <xdr:col>112</xdr:col>
      <xdr:colOff>38100</xdr:colOff>
      <xdr:row>58</xdr:row>
      <xdr:rowOff>150106</xdr:rowOff>
    </xdr:to>
    <xdr:sp macro="" textlink="">
      <xdr:nvSpPr>
        <xdr:cNvPr id="808" name="楕円 807"/>
        <xdr:cNvSpPr/>
      </xdr:nvSpPr>
      <xdr:spPr>
        <a:xfrm>
          <a:off x="21272500" y="99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141233</xdr:rowOff>
    </xdr:from>
    <xdr:ext cx="469744" cy="259045"/>
    <xdr:sp macro="" textlink="">
      <xdr:nvSpPr>
        <xdr:cNvPr id="809" name="テキスト ボックス 808"/>
        <xdr:cNvSpPr txBox="1"/>
      </xdr:nvSpPr>
      <xdr:spPr>
        <a:xfrm>
          <a:off x="21088428" y="1008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50289</xdr:rowOff>
    </xdr:from>
    <xdr:to>
      <xdr:col>107</xdr:col>
      <xdr:colOff>101600</xdr:colOff>
      <xdr:row>58</xdr:row>
      <xdr:rowOff>151889</xdr:rowOff>
    </xdr:to>
    <xdr:sp macro="" textlink="">
      <xdr:nvSpPr>
        <xdr:cNvPr id="810" name="楕円 809"/>
        <xdr:cNvSpPr/>
      </xdr:nvSpPr>
      <xdr:spPr>
        <a:xfrm>
          <a:off x="20383500" y="99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143016</xdr:rowOff>
    </xdr:from>
    <xdr:ext cx="469744" cy="259045"/>
    <xdr:sp macro="" textlink="">
      <xdr:nvSpPr>
        <xdr:cNvPr id="811" name="テキスト ボックス 810"/>
        <xdr:cNvSpPr txBox="1"/>
      </xdr:nvSpPr>
      <xdr:spPr>
        <a:xfrm>
          <a:off x="20199428" y="1008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17576</xdr:rowOff>
    </xdr:from>
    <xdr:to>
      <xdr:col>102</xdr:col>
      <xdr:colOff>165100</xdr:colOff>
      <xdr:row>56</xdr:row>
      <xdr:rowOff>119176</xdr:rowOff>
    </xdr:to>
    <xdr:sp macro="" textlink="">
      <xdr:nvSpPr>
        <xdr:cNvPr id="812" name="楕円 811"/>
        <xdr:cNvSpPr/>
      </xdr:nvSpPr>
      <xdr:spPr>
        <a:xfrm>
          <a:off x="19494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135703</xdr:rowOff>
    </xdr:from>
    <xdr:ext cx="534377" cy="259045"/>
    <xdr:sp macro="" textlink="">
      <xdr:nvSpPr>
        <xdr:cNvPr id="813" name="テキスト ボックス 812"/>
        <xdr:cNvSpPr txBox="1"/>
      </xdr:nvSpPr>
      <xdr:spPr>
        <a:xfrm>
          <a:off x="19278111" y="93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170190</xdr:rowOff>
    </xdr:from>
    <xdr:to>
      <xdr:col>98</xdr:col>
      <xdr:colOff>38100</xdr:colOff>
      <xdr:row>57</xdr:row>
      <xdr:rowOff>100340</xdr:rowOff>
    </xdr:to>
    <xdr:sp macro="" textlink="">
      <xdr:nvSpPr>
        <xdr:cNvPr id="814" name="楕円 813"/>
        <xdr:cNvSpPr/>
      </xdr:nvSpPr>
      <xdr:spPr>
        <a:xfrm>
          <a:off x="18605500" y="97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116867</xdr:rowOff>
    </xdr:from>
    <xdr:ext cx="534377" cy="259045"/>
    <xdr:sp macro="" textlink="">
      <xdr:nvSpPr>
        <xdr:cNvPr id="815" name="テキスト ボックス 814"/>
        <xdr:cNvSpPr txBox="1"/>
      </xdr:nvSpPr>
      <xdr:spPr>
        <a:xfrm>
          <a:off x="18389111" y="954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94221</xdr:rowOff>
    </xdr:from>
    <xdr:to>
      <xdr:col>116</xdr:col>
      <xdr:colOff>63500</xdr:colOff>
      <xdr:row>76</xdr:row>
      <xdr:rowOff>110007</xdr:rowOff>
    </xdr:to>
    <xdr:cxnSp macro="">
      <xdr:nvCxnSpPr>
        <xdr:cNvPr id="845" name="直線コネクタ 844"/>
        <xdr:cNvCxnSpPr/>
      </xdr:nvCxnSpPr>
      <xdr:spPr>
        <a:xfrm flipV="1">
          <a:off x="21323300" y="13124421"/>
          <a:ext cx="8382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102642</xdr:rowOff>
    </xdr:from>
    <xdr:to>
      <xdr:col>111</xdr:col>
      <xdr:colOff>177800</xdr:colOff>
      <xdr:row>76</xdr:row>
      <xdr:rowOff>110007</xdr:rowOff>
    </xdr:to>
    <xdr:cxnSp macro="">
      <xdr:nvCxnSpPr>
        <xdr:cNvPr id="848" name="直線コネクタ 847"/>
        <xdr:cNvCxnSpPr/>
      </xdr:nvCxnSpPr>
      <xdr:spPr>
        <a:xfrm>
          <a:off x="20434300" y="13132842"/>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102642</xdr:rowOff>
    </xdr:from>
    <xdr:to>
      <xdr:col>107</xdr:col>
      <xdr:colOff>50800</xdr:colOff>
      <xdr:row>76</xdr:row>
      <xdr:rowOff>119635</xdr:rowOff>
    </xdr:to>
    <xdr:cxnSp macro="">
      <xdr:nvCxnSpPr>
        <xdr:cNvPr id="851" name="直線コネクタ 850"/>
        <xdr:cNvCxnSpPr/>
      </xdr:nvCxnSpPr>
      <xdr:spPr>
        <a:xfrm flipV="1">
          <a:off x="19545300" y="13132842"/>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78397</xdr:rowOff>
    </xdr:from>
    <xdr:to>
      <xdr:col>102</xdr:col>
      <xdr:colOff>114300</xdr:colOff>
      <xdr:row>76</xdr:row>
      <xdr:rowOff>119635</xdr:rowOff>
    </xdr:to>
    <xdr:cxnSp macro="">
      <xdr:nvCxnSpPr>
        <xdr:cNvPr id="854" name="直線コネクタ 853"/>
        <xdr:cNvCxnSpPr/>
      </xdr:nvCxnSpPr>
      <xdr:spPr>
        <a:xfrm>
          <a:off x="18656300" y="12422797"/>
          <a:ext cx="889000" cy="7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43421</xdr:rowOff>
    </xdr:from>
    <xdr:to>
      <xdr:col>116</xdr:col>
      <xdr:colOff>114300</xdr:colOff>
      <xdr:row>76</xdr:row>
      <xdr:rowOff>145021</xdr:rowOff>
    </xdr:to>
    <xdr:sp macro="" textlink="">
      <xdr:nvSpPr>
        <xdr:cNvPr id="864" name="楕円 863"/>
        <xdr:cNvSpPr/>
      </xdr:nvSpPr>
      <xdr:spPr>
        <a:xfrm>
          <a:off x="22110700" y="130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66298</xdr:rowOff>
    </xdr:from>
    <xdr:ext cx="534377" cy="259045"/>
    <xdr:sp macro="" textlink="">
      <xdr:nvSpPr>
        <xdr:cNvPr id="865" name="繰出金該当値テキスト"/>
        <xdr:cNvSpPr txBox="1"/>
      </xdr:nvSpPr>
      <xdr:spPr>
        <a:xfrm>
          <a:off x="22212300" y="129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59207</xdr:rowOff>
    </xdr:from>
    <xdr:to>
      <xdr:col>112</xdr:col>
      <xdr:colOff>38100</xdr:colOff>
      <xdr:row>76</xdr:row>
      <xdr:rowOff>160807</xdr:rowOff>
    </xdr:to>
    <xdr:sp macro="" textlink="">
      <xdr:nvSpPr>
        <xdr:cNvPr id="866" name="楕円 865"/>
        <xdr:cNvSpPr/>
      </xdr:nvSpPr>
      <xdr:spPr>
        <a:xfrm>
          <a:off x="21272500" y="130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5884</xdr:rowOff>
    </xdr:from>
    <xdr:ext cx="534377" cy="259045"/>
    <xdr:sp macro="" textlink="">
      <xdr:nvSpPr>
        <xdr:cNvPr id="867" name="テキスト ボックス 866"/>
        <xdr:cNvSpPr txBox="1"/>
      </xdr:nvSpPr>
      <xdr:spPr>
        <a:xfrm>
          <a:off x="21056111" y="1286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51842</xdr:rowOff>
    </xdr:from>
    <xdr:to>
      <xdr:col>107</xdr:col>
      <xdr:colOff>101600</xdr:colOff>
      <xdr:row>76</xdr:row>
      <xdr:rowOff>153442</xdr:rowOff>
    </xdr:to>
    <xdr:sp macro="" textlink="">
      <xdr:nvSpPr>
        <xdr:cNvPr id="868" name="楕円 867"/>
        <xdr:cNvSpPr/>
      </xdr:nvSpPr>
      <xdr:spPr>
        <a:xfrm>
          <a:off x="20383500" y="130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169968</xdr:rowOff>
    </xdr:from>
    <xdr:ext cx="534377" cy="259045"/>
    <xdr:sp macro="" textlink="">
      <xdr:nvSpPr>
        <xdr:cNvPr id="869" name="テキスト ボックス 868"/>
        <xdr:cNvSpPr txBox="1"/>
      </xdr:nvSpPr>
      <xdr:spPr>
        <a:xfrm>
          <a:off x="20167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68835</xdr:rowOff>
    </xdr:from>
    <xdr:to>
      <xdr:col>102</xdr:col>
      <xdr:colOff>165100</xdr:colOff>
      <xdr:row>76</xdr:row>
      <xdr:rowOff>170435</xdr:rowOff>
    </xdr:to>
    <xdr:sp macro="" textlink="">
      <xdr:nvSpPr>
        <xdr:cNvPr id="870" name="楕円 869"/>
        <xdr:cNvSpPr/>
      </xdr:nvSpPr>
      <xdr:spPr>
        <a:xfrm>
          <a:off x="19494500" y="130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15511</xdr:rowOff>
    </xdr:from>
    <xdr:ext cx="534377" cy="259045"/>
    <xdr:sp macro="" textlink="">
      <xdr:nvSpPr>
        <xdr:cNvPr id="871" name="テキスト ボックス 870"/>
        <xdr:cNvSpPr txBox="1"/>
      </xdr:nvSpPr>
      <xdr:spPr>
        <a:xfrm>
          <a:off x="19278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27597</xdr:rowOff>
    </xdr:from>
    <xdr:to>
      <xdr:col>98</xdr:col>
      <xdr:colOff>38100</xdr:colOff>
      <xdr:row>72</xdr:row>
      <xdr:rowOff>129197</xdr:rowOff>
    </xdr:to>
    <xdr:sp macro="" textlink="">
      <xdr:nvSpPr>
        <xdr:cNvPr id="872" name="楕円 871"/>
        <xdr:cNvSpPr/>
      </xdr:nvSpPr>
      <xdr:spPr>
        <a:xfrm>
          <a:off x="18605500" y="1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145724</xdr:rowOff>
    </xdr:from>
    <xdr:ext cx="599010" cy="259045"/>
    <xdr:sp macro="" textlink="">
      <xdr:nvSpPr>
        <xdr:cNvPr id="873" name="テキスト ボックス 872"/>
        <xdr:cNvSpPr txBox="1"/>
      </xdr:nvSpPr>
      <xdr:spPr>
        <a:xfrm>
          <a:off x="18356795" y="1214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性質別）は、類似団体との乖離額で比較した場合、普通建設事業費、補助費等、公債費、人件費の順で類似団体平均を大きく上回っている。普通建設事業費については、地域運営組織活動拠点施設や消防庁舎の新築、健康増進施設や市内小学校等の改修、緊急自然災害防止対策事業の実施など工事が集中したことから、類似団体平均を上回っている。補助費等については、自治体としては数少ない公立大学を有しており、大学運営費交付金が多額であることなどから、類似団体平均を上回っている。公債費については、令和５年度に５．８億円の繰上償還を実施していることなどから、類似団体平均を上回っている。人件費については、市域が広大で支所等を多く配置しなくてはいけないことに加え、類似団体では一部事務組合で業務を行っている団体が多いごみ処理業務や消防業務を単独で行っていること、県から権限移譲を受けている独自事務がある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今後も、業務の見直しや効率化、民間委託・指定管理者制度の推進など、行財政改革に取り組み経費の縮減に努めるとともに、有利な財源確保に努めながら必要な施策を実施していく予定である。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26,657
26,274
793.29
28,761,002
27,042,866
1,402,825
15,823,786
29,106,294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128651</xdr:rowOff>
    </xdr:from>
    <xdr:to>
      <xdr:col>24</xdr:col>
      <xdr:colOff>63500</xdr:colOff>
      <xdr:row>35</xdr:row>
      <xdr:rowOff>44831</xdr:rowOff>
    </xdr:to>
    <xdr:cxnSp macro="">
      <xdr:nvCxnSpPr>
        <xdr:cNvPr id="61" name="直線コネクタ 60"/>
        <xdr:cNvCxnSpPr/>
      </xdr:nvCxnSpPr>
      <xdr:spPr>
        <a:xfrm flipV="1">
          <a:off x="3797300" y="5957951"/>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44831</xdr:rowOff>
    </xdr:from>
    <xdr:to>
      <xdr:col>19</xdr:col>
      <xdr:colOff>177800</xdr:colOff>
      <xdr:row>35</xdr:row>
      <xdr:rowOff>64453</xdr:rowOff>
    </xdr:to>
    <xdr:cxnSp macro="">
      <xdr:nvCxnSpPr>
        <xdr:cNvPr id="64" name="直線コネクタ 63"/>
        <xdr:cNvCxnSpPr/>
      </xdr:nvCxnSpPr>
      <xdr:spPr>
        <a:xfrm flipV="1">
          <a:off x="2908300" y="6045581"/>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153988</xdr:rowOff>
    </xdr:from>
    <xdr:to>
      <xdr:col>15</xdr:col>
      <xdr:colOff>50800</xdr:colOff>
      <xdr:row>35</xdr:row>
      <xdr:rowOff>64453</xdr:rowOff>
    </xdr:to>
    <xdr:cxnSp macro="">
      <xdr:nvCxnSpPr>
        <xdr:cNvPr id="67" name="直線コネクタ 66"/>
        <xdr:cNvCxnSpPr/>
      </xdr:nvCxnSpPr>
      <xdr:spPr>
        <a:xfrm>
          <a:off x="2019300" y="5983288"/>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110744</xdr:rowOff>
    </xdr:from>
    <xdr:to>
      <xdr:col>10</xdr:col>
      <xdr:colOff>114300</xdr:colOff>
      <xdr:row>34</xdr:row>
      <xdr:rowOff>153988</xdr:rowOff>
    </xdr:to>
    <xdr:cxnSp macro="">
      <xdr:nvCxnSpPr>
        <xdr:cNvPr id="70" name="直線コネクタ 69"/>
        <xdr:cNvCxnSpPr/>
      </xdr:nvCxnSpPr>
      <xdr:spPr>
        <a:xfrm>
          <a:off x="1130300" y="5940044"/>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77851</xdr:rowOff>
    </xdr:from>
    <xdr:to>
      <xdr:col>24</xdr:col>
      <xdr:colOff>114300</xdr:colOff>
      <xdr:row>35</xdr:row>
      <xdr:rowOff>8001</xdr:rowOff>
    </xdr:to>
    <xdr:sp macro="" textlink="">
      <xdr:nvSpPr>
        <xdr:cNvPr id="80" name="楕円 79"/>
        <xdr:cNvSpPr/>
      </xdr:nvSpPr>
      <xdr:spPr>
        <a:xfrm>
          <a:off x="4584700" y="59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100728</xdr:rowOff>
    </xdr:from>
    <xdr:ext cx="469744" cy="259045"/>
    <xdr:sp macro="" textlink="">
      <xdr:nvSpPr>
        <xdr:cNvPr id="81" name="議会費該当値テキスト"/>
        <xdr:cNvSpPr txBox="1"/>
      </xdr:nvSpPr>
      <xdr:spPr>
        <a:xfrm>
          <a:off x="4686300"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165481</xdr:rowOff>
    </xdr:from>
    <xdr:to>
      <xdr:col>20</xdr:col>
      <xdr:colOff>38100</xdr:colOff>
      <xdr:row>35</xdr:row>
      <xdr:rowOff>95631</xdr:rowOff>
    </xdr:to>
    <xdr:sp macro="" textlink="">
      <xdr:nvSpPr>
        <xdr:cNvPr id="82" name="楕円 81"/>
        <xdr:cNvSpPr/>
      </xdr:nvSpPr>
      <xdr:spPr>
        <a:xfrm>
          <a:off x="3746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112158</xdr:rowOff>
    </xdr:from>
    <xdr:ext cx="469744" cy="259045"/>
    <xdr:sp macro="" textlink="">
      <xdr:nvSpPr>
        <xdr:cNvPr id="83" name="テキスト ボックス 82"/>
        <xdr:cNvSpPr txBox="1"/>
      </xdr:nvSpPr>
      <xdr:spPr>
        <a:xfrm>
          <a:off x="3562428"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13653</xdr:rowOff>
    </xdr:from>
    <xdr:to>
      <xdr:col>15</xdr:col>
      <xdr:colOff>101600</xdr:colOff>
      <xdr:row>35</xdr:row>
      <xdr:rowOff>115253</xdr:rowOff>
    </xdr:to>
    <xdr:sp macro="" textlink="">
      <xdr:nvSpPr>
        <xdr:cNvPr id="84" name="楕円 83"/>
        <xdr:cNvSpPr/>
      </xdr:nvSpPr>
      <xdr:spPr>
        <a:xfrm>
          <a:off x="2857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131780</xdr:rowOff>
    </xdr:from>
    <xdr:ext cx="469744" cy="259045"/>
    <xdr:sp macro="" textlink="">
      <xdr:nvSpPr>
        <xdr:cNvPr id="85" name="テキスト ボックス 84"/>
        <xdr:cNvSpPr txBox="1"/>
      </xdr:nvSpPr>
      <xdr:spPr>
        <a:xfrm>
          <a:off x="2673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103188</xdr:rowOff>
    </xdr:from>
    <xdr:to>
      <xdr:col>10</xdr:col>
      <xdr:colOff>165100</xdr:colOff>
      <xdr:row>35</xdr:row>
      <xdr:rowOff>33338</xdr:rowOff>
    </xdr:to>
    <xdr:sp macro="" textlink="">
      <xdr:nvSpPr>
        <xdr:cNvPr id="86" name="楕円 85"/>
        <xdr:cNvSpPr/>
      </xdr:nvSpPr>
      <xdr:spPr>
        <a:xfrm>
          <a:off x="1968500" y="5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49865</xdr:rowOff>
    </xdr:from>
    <xdr:ext cx="469744" cy="259045"/>
    <xdr:sp macro="" textlink="">
      <xdr:nvSpPr>
        <xdr:cNvPr id="87" name="テキスト ボックス 86"/>
        <xdr:cNvSpPr txBox="1"/>
      </xdr:nvSpPr>
      <xdr:spPr>
        <a:xfrm>
          <a:off x="1784428" y="570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59944</xdr:rowOff>
    </xdr:from>
    <xdr:to>
      <xdr:col>6</xdr:col>
      <xdr:colOff>38100</xdr:colOff>
      <xdr:row>34</xdr:row>
      <xdr:rowOff>161544</xdr:rowOff>
    </xdr:to>
    <xdr:sp macro="" textlink="">
      <xdr:nvSpPr>
        <xdr:cNvPr id="88" name="楕円 87"/>
        <xdr:cNvSpPr/>
      </xdr:nvSpPr>
      <xdr:spPr>
        <a:xfrm>
          <a:off x="1079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6621</xdr:rowOff>
    </xdr:from>
    <xdr:ext cx="469744" cy="259045"/>
    <xdr:sp macro="" textlink="">
      <xdr:nvSpPr>
        <xdr:cNvPr id="89" name="テキスト ボックス 88"/>
        <xdr:cNvSpPr txBox="1"/>
      </xdr:nvSpPr>
      <xdr:spPr>
        <a:xfrm>
          <a:off x="895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5366</xdr:rowOff>
    </xdr:from>
    <xdr:to>
      <xdr:col>24</xdr:col>
      <xdr:colOff>63500</xdr:colOff>
      <xdr:row>58</xdr:row>
      <xdr:rowOff>39984</xdr:rowOff>
    </xdr:to>
    <xdr:cxnSp macro="">
      <xdr:nvCxnSpPr>
        <xdr:cNvPr id="118" name="直線コネクタ 117"/>
        <xdr:cNvCxnSpPr/>
      </xdr:nvCxnSpPr>
      <xdr:spPr>
        <a:xfrm flipV="1">
          <a:off x="3797300" y="9949466"/>
          <a:ext cx="8382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26431</xdr:rowOff>
    </xdr:from>
    <xdr:to>
      <xdr:col>19</xdr:col>
      <xdr:colOff>177800</xdr:colOff>
      <xdr:row>58</xdr:row>
      <xdr:rowOff>39984</xdr:rowOff>
    </xdr:to>
    <xdr:cxnSp macro="">
      <xdr:nvCxnSpPr>
        <xdr:cNvPr id="121" name="直線コネクタ 120"/>
        <xdr:cNvCxnSpPr/>
      </xdr:nvCxnSpPr>
      <xdr:spPr>
        <a:xfrm>
          <a:off x="2908300" y="9970531"/>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92960</xdr:rowOff>
    </xdr:from>
    <xdr:to>
      <xdr:col>15</xdr:col>
      <xdr:colOff>50800</xdr:colOff>
      <xdr:row>58</xdr:row>
      <xdr:rowOff>26431</xdr:rowOff>
    </xdr:to>
    <xdr:cxnSp macro="">
      <xdr:nvCxnSpPr>
        <xdr:cNvPr id="124" name="直線コネクタ 123"/>
        <xdr:cNvCxnSpPr/>
      </xdr:nvCxnSpPr>
      <xdr:spPr>
        <a:xfrm>
          <a:off x="2019300" y="9865610"/>
          <a:ext cx="889000" cy="1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92960</xdr:rowOff>
    </xdr:from>
    <xdr:to>
      <xdr:col>10</xdr:col>
      <xdr:colOff>114300</xdr:colOff>
      <xdr:row>58</xdr:row>
      <xdr:rowOff>76688</xdr:rowOff>
    </xdr:to>
    <xdr:cxnSp macro="">
      <xdr:nvCxnSpPr>
        <xdr:cNvPr id="127" name="直線コネクタ 126"/>
        <xdr:cNvCxnSpPr/>
      </xdr:nvCxnSpPr>
      <xdr:spPr>
        <a:xfrm flipV="1">
          <a:off x="1130300" y="9865610"/>
          <a:ext cx="889000" cy="1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126016</xdr:rowOff>
    </xdr:from>
    <xdr:to>
      <xdr:col>24</xdr:col>
      <xdr:colOff>114300</xdr:colOff>
      <xdr:row>58</xdr:row>
      <xdr:rowOff>56166</xdr:rowOff>
    </xdr:to>
    <xdr:sp macro="" textlink="">
      <xdr:nvSpPr>
        <xdr:cNvPr id="137" name="楕円 136"/>
        <xdr:cNvSpPr/>
      </xdr:nvSpPr>
      <xdr:spPr>
        <a:xfrm>
          <a:off x="4584700" y="98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148893</xdr:rowOff>
    </xdr:from>
    <xdr:ext cx="599010" cy="259045"/>
    <xdr:sp macro="" textlink="">
      <xdr:nvSpPr>
        <xdr:cNvPr id="138" name="総務費該当値テキスト"/>
        <xdr:cNvSpPr txBox="1"/>
      </xdr:nvSpPr>
      <xdr:spPr>
        <a:xfrm>
          <a:off x="4686300" y="975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160634</xdr:rowOff>
    </xdr:from>
    <xdr:to>
      <xdr:col>20</xdr:col>
      <xdr:colOff>38100</xdr:colOff>
      <xdr:row>58</xdr:row>
      <xdr:rowOff>90784</xdr:rowOff>
    </xdr:to>
    <xdr:sp macro="" textlink="">
      <xdr:nvSpPr>
        <xdr:cNvPr id="139" name="楕円 138"/>
        <xdr:cNvSpPr/>
      </xdr:nvSpPr>
      <xdr:spPr>
        <a:xfrm>
          <a:off x="3746500" y="99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107311</xdr:rowOff>
    </xdr:from>
    <xdr:ext cx="599010" cy="259045"/>
    <xdr:sp macro="" textlink="">
      <xdr:nvSpPr>
        <xdr:cNvPr id="140" name="テキスト ボックス 139"/>
        <xdr:cNvSpPr txBox="1"/>
      </xdr:nvSpPr>
      <xdr:spPr>
        <a:xfrm>
          <a:off x="3497795" y="970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147081</xdr:rowOff>
    </xdr:from>
    <xdr:to>
      <xdr:col>15</xdr:col>
      <xdr:colOff>101600</xdr:colOff>
      <xdr:row>58</xdr:row>
      <xdr:rowOff>77231</xdr:rowOff>
    </xdr:to>
    <xdr:sp macro="" textlink="">
      <xdr:nvSpPr>
        <xdr:cNvPr id="141" name="楕円 140"/>
        <xdr:cNvSpPr/>
      </xdr:nvSpPr>
      <xdr:spPr>
        <a:xfrm>
          <a:off x="2857500" y="99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93758</xdr:rowOff>
    </xdr:from>
    <xdr:ext cx="599010" cy="259045"/>
    <xdr:sp macro="" textlink="">
      <xdr:nvSpPr>
        <xdr:cNvPr id="142" name="テキスト ボックス 141"/>
        <xdr:cNvSpPr txBox="1"/>
      </xdr:nvSpPr>
      <xdr:spPr>
        <a:xfrm>
          <a:off x="2608795" y="969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42160</xdr:rowOff>
    </xdr:from>
    <xdr:to>
      <xdr:col>10</xdr:col>
      <xdr:colOff>165100</xdr:colOff>
      <xdr:row>57</xdr:row>
      <xdr:rowOff>143760</xdr:rowOff>
    </xdr:to>
    <xdr:sp macro="" textlink="">
      <xdr:nvSpPr>
        <xdr:cNvPr id="143" name="楕円 142"/>
        <xdr:cNvSpPr/>
      </xdr:nvSpPr>
      <xdr:spPr>
        <a:xfrm>
          <a:off x="1968500" y="98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160287</xdr:rowOff>
    </xdr:from>
    <xdr:ext cx="599010" cy="259045"/>
    <xdr:sp macro="" textlink="">
      <xdr:nvSpPr>
        <xdr:cNvPr id="144" name="テキスト ボックス 143"/>
        <xdr:cNvSpPr txBox="1"/>
      </xdr:nvSpPr>
      <xdr:spPr>
        <a:xfrm>
          <a:off x="1719795" y="95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25888</xdr:rowOff>
    </xdr:from>
    <xdr:to>
      <xdr:col>6</xdr:col>
      <xdr:colOff>38100</xdr:colOff>
      <xdr:row>58</xdr:row>
      <xdr:rowOff>127488</xdr:rowOff>
    </xdr:to>
    <xdr:sp macro="" textlink="">
      <xdr:nvSpPr>
        <xdr:cNvPr id="145" name="楕円 144"/>
        <xdr:cNvSpPr/>
      </xdr:nvSpPr>
      <xdr:spPr>
        <a:xfrm>
          <a:off x="1079500" y="99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144015</xdr:rowOff>
    </xdr:from>
    <xdr:ext cx="599010" cy="259045"/>
    <xdr:sp macro="" textlink="">
      <xdr:nvSpPr>
        <xdr:cNvPr id="146" name="テキスト ボックス 145"/>
        <xdr:cNvSpPr txBox="1"/>
      </xdr:nvSpPr>
      <xdr:spPr>
        <a:xfrm>
          <a:off x="830795" y="974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144734</xdr:rowOff>
    </xdr:from>
    <xdr:to>
      <xdr:col>24</xdr:col>
      <xdr:colOff>63500</xdr:colOff>
      <xdr:row>76</xdr:row>
      <xdr:rowOff>23969</xdr:rowOff>
    </xdr:to>
    <xdr:cxnSp macro="">
      <xdr:nvCxnSpPr>
        <xdr:cNvPr id="174" name="直線コネクタ 173"/>
        <xdr:cNvCxnSpPr/>
      </xdr:nvCxnSpPr>
      <xdr:spPr>
        <a:xfrm>
          <a:off x="3797300" y="13003484"/>
          <a:ext cx="8382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144734</xdr:rowOff>
    </xdr:from>
    <xdr:to>
      <xdr:col>19</xdr:col>
      <xdr:colOff>177800</xdr:colOff>
      <xdr:row>76</xdr:row>
      <xdr:rowOff>7350</xdr:rowOff>
    </xdr:to>
    <xdr:cxnSp macro="">
      <xdr:nvCxnSpPr>
        <xdr:cNvPr id="177" name="直線コネクタ 176"/>
        <xdr:cNvCxnSpPr/>
      </xdr:nvCxnSpPr>
      <xdr:spPr>
        <a:xfrm flipV="1">
          <a:off x="2908300" y="13003484"/>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7350</xdr:rowOff>
    </xdr:from>
    <xdr:to>
      <xdr:col>15</xdr:col>
      <xdr:colOff>50800</xdr:colOff>
      <xdr:row>76</xdr:row>
      <xdr:rowOff>128544</xdr:rowOff>
    </xdr:to>
    <xdr:cxnSp macro="">
      <xdr:nvCxnSpPr>
        <xdr:cNvPr id="180" name="直線コネクタ 179"/>
        <xdr:cNvCxnSpPr/>
      </xdr:nvCxnSpPr>
      <xdr:spPr>
        <a:xfrm flipV="1">
          <a:off x="2019300" y="13037550"/>
          <a:ext cx="889000" cy="1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128544</xdr:rowOff>
    </xdr:from>
    <xdr:to>
      <xdr:col>10</xdr:col>
      <xdr:colOff>114300</xdr:colOff>
      <xdr:row>76</xdr:row>
      <xdr:rowOff>162610</xdr:rowOff>
    </xdr:to>
    <xdr:cxnSp macro="">
      <xdr:nvCxnSpPr>
        <xdr:cNvPr id="183" name="直線コネクタ 182"/>
        <xdr:cNvCxnSpPr/>
      </xdr:nvCxnSpPr>
      <xdr:spPr>
        <a:xfrm flipV="1">
          <a:off x="1130300" y="13158744"/>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144619</xdr:rowOff>
    </xdr:from>
    <xdr:to>
      <xdr:col>24</xdr:col>
      <xdr:colOff>114300</xdr:colOff>
      <xdr:row>76</xdr:row>
      <xdr:rowOff>74769</xdr:rowOff>
    </xdr:to>
    <xdr:sp macro="" textlink="">
      <xdr:nvSpPr>
        <xdr:cNvPr id="193" name="楕円 192"/>
        <xdr:cNvSpPr/>
      </xdr:nvSpPr>
      <xdr:spPr>
        <a:xfrm>
          <a:off x="4584700" y="130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123046</xdr:rowOff>
    </xdr:from>
    <xdr:ext cx="599010" cy="259045"/>
    <xdr:sp macro="" textlink="">
      <xdr:nvSpPr>
        <xdr:cNvPr id="194" name="民生費該当値テキスト"/>
        <xdr:cNvSpPr txBox="1"/>
      </xdr:nvSpPr>
      <xdr:spPr>
        <a:xfrm>
          <a:off x="4686300" y="1298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93934</xdr:rowOff>
    </xdr:from>
    <xdr:to>
      <xdr:col>20</xdr:col>
      <xdr:colOff>38100</xdr:colOff>
      <xdr:row>76</xdr:row>
      <xdr:rowOff>24084</xdr:rowOff>
    </xdr:to>
    <xdr:sp macro="" textlink="">
      <xdr:nvSpPr>
        <xdr:cNvPr id="195" name="楕円 194"/>
        <xdr:cNvSpPr/>
      </xdr:nvSpPr>
      <xdr:spPr>
        <a:xfrm>
          <a:off x="3746500" y="129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40611</xdr:rowOff>
    </xdr:from>
    <xdr:ext cx="599010" cy="259045"/>
    <xdr:sp macro="" textlink="">
      <xdr:nvSpPr>
        <xdr:cNvPr id="196" name="テキスト ボックス 195"/>
        <xdr:cNvSpPr txBox="1"/>
      </xdr:nvSpPr>
      <xdr:spPr>
        <a:xfrm>
          <a:off x="3497795" y="1272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128000</xdr:rowOff>
    </xdr:from>
    <xdr:to>
      <xdr:col>15</xdr:col>
      <xdr:colOff>101600</xdr:colOff>
      <xdr:row>76</xdr:row>
      <xdr:rowOff>58150</xdr:rowOff>
    </xdr:to>
    <xdr:sp macro="" textlink="">
      <xdr:nvSpPr>
        <xdr:cNvPr id="197" name="楕円 196"/>
        <xdr:cNvSpPr/>
      </xdr:nvSpPr>
      <xdr:spPr>
        <a:xfrm>
          <a:off x="2857500" y="12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49277</xdr:rowOff>
    </xdr:from>
    <xdr:ext cx="599010" cy="259045"/>
    <xdr:sp macro="" textlink="">
      <xdr:nvSpPr>
        <xdr:cNvPr id="198" name="テキスト ボックス 197"/>
        <xdr:cNvSpPr txBox="1"/>
      </xdr:nvSpPr>
      <xdr:spPr>
        <a:xfrm>
          <a:off x="2608795" y="130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77744</xdr:rowOff>
    </xdr:from>
    <xdr:to>
      <xdr:col>10</xdr:col>
      <xdr:colOff>165100</xdr:colOff>
      <xdr:row>77</xdr:row>
      <xdr:rowOff>7894</xdr:rowOff>
    </xdr:to>
    <xdr:sp macro="" textlink="">
      <xdr:nvSpPr>
        <xdr:cNvPr id="199" name="楕円 198"/>
        <xdr:cNvSpPr/>
      </xdr:nvSpPr>
      <xdr:spPr>
        <a:xfrm>
          <a:off x="1968500" y="13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170471</xdr:rowOff>
    </xdr:from>
    <xdr:ext cx="599010" cy="259045"/>
    <xdr:sp macro="" textlink="">
      <xdr:nvSpPr>
        <xdr:cNvPr id="200" name="テキスト ボックス 199"/>
        <xdr:cNvSpPr txBox="1"/>
      </xdr:nvSpPr>
      <xdr:spPr>
        <a:xfrm>
          <a:off x="1719795" y="1320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111810</xdr:rowOff>
    </xdr:from>
    <xdr:to>
      <xdr:col>6</xdr:col>
      <xdr:colOff>38100</xdr:colOff>
      <xdr:row>77</xdr:row>
      <xdr:rowOff>41960</xdr:rowOff>
    </xdr:to>
    <xdr:sp macro="" textlink="">
      <xdr:nvSpPr>
        <xdr:cNvPr id="201" name="楕円 200"/>
        <xdr:cNvSpPr/>
      </xdr:nvSpPr>
      <xdr:spPr>
        <a:xfrm>
          <a:off x="1079500" y="131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33087</xdr:rowOff>
    </xdr:from>
    <xdr:ext cx="599010" cy="259045"/>
    <xdr:sp macro="" textlink="">
      <xdr:nvSpPr>
        <xdr:cNvPr id="202" name="テキスト ボックス 201"/>
        <xdr:cNvSpPr txBox="1"/>
      </xdr:nvSpPr>
      <xdr:spPr>
        <a:xfrm>
          <a:off x="830795" y="132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46779</xdr:rowOff>
    </xdr:from>
    <xdr:to>
      <xdr:col>24</xdr:col>
      <xdr:colOff>63500</xdr:colOff>
      <xdr:row>96</xdr:row>
      <xdr:rowOff>93518</xdr:rowOff>
    </xdr:to>
    <xdr:cxnSp macro="">
      <xdr:nvCxnSpPr>
        <xdr:cNvPr id="229" name="直線コネクタ 228"/>
        <xdr:cNvCxnSpPr/>
      </xdr:nvCxnSpPr>
      <xdr:spPr>
        <a:xfrm flipV="1">
          <a:off x="3797300" y="16505979"/>
          <a:ext cx="838200" cy="4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93518</xdr:rowOff>
    </xdr:from>
    <xdr:to>
      <xdr:col>19</xdr:col>
      <xdr:colOff>177800</xdr:colOff>
      <xdr:row>96</xdr:row>
      <xdr:rowOff>104902</xdr:rowOff>
    </xdr:to>
    <xdr:cxnSp macro="">
      <xdr:nvCxnSpPr>
        <xdr:cNvPr id="232" name="直線コネクタ 231"/>
        <xdr:cNvCxnSpPr/>
      </xdr:nvCxnSpPr>
      <xdr:spPr>
        <a:xfrm flipV="1">
          <a:off x="2908300" y="16552718"/>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104902</xdr:rowOff>
    </xdr:from>
    <xdr:to>
      <xdr:col>15</xdr:col>
      <xdr:colOff>50800</xdr:colOff>
      <xdr:row>96</xdr:row>
      <xdr:rowOff>170593</xdr:rowOff>
    </xdr:to>
    <xdr:cxnSp macro="">
      <xdr:nvCxnSpPr>
        <xdr:cNvPr id="235" name="直線コネクタ 234"/>
        <xdr:cNvCxnSpPr/>
      </xdr:nvCxnSpPr>
      <xdr:spPr>
        <a:xfrm flipV="1">
          <a:off x="2019300" y="16564102"/>
          <a:ext cx="889000" cy="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168019</xdr:rowOff>
    </xdr:from>
    <xdr:to>
      <xdr:col>10</xdr:col>
      <xdr:colOff>114300</xdr:colOff>
      <xdr:row>96</xdr:row>
      <xdr:rowOff>170593</xdr:rowOff>
    </xdr:to>
    <xdr:cxnSp macro="">
      <xdr:nvCxnSpPr>
        <xdr:cNvPr id="238" name="直線コネクタ 237"/>
        <xdr:cNvCxnSpPr/>
      </xdr:nvCxnSpPr>
      <xdr:spPr>
        <a:xfrm>
          <a:off x="1130300" y="16627219"/>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167429</xdr:rowOff>
    </xdr:from>
    <xdr:to>
      <xdr:col>24</xdr:col>
      <xdr:colOff>114300</xdr:colOff>
      <xdr:row>96</xdr:row>
      <xdr:rowOff>97579</xdr:rowOff>
    </xdr:to>
    <xdr:sp macro="" textlink="">
      <xdr:nvSpPr>
        <xdr:cNvPr id="248" name="楕円 247"/>
        <xdr:cNvSpPr/>
      </xdr:nvSpPr>
      <xdr:spPr>
        <a:xfrm>
          <a:off x="4584700" y="164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18856</xdr:rowOff>
    </xdr:from>
    <xdr:ext cx="534377" cy="259045"/>
    <xdr:sp macro="" textlink="">
      <xdr:nvSpPr>
        <xdr:cNvPr id="249" name="衛生費該当値テキスト"/>
        <xdr:cNvSpPr txBox="1"/>
      </xdr:nvSpPr>
      <xdr:spPr>
        <a:xfrm>
          <a:off x="4686300" y="1630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42718</xdr:rowOff>
    </xdr:from>
    <xdr:to>
      <xdr:col>20</xdr:col>
      <xdr:colOff>38100</xdr:colOff>
      <xdr:row>96</xdr:row>
      <xdr:rowOff>144318</xdr:rowOff>
    </xdr:to>
    <xdr:sp macro="" textlink="">
      <xdr:nvSpPr>
        <xdr:cNvPr id="250" name="楕円 249"/>
        <xdr:cNvSpPr/>
      </xdr:nvSpPr>
      <xdr:spPr>
        <a:xfrm>
          <a:off x="3746500" y="165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160845</xdr:rowOff>
    </xdr:from>
    <xdr:ext cx="534377" cy="259045"/>
    <xdr:sp macro="" textlink="">
      <xdr:nvSpPr>
        <xdr:cNvPr id="251" name="テキスト ボックス 250"/>
        <xdr:cNvSpPr txBox="1"/>
      </xdr:nvSpPr>
      <xdr:spPr>
        <a:xfrm>
          <a:off x="3530111" y="162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54102</xdr:rowOff>
    </xdr:from>
    <xdr:to>
      <xdr:col>15</xdr:col>
      <xdr:colOff>101600</xdr:colOff>
      <xdr:row>96</xdr:row>
      <xdr:rowOff>155702</xdr:rowOff>
    </xdr:to>
    <xdr:sp macro="" textlink="">
      <xdr:nvSpPr>
        <xdr:cNvPr id="252" name="楕円 251"/>
        <xdr:cNvSpPr/>
      </xdr:nvSpPr>
      <xdr:spPr>
        <a:xfrm>
          <a:off x="2857500" y="165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xdr:rowOff>
    </xdr:from>
    <xdr:ext cx="534377" cy="259045"/>
    <xdr:sp macro="" textlink="">
      <xdr:nvSpPr>
        <xdr:cNvPr id="253" name="テキスト ボックス 252"/>
        <xdr:cNvSpPr txBox="1"/>
      </xdr:nvSpPr>
      <xdr:spPr>
        <a:xfrm>
          <a:off x="2641111" y="162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119793</xdr:rowOff>
    </xdr:from>
    <xdr:to>
      <xdr:col>10</xdr:col>
      <xdr:colOff>165100</xdr:colOff>
      <xdr:row>97</xdr:row>
      <xdr:rowOff>49943</xdr:rowOff>
    </xdr:to>
    <xdr:sp macro="" textlink="">
      <xdr:nvSpPr>
        <xdr:cNvPr id="254" name="楕円 253"/>
        <xdr:cNvSpPr/>
      </xdr:nvSpPr>
      <xdr:spPr>
        <a:xfrm>
          <a:off x="1968500" y="165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66470</xdr:rowOff>
    </xdr:from>
    <xdr:ext cx="534377" cy="259045"/>
    <xdr:sp macro="" textlink="">
      <xdr:nvSpPr>
        <xdr:cNvPr id="255" name="テキスト ボックス 254"/>
        <xdr:cNvSpPr txBox="1"/>
      </xdr:nvSpPr>
      <xdr:spPr>
        <a:xfrm>
          <a:off x="1752111" y="163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117219</xdr:rowOff>
    </xdr:from>
    <xdr:to>
      <xdr:col>6</xdr:col>
      <xdr:colOff>38100</xdr:colOff>
      <xdr:row>97</xdr:row>
      <xdr:rowOff>47369</xdr:rowOff>
    </xdr:to>
    <xdr:sp macro="" textlink="">
      <xdr:nvSpPr>
        <xdr:cNvPr id="256" name="楕円 255"/>
        <xdr:cNvSpPr/>
      </xdr:nvSpPr>
      <xdr:spPr>
        <a:xfrm>
          <a:off x="1079500" y="1657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63896</xdr:rowOff>
    </xdr:from>
    <xdr:ext cx="534377" cy="259045"/>
    <xdr:sp macro="" textlink="">
      <xdr:nvSpPr>
        <xdr:cNvPr id="257" name="テキスト ボックス 256"/>
        <xdr:cNvSpPr txBox="1"/>
      </xdr:nvSpPr>
      <xdr:spPr>
        <a:xfrm>
          <a:off x="863111" y="1635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170071</xdr:rowOff>
    </xdr:from>
    <xdr:to>
      <xdr:col>55</xdr:col>
      <xdr:colOff>0</xdr:colOff>
      <xdr:row>36</xdr:row>
      <xdr:rowOff>11357</xdr:rowOff>
    </xdr:to>
    <xdr:cxnSp macro="">
      <xdr:nvCxnSpPr>
        <xdr:cNvPr id="288" name="直線コネクタ 287"/>
        <xdr:cNvCxnSpPr/>
      </xdr:nvCxnSpPr>
      <xdr:spPr>
        <a:xfrm>
          <a:off x="9639300" y="5999371"/>
          <a:ext cx="8382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170071</xdr:rowOff>
    </xdr:from>
    <xdr:to>
      <xdr:col>50</xdr:col>
      <xdr:colOff>114300</xdr:colOff>
      <xdr:row>35</xdr:row>
      <xdr:rowOff>50546</xdr:rowOff>
    </xdr:to>
    <xdr:cxnSp macro="">
      <xdr:nvCxnSpPr>
        <xdr:cNvPr id="291" name="直線コネクタ 290"/>
        <xdr:cNvCxnSpPr/>
      </xdr:nvCxnSpPr>
      <xdr:spPr>
        <a:xfrm flipV="1">
          <a:off x="8750300" y="5999371"/>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50546</xdr:rowOff>
    </xdr:from>
    <xdr:to>
      <xdr:col>45</xdr:col>
      <xdr:colOff>177800</xdr:colOff>
      <xdr:row>35</xdr:row>
      <xdr:rowOff>125331</xdr:rowOff>
    </xdr:to>
    <xdr:cxnSp macro="">
      <xdr:nvCxnSpPr>
        <xdr:cNvPr id="294" name="直線コネクタ 293"/>
        <xdr:cNvCxnSpPr/>
      </xdr:nvCxnSpPr>
      <xdr:spPr>
        <a:xfrm flipV="1">
          <a:off x="7861300" y="6051296"/>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125331</xdr:rowOff>
    </xdr:from>
    <xdr:to>
      <xdr:col>41</xdr:col>
      <xdr:colOff>50800</xdr:colOff>
      <xdr:row>35</xdr:row>
      <xdr:rowOff>150150</xdr:rowOff>
    </xdr:to>
    <xdr:cxnSp macro="">
      <xdr:nvCxnSpPr>
        <xdr:cNvPr id="297" name="直線コネクタ 296"/>
        <xdr:cNvCxnSpPr/>
      </xdr:nvCxnSpPr>
      <xdr:spPr>
        <a:xfrm flipV="1">
          <a:off x="6972300" y="612608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132007</xdr:rowOff>
    </xdr:from>
    <xdr:to>
      <xdr:col>55</xdr:col>
      <xdr:colOff>50800</xdr:colOff>
      <xdr:row>36</xdr:row>
      <xdr:rowOff>62157</xdr:rowOff>
    </xdr:to>
    <xdr:sp macro="" textlink="">
      <xdr:nvSpPr>
        <xdr:cNvPr id="307" name="楕円 306"/>
        <xdr:cNvSpPr/>
      </xdr:nvSpPr>
      <xdr:spPr>
        <a:xfrm>
          <a:off x="10426700" y="61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154884</xdr:rowOff>
    </xdr:from>
    <xdr:ext cx="469744" cy="259045"/>
    <xdr:sp macro="" textlink="">
      <xdr:nvSpPr>
        <xdr:cNvPr id="308" name="労働費該当値テキスト"/>
        <xdr:cNvSpPr txBox="1"/>
      </xdr:nvSpPr>
      <xdr:spPr>
        <a:xfrm>
          <a:off x="10528300" y="598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119271</xdr:rowOff>
    </xdr:from>
    <xdr:to>
      <xdr:col>50</xdr:col>
      <xdr:colOff>165100</xdr:colOff>
      <xdr:row>35</xdr:row>
      <xdr:rowOff>49421</xdr:rowOff>
    </xdr:to>
    <xdr:sp macro="" textlink="">
      <xdr:nvSpPr>
        <xdr:cNvPr id="309" name="楕円 308"/>
        <xdr:cNvSpPr/>
      </xdr:nvSpPr>
      <xdr:spPr>
        <a:xfrm>
          <a:off x="9588500" y="59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65948</xdr:rowOff>
    </xdr:from>
    <xdr:ext cx="469744" cy="259045"/>
    <xdr:sp macro="" textlink="">
      <xdr:nvSpPr>
        <xdr:cNvPr id="310" name="テキスト ボックス 309"/>
        <xdr:cNvSpPr txBox="1"/>
      </xdr:nvSpPr>
      <xdr:spPr>
        <a:xfrm>
          <a:off x="9404428" y="572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171196</xdr:rowOff>
    </xdr:from>
    <xdr:to>
      <xdr:col>46</xdr:col>
      <xdr:colOff>38100</xdr:colOff>
      <xdr:row>35</xdr:row>
      <xdr:rowOff>101346</xdr:rowOff>
    </xdr:to>
    <xdr:sp macro="" textlink="">
      <xdr:nvSpPr>
        <xdr:cNvPr id="311" name="楕円 310"/>
        <xdr:cNvSpPr/>
      </xdr:nvSpPr>
      <xdr:spPr>
        <a:xfrm>
          <a:off x="8699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117873</xdr:rowOff>
    </xdr:from>
    <xdr:ext cx="469744" cy="259045"/>
    <xdr:sp macro="" textlink="">
      <xdr:nvSpPr>
        <xdr:cNvPr id="312" name="テキスト ボックス 311"/>
        <xdr:cNvSpPr txBox="1"/>
      </xdr:nvSpPr>
      <xdr:spPr>
        <a:xfrm>
          <a:off x="8515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74531</xdr:rowOff>
    </xdr:from>
    <xdr:to>
      <xdr:col>41</xdr:col>
      <xdr:colOff>101600</xdr:colOff>
      <xdr:row>36</xdr:row>
      <xdr:rowOff>4681</xdr:rowOff>
    </xdr:to>
    <xdr:sp macro="" textlink="">
      <xdr:nvSpPr>
        <xdr:cNvPr id="313" name="楕円 312"/>
        <xdr:cNvSpPr/>
      </xdr:nvSpPr>
      <xdr:spPr>
        <a:xfrm>
          <a:off x="7810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21208</xdr:rowOff>
    </xdr:from>
    <xdr:ext cx="469744" cy="259045"/>
    <xdr:sp macro="" textlink="">
      <xdr:nvSpPr>
        <xdr:cNvPr id="314" name="テキスト ボックス 313"/>
        <xdr:cNvSpPr txBox="1"/>
      </xdr:nvSpPr>
      <xdr:spPr>
        <a:xfrm>
          <a:off x="7626428" y="58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99350</xdr:rowOff>
    </xdr:from>
    <xdr:to>
      <xdr:col>36</xdr:col>
      <xdr:colOff>165100</xdr:colOff>
      <xdr:row>36</xdr:row>
      <xdr:rowOff>29500</xdr:rowOff>
    </xdr:to>
    <xdr:sp macro="" textlink="">
      <xdr:nvSpPr>
        <xdr:cNvPr id="315" name="楕円 314"/>
        <xdr:cNvSpPr/>
      </xdr:nvSpPr>
      <xdr:spPr>
        <a:xfrm>
          <a:off x="69215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46027</xdr:rowOff>
    </xdr:from>
    <xdr:ext cx="469744" cy="259045"/>
    <xdr:sp macro="" textlink="">
      <xdr:nvSpPr>
        <xdr:cNvPr id="316" name="テキスト ボックス 315"/>
        <xdr:cNvSpPr txBox="1"/>
      </xdr:nvSpPr>
      <xdr:spPr>
        <a:xfrm>
          <a:off x="6737428" y="58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17986</xdr:rowOff>
    </xdr:from>
    <xdr:to>
      <xdr:col>55</xdr:col>
      <xdr:colOff>0</xdr:colOff>
      <xdr:row>57</xdr:row>
      <xdr:rowOff>49899</xdr:rowOff>
    </xdr:to>
    <xdr:cxnSp macro="">
      <xdr:nvCxnSpPr>
        <xdr:cNvPr id="345" name="直線コネクタ 344"/>
        <xdr:cNvCxnSpPr/>
      </xdr:nvCxnSpPr>
      <xdr:spPr>
        <a:xfrm flipV="1">
          <a:off x="9639300" y="9790636"/>
          <a:ext cx="8382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49899</xdr:rowOff>
    </xdr:from>
    <xdr:to>
      <xdr:col>50</xdr:col>
      <xdr:colOff>114300</xdr:colOff>
      <xdr:row>57</xdr:row>
      <xdr:rowOff>95146</xdr:rowOff>
    </xdr:to>
    <xdr:cxnSp macro="">
      <xdr:nvCxnSpPr>
        <xdr:cNvPr id="348" name="直線コネクタ 347"/>
        <xdr:cNvCxnSpPr/>
      </xdr:nvCxnSpPr>
      <xdr:spPr>
        <a:xfrm flipV="1">
          <a:off x="8750300" y="9822549"/>
          <a:ext cx="8890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95146</xdr:rowOff>
    </xdr:from>
    <xdr:to>
      <xdr:col>45</xdr:col>
      <xdr:colOff>177800</xdr:colOff>
      <xdr:row>57</xdr:row>
      <xdr:rowOff>108062</xdr:rowOff>
    </xdr:to>
    <xdr:cxnSp macro="">
      <xdr:nvCxnSpPr>
        <xdr:cNvPr id="351" name="直線コネクタ 350"/>
        <xdr:cNvCxnSpPr/>
      </xdr:nvCxnSpPr>
      <xdr:spPr>
        <a:xfrm flipV="1">
          <a:off x="7861300" y="9867796"/>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108062</xdr:rowOff>
    </xdr:from>
    <xdr:to>
      <xdr:col>41</xdr:col>
      <xdr:colOff>50800</xdr:colOff>
      <xdr:row>57</xdr:row>
      <xdr:rowOff>142298</xdr:rowOff>
    </xdr:to>
    <xdr:cxnSp macro="">
      <xdr:nvCxnSpPr>
        <xdr:cNvPr id="354" name="直線コネクタ 353"/>
        <xdr:cNvCxnSpPr/>
      </xdr:nvCxnSpPr>
      <xdr:spPr>
        <a:xfrm flipV="1">
          <a:off x="6972300" y="9880712"/>
          <a:ext cx="889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138636</xdr:rowOff>
    </xdr:from>
    <xdr:to>
      <xdr:col>55</xdr:col>
      <xdr:colOff>50800</xdr:colOff>
      <xdr:row>57</xdr:row>
      <xdr:rowOff>68786</xdr:rowOff>
    </xdr:to>
    <xdr:sp macro="" textlink="">
      <xdr:nvSpPr>
        <xdr:cNvPr id="364" name="楕円 363"/>
        <xdr:cNvSpPr/>
      </xdr:nvSpPr>
      <xdr:spPr>
        <a:xfrm>
          <a:off x="10426700" y="973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161513</xdr:rowOff>
    </xdr:from>
    <xdr:ext cx="534377" cy="259045"/>
    <xdr:sp macro="" textlink="">
      <xdr:nvSpPr>
        <xdr:cNvPr id="365" name="農林水産業費該当値テキスト"/>
        <xdr:cNvSpPr txBox="1"/>
      </xdr:nvSpPr>
      <xdr:spPr>
        <a:xfrm>
          <a:off x="10528300" y="95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170549</xdr:rowOff>
    </xdr:from>
    <xdr:to>
      <xdr:col>50</xdr:col>
      <xdr:colOff>165100</xdr:colOff>
      <xdr:row>57</xdr:row>
      <xdr:rowOff>100699</xdr:rowOff>
    </xdr:to>
    <xdr:sp macro="" textlink="">
      <xdr:nvSpPr>
        <xdr:cNvPr id="366" name="楕円 365"/>
        <xdr:cNvSpPr/>
      </xdr:nvSpPr>
      <xdr:spPr>
        <a:xfrm>
          <a:off x="9588500" y="97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117226</xdr:rowOff>
    </xdr:from>
    <xdr:ext cx="534377" cy="259045"/>
    <xdr:sp macro="" textlink="">
      <xdr:nvSpPr>
        <xdr:cNvPr id="367" name="テキスト ボックス 366"/>
        <xdr:cNvSpPr txBox="1"/>
      </xdr:nvSpPr>
      <xdr:spPr>
        <a:xfrm>
          <a:off x="9372111" y="954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44346</xdr:rowOff>
    </xdr:from>
    <xdr:to>
      <xdr:col>46</xdr:col>
      <xdr:colOff>38100</xdr:colOff>
      <xdr:row>57</xdr:row>
      <xdr:rowOff>145946</xdr:rowOff>
    </xdr:to>
    <xdr:sp macro="" textlink="">
      <xdr:nvSpPr>
        <xdr:cNvPr id="368" name="楕円 367"/>
        <xdr:cNvSpPr/>
      </xdr:nvSpPr>
      <xdr:spPr>
        <a:xfrm>
          <a:off x="8699500" y="98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137073</xdr:rowOff>
    </xdr:from>
    <xdr:ext cx="534377" cy="259045"/>
    <xdr:sp macro="" textlink="">
      <xdr:nvSpPr>
        <xdr:cNvPr id="369" name="テキスト ボックス 368"/>
        <xdr:cNvSpPr txBox="1"/>
      </xdr:nvSpPr>
      <xdr:spPr>
        <a:xfrm>
          <a:off x="8483111" y="99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57262</xdr:rowOff>
    </xdr:from>
    <xdr:to>
      <xdr:col>41</xdr:col>
      <xdr:colOff>101600</xdr:colOff>
      <xdr:row>57</xdr:row>
      <xdr:rowOff>158862</xdr:rowOff>
    </xdr:to>
    <xdr:sp macro="" textlink="">
      <xdr:nvSpPr>
        <xdr:cNvPr id="370" name="楕円 369"/>
        <xdr:cNvSpPr/>
      </xdr:nvSpPr>
      <xdr:spPr>
        <a:xfrm>
          <a:off x="7810500" y="98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149989</xdr:rowOff>
    </xdr:from>
    <xdr:ext cx="534377" cy="259045"/>
    <xdr:sp macro="" textlink="">
      <xdr:nvSpPr>
        <xdr:cNvPr id="371" name="テキスト ボックス 370"/>
        <xdr:cNvSpPr txBox="1"/>
      </xdr:nvSpPr>
      <xdr:spPr>
        <a:xfrm>
          <a:off x="7594111" y="9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91498</xdr:rowOff>
    </xdr:from>
    <xdr:to>
      <xdr:col>36</xdr:col>
      <xdr:colOff>165100</xdr:colOff>
      <xdr:row>58</xdr:row>
      <xdr:rowOff>21648</xdr:rowOff>
    </xdr:to>
    <xdr:sp macro="" textlink="">
      <xdr:nvSpPr>
        <xdr:cNvPr id="372" name="楕円 371"/>
        <xdr:cNvSpPr/>
      </xdr:nvSpPr>
      <xdr:spPr>
        <a:xfrm>
          <a:off x="6921500" y="98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12775</xdr:rowOff>
    </xdr:from>
    <xdr:ext cx="534377" cy="259045"/>
    <xdr:sp macro="" textlink="">
      <xdr:nvSpPr>
        <xdr:cNvPr id="373" name="テキスト ボックス 372"/>
        <xdr:cNvSpPr txBox="1"/>
      </xdr:nvSpPr>
      <xdr:spPr>
        <a:xfrm>
          <a:off x="6705111" y="99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10399</xdr:rowOff>
    </xdr:from>
    <xdr:to>
      <xdr:col>55</xdr:col>
      <xdr:colOff>0</xdr:colOff>
      <xdr:row>78</xdr:row>
      <xdr:rowOff>34133</xdr:rowOff>
    </xdr:to>
    <xdr:cxnSp macro="">
      <xdr:nvCxnSpPr>
        <xdr:cNvPr id="400" name="直線コネクタ 399"/>
        <xdr:cNvCxnSpPr/>
      </xdr:nvCxnSpPr>
      <xdr:spPr>
        <a:xfrm flipV="1">
          <a:off x="9639300" y="13383499"/>
          <a:ext cx="838200" cy="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80237</xdr:rowOff>
    </xdr:from>
    <xdr:to>
      <xdr:col>50</xdr:col>
      <xdr:colOff>114300</xdr:colOff>
      <xdr:row>78</xdr:row>
      <xdr:rowOff>34133</xdr:rowOff>
    </xdr:to>
    <xdr:cxnSp macro="">
      <xdr:nvCxnSpPr>
        <xdr:cNvPr id="403" name="直線コネクタ 402"/>
        <xdr:cNvCxnSpPr/>
      </xdr:nvCxnSpPr>
      <xdr:spPr>
        <a:xfrm>
          <a:off x="8750300" y="13281887"/>
          <a:ext cx="889000" cy="1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80237</xdr:rowOff>
    </xdr:from>
    <xdr:to>
      <xdr:col>45</xdr:col>
      <xdr:colOff>177800</xdr:colOff>
      <xdr:row>77</xdr:row>
      <xdr:rowOff>136308</xdr:rowOff>
    </xdr:to>
    <xdr:cxnSp macro="">
      <xdr:nvCxnSpPr>
        <xdr:cNvPr id="406" name="直線コネクタ 405"/>
        <xdr:cNvCxnSpPr/>
      </xdr:nvCxnSpPr>
      <xdr:spPr>
        <a:xfrm flipV="1">
          <a:off x="7861300" y="13281887"/>
          <a:ext cx="889000" cy="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136308</xdr:rowOff>
    </xdr:from>
    <xdr:to>
      <xdr:col>41</xdr:col>
      <xdr:colOff>50800</xdr:colOff>
      <xdr:row>78</xdr:row>
      <xdr:rowOff>49152</xdr:rowOff>
    </xdr:to>
    <xdr:cxnSp macro="">
      <xdr:nvCxnSpPr>
        <xdr:cNvPr id="409" name="直線コネクタ 408"/>
        <xdr:cNvCxnSpPr/>
      </xdr:nvCxnSpPr>
      <xdr:spPr>
        <a:xfrm flipV="1">
          <a:off x="6972300" y="13337958"/>
          <a:ext cx="889000" cy="8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131049</xdr:rowOff>
    </xdr:from>
    <xdr:to>
      <xdr:col>55</xdr:col>
      <xdr:colOff>50800</xdr:colOff>
      <xdr:row>78</xdr:row>
      <xdr:rowOff>61199</xdr:rowOff>
    </xdr:to>
    <xdr:sp macro="" textlink="">
      <xdr:nvSpPr>
        <xdr:cNvPr id="419" name="楕円 418"/>
        <xdr:cNvSpPr/>
      </xdr:nvSpPr>
      <xdr:spPr>
        <a:xfrm>
          <a:off x="10426700" y="1333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90426</xdr:rowOff>
    </xdr:from>
    <xdr:ext cx="534377" cy="259045"/>
    <xdr:sp macro="" textlink="">
      <xdr:nvSpPr>
        <xdr:cNvPr id="420" name="商工費該当値テキスト"/>
        <xdr:cNvSpPr txBox="1"/>
      </xdr:nvSpPr>
      <xdr:spPr>
        <a:xfrm>
          <a:off x="10528300" y="131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154783</xdr:rowOff>
    </xdr:from>
    <xdr:to>
      <xdr:col>50</xdr:col>
      <xdr:colOff>165100</xdr:colOff>
      <xdr:row>78</xdr:row>
      <xdr:rowOff>84933</xdr:rowOff>
    </xdr:to>
    <xdr:sp macro="" textlink="">
      <xdr:nvSpPr>
        <xdr:cNvPr id="421" name="楕円 420"/>
        <xdr:cNvSpPr/>
      </xdr:nvSpPr>
      <xdr:spPr>
        <a:xfrm>
          <a:off x="9588500" y="133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76060</xdr:rowOff>
    </xdr:from>
    <xdr:ext cx="534377" cy="259045"/>
    <xdr:sp macro="" textlink="">
      <xdr:nvSpPr>
        <xdr:cNvPr id="422" name="テキスト ボックス 421"/>
        <xdr:cNvSpPr txBox="1"/>
      </xdr:nvSpPr>
      <xdr:spPr>
        <a:xfrm>
          <a:off x="9372111" y="134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29437</xdr:rowOff>
    </xdr:from>
    <xdr:to>
      <xdr:col>46</xdr:col>
      <xdr:colOff>38100</xdr:colOff>
      <xdr:row>77</xdr:row>
      <xdr:rowOff>131037</xdr:rowOff>
    </xdr:to>
    <xdr:sp macro="" textlink="">
      <xdr:nvSpPr>
        <xdr:cNvPr id="423" name="楕円 422"/>
        <xdr:cNvSpPr/>
      </xdr:nvSpPr>
      <xdr:spPr>
        <a:xfrm>
          <a:off x="8699500" y="132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147564</xdr:rowOff>
    </xdr:from>
    <xdr:ext cx="534377" cy="259045"/>
    <xdr:sp macro="" textlink="">
      <xdr:nvSpPr>
        <xdr:cNvPr id="424" name="テキスト ボックス 423"/>
        <xdr:cNvSpPr txBox="1"/>
      </xdr:nvSpPr>
      <xdr:spPr>
        <a:xfrm>
          <a:off x="8483111" y="130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85508</xdr:rowOff>
    </xdr:from>
    <xdr:to>
      <xdr:col>41</xdr:col>
      <xdr:colOff>101600</xdr:colOff>
      <xdr:row>78</xdr:row>
      <xdr:rowOff>15658</xdr:rowOff>
    </xdr:to>
    <xdr:sp macro="" textlink="">
      <xdr:nvSpPr>
        <xdr:cNvPr id="425" name="楕円 424"/>
        <xdr:cNvSpPr/>
      </xdr:nvSpPr>
      <xdr:spPr>
        <a:xfrm>
          <a:off x="7810500" y="132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32185</xdr:rowOff>
    </xdr:from>
    <xdr:ext cx="534377" cy="259045"/>
    <xdr:sp macro="" textlink="">
      <xdr:nvSpPr>
        <xdr:cNvPr id="426" name="テキスト ボックス 425"/>
        <xdr:cNvSpPr txBox="1"/>
      </xdr:nvSpPr>
      <xdr:spPr>
        <a:xfrm>
          <a:off x="7594111" y="130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169802</xdr:rowOff>
    </xdr:from>
    <xdr:to>
      <xdr:col>36</xdr:col>
      <xdr:colOff>165100</xdr:colOff>
      <xdr:row>78</xdr:row>
      <xdr:rowOff>99952</xdr:rowOff>
    </xdr:to>
    <xdr:sp macro="" textlink="">
      <xdr:nvSpPr>
        <xdr:cNvPr id="427" name="楕円 426"/>
        <xdr:cNvSpPr/>
      </xdr:nvSpPr>
      <xdr:spPr>
        <a:xfrm>
          <a:off x="6921500" y="133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91079</xdr:rowOff>
    </xdr:from>
    <xdr:ext cx="534377" cy="259045"/>
    <xdr:sp macro="" textlink="">
      <xdr:nvSpPr>
        <xdr:cNvPr id="428" name="テキスト ボックス 427"/>
        <xdr:cNvSpPr txBox="1"/>
      </xdr:nvSpPr>
      <xdr:spPr>
        <a:xfrm>
          <a:off x="6705111" y="134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86154</xdr:rowOff>
    </xdr:from>
    <xdr:to>
      <xdr:col>55</xdr:col>
      <xdr:colOff>0</xdr:colOff>
      <xdr:row>93</xdr:row>
      <xdr:rowOff>114599</xdr:rowOff>
    </xdr:to>
    <xdr:cxnSp macro="">
      <xdr:nvCxnSpPr>
        <xdr:cNvPr id="457" name="直線コネクタ 456"/>
        <xdr:cNvCxnSpPr/>
      </xdr:nvCxnSpPr>
      <xdr:spPr>
        <a:xfrm flipV="1">
          <a:off x="9639300" y="15859554"/>
          <a:ext cx="8382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114599</xdr:rowOff>
    </xdr:from>
    <xdr:to>
      <xdr:col>50</xdr:col>
      <xdr:colOff>114300</xdr:colOff>
      <xdr:row>94</xdr:row>
      <xdr:rowOff>146321</xdr:rowOff>
    </xdr:to>
    <xdr:cxnSp macro="">
      <xdr:nvCxnSpPr>
        <xdr:cNvPr id="460" name="直線コネクタ 459"/>
        <xdr:cNvCxnSpPr/>
      </xdr:nvCxnSpPr>
      <xdr:spPr>
        <a:xfrm flipV="1">
          <a:off x="8750300" y="16059449"/>
          <a:ext cx="889000" cy="20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146321</xdr:rowOff>
    </xdr:from>
    <xdr:to>
      <xdr:col>45</xdr:col>
      <xdr:colOff>177800</xdr:colOff>
      <xdr:row>95</xdr:row>
      <xdr:rowOff>113647</xdr:rowOff>
    </xdr:to>
    <xdr:cxnSp macro="">
      <xdr:nvCxnSpPr>
        <xdr:cNvPr id="463" name="直線コネクタ 462"/>
        <xdr:cNvCxnSpPr/>
      </xdr:nvCxnSpPr>
      <xdr:spPr>
        <a:xfrm flipV="1">
          <a:off x="7861300" y="16262621"/>
          <a:ext cx="889000" cy="1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113647</xdr:rowOff>
    </xdr:from>
    <xdr:to>
      <xdr:col>41</xdr:col>
      <xdr:colOff>50800</xdr:colOff>
      <xdr:row>95</xdr:row>
      <xdr:rowOff>139464</xdr:rowOff>
    </xdr:to>
    <xdr:cxnSp macro="">
      <xdr:nvCxnSpPr>
        <xdr:cNvPr id="466" name="直線コネクタ 465"/>
        <xdr:cNvCxnSpPr/>
      </xdr:nvCxnSpPr>
      <xdr:spPr>
        <a:xfrm flipV="1">
          <a:off x="6972300" y="16401397"/>
          <a:ext cx="889000" cy="2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35354</xdr:rowOff>
    </xdr:from>
    <xdr:to>
      <xdr:col>55</xdr:col>
      <xdr:colOff>50800</xdr:colOff>
      <xdr:row>92</xdr:row>
      <xdr:rowOff>136954</xdr:rowOff>
    </xdr:to>
    <xdr:sp macro="" textlink="">
      <xdr:nvSpPr>
        <xdr:cNvPr id="476" name="楕円 475"/>
        <xdr:cNvSpPr/>
      </xdr:nvSpPr>
      <xdr:spPr>
        <a:xfrm>
          <a:off x="10426700" y="158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58231</xdr:rowOff>
    </xdr:from>
    <xdr:ext cx="599010" cy="259045"/>
    <xdr:sp macro="" textlink="">
      <xdr:nvSpPr>
        <xdr:cNvPr id="477" name="土木費該当値テキスト"/>
        <xdr:cNvSpPr txBox="1"/>
      </xdr:nvSpPr>
      <xdr:spPr>
        <a:xfrm>
          <a:off x="10528300" y="1566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63799</xdr:rowOff>
    </xdr:from>
    <xdr:to>
      <xdr:col>50</xdr:col>
      <xdr:colOff>165100</xdr:colOff>
      <xdr:row>93</xdr:row>
      <xdr:rowOff>165399</xdr:rowOff>
    </xdr:to>
    <xdr:sp macro="" textlink="">
      <xdr:nvSpPr>
        <xdr:cNvPr id="478" name="楕円 477"/>
        <xdr:cNvSpPr/>
      </xdr:nvSpPr>
      <xdr:spPr>
        <a:xfrm>
          <a:off x="9588500" y="160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10476</xdr:rowOff>
    </xdr:from>
    <xdr:ext cx="599010" cy="259045"/>
    <xdr:sp macro="" textlink="">
      <xdr:nvSpPr>
        <xdr:cNvPr id="479" name="テキスト ボックス 478"/>
        <xdr:cNvSpPr txBox="1"/>
      </xdr:nvSpPr>
      <xdr:spPr>
        <a:xfrm>
          <a:off x="9339795" y="1578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95521</xdr:rowOff>
    </xdr:from>
    <xdr:to>
      <xdr:col>46</xdr:col>
      <xdr:colOff>38100</xdr:colOff>
      <xdr:row>95</xdr:row>
      <xdr:rowOff>25671</xdr:rowOff>
    </xdr:to>
    <xdr:sp macro="" textlink="">
      <xdr:nvSpPr>
        <xdr:cNvPr id="480" name="楕円 479"/>
        <xdr:cNvSpPr/>
      </xdr:nvSpPr>
      <xdr:spPr>
        <a:xfrm>
          <a:off x="8699500" y="162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42198</xdr:rowOff>
    </xdr:from>
    <xdr:ext cx="534377" cy="259045"/>
    <xdr:sp macro="" textlink="">
      <xdr:nvSpPr>
        <xdr:cNvPr id="481" name="テキスト ボックス 480"/>
        <xdr:cNvSpPr txBox="1"/>
      </xdr:nvSpPr>
      <xdr:spPr>
        <a:xfrm>
          <a:off x="8483111" y="1598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62847</xdr:rowOff>
    </xdr:from>
    <xdr:to>
      <xdr:col>41</xdr:col>
      <xdr:colOff>101600</xdr:colOff>
      <xdr:row>95</xdr:row>
      <xdr:rowOff>164447</xdr:rowOff>
    </xdr:to>
    <xdr:sp macro="" textlink="">
      <xdr:nvSpPr>
        <xdr:cNvPr id="482" name="楕円 481"/>
        <xdr:cNvSpPr/>
      </xdr:nvSpPr>
      <xdr:spPr>
        <a:xfrm>
          <a:off x="7810500" y="163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9524</xdr:rowOff>
    </xdr:from>
    <xdr:ext cx="534377" cy="259045"/>
    <xdr:sp macro="" textlink="">
      <xdr:nvSpPr>
        <xdr:cNvPr id="483" name="テキスト ボックス 482"/>
        <xdr:cNvSpPr txBox="1"/>
      </xdr:nvSpPr>
      <xdr:spPr>
        <a:xfrm>
          <a:off x="7594111" y="161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88664</xdr:rowOff>
    </xdr:from>
    <xdr:to>
      <xdr:col>36</xdr:col>
      <xdr:colOff>165100</xdr:colOff>
      <xdr:row>96</xdr:row>
      <xdr:rowOff>18814</xdr:rowOff>
    </xdr:to>
    <xdr:sp macro="" textlink="">
      <xdr:nvSpPr>
        <xdr:cNvPr id="484" name="楕円 483"/>
        <xdr:cNvSpPr/>
      </xdr:nvSpPr>
      <xdr:spPr>
        <a:xfrm>
          <a:off x="6921500" y="163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35341</xdr:rowOff>
    </xdr:from>
    <xdr:ext cx="534377" cy="259045"/>
    <xdr:sp macro="" textlink="">
      <xdr:nvSpPr>
        <xdr:cNvPr id="485" name="テキスト ボックス 484"/>
        <xdr:cNvSpPr txBox="1"/>
      </xdr:nvSpPr>
      <xdr:spPr>
        <a:xfrm>
          <a:off x="6705111" y="1615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103101</xdr:rowOff>
    </xdr:from>
    <xdr:to>
      <xdr:col>85</xdr:col>
      <xdr:colOff>127000</xdr:colOff>
      <xdr:row>33</xdr:row>
      <xdr:rowOff>80721</xdr:rowOff>
    </xdr:to>
    <xdr:cxnSp macro="">
      <xdr:nvCxnSpPr>
        <xdr:cNvPr id="512" name="直線コネクタ 511"/>
        <xdr:cNvCxnSpPr/>
      </xdr:nvCxnSpPr>
      <xdr:spPr>
        <a:xfrm flipV="1">
          <a:off x="15481300" y="5589501"/>
          <a:ext cx="838200" cy="14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80721</xdr:rowOff>
    </xdr:from>
    <xdr:to>
      <xdr:col>81</xdr:col>
      <xdr:colOff>50800</xdr:colOff>
      <xdr:row>34</xdr:row>
      <xdr:rowOff>121984</xdr:rowOff>
    </xdr:to>
    <xdr:cxnSp macro="">
      <xdr:nvCxnSpPr>
        <xdr:cNvPr id="515" name="直線コネクタ 514"/>
        <xdr:cNvCxnSpPr/>
      </xdr:nvCxnSpPr>
      <xdr:spPr>
        <a:xfrm flipV="1">
          <a:off x="14592300" y="5738571"/>
          <a:ext cx="889000" cy="2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39299</xdr:rowOff>
    </xdr:from>
    <xdr:to>
      <xdr:col>76</xdr:col>
      <xdr:colOff>114300</xdr:colOff>
      <xdr:row>34</xdr:row>
      <xdr:rowOff>121984</xdr:rowOff>
    </xdr:to>
    <xdr:cxnSp macro="">
      <xdr:nvCxnSpPr>
        <xdr:cNvPr id="518" name="直線コネクタ 517"/>
        <xdr:cNvCxnSpPr/>
      </xdr:nvCxnSpPr>
      <xdr:spPr>
        <a:xfrm>
          <a:off x="13703300" y="5868599"/>
          <a:ext cx="8890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39299</xdr:rowOff>
    </xdr:from>
    <xdr:to>
      <xdr:col>71</xdr:col>
      <xdr:colOff>177800</xdr:colOff>
      <xdr:row>34</xdr:row>
      <xdr:rowOff>159040</xdr:rowOff>
    </xdr:to>
    <xdr:cxnSp macro="">
      <xdr:nvCxnSpPr>
        <xdr:cNvPr id="521" name="直線コネクタ 520"/>
        <xdr:cNvCxnSpPr/>
      </xdr:nvCxnSpPr>
      <xdr:spPr>
        <a:xfrm flipV="1">
          <a:off x="12814300" y="5868599"/>
          <a:ext cx="889000" cy="1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52301</xdr:rowOff>
    </xdr:from>
    <xdr:to>
      <xdr:col>85</xdr:col>
      <xdr:colOff>177800</xdr:colOff>
      <xdr:row>32</xdr:row>
      <xdr:rowOff>153901</xdr:rowOff>
    </xdr:to>
    <xdr:sp macro="" textlink="">
      <xdr:nvSpPr>
        <xdr:cNvPr id="531" name="楕円 530"/>
        <xdr:cNvSpPr/>
      </xdr:nvSpPr>
      <xdr:spPr>
        <a:xfrm>
          <a:off x="16268700" y="55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75178</xdr:rowOff>
    </xdr:from>
    <xdr:ext cx="534377" cy="259045"/>
    <xdr:sp macro="" textlink="">
      <xdr:nvSpPr>
        <xdr:cNvPr id="532" name="消防費該当値テキスト"/>
        <xdr:cNvSpPr txBox="1"/>
      </xdr:nvSpPr>
      <xdr:spPr>
        <a:xfrm>
          <a:off x="16370300" y="53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29921</xdr:rowOff>
    </xdr:from>
    <xdr:to>
      <xdr:col>81</xdr:col>
      <xdr:colOff>101600</xdr:colOff>
      <xdr:row>33</xdr:row>
      <xdr:rowOff>131521</xdr:rowOff>
    </xdr:to>
    <xdr:sp macro="" textlink="">
      <xdr:nvSpPr>
        <xdr:cNvPr id="533" name="楕円 532"/>
        <xdr:cNvSpPr/>
      </xdr:nvSpPr>
      <xdr:spPr>
        <a:xfrm>
          <a:off x="15430500" y="56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148048</xdr:rowOff>
    </xdr:from>
    <xdr:ext cx="534377" cy="259045"/>
    <xdr:sp macro="" textlink="">
      <xdr:nvSpPr>
        <xdr:cNvPr id="534" name="テキスト ボックス 533"/>
        <xdr:cNvSpPr txBox="1"/>
      </xdr:nvSpPr>
      <xdr:spPr>
        <a:xfrm>
          <a:off x="15214111" y="5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71184</xdr:rowOff>
    </xdr:from>
    <xdr:to>
      <xdr:col>76</xdr:col>
      <xdr:colOff>165100</xdr:colOff>
      <xdr:row>35</xdr:row>
      <xdr:rowOff>1334</xdr:rowOff>
    </xdr:to>
    <xdr:sp macro="" textlink="">
      <xdr:nvSpPr>
        <xdr:cNvPr id="535" name="楕円 534"/>
        <xdr:cNvSpPr/>
      </xdr:nvSpPr>
      <xdr:spPr>
        <a:xfrm>
          <a:off x="14541500" y="59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17861</xdr:rowOff>
    </xdr:from>
    <xdr:ext cx="534377" cy="259045"/>
    <xdr:sp macro="" textlink="">
      <xdr:nvSpPr>
        <xdr:cNvPr id="536" name="テキスト ボックス 535"/>
        <xdr:cNvSpPr txBox="1"/>
      </xdr:nvSpPr>
      <xdr:spPr>
        <a:xfrm>
          <a:off x="14325111" y="56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159949</xdr:rowOff>
    </xdr:from>
    <xdr:to>
      <xdr:col>72</xdr:col>
      <xdr:colOff>38100</xdr:colOff>
      <xdr:row>34</xdr:row>
      <xdr:rowOff>90099</xdr:rowOff>
    </xdr:to>
    <xdr:sp macro="" textlink="">
      <xdr:nvSpPr>
        <xdr:cNvPr id="537" name="楕円 536"/>
        <xdr:cNvSpPr/>
      </xdr:nvSpPr>
      <xdr:spPr>
        <a:xfrm>
          <a:off x="13652500" y="58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106626</xdr:rowOff>
    </xdr:from>
    <xdr:ext cx="534377" cy="259045"/>
    <xdr:sp macro="" textlink="">
      <xdr:nvSpPr>
        <xdr:cNvPr id="538" name="テキスト ボックス 537"/>
        <xdr:cNvSpPr txBox="1"/>
      </xdr:nvSpPr>
      <xdr:spPr>
        <a:xfrm>
          <a:off x="13436111" y="55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108240</xdr:rowOff>
    </xdr:from>
    <xdr:to>
      <xdr:col>67</xdr:col>
      <xdr:colOff>101600</xdr:colOff>
      <xdr:row>35</xdr:row>
      <xdr:rowOff>38390</xdr:rowOff>
    </xdr:to>
    <xdr:sp macro="" textlink="">
      <xdr:nvSpPr>
        <xdr:cNvPr id="539" name="楕円 538"/>
        <xdr:cNvSpPr/>
      </xdr:nvSpPr>
      <xdr:spPr>
        <a:xfrm>
          <a:off x="12763500" y="59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54917</xdr:rowOff>
    </xdr:from>
    <xdr:ext cx="534377" cy="259045"/>
    <xdr:sp macro="" textlink="">
      <xdr:nvSpPr>
        <xdr:cNvPr id="540" name="テキスト ボックス 539"/>
        <xdr:cNvSpPr txBox="1"/>
      </xdr:nvSpPr>
      <xdr:spPr>
        <a:xfrm>
          <a:off x="12547111" y="5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55132</xdr:rowOff>
    </xdr:from>
    <xdr:to>
      <xdr:col>85</xdr:col>
      <xdr:colOff>127000</xdr:colOff>
      <xdr:row>55</xdr:row>
      <xdr:rowOff>98027</xdr:rowOff>
    </xdr:to>
    <xdr:cxnSp macro="">
      <xdr:nvCxnSpPr>
        <xdr:cNvPr id="567" name="直線コネクタ 566"/>
        <xdr:cNvCxnSpPr/>
      </xdr:nvCxnSpPr>
      <xdr:spPr>
        <a:xfrm>
          <a:off x="15481300" y="9484882"/>
          <a:ext cx="8382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55132</xdr:rowOff>
    </xdr:from>
    <xdr:to>
      <xdr:col>81</xdr:col>
      <xdr:colOff>50800</xdr:colOff>
      <xdr:row>55</xdr:row>
      <xdr:rowOff>146124</xdr:rowOff>
    </xdr:to>
    <xdr:cxnSp macro="">
      <xdr:nvCxnSpPr>
        <xdr:cNvPr id="570" name="直線コネクタ 569"/>
        <xdr:cNvCxnSpPr/>
      </xdr:nvCxnSpPr>
      <xdr:spPr>
        <a:xfrm flipV="1">
          <a:off x="14592300" y="9484882"/>
          <a:ext cx="889000" cy="9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111294</xdr:rowOff>
    </xdr:from>
    <xdr:to>
      <xdr:col>76</xdr:col>
      <xdr:colOff>114300</xdr:colOff>
      <xdr:row>55</xdr:row>
      <xdr:rowOff>146124</xdr:rowOff>
    </xdr:to>
    <xdr:cxnSp macro="">
      <xdr:nvCxnSpPr>
        <xdr:cNvPr id="573" name="直線コネクタ 572"/>
        <xdr:cNvCxnSpPr/>
      </xdr:nvCxnSpPr>
      <xdr:spPr>
        <a:xfrm>
          <a:off x="13703300" y="9198144"/>
          <a:ext cx="889000" cy="37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111294</xdr:rowOff>
    </xdr:from>
    <xdr:to>
      <xdr:col>71</xdr:col>
      <xdr:colOff>177800</xdr:colOff>
      <xdr:row>55</xdr:row>
      <xdr:rowOff>64953</xdr:rowOff>
    </xdr:to>
    <xdr:cxnSp macro="">
      <xdr:nvCxnSpPr>
        <xdr:cNvPr id="576" name="直線コネクタ 575"/>
        <xdr:cNvCxnSpPr/>
      </xdr:nvCxnSpPr>
      <xdr:spPr>
        <a:xfrm flipV="1">
          <a:off x="12814300" y="9198144"/>
          <a:ext cx="889000" cy="29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47227</xdr:rowOff>
    </xdr:from>
    <xdr:to>
      <xdr:col>85</xdr:col>
      <xdr:colOff>177800</xdr:colOff>
      <xdr:row>55</xdr:row>
      <xdr:rowOff>148827</xdr:rowOff>
    </xdr:to>
    <xdr:sp macro="" textlink="">
      <xdr:nvSpPr>
        <xdr:cNvPr id="586" name="楕円 585"/>
        <xdr:cNvSpPr/>
      </xdr:nvSpPr>
      <xdr:spPr>
        <a:xfrm>
          <a:off x="16268700" y="94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70104</xdr:rowOff>
    </xdr:from>
    <xdr:ext cx="599010" cy="259045"/>
    <xdr:sp macro="" textlink="">
      <xdr:nvSpPr>
        <xdr:cNvPr id="587" name="教育費該当値テキスト"/>
        <xdr:cNvSpPr txBox="1"/>
      </xdr:nvSpPr>
      <xdr:spPr>
        <a:xfrm>
          <a:off x="16370300" y="932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4332</xdr:rowOff>
    </xdr:from>
    <xdr:to>
      <xdr:col>81</xdr:col>
      <xdr:colOff>101600</xdr:colOff>
      <xdr:row>55</xdr:row>
      <xdr:rowOff>105932</xdr:rowOff>
    </xdr:to>
    <xdr:sp macro="" textlink="">
      <xdr:nvSpPr>
        <xdr:cNvPr id="588" name="楕円 587"/>
        <xdr:cNvSpPr/>
      </xdr:nvSpPr>
      <xdr:spPr>
        <a:xfrm>
          <a:off x="15430500" y="9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122459</xdr:rowOff>
    </xdr:from>
    <xdr:ext cx="599010" cy="259045"/>
    <xdr:sp macro="" textlink="">
      <xdr:nvSpPr>
        <xdr:cNvPr id="589" name="テキスト ボックス 588"/>
        <xdr:cNvSpPr txBox="1"/>
      </xdr:nvSpPr>
      <xdr:spPr>
        <a:xfrm>
          <a:off x="15181795" y="920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95324</xdr:rowOff>
    </xdr:from>
    <xdr:to>
      <xdr:col>76</xdr:col>
      <xdr:colOff>165100</xdr:colOff>
      <xdr:row>56</xdr:row>
      <xdr:rowOff>25474</xdr:rowOff>
    </xdr:to>
    <xdr:sp macro="" textlink="">
      <xdr:nvSpPr>
        <xdr:cNvPr id="590" name="楕円 589"/>
        <xdr:cNvSpPr/>
      </xdr:nvSpPr>
      <xdr:spPr>
        <a:xfrm>
          <a:off x="14541500" y="95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42001</xdr:rowOff>
    </xdr:from>
    <xdr:ext cx="599010" cy="259045"/>
    <xdr:sp macro="" textlink="">
      <xdr:nvSpPr>
        <xdr:cNvPr id="591" name="テキスト ボックス 590"/>
        <xdr:cNvSpPr txBox="1"/>
      </xdr:nvSpPr>
      <xdr:spPr>
        <a:xfrm>
          <a:off x="14292795" y="930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60494</xdr:rowOff>
    </xdr:from>
    <xdr:to>
      <xdr:col>72</xdr:col>
      <xdr:colOff>38100</xdr:colOff>
      <xdr:row>53</xdr:row>
      <xdr:rowOff>162094</xdr:rowOff>
    </xdr:to>
    <xdr:sp macro="" textlink="">
      <xdr:nvSpPr>
        <xdr:cNvPr id="592" name="楕円 591"/>
        <xdr:cNvSpPr/>
      </xdr:nvSpPr>
      <xdr:spPr>
        <a:xfrm>
          <a:off x="13652500" y="91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7171</xdr:rowOff>
    </xdr:from>
    <xdr:ext cx="599010" cy="259045"/>
    <xdr:sp macro="" textlink="">
      <xdr:nvSpPr>
        <xdr:cNvPr id="593" name="テキスト ボックス 592"/>
        <xdr:cNvSpPr txBox="1"/>
      </xdr:nvSpPr>
      <xdr:spPr>
        <a:xfrm>
          <a:off x="13403795" y="892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14153</xdr:rowOff>
    </xdr:from>
    <xdr:to>
      <xdr:col>67</xdr:col>
      <xdr:colOff>101600</xdr:colOff>
      <xdr:row>55</xdr:row>
      <xdr:rowOff>115753</xdr:rowOff>
    </xdr:to>
    <xdr:sp macro="" textlink="">
      <xdr:nvSpPr>
        <xdr:cNvPr id="594" name="楕円 593"/>
        <xdr:cNvSpPr/>
      </xdr:nvSpPr>
      <xdr:spPr>
        <a:xfrm>
          <a:off x="12763500" y="94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132280</xdr:rowOff>
    </xdr:from>
    <xdr:ext cx="599010" cy="259045"/>
    <xdr:sp macro="" textlink="">
      <xdr:nvSpPr>
        <xdr:cNvPr id="595" name="テキスト ボックス 594"/>
        <xdr:cNvSpPr txBox="1"/>
      </xdr:nvSpPr>
      <xdr:spPr>
        <a:xfrm>
          <a:off x="12514795" y="921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169163</xdr:rowOff>
    </xdr:from>
    <xdr:to>
      <xdr:col>85</xdr:col>
      <xdr:colOff>127000</xdr:colOff>
      <xdr:row>78</xdr:row>
      <xdr:rowOff>132981</xdr:rowOff>
    </xdr:to>
    <xdr:cxnSp macro="">
      <xdr:nvCxnSpPr>
        <xdr:cNvPr id="624" name="直線コネクタ 623"/>
        <xdr:cNvCxnSpPr/>
      </xdr:nvCxnSpPr>
      <xdr:spPr>
        <a:xfrm>
          <a:off x="15481300" y="13199363"/>
          <a:ext cx="838200" cy="30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50521</xdr:rowOff>
    </xdr:from>
    <xdr:to>
      <xdr:col>81</xdr:col>
      <xdr:colOff>50800</xdr:colOff>
      <xdr:row>76</xdr:row>
      <xdr:rowOff>169163</xdr:rowOff>
    </xdr:to>
    <xdr:cxnSp macro="">
      <xdr:nvCxnSpPr>
        <xdr:cNvPr id="627" name="直線コネクタ 626"/>
        <xdr:cNvCxnSpPr/>
      </xdr:nvCxnSpPr>
      <xdr:spPr>
        <a:xfrm>
          <a:off x="14592300" y="12909271"/>
          <a:ext cx="889000" cy="2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21869</xdr:rowOff>
    </xdr:from>
    <xdr:to>
      <xdr:col>76</xdr:col>
      <xdr:colOff>114300</xdr:colOff>
      <xdr:row>75</xdr:row>
      <xdr:rowOff>50521</xdr:rowOff>
    </xdr:to>
    <xdr:cxnSp macro="">
      <xdr:nvCxnSpPr>
        <xdr:cNvPr id="630" name="直線コネクタ 629"/>
        <xdr:cNvCxnSpPr/>
      </xdr:nvCxnSpPr>
      <xdr:spPr>
        <a:xfrm>
          <a:off x="13703300" y="12880619"/>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157049</xdr:rowOff>
    </xdr:from>
    <xdr:to>
      <xdr:col>71</xdr:col>
      <xdr:colOff>177800</xdr:colOff>
      <xdr:row>75</xdr:row>
      <xdr:rowOff>21869</xdr:rowOff>
    </xdr:to>
    <xdr:cxnSp macro="">
      <xdr:nvCxnSpPr>
        <xdr:cNvPr id="633" name="直線コネクタ 632"/>
        <xdr:cNvCxnSpPr/>
      </xdr:nvCxnSpPr>
      <xdr:spPr>
        <a:xfrm>
          <a:off x="12814300" y="12672899"/>
          <a:ext cx="889000" cy="2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82181</xdr:rowOff>
    </xdr:from>
    <xdr:to>
      <xdr:col>85</xdr:col>
      <xdr:colOff>177800</xdr:colOff>
      <xdr:row>79</xdr:row>
      <xdr:rowOff>12331</xdr:rowOff>
    </xdr:to>
    <xdr:sp macro="" textlink="">
      <xdr:nvSpPr>
        <xdr:cNvPr id="643" name="楕円 642"/>
        <xdr:cNvSpPr/>
      </xdr:nvSpPr>
      <xdr:spPr>
        <a:xfrm>
          <a:off x="16268700" y="134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44644</xdr:rowOff>
    </xdr:from>
    <xdr:ext cx="469744" cy="259045"/>
    <xdr:sp macro="" textlink="">
      <xdr:nvSpPr>
        <xdr:cNvPr id="644" name="災害復旧費該当値テキスト"/>
        <xdr:cNvSpPr txBox="1"/>
      </xdr:nvSpPr>
      <xdr:spPr>
        <a:xfrm>
          <a:off x="16370300" y="134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118363</xdr:rowOff>
    </xdr:from>
    <xdr:to>
      <xdr:col>81</xdr:col>
      <xdr:colOff>101600</xdr:colOff>
      <xdr:row>77</xdr:row>
      <xdr:rowOff>48513</xdr:rowOff>
    </xdr:to>
    <xdr:sp macro="" textlink="">
      <xdr:nvSpPr>
        <xdr:cNvPr id="645" name="楕円 644"/>
        <xdr:cNvSpPr/>
      </xdr:nvSpPr>
      <xdr:spPr>
        <a:xfrm>
          <a:off x="15430500" y="1314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65041</xdr:rowOff>
    </xdr:from>
    <xdr:ext cx="534377" cy="259045"/>
    <xdr:sp macro="" textlink="">
      <xdr:nvSpPr>
        <xdr:cNvPr id="646" name="テキスト ボックス 645"/>
        <xdr:cNvSpPr txBox="1"/>
      </xdr:nvSpPr>
      <xdr:spPr>
        <a:xfrm>
          <a:off x="15214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171171</xdr:rowOff>
    </xdr:from>
    <xdr:to>
      <xdr:col>76</xdr:col>
      <xdr:colOff>165100</xdr:colOff>
      <xdr:row>75</xdr:row>
      <xdr:rowOff>101321</xdr:rowOff>
    </xdr:to>
    <xdr:sp macro="" textlink="">
      <xdr:nvSpPr>
        <xdr:cNvPr id="647" name="楕円 646"/>
        <xdr:cNvSpPr/>
      </xdr:nvSpPr>
      <xdr:spPr>
        <a:xfrm>
          <a:off x="14541500" y="128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117848</xdr:rowOff>
    </xdr:from>
    <xdr:ext cx="534377" cy="259045"/>
    <xdr:sp macro="" textlink="">
      <xdr:nvSpPr>
        <xdr:cNvPr id="648" name="テキスト ボックス 647"/>
        <xdr:cNvSpPr txBox="1"/>
      </xdr:nvSpPr>
      <xdr:spPr>
        <a:xfrm>
          <a:off x="14325111" y="126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142519</xdr:rowOff>
    </xdr:from>
    <xdr:to>
      <xdr:col>72</xdr:col>
      <xdr:colOff>38100</xdr:colOff>
      <xdr:row>75</xdr:row>
      <xdr:rowOff>72669</xdr:rowOff>
    </xdr:to>
    <xdr:sp macro="" textlink="">
      <xdr:nvSpPr>
        <xdr:cNvPr id="649" name="楕円 648"/>
        <xdr:cNvSpPr/>
      </xdr:nvSpPr>
      <xdr:spPr>
        <a:xfrm>
          <a:off x="13652500" y="128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89196</xdr:rowOff>
    </xdr:from>
    <xdr:ext cx="534377" cy="259045"/>
    <xdr:sp macro="" textlink="">
      <xdr:nvSpPr>
        <xdr:cNvPr id="650" name="テキスト ボックス 649"/>
        <xdr:cNvSpPr txBox="1"/>
      </xdr:nvSpPr>
      <xdr:spPr>
        <a:xfrm>
          <a:off x="13436111" y="126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106249</xdr:rowOff>
    </xdr:from>
    <xdr:to>
      <xdr:col>67</xdr:col>
      <xdr:colOff>101600</xdr:colOff>
      <xdr:row>74</xdr:row>
      <xdr:rowOff>36399</xdr:rowOff>
    </xdr:to>
    <xdr:sp macro="" textlink="">
      <xdr:nvSpPr>
        <xdr:cNvPr id="651" name="楕円 650"/>
        <xdr:cNvSpPr/>
      </xdr:nvSpPr>
      <xdr:spPr>
        <a:xfrm>
          <a:off x="12763500" y="126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52926</xdr:rowOff>
    </xdr:from>
    <xdr:ext cx="534377" cy="259045"/>
    <xdr:sp macro="" textlink="">
      <xdr:nvSpPr>
        <xdr:cNvPr id="652" name="テキスト ボックス 651"/>
        <xdr:cNvSpPr txBox="1"/>
      </xdr:nvSpPr>
      <xdr:spPr>
        <a:xfrm>
          <a:off x="12547111" y="123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153432</xdr:rowOff>
    </xdr:from>
    <xdr:to>
      <xdr:col>85</xdr:col>
      <xdr:colOff>127000</xdr:colOff>
      <xdr:row>96</xdr:row>
      <xdr:rowOff>158820</xdr:rowOff>
    </xdr:to>
    <xdr:cxnSp macro="">
      <xdr:nvCxnSpPr>
        <xdr:cNvPr id="679" name="直線コネクタ 678"/>
        <xdr:cNvCxnSpPr/>
      </xdr:nvCxnSpPr>
      <xdr:spPr>
        <a:xfrm>
          <a:off x="15481300" y="16612632"/>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153432</xdr:rowOff>
    </xdr:from>
    <xdr:to>
      <xdr:col>81</xdr:col>
      <xdr:colOff>50800</xdr:colOff>
      <xdr:row>96</xdr:row>
      <xdr:rowOff>167424</xdr:rowOff>
    </xdr:to>
    <xdr:cxnSp macro="">
      <xdr:nvCxnSpPr>
        <xdr:cNvPr id="682" name="直線コネクタ 681"/>
        <xdr:cNvCxnSpPr/>
      </xdr:nvCxnSpPr>
      <xdr:spPr>
        <a:xfrm flipV="1">
          <a:off x="14592300" y="16612632"/>
          <a:ext cx="889000" cy="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156383</xdr:rowOff>
    </xdr:from>
    <xdr:to>
      <xdr:col>76</xdr:col>
      <xdr:colOff>114300</xdr:colOff>
      <xdr:row>96</xdr:row>
      <xdr:rowOff>167424</xdr:rowOff>
    </xdr:to>
    <xdr:cxnSp macro="">
      <xdr:nvCxnSpPr>
        <xdr:cNvPr id="685" name="直線コネクタ 684"/>
        <xdr:cNvCxnSpPr/>
      </xdr:nvCxnSpPr>
      <xdr:spPr>
        <a:xfrm>
          <a:off x="13703300" y="16615583"/>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145095</xdr:rowOff>
    </xdr:from>
    <xdr:to>
      <xdr:col>71</xdr:col>
      <xdr:colOff>177800</xdr:colOff>
      <xdr:row>96</xdr:row>
      <xdr:rowOff>156383</xdr:rowOff>
    </xdr:to>
    <xdr:cxnSp macro="">
      <xdr:nvCxnSpPr>
        <xdr:cNvPr id="688" name="直線コネクタ 687"/>
        <xdr:cNvCxnSpPr/>
      </xdr:nvCxnSpPr>
      <xdr:spPr>
        <a:xfrm>
          <a:off x="12814300" y="16604295"/>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108020</xdr:rowOff>
    </xdr:from>
    <xdr:to>
      <xdr:col>85</xdr:col>
      <xdr:colOff>177800</xdr:colOff>
      <xdr:row>97</xdr:row>
      <xdr:rowOff>38170</xdr:rowOff>
    </xdr:to>
    <xdr:sp macro="" textlink="">
      <xdr:nvSpPr>
        <xdr:cNvPr id="698" name="楕円 697"/>
        <xdr:cNvSpPr/>
      </xdr:nvSpPr>
      <xdr:spPr>
        <a:xfrm>
          <a:off x="16268700" y="165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130897</xdr:rowOff>
    </xdr:from>
    <xdr:ext cx="599010" cy="259045"/>
    <xdr:sp macro="" textlink="">
      <xdr:nvSpPr>
        <xdr:cNvPr id="699" name="公債費該当値テキスト"/>
        <xdr:cNvSpPr txBox="1"/>
      </xdr:nvSpPr>
      <xdr:spPr>
        <a:xfrm>
          <a:off x="16370300" y="1641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102632</xdr:rowOff>
    </xdr:from>
    <xdr:to>
      <xdr:col>81</xdr:col>
      <xdr:colOff>101600</xdr:colOff>
      <xdr:row>97</xdr:row>
      <xdr:rowOff>32782</xdr:rowOff>
    </xdr:to>
    <xdr:sp macro="" textlink="">
      <xdr:nvSpPr>
        <xdr:cNvPr id="700" name="楕円 699"/>
        <xdr:cNvSpPr/>
      </xdr:nvSpPr>
      <xdr:spPr>
        <a:xfrm>
          <a:off x="15430500" y="165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49309</xdr:rowOff>
    </xdr:from>
    <xdr:ext cx="599010" cy="259045"/>
    <xdr:sp macro="" textlink="">
      <xdr:nvSpPr>
        <xdr:cNvPr id="701" name="テキスト ボックス 700"/>
        <xdr:cNvSpPr txBox="1"/>
      </xdr:nvSpPr>
      <xdr:spPr>
        <a:xfrm>
          <a:off x="15181795" y="1633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116624</xdr:rowOff>
    </xdr:from>
    <xdr:to>
      <xdr:col>76</xdr:col>
      <xdr:colOff>165100</xdr:colOff>
      <xdr:row>97</xdr:row>
      <xdr:rowOff>46774</xdr:rowOff>
    </xdr:to>
    <xdr:sp macro="" textlink="">
      <xdr:nvSpPr>
        <xdr:cNvPr id="702" name="楕円 701"/>
        <xdr:cNvSpPr/>
      </xdr:nvSpPr>
      <xdr:spPr>
        <a:xfrm>
          <a:off x="14541500" y="165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63301</xdr:rowOff>
    </xdr:from>
    <xdr:ext cx="599010" cy="259045"/>
    <xdr:sp macro="" textlink="">
      <xdr:nvSpPr>
        <xdr:cNvPr id="703" name="テキスト ボックス 702"/>
        <xdr:cNvSpPr txBox="1"/>
      </xdr:nvSpPr>
      <xdr:spPr>
        <a:xfrm>
          <a:off x="14292795" y="1635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105583</xdr:rowOff>
    </xdr:from>
    <xdr:to>
      <xdr:col>72</xdr:col>
      <xdr:colOff>38100</xdr:colOff>
      <xdr:row>97</xdr:row>
      <xdr:rowOff>35733</xdr:rowOff>
    </xdr:to>
    <xdr:sp macro="" textlink="">
      <xdr:nvSpPr>
        <xdr:cNvPr id="704" name="楕円 703"/>
        <xdr:cNvSpPr/>
      </xdr:nvSpPr>
      <xdr:spPr>
        <a:xfrm>
          <a:off x="13652500" y="165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52260</xdr:rowOff>
    </xdr:from>
    <xdr:ext cx="599010" cy="259045"/>
    <xdr:sp macro="" textlink="">
      <xdr:nvSpPr>
        <xdr:cNvPr id="705" name="テキスト ボックス 704"/>
        <xdr:cNvSpPr txBox="1"/>
      </xdr:nvSpPr>
      <xdr:spPr>
        <a:xfrm>
          <a:off x="13403795" y="1634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94295</xdr:rowOff>
    </xdr:from>
    <xdr:to>
      <xdr:col>67</xdr:col>
      <xdr:colOff>101600</xdr:colOff>
      <xdr:row>97</xdr:row>
      <xdr:rowOff>24445</xdr:rowOff>
    </xdr:to>
    <xdr:sp macro="" textlink="">
      <xdr:nvSpPr>
        <xdr:cNvPr id="706" name="楕円 705"/>
        <xdr:cNvSpPr/>
      </xdr:nvSpPr>
      <xdr:spPr>
        <a:xfrm>
          <a:off x="12763500" y="165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40972</xdr:rowOff>
    </xdr:from>
    <xdr:ext cx="599010" cy="259045"/>
    <xdr:sp macro="" textlink="">
      <xdr:nvSpPr>
        <xdr:cNvPr id="707" name="テキスト ボックス 706"/>
        <xdr:cNvSpPr txBox="1"/>
      </xdr:nvSpPr>
      <xdr:spPr>
        <a:xfrm>
          <a:off x="12514795" y="1632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目的別）は、類似団体との乖離額で比較した場合、土木費、公債費、教育費、総務費の順で類似団体平均を大きく上回っている。土木費については、管理する道路の延長が長く、新設改良や維持管理に多額の費用を要することに加え、緊急自然災害防止対策事業を実施していることなどから、類似団体平均を上回っている。公債費については、令和５年度に５．８億円の繰上償還を実施していることなどから、類似団体平均を上回っている。教育費については、類似団体と比較すると市域が広大であるため学校数が多いことに加え、令和５年度に市内小学校の改修事業などを実施したことにより、類似団体平均を上回っている。総務費については、令和５年度に地域運営組織活動拠点施設整備事業を実施した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今後も、業務の見直しや効率化、民間委託・指定管理者制度の推進など、行財政改革に取り組み経費の縮減に努めるとともに、有利な財源確保に努めながら必要な施策を実施していく予定である。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財源不足に対応するため、取り崩しを行っているものの、適宜、基金への積み立ても行っており、令和５年度末で約５４億円の基金残高を有している。今後も標準財政規模の３０％を目安として、財政調整基金の運用を行う予定としている。</a:t>
          </a:r>
        </a:p>
        <a:p>
          <a:r>
            <a:rPr kumimoji="1" lang="ja-JP" altLang="en-US" sz="1300">
              <a:latin typeface="ＭＳ ゴシック" pitchFamily="49" charset="-128"/>
              <a:ea typeface="ＭＳ ゴシック" pitchFamily="49" charset="-128"/>
            </a:rPr>
            <a:t>　実質収支額については、継続的に黒字を確保している。今後も事務事業の見直しを進めていき、経費の削減に努めることで、実質単年度収支の黒字化を目指していく。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一般会計、特別会計ともに赤字は生じておらず、今後も赤字を生じない財政運営に努める。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本市の実質公債費比率は、計画的な繰上償還の実施などから減少傾向となっており、国が定める早期健全化基準の２５％を大きく下回っている。その分子についても減少傾向である。</a:t>
          </a:r>
        </a:p>
        <a:p>
          <a:r>
            <a:rPr kumimoji="1" lang="ja-JP" altLang="en-US" sz="1400">
              <a:latin typeface="ＭＳ ゴシック" pitchFamily="49" charset="-128"/>
              <a:ea typeface="ＭＳ ゴシック" pitchFamily="49" charset="-128"/>
            </a:rPr>
            <a:t>　今後は、消防庁舎や防災棟整備事業など大規模事業の借入があるため元利償還金が増加傾向となるが、交付税算入率の高い地方債を活用するとともに、引き続き繰上償還を実施し、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将来負担比率は、国が定める早期健全化基準の３５０％を大きく下回っており、財政運営は健全な状態である。その分子について、一般会計等に係る地方債の現在高は、ほぼ同程度で推移しているものの、公営企業債等繰入見込額も下水道の基幹事業が終了したことなどから、年々減少している。また、充当可能基金は、財源調整機能を持つ基金の残高が過度にならないよう調整を行いながら、かつ今後の大規模事業に備えた目的基金の積立を行っている。</a:t>
          </a:r>
        </a:p>
        <a:p>
          <a:r>
            <a:rPr kumimoji="1" lang="ja-JP" altLang="en-US" sz="1400">
              <a:latin typeface="ＭＳ ゴシック" pitchFamily="49" charset="-128"/>
              <a:ea typeface="ＭＳ ゴシック" pitchFamily="49" charset="-128"/>
            </a:rPr>
            <a:t>　今後も、将来負担が増加しないよう、地方債残高の適正な管理、基金の適正な運用を行い、財政の健全化を図っていく。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財政調整基金を６．４億円、減債基金を５．８億円取り崩した一方、歳計剰余金などから基金全体で２０．９億円積み立てたことから、基金全体の残高は前年度と比べると５．３億円の増となった。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大規模事業の実施にあたり必要となる財源を計画的に基金に積み立てることで、年度間の財政負担を平準化させることができるため、特定目的基金については、その目的に応じた積立・取崩を計画的に行う。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また、不測の事態が発生した場合に安定的な財政運営を行うため、財源調整機能を持つ基金については、その残高が過度にならないよう積立・取崩を行う。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・公共施設等整備基金：３月補正で事業費を確定した結果、収支黒字が出る見込がたち、その内６．２億円を積み立てたことにより増となった。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・地域づくり振興基金：地域共生社会の実現に向けた取組の財源として、基金を取り崩していく予定。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歳計剰余金などから７．５億円を積み立てた一方、財源不足に対応するため６．４億円を取り崩したため、残高は前年度と比べて１．１億円の増となった。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安定的な財政運営を行うため、標準財政規模の３０％を目安に基金残高を管理していく。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歳計剰余金などから３．５億円を積み立てた一方、繰上償還を行う財源として５．８億円を取り崩したため、残高は前年度と比べて２．３億円の減となった。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将来負担の軽減を図るため、引き続き繰上償還を実施することとし、その財源を確保する観点から基金の適正な運用を行う。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26,657
26,274
793.29
28,761,002
27,042,866
1,402,825
15,823,786
29,106,294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年度に策定した公共施設等総合管理計画において、公共建築物の延床面積を</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33.5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それぞれの公共施設等について公共施設機能再配置計画及び個別計画を策定済みであり、当該計画に基づいた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5" name="直線コネクタ 64"/>
        <xdr:cNvCxnSpPr/>
      </xdr:nvCxnSpPr>
      <xdr:spPr>
        <a:xfrm flipV="1">
          <a:off x="4760595" y="4481936"/>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6" name="有形固定資産減価償却率最小値テキスト"/>
        <xdr:cNvSpPr txBox="1"/>
      </xdr:nvSpPr>
      <xdr:spPr>
        <a:xfrm>
          <a:off x="4813300" y="57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7" name="直線コネクタ 66"/>
        <xdr:cNvCxnSpPr/>
      </xdr:nvCxnSpPr>
      <xdr:spPr>
        <a:xfrm>
          <a:off x="4673600" y="573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68" name="有形固定資産減価償却率最大値テキスト"/>
        <xdr:cNvSpPr txBox="1"/>
      </xdr:nvSpPr>
      <xdr:spPr>
        <a:xfrm>
          <a:off x="4813300" y="425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69" name="直線コネクタ 68"/>
        <xdr:cNvCxnSpPr/>
      </xdr:nvCxnSpPr>
      <xdr:spPr>
        <a:xfrm>
          <a:off x="4673600" y="448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2663</xdr:rowOff>
    </xdr:from>
    <xdr:ext cx="405111" cy="259045"/>
    <xdr:sp macro="" textlink="">
      <xdr:nvSpPr>
        <xdr:cNvPr id="70" name="有形固定資産減価償却率平均値テキスト"/>
        <xdr:cNvSpPr txBox="1"/>
      </xdr:nvSpPr>
      <xdr:spPr>
        <a:xfrm>
          <a:off x="4813300" y="5146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1" name="フローチャート: 判断 70"/>
        <xdr:cNvSpPr/>
      </xdr:nvSpPr>
      <xdr:spPr>
        <a:xfrm>
          <a:off x="4711700" y="52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2" name="フローチャート: 判断 71"/>
        <xdr:cNvSpPr/>
      </xdr:nvSpPr>
      <xdr:spPr>
        <a:xfrm>
          <a:off x="4000500" y="52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3" name="フローチャート: 判断 72"/>
        <xdr:cNvSpPr/>
      </xdr:nvSpPr>
      <xdr:spPr>
        <a:xfrm>
          <a:off x="3238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4" name="フローチャート: 判断 73"/>
        <xdr:cNvSpPr/>
      </xdr:nvSpPr>
      <xdr:spPr>
        <a:xfrm>
          <a:off x="2476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5" name="フローチャート: 判断 74"/>
        <xdr:cNvSpPr/>
      </xdr:nvSpPr>
      <xdr:spPr>
        <a:xfrm>
          <a:off x="1714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1" name="楕円 80"/>
        <xdr:cNvSpPr/>
      </xdr:nvSpPr>
      <xdr:spPr>
        <a:xfrm>
          <a:off x="47117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2" name="有形固定資産減価償却率該当値テキスト"/>
        <xdr:cNvSpPr txBox="1"/>
      </xdr:nvSpPr>
      <xdr:spPr>
        <a:xfrm>
          <a:off x="4813300"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2646</xdr:rowOff>
    </xdr:from>
    <xdr:to>
      <xdr:col>19</xdr:col>
      <xdr:colOff>187325</xdr:colOff>
      <xdr:row>32</xdr:row>
      <xdr:rowOff>104246</xdr:rowOff>
    </xdr:to>
    <xdr:sp macro="" textlink="">
      <xdr:nvSpPr>
        <xdr:cNvPr id="83" name="楕円 82"/>
        <xdr:cNvSpPr/>
      </xdr:nvSpPr>
      <xdr:spPr>
        <a:xfrm>
          <a:off x="4000500" y="54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53446</xdr:rowOff>
    </xdr:from>
    <xdr:to>
      <xdr:col>23</xdr:col>
      <xdr:colOff>85725</xdr:colOff>
      <xdr:row>32</xdr:row>
      <xdr:rowOff>76835</xdr:rowOff>
    </xdr:to>
    <xdr:cxnSp macro="">
      <xdr:nvCxnSpPr>
        <xdr:cNvPr id="84" name="直線コネクタ 83"/>
        <xdr:cNvCxnSpPr/>
      </xdr:nvCxnSpPr>
      <xdr:spPr>
        <a:xfrm>
          <a:off x="4051300" y="5539846"/>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163301</xdr:rowOff>
    </xdr:from>
    <xdr:to>
      <xdr:col>15</xdr:col>
      <xdr:colOff>187325</xdr:colOff>
      <xdr:row>32</xdr:row>
      <xdr:rowOff>93451</xdr:rowOff>
    </xdr:to>
    <xdr:sp macro="" textlink="">
      <xdr:nvSpPr>
        <xdr:cNvPr id="85" name="楕円 84"/>
        <xdr:cNvSpPr/>
      </xdr:nvSpPr>
      <xdr:spPr>
        <a:xfrm>
          <a:off x="3238500" y="54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42651</xdr:rowOff>
    </xdr:from>
    <xdr:to>
      <xdr:col>19</xdr:col>
      <xdr:colOff>136525</xdr:colOff>
      <xdr:row>32</xdr:row>
      <xdr:rowOff>53446</xdr:rowOff>
    </xdr:to>
    <xdr:cxnSp macro="">
      <xdr:nvCxnSpPr>
        <xdr:cNvPr id="86" name="直線コネクタ 85"/>
        <xdr:cNvCxnSpPr/>
      </xdr:nvCxnSpPr>
      <xdr:spPr>
        <a:xfrm>
          <a:off x="3289300" y="552905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150707</xdr:rowOff>
    </xdr:from>
    <xdr:to>
      <xdr:col>11</xdr:col>
      <xdr:colOff>187325</xdr:colOff>
      <xdr:row>32</xdr:row>
      <xdr:rowOff>80857</xdr:rowOff>
    </xdr:to>
    <xdr:sp macro="" textlink="">
      <xdr:nvSpPr>
        <xdr:cNvPr id="87" name="楕円 86"/>
        <xdr:cNvSpPr/>
      </xdr:nvSpPr>
      <xdr:spPr>
        <a:xfrm>
          <a:off x="2476500" y="5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30057</xdr:rowOff>
    </xdr:from>
    <xdr:to>
      <xdr:col>15</xdr:col>
      <xdr:colOff>136525</xdr:colOff>
      <xdr:row>32</xdr:row>
      <xdr:rowOff>42651</xdr:rowOff>
    </xdr:to>
    <xdr:cxnSp macro="">
      <xdr:nvCxnSpPr>
        <xdr:cNvPr id="88" name="直線コネクタ 87"/>
        <xdr:cNvCxnSpPr/>
      </xdr:nvCxnSpPr>
      <xdr:spPr>
        <a:xfrm>
          <a:off x="2527300" y="5516457"/>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148908</xdr:rowOff>
    </xdr:from>
    <xdr:to>
      <xdr:col>7</xdr:col>
      <xdr:colOff>187325</xdr:colOff>
      <xdr:row>32</xdr:row>
      <xdr:rowOff>79058</xdr:rowOff>
    </xdr:to>
    <xdr:sp macro="" textlink="">
      <xdr:nvSpPr>
        <xdr:cNvPr id="89" name="楕円 88"/>
        <xdr:cNvSpPr/>
      </xdr:nvSpPr>
      <xdr:spPr>
        <a:xfrm>
          <a:off x="1714500" y="546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28258</xdr:rowOff>
    </xdr:from>
    <xdr:to>
      <xdr:col>11</xdr:col>
      <xdr:colOff>136525</xdr:colOff>
      <xdr:row>32</xdr:row>
      <xdr:rowOff>30057</xdr:rowOff>
    </xdr:to>
    <xdr:cxnSp macro="">
      <xdr:nvCxnSpPr>
        <xdr:cNvPr id="90" name="直線コネクタ 89"/>
        <xdr:cNvCxnSpPr/>
      </xdr:nvCxnSpPr>
      <xdr:spPr>
        <a:xfrm>
          <a:off x="1765300" y="5514658"/>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90716</xdr:rowOff>
    </xdr:from>
    <xdr:ext cx="405111" cy="259045"/>
    <xdr:sp macro="" textlink="">
      <xdr:nvSpPr>
        <xdr:cNvPr id="91" name="n_1aveValue有形固定資産減価償却率"/>
        <xdr:cNvSpPr txBox="1"/>
      </xdr:nvSpPr>
      <xdr:spPr>
        <a:xfrm>
          <a:off x="3836044" y="50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58331</xdr:rowOff>
    </xdr:from>
    <xdr:ext cx="405111" cy="259045"/>
    <xdr:sp macro="" textlink="">
      <xdr:nvSpPr>
        <xdr:cNvPr id="92" name="n_2aveValue有形固定資産減価償却率"/>
        <xdr:cNvSpPr txBox="1"/>
      </xdr:nvSpPr>
      <xdr:spPr>
        <a:xfrm>
          <a:off x="3086744" y="503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43938</xdr:rowOff>
    </xdr:from>
    <xdr:ext cx="405111" cy="259045"/>
    <xdr:sp macro="" textlink="">
      <xdr:nvSpPr>
        <xdr:cNvPr id="93" name="n_3aveValue有形固定資産減価償却率"/>
        <xdr:cNvSpPr txBox="1"/>
      </xdr:nvSpPr>
      <xdr:spPr>
        <a:xfrm>
          <a:off x="2324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31344</xdr:rowOff>
    </xdr:from>
    <xdr:ext cx="405111" cy="259045"/>
    <xdr:sp macro="" textlink="">
      <xdr:nvSpPr>
        <xdr:cNvPr id="94" name="n_4aveValue有形固定資産減価償却率"/>
        <xdr:cNvSpPr txBox="1"/>
      </xdr:nvSpPr>
      <xdr:spPr>
        <a:xfrm>
          <a:off x="1562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95373</xdr:rowOff>
    </xdr:from>
    <xdr:ext cx="405111" cy="259045"/>
    <xdr:sp macro="" textlink="">
      <xdr:nvSpPr>
        <xdr:cNvPr id="95" name="n_1mainValue有形固定資産減価償却率"/>
        <xdr:cNvSpPr txBox="1"/>
      </xdr:nvSpPr>
      <xdr:spPr>
        <a:xfrm>
          <a:off x="3836044" y="558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84578</xdr:rowOff>
    </xdr:from>
    <xdr:ext cx="405111" cy="259045"/>
    <xdr:sp macro="" textlink="">
      <xdr:nvSpPr>
        <xdr:cNvPr id="96" name="n_2mainValue有形固定資産減価償却率"/>
        <xdr:cNvSpPr txBox="1"/>
      </xdr:nvSpPr>
      <xdr:spPr>
        <a:xfrm>
          <a:off x="3086744" y="557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71984</xdr:rowOff>
    </xdr:from>
    <xdr:ext cx="405111" cy="259045"/>
    <xdr:sp macro="" textlink="">
      <xdr:nvSpPr>
        <xdr:cNvPr id="97" name="n_3mainValue有形固定資産減価償却率"/>
        <xdr:cNvSpPr txBox="1"/>
      </xdr:nvSpPr>
      <xdr:spPr>
        <a:xfrm>
          <a:off x="2324744"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70185</xdr:rowOff>
    </xdr:from>
    <xdr:ext cx="405111" cy="259045"/>
    <xdr:sp macro="" textlink="">
      <xdr:nvSpPr>
        <xdr:cNvPr id="98" name="n_4mainValue有形固定資産減価償却率"/>
        <xdr:cNvSpPr txBox="1"/>
      </xdr:nvSpPr>
      <xdr:spPr>
        <a:xfrm>
          <a:off x="1562744" y="5556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債務償還比率は、繰上償還を行い地方債残高を減少させてきたことにより、類似団体、全国及び県の平均と比べ下回っている。</a:t>
          </a:r>
        </a:p>
        <a:p>
          <a:r>
            <a:rPr kumimoji="1" lang="ja-JP" altLang="en-US" sz="1100">
              <a:latin typeface="ＭＳ Ｐゴシック" panose="020B0600070205080204" pitchFamily="50" charset="-128"/>
              <a:ea typeface="ＭＳ Ｐゴシック" panose="020B0600070205080204" pitchFamily="50" charset="-128"/>
            </a:rPr>
            <a:t>　引き続き計画的な繰上償還を行うなど地方債残高の縮減に努めるとともに、特定目的基金については、目的に応じた積立・取崩を行うことで健全な財政運営に努める。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27" name="直線コネクタ 126"/>
        <xdr:cNvCxnSpPr/>
      </xdr:nvCxnSpPr>
      <xdr:spPr>
        <a:xfrm flipV="1">
          <a:off x="14793595" y="4541308"/>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28" name="債務償還比率最小値テキスト"/>
        <xdr:cNvSpPr txBox="1"/>
      </xdr:nvSpPr>
      <xdr:spPr>
        <a:xfrm>
          <a:off x="14846300" y="59570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29" name="直線コネクタ 128"/>
        <xdr:cNvCxnSpPr/>
      </xdr:nvCxnSpPr>
      <xdr:spPr>
        <a:xfrm>
          <a:off x="14706600" y="595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152981</xdr:rowOff>
    </xdr:from>
    <xdr:ext cx="469744" cy="259045"/>
    <xdr:sp macro="" textlink="">
      <xdr:nvSpPr>
        <xdr:cNvPr id="132" name="債務償還比率平均値テキスト"/>
        <xdr:cNvSpPr txBox="1"/>
      </xdr:nvSpPr>
      <xdr:spPr>
        <a:xfrm>
          <a:off x="14846300" y="512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3" name="フローチャート: 判断 132"/>
        <xdr:cNvSpPr/>
      </xdr:nvSpPr>
      <xdr:spPr>
        <a:xfrm>
          <a:off x="14744700" y="514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4" name="フローチャート: 判断 133"/>
        <xdr:cNvSpPr/>
      </xdr:nvSpPr>
      <xdr:spPr>
        <a:xfrm>
          <a:off x="140335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5" name="フローチャート: 判断 134"/>
        <xdr:cNvSpPr/>
      </xdr:nvSpPr>
      <xdr:spPr>
        <a:xfrm>
          <a:off x="13271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36" name="フローチャート: 判断 135"/>
        <xdr:cNvSpPr/>
      </xdr:nvSpPr>
      <xdr:spPr>
        <a:xfrm>
          <a:off x="12509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37" name="フローチャート: 判断 136"/>
        <xdr:cNvSpPr/>
      </xdr:nvSpPr>
      <xdr:spPr>
        <a:xfrm>
          <a:off x="11747500" y="53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60487</xdr:rowOff>
    </xdr:from>
    <xdr:to>
      <xdr:col>76</xdr:col>
      <xdr:colOff>73025</xdr:colOff>
      <xdr:row>29</xdr:row>
      <xdr:rowOff>162087</xdr:rowOff>
    </xdr:to>
    <xdr:sp macro="" textlink="">
      <xdr:nvSpPr>
        <xdr:cNvPr id="143" name="楕円 142"/>
        <xdr:cNvSpPr/>
      </xdr:nvSpPr>
      <xdr:spPr>
        <a:xfrm>
          <a:off x="14744700" y="50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83364</xdr:rowOff>
    </xdr:from>
    <xdr:ext cx="469744" cy="259045"/>
    <xdr:sp macro="" textlink="">
      <xdr:nvSpPr>
        <xdr:cNvPr id="144" name="債務償還比率該当値テキスト"/>
        <xdr:cNvSpPr txBox="1"/>
      </xdr:nvSpPr>
      <xdr:spPr>
        <a:xfrm>
          <a:off x="14846300" y="48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77160</xdr:rowOff>
    </xdr:from>
    <xdr:to>
      <xdr:col>72</xdr:col>
      <xdr:colOff>123825</xdr:colOff>
      <xdr:row>30</xdr:row>
      <xdr:rowOff>7310</xdr:rowOff>
    </xdr:to>
    <xdr:sp macro="" textlink="">
      <xdr:nvSpPr>
        <xdr:cNvPr id="145" name="楕円 144"/>
        <xdr:cNvSpPr/>
      </xdr:nvSpPr>
      <xdr:spPr>
        <a:xfrm>
          <a:off x="14033500" y="50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111287</xdr:rowOff>
    </xdr:from>
    <xdr:to>
      <xdr:col>76</xdr:col>
      <xdr:colOff>22225</xdr:colOff>
      <xdr:row>29</xdr:row>
      <xdr:rowOff>127960</xdr:rowOff>
    </xdr:to>
    <xdr:cxnSp macro="">
      <xdr:nvCxnSpPr>
        <xdr:cNvPr id="146" name="直線コネクタ 145"/>
        <xdr:cNvCxnSpPr/>
      </xdr:nvCxnSpPr>
      <xdr:spPr>
        <a:xfrm flipV="1">
          <a:off x="14084300" y="5083337"/>
          <a:ext cx="7112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57129</xdr:rowOff>
    </xdr:from>
    <xdr:to>
      <xdr:col>68</xdr:col>
      <xdr:colOff>123825</xdr:colOff>
      <xdr:row>29</xdr:row>
      <xdr:rowOff>158729</xdr:rowOff>
    </xdr:to>
    <xdr:sp macro="" textlink="">
      <xdr:nvSpPr>
        <xdr:cNvPr id="147" name="楕円 146"/>
        <xdr:cNvSpPr/>
      </xdr:nvSpPr>
      <xdr:spPr>
        <a:xfrm>
          <a:off x="13271500" y="50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107929</xdr:rowOff>
    </xdr:from>
    <xdr:to>
      <xdr:col>72</xdr:col>
      <xdr:colOff>73025</xdr:colOff>
      <xdr:row>29</xdr:row>
      <xdr:rowOff>127960</xdr:rowOff>
    </xdr:to>
    <xdr:cxnSp macro="">
      <xdr:nvCxnSpPr>
        <xdr:cNvPr id="148" name="直線コネクタ 147"/>
        <xdr:cNvCxnSpPr/>
      </xdr:nvCxnSpPr>
      <xdr:spPr>
        <a:xfrm>
          <a:off x="13322300" y="5079979"/>
          <a:ext cx="7620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134853</xdr:rowOff>
    </xdr:from>
    <xdr:to>
      <xdr:col>64</xdr:col>
      <xdr:colOff>123825</xdr:colOff>
      <xdr:row>30</xdr:row>
      <xdr:rowOff>65003</xdr:rowOff>
    </xdr:to>
    <xdr:sp macro="" textlink="">
      <xdr:nvSpPr>
        <xdr:cNvPr id="149" name="楕円 148"/>
        <xdr:cNvSpPr/>
      </xdr:nvSpPr>
      <xdr:spPr>
        <a:xfrm>
          <a:off x="12509500" y="5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107929</xdr:rowOff>
    </xdr:from>
    <xdr:to>
      <xdr:col>68</xdr:col>
      <xdr:colOff>73025</xdr:colOff>
      <xdr:row>30</xdr:row>
      <xdr:rowOff>14203</xdr:rowOff>
    </xdr:to>
    <xdr:cxnSp macro="">
      <xdr:nvCxnSpPr>
        <xdr:cNvPr id="150" name="直線コネクタ 149"/>
        <xdr:cNvCxnSpPr/>
      </xdr:nvCxnSpPr>
      <xdr:spPr>
        <a:xfrm flipV="1">
          <a:off x="12560300" y="5079979"/>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15699</xdr:rowOff>
    </xdr:from>
    <xdr:to>
      <xdr:col>60</xdr:col>
      <xdr:colOff>123825</xdr:colOff>
      <xdr:row>30</xdr:row>
      <xdr:rowOff>117299</xdr:rowOff>
    </xdr:to>
    <xdr:sp macro="" textlink="">
      <xdr:nvSpPr>
        <xdr:cNvPr id="151" name="楕円 150"/>
        <xdr:cNvSpPr/>
      </xdr:nvSpPr>
      <xdr:spPr>
        <a:xfrm>
          <a:off x="11747500" y="51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14203</xdr:rowOff>
    </xdr:from>
    <xdr:to>
      <xdr:col>64</xdr:col>
      <xdr:colOff>73025</xdr:colOff>
      <xdr:row>30</xdr:row>
      <xdr:rowOff>66499</xdr:rowOff>
    </xdr:to>
    <xdr:cxnSp macro="">
      <xdr:nvCxnSpPr>
        <xdr:cNvPr id="152" name="直線コネクタ 151"/>
        <xdr:cNvCxnSpPr/>
      </xdr:nvCxnSpPr>
      <xdr:spPr>
        <a:xfrm flipV="1">
          <a:off x="11798300" y="5157703"/>
          <a:ext cx="7620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105067</xdr:rowOff>
    </xdr:from>
    <xdr:ext cx="469744" cy="259045"/>
    <xdr:sp macro="" textlink="">
      <xdr:nvSpPr>
        <xdr:cNvPr id="153" name="n_1aveValue債務償還比率"/>
        <xdr:cNvSpPr txBox="1"/>
      </xdr:nvSpPr>
      <xdr:spPr>
        <a:xfrm>
          <a:off x="13836727" y="52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54" name="n_2aveValue債務償還比率"/>
        <xdr:cNvSpPr txBox="1"/>
      </xdr:nvSpPr>
      <xdr:spPr>
        <a:xfrm>
          <a:off x="13087427" y="52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68915</xdr:rowOff>
    </xdr:from>
    <xdr:ext cx="469744" cy="259045"/>
    <xdr:sp macro="" textlink="">
      <xdr:nvSpPr>
        <xdr:cNvPr id="155" name="n_3aveValue債務償還比率"/>
        <xdr:cNvSpPr txBox="1"/>
      </xdr:nvSpPr>
      <xdr:spPr>
        <a:xfrm>
          <a:off x="12325427" y="538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127088</xdr:rowOff>
    </xdr:from>
    <xdr:ext cx="469744" cy="259045"/>
    <xdr:sp macro="" textlink="">
      <xdr:nvSpPr>
        <xdr:cNvPr id="156" name="n_4aveValue債務償還比率"/>
        <xdr:cNvSpPr txBox="1"/>
      </xdr:nvSpPr>
      <xdr:spPr>
        <a:xfrm>
          <a:off x="11563427" y="54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23837</xdr:rowOff>
    </xdr:from>
    <xdr:ext cx="469744" cy="259045"/>
    <xdr:sp macro="" textlink="">
      <xdr:nvSpPr>
        <xdr:cNvPr id="157" name="n_1mainValue債務償還比率"/>
        <xdr:cNvSpPr txBox="1"/>
      </xdr:nvSpPr>
      <xdr:spPr>
        <a:xfrm>
          <a:off x="13836727" y="48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3806</xdr:rowOff>
    </xdr:from>
    <xdr:ext cx="469744" cy="259045"/>
    <xdr:sp macro="" textlink="">
      <xdr:nvSpPr>
        <xdr:cNvPr id="158" name="n_2mainValue債務償還比率"/>
        <xdr:cNvSpPr txBox="1"/>
      </xdr:nvSpPr>
      <xdr:spPr>
        <a:xfrm>
          <a:off x="13087427" y="480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81530</xdr:rowOff>
    </xdr:from>
    <xdr:ext cx="469744" cy="259045"/>
    <xdr:sp macro="" textlink="">
      <xdr:nvSpPr>
        <xdr:cNvPr id="159" name="n_3mainValue債務償還比率"/>
        <xdr:cNvSpPr txBox="1"/>
      </xdr:nvSpPr>
      <xdr:spPr>
        <a:xfrm>
          <a:off x="12325427" y="488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133826</xdr:rowOff>
    </xdr:from>
    <xdr:ext cx="469744" cy="259045"/>
    <xdr:sp macro="" textlink="">
      <xdr:nvSpPr>
        <xdr:cNvPr id="160" name="n_4mainValue債務償還比率"/>
        <xdr:cNvSpPr txBox="1"/>
      </xdr:nvSpPr>
      <xdr:spPr>
        <a:xfrm>
          <a:off x="11563427" y="493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26,657
26,274
793.29
28,761,002
27,042,866
1,402,825
15,823,786
29,106,294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103505</xdr:rowOff>
    </xdr:from>
    <xdr:to>
      <xdr:col>24</xdr:col>
      <xdr:colOff>114300</xdr:colOff>
      <xdr:row>42</xdr:row>
      <xdr:rowOff>33655</xdr:rowOff>
    </xdr:to>
    <xdr:sp macro="" textlink="">
      <xdr:nvSpPr>
        <xdr:cNvPr id="73" name="楕円 72"/>
        <xdr:cNvSpPr/>
      </xdr:nvSpPr>
      <xdr:spPr>
        <a:xfrm>
          <a:off x="45847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18432</xdr:rowOff>
    </xdr:from>
    <xdr:ext cx="405111" cy="259045"/>
    <xdr:sp macro="" textlink="">
      <xdr:nvSpPr>
        <xdr:cNvPr id="74" name="【道路】&#10;有形固定資産減価償却率該当値テキスト"/>
        <xdr:cNvSpPr txBox="1"/>
      </xdr:nvSpPr>
      <xdr:spPr>
        <a:xfrm>
          <a:off x="46736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90170</xdr:rowOff>
    </xdr:from>
    <xdr:to>
      <xdr:col>20</xdr:col>
      <xdr:colOff>38100</xdr:colOff>
      <xdr:row>42</xdr:row>
      <xdr:rowOff>20320</xdr:rowOff>
    </xdr:to>
    <xdr:sp macro="" textlink="">
      <xdr:nvSpPr>
        <xdr:cNvPr id="75" name="楕円 74"/>
        <xdr:cNvSpPr/>
      </xdr:nvSpPr>
      <xdr:spPr>
        <a:xfrm>
          <a:off x="3746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140970</xdr:rowOff>
    </xdr:from>
    <xdr:to>
      <xdr:col>24</xdr:col>
      <xdr:colOff>63500</xdr:colOff>
      <xdr:row>41</xdr:row>
      <xdr:rowOff>154305</xdr:rowOff>
    </xdr:to>
    <xdr:cxnSp macro="">
      <xdr:nvCxnSpPr>
        <xdr:cNvPr id="76" name="直線コネクタ 75"/>
        <xdr:cNvCxnSpPr/>
      </xdr:nvCxnSpPr>
      <xdr:spPr>
        <a:xfrm>
          <a:off x="3797300" y="71704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97790</xdr:rowOff>
    </xdr:from>
    <xdr:to>
      <xdr:col>15</xdr:col>
      <xdr:colOff>101600</xdr:colOff>
      <xdr:row>42</xdr:row>
      <xdr:rowOff>27940</xdr:rowOff>
    </xdr:to>
    <xdr:sp macro="" textlink="">
      <xdr:nvSpPr>
        <xdr:cNvPr id="77" name="楕円 76"/>
        <xdr:cNvSpPr/>
      </xdr:nvSpPr>
      <xdr:spPr>
        <a:xfrm>
          <a:off x="2857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140970</xdr:rowOff>
    </xdr:from>
    <xdr:to>
      <xdr:col>19</xdr:col>
      <xdr:colOff>177800</xdr:colOff>
      <xdr:row>41</xdr:row>
      <xdr:rowOff>148590</xdr:rowOff>
    </xdr:to>
    <xdr:cxnSp macro="">
      <xdr:nvCxnSpPr>
        <xdr:cNvPr id="78" name="直線コネクタ 77"/>
        <xdr:cNvCxnSpPr/>
      </xdr:nvCxnSpPr>
      <xdr:spPr>
        <a:xfrm flipV="1">
          <a:off x="2908300" y="7170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93980</xdr:rowOff>
    </xdr:from>
    <xdr:to>
      <xdr:col>10</xdr:col>
      <xdr:colOff>165100</xdr:colOff>
      <xdr:row>42</xdr:row>
      <xdr:rowOff>24130</xdr:rowOff>
    </xdr:to>
    <xdr:sp macro="" textlink="">
      <xdr:nvSpPr>
        <xdr:cNvPr id="79" name="楕円 78"/>
        <xdr:cNvSpPr/>
      </xdr:nvSpPr>
      <xdr:spPr>
        <a:xfrm>
          <a:off x="1968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144780</xdr:rowOff>
    </xdr:from>
    <xdr:to>
      <xdr:col>15</xdr:col>
      <xdr:colOff>50800</xdr:colOff>
      <xdr:row>41</xdr:row>
      <xdr:rowOff>148590</xdr:rowOff>
    </xdr:to>
    <xdr:cxnSp macro="">
      <xdr:nvCxnSpPr>
        <xdr:cNvPr id="80" name="直線コネクタ 79"/>
        <xdr:cNvCxnSpPr/>
      </xdr:nvCxnSpPr>
      <xdr:spPr>
        <a:xfrm>
          <a:off x="2019300" y="717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82550</xdr:rowOff>
    </xdr:from>
    <xdr:to>
      <xdr:col>6</xdr:col>
      <xdr:colOff>38100</xdr:colOff>
      <xdr:row>42</xdr:row>
      <xdr:rowOff>12700</xdr:rowOff>
    </xdr:to>
    <xdr:sp macro="" textlink="">
      <xdr:nvSpPr>
        <xdr:cNvPr id="81" name="楕円 80"/>
        <xdr:cNvSpPr/>
      </xdr:nvSpPr>
      <xdr:spPr>
        <a:xfrm>
          <a:off x="107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133350</xdr:rowOff>
    </xdr:from>
    <xdr:to>
      <xdr:col>10</xdr:col>
      <xdr:colOff>114300</xdr:colOff>
      <xdr:row>41</xdr:row>
      <xdr:rowOff>144780</xdr:rowOff>
    </xdr:to>
    <xdr:cxnSp macro="">
      <xdr:nvCxnSpPr>
        <xdr:cNvPr id="82" name="直線コネクタ 81"/>
        <xdr:cNvCxnSpPr/>
      </xdr:nvCxnSpPr>
      <xdr:spPr>
        <a:xfrm>
          <a:off x="1130300" y="7162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3" name="n_1aveValue【道路】&#10;有形固定資産減価償却率"/>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11447</xdr:rowOff>
    </xdr:from>
    <xdr:ext cx="405111" cy="259045"/>
    <xdr:sp macro="" textlink="">
      <xdr:nvSpPr>
        <xdr:cNvPr id="87" name="n_1mainValue【道路】&#10;有形固定資産減価償却率"/>
        <xdr:cNvSpPr txBox="1"/>
      </xdr:nvSpPr>
      <xdr:spPr>
        <a:xfrm>
          <a:off x="35820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19067</xdr:rowOff>
    </xdr:from>
    <xdr:ext cx="405111" cy="259045"/>
    <xdr:sp macro="" textlink="">
      <xdr:nvSpPr>
        <xdr:cNvPr id="88" name="n_2mainValue【道路】&#10;有形固定資産減価償却率"/>
        <xdr:cNvSpPr txBox="1"/>
      </xdr:nvSpPr>
      <xdr:spPr>
        <a:xfrm>
          <a:off x="2705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15257</xdr:rowOff>
    </xdr:from>
    <xdr:ext cx="405111" cy="259045"/>
    <xdr:sp macro="" textlink="">
      <xdr:nvSpPr>
        <xdr:cNvPr id="89" name="n_3mainValue【道路】&#10;有形固定資産減価償却率"/>
        <xdr:cNvSpPr txBox="1"/>
      </xdr:nvSpPr>
      <xdr:spPr>
        <a:xfrm>
          <a:off x="1816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3827</xdr:rowOff>
    </xdr:from>
    <xdr:ext cx="405111" cy="259045"/>
    <xdr:sp macro="" textlink="">
      <xdr:nvSpPr>
        <xdr:cNvPr id="90" name="n_4mainValue【道路】&#10;有形固定資産減価償却率"/>
        <xdr:cNvSpPr txBox="1"/>
      </xdr:nvSpPr>
      <xdr:spPr>
        <a:xfrm>
          <a:off x="927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xdr:cNvSpPr txBox="1"/>
      </xdr:nvSpPr>
      <xdr:spPr>
        <a:xfrm>
          <a:off x="10515600" y="663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102152</xdr:rowOff>
    </xdr:from>
    <xdr:to>
      <xdr:col>55</xdr:col>
      <xdr:colOff>50800</xdr:colOff>
      <xdr:row>35</xdr:row>
      <xdr:rowOff>32302</xdr:rowOff>
    </xdr:to>
    <xdr:sp macro="" textlink="">
      <xdr:nvSpPr>
        <xdr:cNvPr id="130" name="楕円 129"/>
        <xdr:cNvSpPr/>
      </xdr:nvSpPr>
      <xdr:spPr>
        <a:xfrm>
          <a:off x="10426700" y="59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125029</xdr:rowOff>
    </xdr:from>
    <xdr:ext cx="534377" cy="259045"/>
    <xdr:sp macro="" textlink="">
      <xdr:nvSpPr>
        <xdr:cNvPr id="131" name="【道路】&#10;一人当たり延長該当値テキスト"/>
        <xdr:cNvSpPr txBox="1"/>
      </xdr:nvSpPr>
      <xdr:spPr>
        <a:xfrm>
          <a:off x="10515600" y="57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131909</xdr:rowOff>
    </xdr:from>
    <xdr:to>
      <xdr:col>50</xdr:col>
      <xdr:colOff>165100</xdr:colOff>
      <xdr:row>35</xdr:row>
      <xdr:rowOff>62059</xdr:rowOff>
    </xdr:to>
    <xdr:sp macro="" textlink="">
      <xdr:nvSpPr>
        <xdr:cNvPr id="132" name="楕円 131"/>
        <xdr:cNvSpPr/>
      </xdr:nvSpPr>
      <xdr:spPr>
        <a:xfrm>
          <a:off x="9588500" y="59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152952</xdr:rowOff>
    </xdr:from>
    <xdr:to>
      <xdr:col>55</xdr:col>
      <xdr:colOff>0</xdr:colOff>
      <xdr:row>35</xdr:row>
      <xdr:rowOff>11259</xdr:rowOff>
    </xdr:to>
    <xdr:cxnSp macro="">
      <xdr:nvCxnSpPr>
        <xdr:cNvPr id="133" name="直線コネクタ 132"/>
        <xdr:cNvCxnSpPr/>
      </xdr:nvCxnSpPr>
      <xdr:spPr>
        <a:xfrm flipV="1">
          <a:off x="9639300" y="5982252"/>
          <a:ext cx="8382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159893</xdr:rowOff>
    </xdr:from>
    <xdr:to>
      <xdr:col>46</xdr:col>
      <xdr:colOff>38100</xdr:colOff>
      <xdr:row>35</xdr:row>
      <xdr:rowOff>90043</xdr:rowOff>
    </xdr:to>
    <xdr:sp macro="" textlink="">
      <xdr:nvSpPr>
        <xdr:cNvPr id="134" name="楕円 133"/>
        <xdr:cNvSpPr/>
      </xdr:nvSpPr>
      <xdr:spPr>
        <a:xfrm>
          <a:off x="8699500" y="59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11259</xdr:rowOff>
    </xdr:from>
    <xdr:to>
      <xdr:col>50</xdr:col>
      <xdr:colOff>114300</xdr:colOff>
      <xdr:row>35</xdr:row>
      <xdr:rowOff>39243</xdr:rowOff>
    </xdr:to>
    <xdr:cxnSp macro="">
      <xdr:nvCxnSpPr>
        <xdr:cNvPr id="135" name="直線コネクタ 134"/>
        <xdr:cNvCxnSpPr/>
      </xdr:nvCxnSpPr>
      <xdr:spPr>
        <a:xfrm flipV="1">
          <a:off x="8750300" y="6012009"/>
          <a:ext cx="889000" cy="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14199</xdr:rowOff>
    </xdr:from>
    <xdr:to>
      <xdr:col>41</xdr:col>
      <xdr:colOff>101600</xdr:colOff>
      <xdr:row>35</xdr:row>
      <xdr:rowOff>115799</xdr:rowOff>
    </xdr:to>
    <xdr:sp macro="" textlink="">
      <xdr:nvSpPr>
        <xdr:cNvPr id="136" name="楕円 135"/>
        <xdr:cNvSpPr/>
      </xdr:nvSpPr>
      <xdr:spPr>
        <a:xfrm>
          <a:off x="7810500" y="60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39243</xdr:rowOff>
    </xdr:from>
    <xdr:to>
      <xdr:col>45</xdr:col>
      <xdr:colOff>177800</xdr:colOff>
      <xdr:row>35</xdr:row>
      <xdr:rowOff>64999</xdr:rowOff>
    </xdr:to>
    <xdr:cxnSp macro="">
      <xdr:nvCxnSpPr>
        <xdr:cNvPr id="137" name="直線コネクタ 136"/>
        <xdr:cNvCxnSpPr/>
      </xdr:nvCxnSpPr>
      <xdr:spPr>
        <a:xfrm flipV="1">
          <a:off x="7861300" y="6039993"/>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43040</xdr:rowOff>
    </xdr:from>
    <xdr:to>
      <xdr:col>36</xdr:col>
      <xdr:colOff>165100</xdr:colOff>
      <xdr:row>35</xdr:row>
      <xdr:rowOff>144640</xdr:rowOff>
    </xdr:to>
    <xdr:sp macro="" textlink="">
      <xdr:nvSpPr>
        <xdr:cNvPr id="138" name="楕円 137"/>
        <xdr:cNvSpPr/>
      </xdr:nvSpPr>
      <xdr:spPr>
        <a:xfrm>
          <a:off x="6921500" y="60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64999</xdr:rowOff>
    </xdr:from>
    <xdr:to>
      <xdr:col>41</xdr:col>
      <xdr:colOff>50800</xdr:colOff>
      <xdr:row>35</xdr:row>
      <xdr:rowOff>93840</xdr:rowOff>
    </xdr:to>
    <xdr:cxnSp macro="">
      <xdr:nvCxnSpPr>
        <xdr:cNvPr id="139" name="直線コネクタ 138"/>
        <xdr:cNvCxnSpPr/>
      </xdr:nvCxnSpPr>
      <xdr:spPr>
        <a:xfrm flipV="1">
          <a:off x="6972300" y="6065749"/>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xdr:cNvSpPr txBox="1"/>
      </xdr:nvSpPr>
      <xdr:spPr>
        <a:xfrm>
          <a:off x="9359411" y="67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xdr:cNvSpPr txBox="1"/>
      </xdr:nvSpPr>
      <xdr:spPr>
        <a:xfrm>
          <a:off x="8483111" y="6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114184</xdr:rowOff>
    </xdr:from>
    <xdr:ext cx="534377" cy="259045"/>
    <xdr:sp macro="" textlink="">
      <xdr:nvSpPr>
        <xdr:cNvPr id="142" name="n_3aveValue【道路】&#10;一人当たり延長"/>
        <xdr:cNvSpPr txBox="1"/>
      </xdr:nvSpPr>
      <xdr:spPr>
        <a:xfrm>
          <a:off x="7594111" y="6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124985</xdr:rowOff>
    </xdr:from>
    <xdr:ext cx="534377" cy="259045"/>
    <xdr:sp macro="" textlink="">
      <xdr:nvSpPr>
        <xdr:cNvPr id="143" name="n_4aveValue【道路】&#10;一人当たり延長"/>
        <xdr:cNvSpPr txBox="1"/>
      </xdr:nvSpPr>
      <xdr:spPr>
        <a:xfrm>
          <a:off x="6705111" y="68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78586</xdr:rowOff>
    </xdr:from>
    <xdr:ext cx="534377" cy="259045"/>
    <xdr:sp macro="" textlink="">
      <xdr:nvSpPr>
        <xdr:cNvPr id="144" name="n_1mainValue【道路】&#10;一人当たり延長"/>
        <xdr:cNvSpPr txBox="1"/>
      </xdr:nvSpPr>
      <xdr:spPr>
        <a:xfrm>
          <a:off x="9359411" y="573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106570</xdr:rowOff>
    </xdr:from>
    <xdr:ext cx="534377" cy="259045"/>
    <xdr:sp macro="" textlink="">
      <xdr:nvSpPr>
        <xdr:cNvPr id="145" name="n_2mainValue【道路】&#10;一人当たり延長"/>
        <xdr:cNvSpPr txBox="1"/>
      </xdr:nvSpPr>
      <xdr:spPr>
        <a:xfrm>
          <a:off x="8483111" y="576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132326</xdr:rowOff>
    </xdr:from>
    <xdr:ext cx="534377" cy="259045"/>
    <xdr:sp macro="" textlink="">
      <xdr:nvSpPr>
        <xdr:cNvPr id="146" name="n_3mainValue【道路】&#10;一人当たり延長"/>
        <xdr:cNvSpPr txBox="1"/>
      </xdr:nvSpPr>
      <xdr:spPr>
        <a:xfrm>
          <a:off x="7594111" y="57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161167</xdr:rowOff>
    </xdr:from>
    <xdr:ext cx="534377" cy="259045"/>
    <xdr:sp macro="" textlink="">
      <xdr:nvSpPr>
        <xdr:cNvPr id="147" name="n_4mainValue【道路】&#10;一人当たり延長"/>
        <xdr:cNvSpPr txBox="1"/>
      </xdr:nvSpPr>
      <xdr:spPr>
        <a:xfrm>
          <a:off x="6705111" y="58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xdr:cNvSpPr txBox="1"/>
      </xdr:nvSpPr>
      <xdr:spPr>
        <a:xfrm>
          <a:off x="4673600" y="10322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9" name="楕円 188"/>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0" name="【橋りょう・トンネル】&#10;有形固定資産減価償却率該当値テキスト"/>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91" name="楕円 190"/>
        <xdr:cNvSpPr/>
      </xdr:nvSpPr>
      <xdr:spPr>
        <a:xfrm>
          <a:off x="3746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61</xdr:row>
      <xdr:rowOff>91440</xdr:rowOff>
    </xdr:to>
    <xdr:cxnSp macro="">
      <xdr:nvCxnSpPr>
        <xdr:cNvPr id="192" name="直線コネクタ 191"/>
        <xdr:cNvCxnSpPr/>
      </xdr:nvCxnSpPr>
      <xdr:spPr>
        <a:xfrm>
          <a:off x="3797300" y="105237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3" name="楕円 192"/>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65315</xdr:rowOff>
    </xdr:to>
    <xdr:cxnSp macro="">
      <xdr:nvCxnSpPr>
        <xdr:cNvPr id="194" name="直線コネクタ 193"/>
        <xdr:cNvCxnSpPr/>
      </xdr:nvCxnSpPr>
      <xdr:spPr>
        <a:xfrm>
          <a:off x="2908300" y="105025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5" name="楕円 194"/>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44087</xdr:rowOff>
    </xdr:to>
    <xdr:cxnSp macro="">
      <xdr:nvCxnSpPr>
        <xdr:cNvPr id="196" name="直線コネクタ 195"/>
        <xdr:cNvCxnSpPr/>
      </xdr:nvCxnSpPr>
      <xdr:spPr>
        <a:xfrm>
          <a:off x="2019300" y="104796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7" name="楕円 196"/>
        <xdr:cNvSpPr/>
      </xdr:nvSpPr>
      <xdr:spPr>
        <a:xfrm>
          <a:off x="107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35923</xdr:rowOff>
    </xdr:to>
    <xdr:cxnSp macro="">
      <xdr:nvCxnSpPr>
        <xdr:cNvPr id="198" name="直線コネクタ 197"/>
        <xdr:cNvCxnSpPr/>
      </xdr:nvCxnSpPr>
      <xdr:spPr>
        <a:xfrm flipV="1">
          <a:off x="1130300" y="1047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0" name="n_2aveValue【橋りょう・トンネル】&#10;有形固定資産減価償却率"/>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1" name="n_3aveValue【橋りょう・トンネル】&#10;有形固定資産減価償却率"/>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2" name="n_4aveValue【橋りょう・トンネル】&#10;有形固定資産減価償却率"/>
        <xdr:cNvSpPr txBox="1"/>
      </xdr:nvSpPr>
      <xdr:spPr>
        <a:xfrm>
          <a:off x="927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107242</xdr:rowOff>
    </xdr:from>
    <xdr:ext cx="405111" cy="259045"/>
    <xdr:sp macro="" textlink="">
      <xdr:nvSpPr>
        <xdr:cNvPr id="203" name="n_1mainValue【橋りょう・トンネル】&#10;有形固定資産減価償却率"/>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4" name="n_2mainValue【橋りょう・トンネ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5" name="n_3mainValue【橋りょう・トンネル】&#10;有形固定資産減価償却率"/>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6" name="n_4mainValue【橋りょう・トンネル】&#10;有形固定資産減価償却率"/>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41526</xdr:rowOff>
    </xdr:from>
    <xdr:ext cx="599010" cy="259045"/>
    <xdr:sp macro="" textlink="">
      <xdr:nvSpPr>
        <xdr:cNvPr id="235" name="【橋りょう・トンネル】&#10;一人当たり有形固定資産（償却資産）額平均値テキスト"/>
        <xdr:cNvSpPr txBox="1"/>
      </xdr:nvSpPr>
      <xdr:spPr>
        <a:xfrm>
          <a:off x="10515600" y="10671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6708</xdr:rowOff>
    </xdr:from>
    <xdr:to>
      <xdr:col>55</xdr:col>
      <xdr:colOff>50800</xdr:colOff>
      <xdr:row>59</xdr:row>
      <xdr:rowOff>108308</xdr:rowOff>
    </xdr:to>
    <xdr:sp macro="" textlink="">
      <xdr:nvSpPr>
        <xdr:cNvPr id="246" name="楕円 245"/>
        <xdr:cNvSpPr/>
      </xdr:nvSpPr>
      <xdr:spPr>
        <a:xfrm>
          <a:off x="10426700" y="101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29585</xdr:rowOff>
    </xdr:from>
    <xdr:ext cx="690189" cy="259045"/>
    <xdr:sp macro="" textlink="">
      <xdr:nvSpPr>
        <xdr:cNvPr id="247" name="【橋りょう・トンネル】&#10;一人当たり有形固定資産（償却資産）額該当値テキスト"/>
        <xdr:cNvSpPr txBox="1"/>
      </xdr:nvSpPr>
      <xdr:spPr>
        <a:xfrm>
          <a:off x="10515600" y="9973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24109</xdr:rowOff>
    </xdr:from>
    <xdr:to>
      <xdr:col>50</xdr:col>
      <xdr:colOff>165100</xdr:colOff>
      <xdr:row>59</xdr:row>
      <xdr:rowOff>125709</xdr:rowOff>
    </xdr:to>
    <xdr:sp macro="" textlink="">
      <xdr:nvSpPr>
        <xdr:cNvPr id="248" name="楕円 247"/>
        <xdr:cNvSpPr/>
      </xdr:nvSpPr>
      <xdr:spPr>
        <a:xfrm>
          <a:off x="9588500" y="10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57508</xdr:rowOff>
    </xdr:from>
    <xdr:to>
      <xdr:col>55</xdr:col>
      <xdr:colOff>0</xdr:colOff>
      <xdr:row>59</xdr:row>
      <xdr:rowOff>74909</xdr:rowOff>
    </xdr:to>
    <xdr:cxnSp macro="">
      <xdr:nvCxnSpPr>
        <xdr:cNvPr id="249" name="直線コネクタ 248"/>
        <xdr:cNvCxnSpPr/>
      </xdr:nvCxnSpPr>
      <xdr:spPr>
        <a:xfrm flipV="1">
          <a:off x="9639300" y="10173058"/>
          <a:ext cx="838200" cy="1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43718</xdr:rowOff>
    </xdr:from>
    <xdr:to>
      <xdr:col>46</xdr:col>
      <xdr:colOff>38100</xdr:colOff>
      <xdr:row>59</xdr:row>
      <xdr:rowOff>145318</xdr:rowOff>
    </xdr:to>
    <xdr:sp macro="" textlink="">
      <xdr:nvSpPr>
        <xdr:cNvPr id="250" name="楕円 249"/>
        <xdr:cNvSpPr/>
      </xdr:nvSpPr>
      <xdr:spPr>
        <a:xfrm>
          <a:off x="8699500" y="101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74909</xdr:rowOff>
    </xdr:from>
    <xdr:to>
      <xdr:col>50</xdr:col>
      <xdr:colOff>114300</xdr:colOff>
      <xdr:row>59</xdr:row>
      <xdr:rowOff>94518</xdr:rowOff>
    </xdr:to>
    <xdr:cxnSp macro="">
      <xdr:nvCxnSpPr>
        <xdr:cNvPr id="251" name="直線コネクタ 250"/>
        <xdr:cNvCxnSpPr/>
      </xdr:nvCxnSpPr>
      <xdr:spPr>
        <a:xfrm flipV="1">
          <a:off x="8750300" y="10190459"/>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61896</xdr:rowOff>
    </xdr:from>
    <xdr:to>
      <xdr:col>41</xdr:col>
      <xdr:colOff>101600</xdr:colOff>
      <xdr:row>59</xdr:row>
      <xdr:rowOff>163496</xdr:rowOff>
    </xdr:to>
    <xdr:sp macro="" textlink="">
      <xdr:nvSpPr>
        <xdr:cNvPr id="252" name="楕円 251"/>
        <xdr:cNvSpPr/>
      </xdr:nvSpPr>
      <xdr:spPr>
        <a:xfrm>
          <a:off x="7810500" y="10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94518</xdr:rowOff>
    </xdr:from>
    <xdr:to>
      <xdr:col>45</xdr:col>
      <xdr:colOff>177800</xdr:colOff>
      <xdr:row>59</xdr:row>
      <xdr:rowOff>112696</xdr:rowOff>
    </xdr:to>
    <xdr:cxnSp macro="">
      <xdr:nvCxnSpPr>
        <xdr:cNvPr id="253" name="直線コネクタ 252"/>
        <xdr:cNvCxnSpPr/>
      </xdr:nvCxnSpPr>
      <xdr:spPr>
        <a:xfrm flipV="1">
          <a:off x="7861300" y="10210068"/>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110947</xdr:rowOff>
    </xdr:from>
    <xdr:to>
      <xdr:col>36</xdr:col>
      <xdr:colOff>165100</xdr:colOff>
      <xdr:row>60</xdr:row>
      <xdr:rowOff>41097</xdr:rowOff>
    </xdr:to>
    <xdr:sp macro="" textlink="">
      <xdr:nvSpPr>
        <xdr:cNvPr id="254" name="楕円 253"/>
        <xdr:cNvSpPr/>
      </xdr:nvSpPr>
      <xdr:spPr>
        <a:xfrm>
          <a:off x="6921500" y="102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112696</xdr:rowOff>
    </xdr:from>
    <xdr:to>
      <xdr:col>41</xdr:col>
      <xdr:colOff>50800</xdr:colOff>
      <xdr:row>59</xdr:row>
      <xdr:rowOff>161747</xdr:rowOff>
    </xdr:to>
    <xdr:cxnSp macro="">
      <xdr:nvCxnSpPr>
        <xdr:cNvPr id="255" name="直線コネクタ 254"/>
        <xdr:cNvCxnSpPr/>
      </xdr:nvCxnSpPr>
      <xdr:spPr>
        <a:xfrm flipV="1">
          <a:off x="6972300" y="10228246"/>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163656</xdr:rowOff>
    </xdr:from>
    <xdr:ext cx="599010" cy="259045"/>
    <xdr:sp macro="" textlink="">
      <xdr:nvSpPr>
        <xdr:cNvPr id="256" name="n_1aveValue【橋りょう・トンネル】&#10;一人当たり有形固定資産（償却資産）額"/>
        <xdr:cNvSpPr txBox="1"/>
      </xdr:nvSpPr>
      <xdr:spPr>
        <a:xfrm>
          <a:off x="9327095" y="107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xdr:rowOff>
    </xdr:from>
    <xdr:ext cx="599010" cy="259045"/>
    <xdr:sp macro="" textlink="">
      <xdr:nvSpPr>
        <xdr:cNvPr id="257" name="n_2aveValue【橋りょう・トンネル】&#10;一人当たり有形固定資産（償却資産）額"/>
        <xdr:cNvSpPr txBox="1"/>
      </xdr:nvSpPr>
      <xdr:spPr>
        <a:xfrm>
          <a:off x="8450795" y="1080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11723</xdr:rowOff>
    </xdr:from>
    <xdr:ext cx="599010" cy="259045"/>
    <xdr:sp macro="" textlink="">
      <xdr:nvSpPr>
        <xdr:cNvPr id="258" name="n_3aveValue【橋りょう・トンネル】&#10;一人当たり有形固定資産（償却資産）額"/>
        <xdr:cNvSpPr txBox="1"/>
      </xdr:nvSpPr>
      <xdr:spPr>
        <a:xfrm>
          <a:off x="7561795" y="1081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12183</xdr:rowOff>
    </xdr:from>
    <xdr:ext cx="599010" cy="259045"/>
    <xdr:sp macro="" textlink="">
      <xdr:nvSpPr>
        <xdr:cNvPr id="259" name="n_4aveValue【橋りょう・トンネル】&#10;一人当たり有形固定資産（償却資産）額"/>
        <xdr:cNvSpPr txBox="1"/>
      </xdr:nvSpPr>
      <xdr:spPr>
        <a:xfrm>
          <a:off x="6672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142236</xdr:rowOff>
    </xdr:from>
    <xdr:ext cx="690189" cy="259045"/>
    <xdr:sp macro="" textlink="">
      <xdr:nvSpPr>
        <xdr:cNvPr id="260" name="n_1mainValue【橋りょう・トンネル】&#10;一人当たり有形固定資産（償却資産）額"/>
        <xdr:cNvSpPr txBox="1"/>
      </xdr:nvSpPr>
      <xdr:spPr>
        <a:xfrm>
          <a:off x="9281505" y="9914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161845</xdr:rowOff>
    </xdr:from>
    <xdr:ext cx="690189" cy="259045"/>
    <xdr:sp macro="" textlink="">
      <xdr:nvSpPr>
        <xdr:cNvPr id="261" name="n_2mainValue【橋りょう・トンネル】&#10;一人当たり有形固定資産（償却資産）額"/>
        <xdr:cNvSpPr txBox="1"/>
      </xdr:nvSpPr>
      <xdr:spPr>
        <a:xfrm>
          <a:off x="8405205" y="9934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8573</xdr:rowOff>
    </xdr:from>
    <xdr:ext cx="690189" cy="259045"/>
    <xdr:sp macro="" textlink="">
      <xdr:nvSpPr>
        <xdr:cNvPr id="262" name="n_3mainValue【橋りょう・トンネル】&#10;一人当たり有形固定資産（償却資産）額"/>
        <xdr:cNvSpPr txBox="1"/>
      </xdr:nvSpPr>
      <xdr:spPr>
        <a:xfrm>
          <a:off x="7516205" y="995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57624</xdr:rowOff>
    </xdr:from>
    <xdr:ext cx="690189" cy="259045"/>
    <xdr:sp macro="" textlink="">
      <xdr:nvSpPr>
        <xdr:cNvPr id="263" name="n_4mainValue【橋りょう・トンネル】&#10;一人当たり有形固定資産（償却資産）額"/>
        <xdr:cNvSpPr txBox="1"/>
      </xdr:nvSpPr>
      <xdr:spPr>
        <a:xfrm>
          <a:off x="6627205" y="10001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xdr:rowOff>
    </xdr:from>
    <xdr:to>
      <xdr:col>24</xdr:col>
      <xdr:colOff>114300</xdr:colOff>
      <xdr:row>85</xdr:row>
      <xdr:rowOff>106045</xdr:rowOff>
    </xdr:to>
    <xdr:sp macro="" textlink="">
      <xdr:nvSpPr>
        <xdr:cNvPr id="304" name="楕円 303"/>
        <xdr:cNvSpPr/>
      </xdr:nvSpPr>
      <xdr:spPr>
        <a:xfrm>
          <a:off x="4584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154322</xdr:rowOff>
    </xdr:from>
    <xdr:ext cx="405111" cy="259045"/>
    <xdr:sp macro="" textlink="">
      <xdr:nvSpPr>
        <xdr:cNvPr id="305" name="【公営住宅】&#10;有形固定資産減価償却率該当値テキスト"/>
        <xdr:cNvSpPr txBox="1"/>
      </xdr:nvSpPr>
      <xdr:spPr>
        <a:xfrm>
          <a:off x="4673600"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151130</xdr:rowOff>
    </xdr:from>
    <xdr:to>
      <xdr:col>20</xdr:col>
      <xdr:colOff>38100</xdr:colOff>
      <xdr:row>85</xdr:row>
      <xdr:rowOff>81280</xdr:rowOff>
    </xdr:to>
    <xdr:sp macro="" textlink="">
      <xdr:nvSpPr>
        <xdr:cNvPr id="306" name="楕円 305"/>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30480</xdr:rowOff>
    </xdr:from>
    <xdr:to>
      <xdr:col>24</xdr:col>
      <xdr:colOff>63500</xdr:colOff>
      <xdr:row>85</xdr:row>
      <xdr:rowOff>55245</xdr:rowOff>
    </xdr:to>
    <xdr:cxnSp macro="">
      <xdr:nvCxnSpPr>
        <xdr:cNvPr id="307" name="直線コネクタ 306"/>
        <xdr:cNvCxnSpPr/>
      </xdr:nvCxnSpPr>
      <xdr:spPr>
        <a:xfrm>
          <a:off x="3797300" y="146037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139700</xdr:rowOff>
    </xdr:from>
    <xdr:to>
      <xdr:col>15</xdr:col>
      <xdr:colOff>101600</xdr:colOff>
      <xdr:row>85</xdr:row>
      <xdr:rowOff>69850</xdr:rowOff>
    </xdr:to>
    <xdr:sp macro="" textlink="">
      <xdr:nvSpPr>
        <xdr:cNvPr id="308" name="楕円 307"/>
        <xdr:cNvSpPr/>
      </xdr:nvSpPr>
      <xdr:spPr>
        <a:xfrm>
          <a:off x="2857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30480</xdr:rowOff>
    </xdr:to>
    <xdr:cxnSp macro="">
      <xdr:nvCxnSpPr>
        <xdr:cNvPr id="309" name="直線コネクタ 308"/>
        <xdr:cNvCxnSpPr/>
      </xdr:nvCxnSpPr>
      <xdr:spPr>
        <a:xfrm>
          <a:off x="2908300" y="14592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116839</xdr:rowOff>
    </xdr:from>
    <xdr:to>
      <xdr:col>10</xdr:col>
      <xdr:colOff>165100</xdr:colOff>
      <xdr:row>85</xdr:row>
      <xdr:rowOff>46989</xdr:rowOff>
    </xdr:to>
    <xdr:sp macro="" textlink="">
      <xdr:nvSpPr>
        <xdr:cNvPr id="310" name="楕円 309"/>
        <xdr:cNvSpPr/>
      </xdr:nvSpPr>
      <xdr:spPr>
        <a:xfrm>
          <a:off x="1968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167639</xdr:rowOff>
    </xdr:from>
    <xdr:to>
      <xdr:col>15</xdr:col>
      <xdr:colOff>50800</xdr:colOff>
      <xdr:row>85</xdr:row>
      <xdr:rowOff>19050</xdr:rowOff>
    </xdr:to>
    <xdr:cxnSp macro="">
      <xdr:nvCxnSpPr>
        <xdr:cNvPr id="311" name="直線コネクタ 310"/>
        <xdr:cNvCxnSpPr/>
      </xdr:nvCxnSpPr>
      <xdr:spPr>
        <a:xfrm>
          <a:off x="2019300" y="14569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12" name="楕円 311"/>
        <xdr:cNvSpPr/>
      </xdr:nvSpPr>
      <xdr:spPr>
        <a:xfrm>
          <a:off x="107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84</xdr:row>
      <xdr:rowOff>167639</xdr:rowOff>
    </xdr:to>
    <xdr:cxnSp macro="">
      <xdr:nvCxnSpPr>
        <xdr:cNvPr id="313" name="直線コネクタ 312"/>
        <xdr:cNvCxnSpPr/>
      </xdr:nvCxnSpPr>
      <xdr:spPr>
        <a:xfrm>
          <a:off x="1130300" y="14542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xdr:cNvSpPr txBox="1"/>
      </xdr:nvSpPr>
      <xdr:spPr>
        <a:xfrm>
          <a:off x="927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72407</xdr:rowOff>
    </xdr:from>
    <xdr:ext cx="405111" cy="259045"/>
    <xdr:sp macro="" textlink="">
      <xdr:nvSpPr>
        <xdr:cNvPr id="318" name="n_1mainValue【公営住宅】&#10;有形固定資産減価償却率"/>
        <xdr:cNvSpPr txBox="1"/>
      </xdr:nvSpPr>
      <xdr:spPr>
        <a:xfrm>
          <a:off x="3582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319" name="n_2mainValue【公営住宅】&#10;有形固定資産減価償却率"/>
        <xdr:cNvSpPr txBox="1"/>
      </xdr:nvSpPr>
      <xdr:spPr>
        <a:xfrm>
          <a:off x="2705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38116</xdr:rowOff>
    </xdr:from>
    <xdr:ext cx="405111" cy="259045"/>
    <xdr:sp macro="" textlink="">
      <xdr:nvSpPr>
        <xdr:cNvPr id="320" name="n_3mainValue【公営住宅】&#10;有形固定資産減価償却率"/>
        <xdr:cNvSpPr txBox="1"/>
      </xdr:nvSpPr>
      <xdr:spPr>
        <a:xfrm>
          <a:off x="1816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321" name="n_4mainValue【公営住宅】&#10;有形固定資産減価償却率"/>
        <xdr:cNvSpPr txBox="1"/>
      </xdr:nvSpPr>
      <xdr:spPr>
        <a:xfrm>
          <a:off x="927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122648</xdr:rowOff>
    </xdr:from>
    <xdr:ext cx="469744" cy="259045"/>
    <xdr:sp macro="" textlink="">
      <xdr:nvSpPr>
        <xdr:cNvPr id="348" name="【公営住宅】&#10;一人当たり面積平均値テキスト"/>
        <xdr:cNvSpPr txBox="1"/>
      </xdr:nvSpPr>
      <xdr:spPr>
        <a:xfrm>
          <a:off x="10515600" y="14524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125191</xdr:rowOff>
    </xdr:from>
    <xdr:to>
      <xdr:col>55</xdr:col>
      <xdr:colOff>50800</xdr:colOff>
      <xdr:row>86</xdr:row>
      <xdr:rowOff>55341</xdr:rowOff>
    </xdr:to>
    <xdr:sp macro="" textlink="">
      <xdr:nvSpPr>
        <xdr:cNvPr id="359" name="楕円 358"/>
        <xdr:cNvSpPr/>
      </xdr:nvSpPr>
      <xdr:spPr>
        <a:xfrm>
          <a:off x="10426700" y="146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78198</xdr:rowOff>
    </xdr:from>
    <xdr:ext cx="469744" cy="259045"/>
    <xdr:sp macro="" textlink="">
      <xdr:nvSpPr>
        <xdr:cNvPr id="360" name="【公営住宅】&#10;一人当たり面積該当値テキスト"/>
        <xdr:cNvSpPr txBox="1"/>
      </xdr:nvSpPr>
      <xdr:spPr>
        <a:xfrm>
          <a:off x="10515600" y="146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125740</xdr:rowOff>
    </xdr:from>
    <xdr:to>
      <xdr:col>50</xdr:col>
      <xdr:colOff>165100</xdr:colOff>
      <xdr:row>86</xdr:row>
      <xdr:rowOff>55890</xdr:rowOff>
    </xdr:to>
    <xdr:sp macro="" textlink="">
      <xdr:nvSpPr>
        <xdr:cNvPr id="361" name="楕円 360"/>
        <xdr:cNvSpPr/>
      </xdr:nvSpPr>
      <xdr:spPr>
        <a:xfrm>
          <a:off x="9588500" y="14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4541</xdr:rowOff>
    </xdr:from>
    <xdr:to>
      <xdr:col>55</xdr:col>
      <xdr:colOff>0</xdr:colOff>
      <xdr:row>86</xdr:row>
      <xdr:rowOff>5090</xdr:rowOff>
    </xdr:to>
    <xdr:cxnSp macro="">
      <xdr:nvCxnSpPr>
        <xdr:cNvPr id="362" name="直線コネクタ 361"/>
        <xdr:cNvCxnSpPr/>
      </xdr:nvCxnSpPr>
      <xdr:spPr>
        <a:xfrm flipV="1">
          <a:off x="9639300" y="14749241"/>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126426</xdr:rowOff>
    </xdr:from>
    <xdr:to>
      <xdr:col>46</xdr:col>
      <xdr:colOff>38100</xdr:colOff>
      <xdr:row>86</xdr:row>
      <xdr:rowOff>56576</xdr:rowOff>
    </xdr:to>
    <xdr:sp macro="" textlink="">
      <xdr:nvSpPr>
        <xdr:cNvPr id="363" name="楕円 362"/>
        <xdr:cNvSpPr/>
      </xdr:nvSpPr>
      <xdr:spPr>
        <a:xfrm>
          <a:off x="8699500" y="146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5090</xdr:rowOff>
    </xdr:from>
    <xdr:to>
      <xdr:col>50</xdr:col>
      <xdr:colOff>114300</xdr:colOff>
      <xdr:row>86</xdr:row>
      <xdr:rowOff>5776</xdr:rowOff>
    </xdr:to>
    <xdr:cxnSp macro="">
      <xdr:nvCxnSpPr>
        <xdr:cNvPr id="364" name="直線コネクタ 363"/>
        <xdr:cNvCxnSpPr/>
      </xdr:nvCxnSpPr>
      <xdr:spPr>
        <a:xfrm flipV="1">
          <a:off x="8750300" y="1474979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127067</xdr:rowOff>
    </xdr:from>
    <xdr:to>
      <xdr:col>41</xdr:col>
      <xdr:colOff>101600</xdr:colOff>
      <xdr:row>86</xdr:row>
      <xdr:rowOff>57217</xdr:rowOff>
    </xdr:to>
    <xdr:sp macro="" textlink="">
      <xdr:nvSpPr>
        <xdr:cNvPr id="365" name="楕円 364"/>
        <xdr:cNvSpPr/>
      </xdr:nvSpPr>
      <xdr:spPr>
        <a:xfrm>
          <a:off x="7810500" y="147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5776</xdr:rowOff>
    </xdr:from>
    <xdr:to>
      <xdr:col>45</xdr:col>
      <xdr:colOff>177800</xdr:colOff>
      <xdr:row>86</xdr:row>
      <xdr:rowOff>6417</xdr:rowOff>
    </xdr:to>
    <xdr:cxnSp macro="">
      <xdr:nvCxnSpPr>
        <xdr:cNvPr id="366" name="直線コネクタ 365"/>
        <xdr:cNvCxnSpPr/>
      </xdr:nvCxnSpPr>
      <xdr:spPr>
        <a:xfrm flipV="1">
          <a:off x="7861300" y="14750476"/>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127797</xdr:rowOff>
    </xdr:from>
    <xdr:to>
      <xdr:col>36</xdr:col>
      <xdr:colOff>165100</xdr:colOff>
      <xdr:row>86</xdr:row>
      <xdr:rowOff>57947</xdr:rowOff>
    </xdr:to>
    <xdr:sp macro="" textlink="">
      <xdr:nvSpPr>
        <xdr:cNvPr id="367" name="楕円 366"/>
        <xdr:cNvSpPr/>
      </xdr:nvSpPr>
      <xdr:spPr>
        <a:xfrm>
          <a:off x="6921500" y="147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6417</xdr:rowOff>
    </xdr:from>
    <xdr:to>
      <xdr:col>41</xdr:col>
      <xdr:colOff>50800</xdr:colOff>
      <xdr:row>86</xdr:row>
      <xdr:rowOff>7147</xdr:rowOff>
    </xdr:to>
    <xdr:cxnSp macro="">
      <xdr:nvCxnSpPr>
        <xdr:cNvPr id="368" name="直線コネクタ 367"/>
        <xdr:cNvCxnSpPr/>
      </xdr:nvCxnSpPr>
      <xdr:spPr>
        <a:xfrm flipV="1">
          <a:off x="6972300" y="14751117"/>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47179</xdr:rowOff>
    </xdr:from>
    <xdr:ext cx="469744" cy="259045"/>
    <xdr:sp macro="" textlink="">
      <xdr:nvSpPr>
        <xdr:cNvPr id="369" name="n_1aveValue【公営住宅】&#10;一人当たり面積"/>
        <xdr:cNvSpPr txBox="1"/>
      </xdr:nvSpPr>
      <xdr:spPr>
        <a:xfrm>
          <a:off x="9391727" y="1444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47454</xdr:rowOff>
    </xdr:from>
    <xdr:ext cx="469744" cy="259045"/>
    <xdr:sp macro="" textlink="">
      <xdr:nvSpPr>
        <xdr:cNvPr id="370" name="n_2aveValue【公営住宅】&#10;一人当たり面積"/>
        <xdr:cNvSpPr txBox="1"/>
      </xdr:nvSpPr>
      <xdr:spPr>
        <a:xfrm>
          <a:off x="8515427" y="144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48643</xdr:rowOff>
    </xdr:from>
    <xdr:ext cx="469744" cy="259045"/>
    <xdr:sp macro="" textlink="">
      <xdr:nvSpPr>
        <xdr:cNvPr id="371" name="n_3aveValue【公営住宅】&#10;一人当たり面積"/>
        <xdr:cNvSpPr txBox="1"/>
      </xdr:nvSpPr>
      <xdr:spPr>
        <a:xfrm>
          <a:off x="7626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47134</xdr:rowOff>
    </xdr:from>
    <xdr:ext cx="469744" cy="259045"/>
    <xdr:sp macro="" textlink="">
      <xdr:nvSpPr>
        <xdr:cNvPr id="372" name="n_4aveValue【公営住宅】&#10;一人当たり面積"/>
        <xdr:cNvSpPr txBox="1"/>
      </xdr:nvSpPr>
      <xdr:spPr>
        <a:xfrm>
          <a:off x="6737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47017</xdr:rowOff>
    </xdr:from>
    <xdr:ext cx="469744" cy="259045"/>
    <xdr:sp macro="" textlink="">
      <xdr:nvSpPr>
        <xdr:cNvPr id="373" name="n_1mainValue【公営住宅】&#10;一人当たり面積"/>
        <xdr:cNvSpPr txBox="1"/>
      </xdr:nvSpPr>
      <xdr:spPr>
        <a:xfrm>
          <a:off x="9391727" y="14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47703</xdr:rowOff>
    </xdr:from>
    <xdr:ext cx="469744" cy="259045"/>
    <xdr:sp macro="" textlink="">
      <xdr:nvSpPr>
        <xdr:cNvPr id="374" name="n_2mainValue【公営住宅】&#10;一人当たり面積"/>
        <xdr:cNvSpPr txBox="1"/>
      </xdr:nvSpPr>
      <xdr:spPr>
        <a:xfrm>
          <a:off x="8515427" y="1479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48344</xdr:rowOff>
    </xdr:from>
    <xdr:ext cx="469744" cy="259045"/>
    <xdr:sp macro="" textlink="">
      <xdr:nvSpPr>
        <xdr:cNvPr id="375" name="n_3mainValue【公営住宅】&#10;一人当たり面積"/>
        <xdr:cNvSpPr txBox="1"/>
      </xdr:nvSpPr>
      <xdr:spPr>
        <a:xfrm>
          <a:off x="7626427" y="147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49074</xdr:rowOff>
    </xdr:from>
    <xdr:ext cx="469744" cy="259045"/>
    <xdr:sp macro="" textlink="">
      <xdr:nvSpPr>
        <xdr:cNvPr id="376" name="n_4mainValue【公営住宅】&#10;一人当たり面積"/>
        <xdr:cNvSpPr txBox="1"/>
      </xdr:nvSpPr>
      <xdr:spPr>
        <a:xfrm>
          <a:off x="6737427" y="147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418" name="直線コネクタ 417"/>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421" name="【認定こども園・幼稚園・保育所】&#10;有形固定資産減価償却率最大値テキスト"/>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422" name="直線コネクタ 421"/>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23"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4" name="フローチャート: 判断 4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5" name="フローチャート: 判断 424"/>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6" name="フローチャート: 判断 425"/>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7" name="フローチャート: 判断 426"/>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428" name="フローチャート: 判断 427"/>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4" name="楕円 433"/>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435" name="【認定こども園・幼稚園・保育所】&#10;有形固定資産減価償却率該当値テキスト"/>
        <xdr:cNvSpPr txBox="1"/>
      </xdr:nvSpPr>
      <xdr:spPr>
        <a:xfrm>
          <a:off x="16357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156028</xdr:rowOff>
    </xdr:from>
    <xdr:to>
      <xdr:col>81</xdr:col>
      <xdr:colOff>101600</xdr:colOff>
      <xdr:row>37</xdr:row>
      <xdr:rowOff>86178</xdr:rowOff>
    </xdr:to>
    <xdr:sp macro="" textlink="">
      <xdr:nvSpPr>
        <xdr:cNvPr id="436" name="楕円 435"/>
        <xdr:cNvSpPr/>
      </xdr:nvSpPr>
      <xdr:spPr>
        <a:xfrm>
          <a:off x="15430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99060</xdr:rowOff>
    </xdr:to>
    <xdr:cxnSp macro="">
      <xdr:nvCxnSpPr>
        <xdr:cNvPr id="437" name="直線コネクタ 436"/>
        <xdr:cNvCxnSpPr/>
      </xdr:nvCxnSpPr>
      <xdr:spPr>
        <a:xfrm>
          <a:off x="15481300" y="6379028"/>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438" name="楕円 437"/>
        <xdr:cNvSpPr/>
      </xdr:nvSpPr>
      <xdr:spPr>
        <a:xfrm>
          <a:off x="14541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35378</xdr:rowOff>
    </xdr:from>
    <xdr:to>
      <xdr:col>81</xdr:col>
      <xdr:colOff>50800</xdr:colOff>
      <xdr:row>37</xdr:row>
      <xdr:rowOff>141514</xdr:rowOff>
    </xdr:to>
    <xdr:cxnSp macro="">
      <xdr:nvCxnSpPr>
        <xdr:cNvPr id="439" name="直線コネクタ 438"/>
        <xdr:cNvCxnSpPr/>
      </xdr:nvCxnSpPr>
      <xdr:spPr>
        <a:xfrm flipV="1">
          <a:off x="14592300" y="6379028"/>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440" name="楕円 439"/>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141514</xdr:rowOff>
    </xdr:to>
    <xdr:cxnSp macro="">
      <xdr:nvCxnSpPr>
        <xdr:cNvPr id="441" name="直線コネクタ 440"/>
        <xdr:cNvCxnSpPr/>
      </xdr:nvCxnSpPr>
      <xdr:spPr>
        <a:xfrm>
          <a:off x="13703300" y="64312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152763</xdr:rowOff>
    </xdr:from>
    <xdr:to>
      <xdr:col>67</xdr:col>
      <xdr:colOff>101600</xdr:colOff>
      <xdr:row>37</xdr:row>
      <xdr:rowOff>82913</xdr:rowOff>
    </xdr:to>
    <xdr:sp macro="" textlink="">
      <xdr:nvSpPr>
        <xdr:cNvPr id="442" name="楕円 441"/>
        <xdr:cNvSpPr/>
      </xdr:nvSpPr>
      <xdr:spPr>
        <a:xfrm>
          <a:off x="12763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32113</xdr:rowOff>
    </xdr:from>
    <xdr:to>
      <xdr:col>71</xdr:col>
      <xdr:colOff>177800</xdr:colOff>
      <xdr:row>37</xdr:row>
      <xdr:rowOff>87630</xdr:rowOff>
    </xdr:to>
    <xdr:cxnSp macro="">
      <xdr:nvCxnSpPr>
        <xdr:cNvPr id="443" name="直線コネクタ 442"/>
        <xdr:cNvCxnSpPr/>
      </xdr:nvCxnSpPr>
      <xdr:spPr>
        <a:xfrm>
          <a:off x="12814300" y="63757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4"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45" name="n_2aveValue【認定こども園・幼稚園・保育所】&#10;有形固定資産減価償却率"/>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46" name="n_3aveValue【認定こども園・幼稚園・保育所】&#10;有形固定資産減価償却率"/>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139354</xdr:rowOff>
    </xdr:from>
    <xdr:ext cx="405111" cy="259045"/>
    <xdr:sp macro="" textlink="">
      <xdr:nvSpPr>
        <xdr:cNvPr id="447" name="n_4aveValue【認定こども園・幼稚園・保育所】&#10;有形固定資産減価償却率"/>
        <xdr:cNvSpPr txBox="1"/>
      </xdr:nvSpPr>
      <xdr:spPr>
        <a:xfrm>
          <a:off x="12611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102705</xdr:rowOff>
    </xdr:from>
    <xdr:ext cx="405111" cy="259045"/>
    <xdr:sp macro="" textlink="">
      <xdr:nvSpPr>
        <xdr:cNvPr id="448" name="n_1mainValue【認定こども園・幼稚園・保育所】&#10;有形固定資産減価償却率"/>
        <xdr:cNvSpPr txBox="1"/>
      </xdr:nvSpPr>
      <xdr:spPr>
        <a:xfrm>
          <a:off x="15266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37391</xdr:rowOff>
    </xdr:from>
    <xdr:ext cx="405111" cy="259045"/>
    <xdr:sp macro="" textlink="">
      <xdr:nvSpPr>
        <xdr:cNvPr id="449" name="n_2mainValue【認定こども園・幼稚園・保育所】&#10;有形固定資産減価償却率"/>
        <xdr:cNvSpPr txBox="1"/>
      </xdr:nvSpPr>
      <xdr:spPr>
        <a:xfrm>
          <a:off x="14389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450" name="n_3mainValue【認定こども園・幼稚園・保育所】&#10;有形固定資産減価償却率"/>
        <xdr:cNvSpPr txBox="1"/>
      </xdr:nvSpPr>
      <xdr:spPr>
        <a:xfrm>
          <a:off x="13500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99440</xdr:rowOff>
    </xdr:from>
    <xdr:ext cx="405111" cy="259045"/>
    <xdr:sp macro="" textlink="">
      <xdr:nvSpPr>
        <xdr:cNvPr id="451" name="n_4mainValue【認定こども園・幼稚園・保育所】&#10;有形固定資産減価償却率"/>
        <xdr:cNvSpPr txBox="1"/>
      </xdr:nvSpPr>
      <xdr:spPr>
        <a:xfrm>
          <a:off x="12611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473" name="直線コネクタ 472"/>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476" name="【認定こども園・幼稚園・保育所】&#10;一人当たり面積最大値テキスト"/>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477" name="直線コネクタ 476"/>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478" name="【認定こども園・幼稚園・保育所】&#10;一人当たり面積平均値テキスト"/>
        <xdr:cNvSpPr txBox="1"/>
      </xdr:nvSpPr>
      <xdr:spPr>
        <a:xfrm>
          <a:off x="22199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79" name="フローチャート: 判断 478"/>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480" name="フローチャート: 判断 479"/>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481" name="フローチャート: 判断 480"/>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82" name="フローチャート: 判断 481"/>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483" name="フローチャート: 判断 482"/>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2540</xdr:rowOff>
    </xdr:from>
    <xdr:to>
      <xdr:col>116</xdr:col>
      <xdr:colOff>114300</xdr:colOff>
      <xdr:row>37</xdr:row>
      <xdr:rowOff>104140</xdr:rowOff>
    </xdr:to>
    <xdr:sp macro="" textlink="">
      <xdr:nvSpPr>
        <xdr:cNvPr id="489" name="楕円 488"/>
        <xdr:cNvSpPr/>
      </xdr:nvSpPr>
      <xdr:spPr>
        <a:xfrm>
          <a:off x="22110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25417</xdr:rowOff>
    </xdr:from>
    <xdr:ext cx="469744" cy="259045"/>
    <xdr:sp macro="" textlink="">
      <xdr:nvSpPr>
        <xdr:cNvPr id="490" name="【認定こども園・幼稚園・保育所】&#10;一人当たり面積該当値テキスト"/>
        <xdr:cNvSpPr txBox="1"/>
      </xdr:nvSpPr>
      <xdr:spPr>
        <a:xfrm>
          <a:off x="22199600"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18542</xdr:rowOff>
    </xdr:from>
    <xdr:to>
      <xdr:col>112</xdr:col>
      <xdr:colOff>38100</xdr:colOff>
      <xdr:row>37</xdr:row>
      <xdr:rowOff>120142</xdr:rowOff>
    </xdr:to>
    <xdr:sp macro="" textlink="">
      <xdr:nvSpPr>
        <xdr:cNvPr id="491" name="楕円 490"/>
        <xdr:cNvSpPr/>
      </xdr:nvSpPr>
      <xdr:spPr>
        <a:xfrm>
          <a:off x="2127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53340</xdr:rowOff>
    </xdr:from>
    <xdr:to>
      <xdr:col>116</xdr:col>
      <xdr:colOff>63500</xdr:colOff>
      <xdr:row>37</xdr:row>
      <xdr:rowOff>69342</xdr:rowOff>
    </xdr:to>
    <xdr:cxnSp macro="">
      <xdr:nvCxnSpPr>
        <xdr:cNvPr id="492" name="直線コネクタ 491"/>
        <xdr:cNvCxnSpPr/>
      </xdr:nvCxnSpPr>
      <xdr:spPr>
        <a:xfrm flipV="1">
          <a:off x="21323300" y="639699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71120</xdr:rowOff>
    </xdr:from>
    <xdr:to>
      <xdr:col>107</xdr:col>
      <xdr:colOff>101600</xdr:colOff>
      <xdr:row>38</xdr:row>
      <xdr:rowOff>1270</xdr:rowOff>
    </xdr:to>
    <xdr:sp macro="" textlink="">
      <xdr:nvSpPr>
        <xdr:cNvPr id="493" name="楕円 492"/>
        <xdr:cNvSpPr/>
      </xdr:nvSpPr>
      <xdr:spPr>
        <a:xfrm>
          <a:off x="2038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69342</xdr:rowOff>
    </xdr:from>
    <xdr:to>
      <xdr:col>111</xdr:col>
      <xdr:colOff>177800</xdr:colOff>
      <xdr:row>37</xdr:row>
      <xdr:rowOff>121920</xdr:rowOff>
    </xdr:to>
    <xdr:cxnSp macro="">
      <xdr:nvCxnSpPr>
        <xdr:cNvPr id="494" name="直線コネクタ 493"/>
        <xdr:cNvCxnSpPr/>
      </xdr:nvCxnSpPr>
      <xdr:spPr>
        <a:xfrm flipV="1">
          <a:off x="20434300" y="641299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84836</xdr:rowOff>
    </xdr:from>
    <xdr:to>
      <xdr:col>102</xdr:col>
      <xdr:colOff>165100</xdr:colOff>
      <xdr:row>38</xdr:row>
      <xdr:rowOff>14986</xdr:rowOff>
    </xdr:to>
    <xdr:sp macro="" textlink="">
      <xdr:nvSpPr>
        <xdr:cNvPr id="495" name="楕円 494"/>
        <xdr:cNvSpPr/>
      </xdr:nvSpPr>
      <xdr:spPr>
        <a:xfrm>
          <a:off x="19494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121920</xdr:rowOff>
    </xdr:from>
    <xdr:to>
      <xdr:col>107</xdr:col>
      <xdr:colOff>50800</xdr:colOff>
      <xdr:row>37</xdr:row>
      <xdr:rowOff>135636</xdr:rowOff>
    </xdr:to>
    <xdr:cxnSp macro="">
      <xdr:nvCxnSpPr>
        <xdr:cNvPr id="496" name="直線コネクタ 495"/>
        <xdr:cNvCxnSpPr/>
      </xdr:nvCxnSpPr>
      <xdr:spPr>
        <a:xfrm flipV="1">
          <a:off x="19545300" y="64655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100838</xdr:rowOff>
    </xdr:from>
    <xdr:to>
      <xdr:col>98</xdr:col>
      <xdr:colOff>38100</xdr:colOff>
      <xdr:row>38</xdr:row>
      <xdr:rowOff>30988</xdr:rowOff>
    </xdr:to>
    <xdr:sp macro="" textlink="">
      <xdr:nvSpPr>
        <xdr:cNvPr id="497" name="楕円 496"/>
        <xdr:cNvSpPr/>
      </xdr:nvSpPr>
      <xdr:spPr>
        <a:xfrm>
          <a:off x="18605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135636</xdr:rowOff>
    </xdr:from>
    <xdr:to>
      <xdr:col>102</xdr:col>
      <xdr:colOff>114300</xdr:colOff>
      <xdr:row>37</xdr:row>
      <xdr:rowOff>151638</xdr:rowOff>
    </xdr:to>
    <xdr:cxnSp macro="">
      <xdr:nvCxnSpPr>
        <xdr:cNvPr id="498" name="直線コネクタ 497"/>
        <xdr:cNvCxnSpPr/>
      </xdr:nvCxnSpPr>
      <xdr:spPr>
        <a:xfrm flipV="1">
          <a:off x="18656300" y="64792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499" name="n_1aveValue【認定こども園・幼稚園・保育所】&#10;一人当たり面積"/>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00" name="n_2aveValue【認定こども園・幼稚園・保育所】&#10;一人当たり面積"/>
        <xdr:cNvSpPr txBox="1"/>
      </xdr:nvSpPr>
      <xdr:spPr>
        <a:xfrm>
          <a:off x="20199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01" name="n_3aveValue【認定こども園・幼稚園・保育所】&#10;一人当たり面積"/>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502" name="n_4aveValue【認定こども園・幼稚園・保育所】&#10;一人当たり面積"/>
        <xdr:cNvSpPr txBox="1"/>
      </xdr:nvSpPr>
      <xdr:spPr>
        <a:xfrm>
          <a:off x="18421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136669</xdr:rowOff>
    </xdr:from>
    <xdr:ext cx="469744" cy="259045"/>
    <xdr:sp macro="" textlink="">
      <xdr:nvSpPr>
        <xdr:cNvPr id="503" name="n_1mainValue【認定こども園・幼稚園・保育所】&#10;一人当たり面積"/>
        <xdr:cNvSpPr txBox="1"/>
      </xdr:nvSpPr>
      <xdr:spPr>
        <a:xfrm>
          <a:off x="210757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17797</xdr:rowOff>
    </xdr:from>
    <xdr:ext cx="469744" cy="259045"/>
    <xdr:sp macro="" textlink="">
      <xdr:nvSpPr>
        <xdr:cNvPr id="504" name="n_2mainValue【認定こども園・幼稚園・保育所】&#10;一人当たり面積"/>
        <xdr:cNvSpPr txBox="1"/>
      </xdr:nvSpPr>
      <xdr:spPr>
        <a:xfrm>
          <a:off x="20199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31513</xdr:rowOff>
    </xdr:from>
    <xdr:ext cx="469744" cy="259045"/>
    <xdr:sp macro="" textlink="">
      <xdr:nvSpPr>
        <xdr:cNvPr id="505" name="n_3mainValue【認定こども園・幼稚園・保育所】&#10;一人当たり面積"/>
        <xdr:cNvSpPr txBox="1"/>
      </xdr:nvSpPr>
      <xdr:spPr>
        <a:xfrm>
          <a:off x="19310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47515</xdr:rowOff>
    </xdr:from>
    <xdr:ext cx="469744" cy="259045"/>
    <xdr:sp macro="" textlink="">
      <xdr:nvSpPr>
        <xdr:cNvPr id="506" name="n_4mainValue【認定こども園・幼稚園・保育所】&#10;一人当たり面積"/>
        <xdr:cNvSpPr txBox="1"/>
      </xdr:nvSpPr>
      <xdr:spPr>
        <a:xfrm>
          <a:off x="18421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533" name="直線コネクタ 532"/>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534" name="【学校施設】&#10;有形固定資産減価償却率最小値テキスト"/>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535" name="直線コネクタ 534"/>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6"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7" name="直線コネクタ 536"/>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8" name="【学校施設】&#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9" name="フローチャート: 判断 538"/>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540" name="フローチャート: 判断 539"/>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1" name="フローチャート: 判断 540"/>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2" name="フローチャート: 判断 541"/>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43" name="フローチャート: 判断 542"/>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549" name="楕円 548"/>
        <xdr:cNvSpPr/>
      </xdr:nvSpPr>
      <xdr:spPr>
        <a:xfrm>
          <a:off x="16268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27594</xdr:rowOff>
    </xdr:from>
    <xdr:ext cx="405111" cy="259045"/>
    <xdr:sp macro="" textlink="">
      <xdr:nvSpPr>
        <xdr:cNvPr id="550" name="【学校施設】&#10;有形固定資産減価償却率該当値テキスト"/>
        <xdr:cNvSpPr txBox="1"/>
      </xdr:nvSpPr>
      <xdr:spPr>
        <a:xfrm>
          <a:off x="16357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551" name="楕円 550"/>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55517</xdr:rowOff>
    </xdr:to>
    <xdr:cxnSp macro="">
      <xdr:nvCxnSpPr>
        <xdr:cNvPr id="552" name="直線コネクタ 551"/>
        <xdr:cNvCxnSpPr/>
      </xdr:nvCxnSpPr>
      <xdr:spPr>
        <a:xfrm>
          <a:off x="15481300" y="99604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53" name="楕円 552"/>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22860</xdr:rowOff>
    </xdr:to>
    <xdr:cxnSp macro="">
      <xdr:nvCxnSpPr>
        <xdr:cNvPr id="554" name="直線コネクタ 553"/>
        <xdr:cNvCxnSpPr/>
      </xdr:nvCxnSpPr>
      <xdr:spPr>
        <a:xfrm flipV="1">
          <a:off x="14592300" y="99604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55" name="楕円 554"/>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22860</xdr:rowOff>
    </xdr:to>
    <xdr:cxnSp macro="">
      <xdr:nvCxnSpPr>
        <xdr:cNvPr id="556" name="直線コネクタ 555"/>
        <xdr:cNvCxnSpPr/>
      </xdr:nvCxnSpPr>
      <xdr:spPr>
        <a:xfrm>
          <a:off x="13703300" y="9898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163104</xdr:rowOff>
    </xdr:from>
    <xdr:to>
      <xdr:col>67</xdr:col>
      <xdr:colOff>101600</xdr:colOff>
      <xdr:row>58</xdr:row>
      <xdr:rowOff>93254</xdr:rowOff>
    </xdr:to>
    <xdr:sp macro="" textlink="">
      <xdr:nvSpPr>
        <xdr:cNvPr id="557" name="楕円 556"/>
        <xdr:cNvSpPr/>
      </xdr:nvSpPr>
      <xdr:spPr>
        <a:xfrm>
          <a:off x="12763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42454</xdr:rowOff>
    </xdr:to>
    <xdr:cxnSp macro="">
      <xdr:nvCxnSpPr>
        <xdr:cNvPr id="558" name="直線コネクタ 557"/>
        <xdr:cNvCxnSpPr/>
      </xdr:nvCxnSpPr>
      <xdr:spPr>
        <a:xfrm flipV="1">
          <a:off x="12814300" y="989838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151328</xdr:rowOff>
    </xdr:from>
    <xdr:ext cx="405111" cy="259045"/>
    <xdr:sp macro="" textlink="">
      <xdr:nvSpPr>
        <xdr:cNvPr id="559" name="n_1aveValue【学校施設】&#10;有形固定資産減価償却率"/>
        <xdr:cNvSpPr txBox="1"/>
      </xdr:nvSpPr>
      <xdr:spPr>
        <a:xfrm>
          <a:off x="15266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560" name="n_2aveValue【学校施設】&#10;有形固定資産減価償却率"/>
        <xdr:cNvSpPr txBox="1"/>
      </xdr:nvSpPr>
      <xdr:spPr>
        <a:xfrm>
          <a:off x="14389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1" name="n_3aveValue【学校施設】&#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562" name="n_4aveValue【学校施設】&#10;有形固定資産減価償却率"/>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563" name="n_1mainValue【学校施設】&#10;有形固定資産減価償却率"/>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64" name="n_2mainValue【学校施設】&#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65" name="n_3mainValue【学校施設】&#10;有形固定資産減価償却率"/>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109781</xdr:rowOff>
    </xdr:from>
    <xdr:ext cx="405111" cy="259045"/>
    <xdr:sp macro="" textlink="">
      <xdr:nvSpPr>
        <xdr:cNvPr id="566" name="n_4mainValue【学校施設】&#10;有形固定資産減価償却率"/>
        <xdr:cNvSpPr txBox="1"/>
      </xdr:nvSpPr>
      <xdr:spPr>
        <a:xfrm>
          <a:off x="12611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590" name="直線コネクタ 589"/>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591" name="【学校施設】&#10;一人当たり面積最小値テキスト"/>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592" name="直線コネクタ 591"/>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学校施設】&#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68787</xdr:rowOff>
    </xdr:from>
    <xdr:ext cx="469744" cy="259045"/>
    <xdr:sp macro="" textlink="">
      <xdr:nvSpPr>
        <xdr:cNvPr id="595" name="【学校施設】&#10;一人当たり面積平均値テキスト"/>
        <xdr:cNvSpPr txBox="1"/>
      </xdr:nvSpPr>
      <xdr:spPr>
        <a:xfrm>
          <a:off x="22199600" y="10527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596" name="フローチャート: 判断 595"/>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597" name="フローチャート: 判断 596"/>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98" name="フローチャート: 判断 597"/>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599" name="フローチャート: 判断 598"/>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00" name="フローチャート: 判断 599"/>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49784</xdr:rowOff>
    </xdr:from>
    <xdr:to>
      <xdr:col>116</xdr:col>
      <xdr:colOff>114300</xdr:colOff>
      <xdr:row>61</xdr:row>
      <xdr:rowOff>151384</xdr:rowOff>
    </xdr:to>
    <xdr:sp macro="" textlink="">
      <xdr:nvSpPr>
        <xdr:cNvPr id="606" name="楕円 605"/>
        <xdr:cNvSpPr/>
      </xdr:nvSpPr>
      <xdr:spPr>
        <a:xfrm>
          <a:off x="22110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72661</xdr:rowOff>
    </xdr:from>
    <xdr:ext cx="469744" cy="259045"/>
    <xdr:sp macro="" textlink="">
      <xdr:nvSpPr>
        <xdr:cNvPr id="607" name="【学校施設】&#10;一人当たり面積該当値テキスト"/>
        <xdr:cNvSpPr txBox="1"/>
      </xdr:nvSpPr>
      <xdr:spPr>
        <a:xfrm>
          <a:off x="22199600"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60261</xdr:rowOff>
    </xdr:from>
    <xdr:to>
      <xdr:col>112</xdr:col>
      <xdr:colOff>38100</xdr:colOff>
      <xdr:row>61</xdr:row>
      <xdr:rowOff>161861</xdr:rowOff>
    </xdr:to>
    <xdr:sp macro="" textlink="">
      <xdr:nvSpPr>
        <xdr:cNvPr id="608" name="楕円 607"/>
        <xdr:cNvSpPr/>
      </xdr:nvSpPr>
      <xdr:spPr>
        <a:xfrm>
          <a:off x="21272500" y="105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100584</xdr:rowOff>
    </xdr:from>
    <xdr:to>
      <xdr:col>116</xdr:col>
      <xdr:colOff>63500</xdr:colOff>
      <xdr:row>61</xdr:row>
      <xdr:rowOff>111061</xdr:rowOff>
    </xdr:to>
    <xdr:cxnSp macro="">
      <xdr:nvCxnSpPr>
        <xdr:cNvPr id="609" name="直線コネクタ 608"/>
        <xdr:cNvCxnSpPr/>
      </xdr:nvCxnSpPr>
      <xdr:spPr>
        <a:xfrm flipV="1">
          <a:off x="21323300" y="10559034"/>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36068</xdr:rowOff>
    </xdr:from>
    <xdr:to>
      <xdr:col>107</xdr:col>
      <xdr:colOff>101600</xdr:colOff>
      <xdr:row>61</xdr:row>
      <xdr:rowOff>137668</xdr:rowOff>
    </xdr:to>
    <xdr:sp macro="" textlink="">
      <xdr:nvSpPr>
        <xdr:cNvPr id="610" name="楕円 609"/>
        <xdr:cNvSpPr/>
      </xdr:nvSpPr>
      <xdr:spPr>
        <a:xfrm>
          <a:off x="20383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86868</xdr:rowOff>
    </xdr:from>
    <xdr:to>
      <xdr:col>111</xdr:col>
      <xdr:colOff>177800</xdr:colOff>
      <xdr:row>61</xdr:row>
      <xdr:rowOff>111061</xdr:rowOff>
    </xdr:to>
    <xdr:cxnSp macro="">
      <xdr:nvCxnSpPr>
        <xdr:cNvPr id="611" name="直線コネクタ 610"/>
        <xdr:cNvCxnSpPr/>
      </xdr:nvCxnSpPr>
      <xdr:spPr>
        <a:xfrm>
          <a:off x="20434300" y="10545318"/>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46165</xdr:rowOff>
    </xdr:from>
    <xdr:to>
      <xdr:col>102</xdr:col>
      <xdr:colOff>165100</xdr:colOff>
      <xdr:row>61</xdr:row>
      <xdr:rowOff>147765</xdr:rowOff>
    </xdr:to>
    <xdr:sp macro="" textlink="">
      <xdr:nvSpPr>
        <xdr:cNvPr id="612" name="楕円 611"/>
        <xdr:cNvSpPr/>
      </xdr:nvSpPr>
      <xdr:spPr>
        <a:xfrm>
          <a:off x="19494500" y="105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86868</xdr:rowOff>
    </xdr:from>
    <xdr:to>
      <xdr:col>107</xdr:col>
      <xdr:colOff>50800</xdr:colOff>
      <xdr:row>61</xdr:row>
      <xdr:rowOff>96965</xdr:rowOff>
    </xdr:to>
    <xdr:cxnSp macro="">
      <xdr:nvCxnSpPr>
        <xdr:cNvPr id="613" name="直線コネクタ 612"/>
        <xdr:cNvCxnSpPr/>
      </xdr:nvCxnSpPr>
      <xdr:spPr>
        <a:xfrm flipV="1">
          <a:off x="19545300" y="1054531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83883</xdr:rowOff>
    </xdr:from>
    <xdr:to>
      <xdr:col>98</xdr:col>
      <xdr:colOff>38100</xdr:colOff>
      <xdr:row>62</xdr:row>
      <xdr:rowOff>14033</xdr:rowOff>
    </xdr:to>
    <xdr:sp macro="" textlink="">
      <xdr:nvSpPr>
        <xdr:cNvPr id="614" name="楕円 613"/>
        <xdr:cNvSpPr/>
      </xdr:nvSpPr>
      <xdr:spPr>
        <a:xfrm>
          <a:off x="18605500" y="10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96965</xdr:rowOff>
    </xdr:from>
    <xdr:to>
      <xdr:col>102</xdr:col>
      <xdr:colOff>114300</xdr:colOff>
      <xdr:row>61</xdr:row>
      <xdr:rowOff>134683</xdr:rowOff>
    </xdr:to>
    <xdr:cxnSp macro="">
      <xdr:nvCxnSpPr>
        <xdr:cNvPr id="615" name="直線コネクタ 614"/>
        <xdr:cNvCxnSpPr/>
      </xdr:nvCxnSpPr>
      <xdr:spPr>
        <a:xfrm flipV="1">
          <a:off x="18656300" y="10555415"/>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20400</xdr:rowOff>
    </xdr:from>
    <xdr:ext cx="469744" cy="259045"/>
    <xdr:sp macro="" textlink="">
      <xdr:nvSpPr>
        <xdr:cNvPr id="616" name="n_1aveValue【学校施設】&#10;一人当たり面積"/>
        <xdr:cNvSpPr txBox="1"/>
      </xdr:nvSpPr>
      <xdr:spPr>
        <a:xfrm>
          <a:off x="210757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617" name="n_2aveValue【学校施設】&#10;一人当たり面積"/>
        <xdr:cNvSpPr txBox="1"/>
      </xdr:nvSpPr>
      <xdr:spPr>
        <a:xfrm>
          <a:off x="20199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20591</xdr:rowOff>
    </xdr:from>
    <xdr:ext cx="469744" cy="259045"/>
    <xdr:sp macro="" textlink="">
      <xdr:nvSpPr>
        <xdr:cNvPr id="618" name="n_3aveValue【学校施設】&#10;一人当たり面積"/>
        <xdr:cNvSpPr txBox="1"/>
      </xdr:nvSpPr>
      <xdr:spPr>
        <a:xfrm>
          <a:off x="193104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27830</xdr:rowOff>
    </xdr:from>
    <xdr:ext cx="469744" cy="259045"/>
    <xdr:sp macro="" textlink="">
      <xdr:nvSpPr>
        <xdr:cNvPr id="619" name="n_4aveValue【学校施設】&#10;一人当たり面積"/>
        <xdr:cNvSpPr txBox="1"/>
      </xdr:nvSpPr>
      <xdr:spPr>
        <a:xfrm>
          <a:off x="18421427" y="106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6938</xdr:rowOff>
    </xdr:from>
    <xdr:ext cx="469744" cy="259045"/>
    <xdr:sp macro="" textlink="">
      <xdr:nvSpPr>
        <xdr:cNvPr id="620" name="n_1mainValue【学校施設】&#10;一人当たり面積"/>
        <xdr:cNvSpPr txBox="1"/>
      </xdr:nvSpPr>
      <xdr:spPr>
        <a:xfrm>
          <a:off x="21075727" y="1029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154195</xdr:rowOff>
    </xdr:from>
    <xdr:ext cx="469744" cy="259045"/>
    <xdr:sp macro="" textlink="">
      <xdr:nvSpPr>
        <xdr:cNvPr id="621" name="n_2mainValue【学校施設】&#10;一人当たり面積"/>
        <xdr:cNvSpPr txBox="1"/>
      </xdr:nvSpPr>
      <xdr:spPr>
        <a:xfrm>
          <a:off x="2019942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164292</xdr:rowOff>
    </xdr:from>
    <xdr:ext cx="469744" cy="259045"/>
    <xdr:sp macro="" textlink="">
      <xdr:nvSpPr>
        <xdr:cNvPr id="622" name="n_3mainValue【学校施設】&#10;一人当たり面積"/>
        <xdr:cNvSpPr txBox="1"/>
      </xdr:nvSpPr>
      <xdr:spPr>
        <a:xfrm>
          <a:off x="19310427" y="1027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30560</xdr:rowOff>
    </xdr:from>
    <xdr:ext cx="469744" cy="259045"/>
    <xdr:sp macro="" textlink="">
      <xdr:nvSpPr>
        <xdr:cNvPr id="623" name="n_4mainValue【学校施設】&#10;一人当たり面積"/>
        <xdr:cNvSpPr txBox="1"/>
      </xdr:nvSpPr>
      <xdr:spPr>
        <a:xfrm>
          <a:off x="18421427" y="1031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664" name="直線コネクタ 663"/>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67"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8" name="直線コネクタ 667"/>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669" name="【公民館】&#10;有形固定資産減価償却率平均値テキスト"/>
        <xdr:cNvSpPr txBox="1"/>
      </xdr:nvSpPr>
      <xdr:spPr>
        <a:xfrm>
          <a:off x="16357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670" name="フローチャート: 判断 669"/>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671" name="フローチャート: 判断 670"/>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2" name="フローチャート: 判断 671"/>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73" name="フローチャート: 判断 672"/>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674" name="フローチャート: 判断 673"/>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109220</xdr:rowOff>
    </xdr:from>
    <xdr:to>
      <xdr:col>85</xdr:col>
      <xdr:colOff>177800</xdr:colOff>
      <xdr:row>106</xdr:row>
      <xdr:rowOff>39370</xdr:rowOff>
    </xdr:to>
    <xdr:sp macro="" textlink="">
      <xdr:nvSpPr>
        <xdr:cNvPr id="680" name="楕円 679"/>
        <xdr:cNvSpPr/>
      </xdr:nvSpPr>
      <xdr:spPr>
        <a:xfrm>
          <a:off x="16268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87647</xdr:rowOff>
    </xdr:from>
    <xdr:ext cx="405111" cy="259045"/>
    <xdr:sp macro="" textlink="">
      <xdr:nvSpPr>
        <xdr:cNvPr id="681" name="【公民館】&#10;有形固定資産減価償却率該当値テキスト"/>
        <xdr:cNvSpPr txBox="1"/>
      </xdr:nvSpPr>
      <xdr:spPr>
        <a:xfrm>
          <a:off x="16357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67311</xdr:rowOff>
    </xdr:from>
    <xdr:to>
      <xdr:col>81</xdr:col>
      <xdr:colOff>101600</xdr:colOff>
      <xdr:row>105</xdr:row>
      <xdr:rowOff>168911</xdr:rowOff>
    </xdr:to>
    <xdr:sp macro="" textlink="">
      <xdr:nvSpPr>
        <xdr:cNvPr id="682" name="楕円 681"/>
        <xdr:cNvSpPr/>
      </xdr:nvSpPr>
      <xdr:spPr>
        <a:xfrm>
          <a:off x="1543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118111</xdr:rowOff>
    </xdr:from>
    <xdr:to>
      <xdr:col>85</xdr:col>
      <xdr:colOff>127000</xdr:colOff>
      <xdr:row>105</xdr:row>
      <xdr:rowOff>160020</xdr:rowOff>
    </xdr:to>
    <xdr:cxnSp macro="">
      <xdr:nvCxnSpPr>
        <xdr:cNvPr id="683" name="直線コネクタ 682"/>
        <xdr:cNvCxnSpPr/>
      </xdr:nvCxnSpPr>
      <xdr:spPr>
        <a:xfrm>
          <a:off x="15481300" y="181203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84" name="楕円 683"/>
        <xdr:cNvSpPr/>
      </xdr:nvSpPr>
      <xdr:spPr>
        <a:xfrm>
          <a:off x="14541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78105</xdr:rowOff>
    </xdr:from>
    <xdr:to>
      <xdr:col>81</xdr:col>
      <xdr:colOff>50800</xdr:colOff>
      <xdr:row>105</xdr:row>
      <xdr:rowOff>118111</xdr:rowOff>
    </xdr:to>
    <xdr:cxnSp macro="">
      <xdr:nvCxnSpPr>
        <xdr:cNvPr id="685" name="直線コネクタ 684"/>
        <xdr:cNvCxnSpPr/>
      </xdr:nvCxnSpPr>
      <xdr:spPr>
        <a:xfrm>
          <a:off x="14592300" y="18080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686" name="楕円 685"/>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78105</xdr:rowOff>
    </xdr:to>
    <xdr:cxnSp macro="">
      <xdr:nvCxnSpPr>
        <xdr:cNvPr id="687" name="直線コネクタ 686"/>
        <xdr:cNvCxnSpPr/>
      </xdr:nvCxnSpPr>
      <xdr:spPr>
        <a:xfrm>
          <a:off x="13703300" y="1805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688" name="楕円 687"/>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49530</xdr:rowOff>
    </xdr:from>
    <xdr:to>
      <xdr:col>71</xdr:col>
      <xdr:colOff>177800</xdr:colOff>
      <xdr:row>105</xdr:row>
      <xdr:rowOff>87630</xdr:rowOff>
    </xdr:to>
    <xdr:cxnSp macro="">
      <xdr:nvCxnSpPr>
        <xdr:cNvPr id="689" name="直線コネクタ 688"/>
        <xdr:cNvCxnSpPr/>
      </xdr:nvCxnSpPr>
      <xdr:spPr>
        <a:xfrm flipV="1">
          <a:off x="12814300" y="1805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690" name="n_1aveValue【公民館】&#10;有形固定資産減価償却率"/>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691" name="n_2aveValue【公民館】&#10;有形固定資産減価償却率"/>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92"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693" name="n_4aveValue【公民館】&#10;有形固定資産減価償却率"/>
        <xdr:cNvSpPr txBox="1"/>
      </xdr:nvSpPr>
      <xdr:spPr>
        <a:xfrm>
          <a:off x="12611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160038</xdr:rowOff>
    </xdr:from>
    <xdr:ext cx="405111" cy="259045"/>
    <xdr:sp macro="" textlink="">
      <xdr:nvSpPr>
        <xdr:cNvPr id="694" name="n_1mainValue【公民館】&#10;有形固定資産減価償却率"/>
        <xdr:cNvSpPr txBox="1"/>
      </xdr:nvSpPr>
      <xdr:spPr>
        <a:xfrm>
          <a:off x="152660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695" name="n_2mainValue【公民館】&#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696" name="n_3mainValue【公民館】&#10;有形固定資産減価償却率"/>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697" name="n_4mainValue【公民館】&#10;有形固定資産減価償却率"/>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723" name="直線コネクタ 722"/>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4"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5" name="直線コネクタ 724"/>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726" name="【公民館】&#10;一人当たり面積最大値テキスト"/>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727" name="直線コネクタ 726"/>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728" name="【公民館】&#10;一人当たり面積平均値テキスト"/>
        <xdr:cNvSpPr txBox="1"/>
      </xdr:nvSpPr>
      <xdr:spPr>
        <a:xfrm>
          <a:off x="22199600" y="18306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729" name="フローチャート: 判断 728"/>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30" name="フローチャート: 判断 729"/>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732" name="フローチャート: 判断 731"/>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733" name="フローチャート: 判断 732"/>
        <xdr:cNvSpPr/>
      </xdr:nvSpPr>
      <xdr:spPr>
        <a:xfrm>
          <a:off x="18605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74386</xdr:rowOff>
    </xdr:from>
    <xdr:to>
      <xdr:col>116</xdr:col>
      <xdr:colOff>114300</xdr:colOff>
      <xdr:row>101</xdr:row>
      <xdr:rowOff>4536</xdr:rowOff>
    </xdr:to>
    <xdr:sp macro="" textlink="">
      <xdr:nvSpPr>
        <xdr:cNvPr id="739" name="楕円 738"/>
        <xdr:cNvSpPr/>
      </xdr:nvSpPr>
      <xdr:spPr>
        <a:xfrm>
          <a:off x="22110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27413</xdr:rowOff>
    </xdr:from>
    <xdr:ext cx="469744" cy="259045"/>
    <xdr:sp macro="" textlink="">
      <xdr:nvSpPr>
        <xdr:cNvPr id="740" name="【公民館】&#10;一人当たり面積該当値テキスト"/>
        <xdr:cNvSpPr txBox="1"/>
      </xdr:nvSpPr>
      <xdr:spPr>
        <a:xfrm>
          <a:off x="22199600" y="1717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105411</xdr:rowOff>
    </xdr:from>
    <xdr:to>
      <xdr:col>112</xdr:col>
      <xdr:colOff>38100</xdr:colOff>
      <xdr:row>101</xdr:row>
      <xdr:rowOff>35561</xdr:rowOff>
    </xdr:to>
    <xdr:sp macro="" textlink="">
      <xdr:nvSpPr>
        <xdr:cNvPr id="741" name="楕円 740"/>
        <xdr:cNvSpPr/>
      </xdr:nvSpPr>
      <xdr:spPr>
        <a:xfrm>
          <a:off x="21272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125186</xdr:rowOff>
    </xdr:from>
    <xdr:to>
      <xdr:col>116</xdr:col>
      <xdr:colOff>63500</xdr:colOff>
      <xdr:row>100</xdr:row>
      <xdr:rowOff>156211</xdr:rowOff>
    </xdr:to>
    <xdr:cxnSp macro="">
      <xdr:nvCxnSpPr>
        <xdr:cNvPr id="742" name="直線コネクタ 741"/>
        <xdr:cNvCxnSpPr/>
      </xdr:nvCxnSpPr>
      <xdr:spPr>
        <a:xfrm flipV="1">
          <a:off x="21323300" y="172701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149498</xdr:rowOff>
    </xdr:from>
    <xdr:to>
      <xdr:col>107</xdr:col>
      <xdr:colOff>101600</xdr:colOff>
      <xdr:row>101</xdr:row>
      <xdr:rowOff>79648</xdr:rowOff>
    </xdr:to>
    <xdr:sp macro="" textlink="">
      <xdr:nvSpPr>
        <xdr:cNvPr id="743" name="楕円 742"/>
        <xdr:cNvSpPr/>
      </xdr:nvSpPr>
      <xdr:spPr>
        <a:xfrm>
          <a:off x="20383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156211</xdr:rowOff>
    </xdr:from>
    <xdr:to>
      <xdr:col>111</xdr:col>
      <xdr:colOff>177800</xdr:colOff>
      <xdr:row>101</xdr:row>
      <xdr:rowOff>28848</xdr:rowOff>
    </xdr:to>
    <xdr:cxnSp macro="">
      <xdr:nvCxnSpPr>
        <xdr:cNvPr id="744" name="直線コネクタ 743"/>
        <xdr:cNvCxnSpPr/>
      </xdr:nvCxnSpPr>
      <xdr:spPr>
        <a:xfrm flipV="1">
          <a:off x="20434300" y="1730121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156029</xdr:rowOff>
    </xdr:from>
    <xdr:to>
      <xdr:col>102</xdr:col>
      <xdr:colOff>165100</xdr:colOff>
      <xdr:row>101</xdr:row>
      <xdr:rowOff>86179</xdr:rowOff>
    </xdr:to>
    <xdr:sp macro="" textlink="">
      <xdr:nvSpPr>
        <xdr:cNvPr id="745" name="楕円 744"/>
        <xdr:cNvSpPr/>
      </xdr:nvSpPr>
      <xdr:spPr>
        <a:xfrm>
          <a:off x="19494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28848</xdr:rowOff>
    </xdr:from>
    <xdr:to>
      <xdr:col>107</xdr:col>
      <xdr:colOff>50800</xdr:colOff>
      <xdr:row>101</xdr:row>
      <xdr:rowOff>35379</xdr:rowOff>
    </xdr:to>
    <xdr:cxnSp macro="">
      <xdr:nvCxnSpPr>
        <xdr:cNvPr id="746" name="直線コネクタ 745"/>
        <xdr:cNvCxnSpPr/>
      </xdr:nvCxnSpPr>
      <xdr:spPr>
        <a:xfrm flipV="1">
          <a:off x="19545300" y="17345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20501</xdr:rowOff>
    </xdr:from>
    <xdr:to>
      <xdr:col>98</xdr:col>
      <xdr:colOff>38100</xdr:colOff>
      <xdr:row>100</xdr:row>
      <xdr:rowOff>122101</xdr:rowOff>
    </xdr:to>
    <xdr:sp macro="" textlink="">
      <xdr:nvSpPr>
        <xdr:cNvPr id="747" name="楕円 746"/>
        <xdr:cNvSpPr/>
      </xdr:nvSpPr>
      <xdr:spPr>
        <a:xfrm>
          <a:off x="18605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71301</xdr:rowOff>
    </xdr:from>
    <xdr:to>
      <xdr:col>102</xdr:col>
      <xdr:colOff>114300</xdr:colOff>
      <xdr:row>101</xdr:row>
      <xdr:rowOff>35379</xdr:rowOff>
    </xdr:to>
    <xdr:cxnSp macro="">
      <xdr:nvCxnSpPr>
        <xdr:cNvPr id="748" name="直線コネクタ 747"/>
        <xdr:cNvCxnSpPr/>
      </xdr:nvCxnSpPr>
      <xdr:spPr>
        <a:xfrm>
          <a:off x="18656300" y="17216301"/>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749"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0" name="n_2aveValue【公民館】&#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751" name="n_3aveValue【公民館】&#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752" name="n_4aveValue【公民館】&#10;一人当たり面積"/>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52088</xdr:rowOff>
    </xdr:from>
    <xdr:ext cx="469744" cy="259045"/>
    <xdr:sp macro="" textlink="">
      <xdr:nvSpPr>
        <xdr:cNvPr id="753" name="n_1mainValue【公民館】&#10;一人当たり面積"/>
        <xdr:cNvSpPr txBox="1"/>
      </xdr:nvSpPr>
      <xdr:spPr>
        <a:xfrm>
          <a:off x="21075727"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96175</xdr:rowOff>
    </xdr:from>
    <xdr:ext cx="469744" cy="259045"/>
    <xdr:sp macro="" textlink="">
      <xdr:nvSpPr>
        <xdr:cNvPr id="754" name="n_2mainValue【公民館】&#10;一人当たり面積"/>
        <xdr:cNvSpPr txBox="1"/>
      </xdr:nvSpPr>
      <xdr:spPr>
        <a:xfrm>
          <a:off x="20199427" y="170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102706</xdr:rowOff>
    </xdr:from>
    <xdr:ext cx="469744" cy="259045"/>
    <xdr:sp macro="" textlink="">
      <xdr:nvSpPr>
        <xdr:cNvPr id="755" name="n_3mainValue【公民館】&#10;一人当たり面積"/>
        <xdr:cNvSpPr txBox="1"/>
      </xdr:nvSpPr>
      <xdr:spPr>
        <a:xfrm>
          <a:off x="193104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138628</xdr:rowOff>
    </xdr:from>
    <xdr:ext cx="469744" cy="259045"/>
    <xdr:sp macro="" textlink="">
      <xdr:nvSpPr>
        <xdr:cNvPr id="756" name="n_4mainValue【公民館】&#10;一人当たり面積"/>
        <xdr:cNvSpPr txBox="1"/>
      </xdr:nvSpPr>
      <xdr:spPr>
        <a:xfrm>
          <a:off x="18421427" y="169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一人当たり面積等については、市域が広大であることや人口減少が進んでいることから、ほぼ全ての施設において、類似団体、全国及び県の平均を上回っている。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有形固定資産減価償却率については、取得から年数の経過した施設が多いことから、道路、公営住宅、公民館において、類似団体、全国及び県の平均を上回っている。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　・橋りょう・トンネルは、類似団体、全国及び県の平均を上回っている。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・認定こども園・幼稚園・保育所及び学校施設は、統廃合や令和４年度の新規整備などにより比較的新しい施設が多いため、類似団体、全国及び県の平均を下回っている。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26,657
26,274
793.29
28,761,002
27,042,866
1,402,825
15,823,786
29,106,294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3" name="【図書館】&#10;有形固定資産減価償却率平均値テキスト"/>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31931</xdr:rowOff>
    </xdr:from>
    <xdr:to>
      <xdr:col>24</xdr:col>
      <xdr:colOff>114300</xdr:colOff>
      <xdr:row>36</xdr:row>
      <xdr:rowOff>133531</xdr:rowOff>
    </xdr:to>
    <xdr:sp macro="" textlink="">
      <xdr:nvSpPr>
        <xdr:cNvPr id="74" name="楕円 73"/>
        <xdr:cNvSpPr/>
      </xdr:nvSpPr>
      <xdr:spPr>
        <a:xfrm>
          <a:off x="4584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54808</xdr:rowOff>
    </xdr:from>
    <xdr:ext cx="405111" cy="259045"/>
    <xdr:sp macro="" textlink="">
      <xdr:nvSpPr>
        <xdr:cNvPr id="75" name="【図書館】&#10;有形固定資産減価償却率該当値テキスト"/>
        <xdr:cNvSpPr txBox="1"/>
      </xdr:nvSpPr>
      <xdr:spPr>
        <a:xfrm>
          <a:off x="4673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170724</xdr:rowOff>
    </xdr:from>
    <xdr:to>
      <xdr:col>20</xdr:col>
      <xdr:colOff>38100</xdr:colOff>
      <xdr:row>36</xdr:row>
      <xdr:rowOff>100874</xdr:rowOff>
    </xdr:to>
    <xdr:sp macro="" textlink="">
      <xdr:nvSpPr>
        <xdr:cNvPr id="76" name="楕円 75"/>
        <xdr:cNvSpPr/>
      </xdr:nvSpPr>
      <xdr:spPr>
        <a:xfrm>
          <a:off x="3746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50074</xdr:rowOff>
    </xdr:from>
    <xdr:to>
      <xdr:col>24</xdr:col>
      <xdr:colOff>63500</xdr:colOff>
      <xdr:row>36</xdr:row>
      <xdr:rowOff>82731</xdr:rowOff>
    </xdr:to>
    <xdr:cxnSp macro="">
      <xdr:nvCxnSpPr>
        <xdr:cNvPr id="77" name="直線コネクタ 76"/>
        <xdr:cNvCxnSpPr/>
      </xdr:nvCxnSpPr>
      <xdr:spPr>
        <a:xfrm>
          <a:off x="3797300" y="62222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138067</xdr:rowOff>
    </xdr:from>
    <xdr:to>
      <xdr:col>15</xdr:col>
      <xdr:colOff>101600</xdr:colOff>
      <xdr:row>36</xdr:row>
      <xdr:rowOff>68217</xdr:rowOff>
    </xdr:to>
    <xdr:sp macro="" textlink="">
      <xdr:nvSpPr>
        <xdr:cNvPr id="78" name="楕円 77"/>
        <xdr:cNvSpPr/>
      </xdr:nvSpPr>
      <xdr:spPr>
        <a:xfrm>
          <a:off x="2857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17417</xdr:rowOff>
    </xdr:from>
    <xdr:to>
      <xdr:col>19</xdr:col>
      <xdr:colOff>177800</xdr:colOff>
      <xdr:row>36</xdr:row>
      <xdr:rowOff>50074</xdr:rowOff>
    </xdr:to>
    <xdr:cxnSp macro="">
      <xdr:nvCxnSpPr>
        <xdr:cNvPr id="79" name="直線コネクタ 78"/>
        <xdr:cNvCxnSpPr/>
      </xdr:nvCxnSpPr>
      <xdr:spPr>
        <a:xfrm>
          <a:off x="2908300" y="61896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80" name="楕円 79"/>
        <xdr:cNvSpPr/>
      </xdr:nvSpPr>
      <xdr:spPr>
        <a:xfrm>
          <a:off x="196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156210</xdr:rowOff>
    </xdr:from>
    <xdr:to>
      <xdr:col>15</xdr:col>
      <xdr:colOff>50800</xdr:colOff>
      <xdr:row>36</xdr:row>
      <xdr:rowOff>17417</xdr:rowOff>
    </xdr:to>
    <xdr:cxnSp macro="">
      <xdr:nvCxnSpPr>
        <xdr:cNvPr id="81" name="直線コネクタ 80"/>
        <xdr:cNvCxnSpPr/>
      </xdr:nvCxnSpPr>
      <xdr:spPr>
        <a:xfrm>
          <a:off x="2019300" y="61569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72753</xdr:rowOff>
    </xdr:from>
    <xdr:to>
      <xdr:col>6</xdr:col>
      <xdr:colOff>38100</xdr:colOff>
      <xdr:row>36</xdr:row>
      <xdr:rowOff>2903</xdr:rowOff>
    </xdr:to>
    <xdr:sp macro="" textlink="">
      <xdr:nvSpPr>
        <xdr:cNvPr id="82" name="楕円 81"/>
        <xdr:cNvSpPr/>
      </xdr:nvSpPr>
      <xdr:spPr>
        <a:xfrm>
          <a:off x="1079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123553</xdr:rowOff>
    </xdr:from>
    <xdr:to>
      <xdr:col>10</xdr:col>
      <xdr:colOff>114300</xdr:colOff>
      <xdr:row>35</xdr:row>
      <xdr:rowOff>156210</xdr:rowOff>
    </xdr:to>
    <xdr:cxnSp macro="">
      <xdr:nvCxnSpPr>
        <xdr:cNvPr id="83" name="直線コネクタ 82"/>
        <xdr:cNvCxnSpPr/>
      </xdr:nvCxnSpPr>
      <xdr:spPr>
        <a:xfrm>
          <a:off x="1130300" y="61243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88735</xdr:rowOff>
    </xdr:from>
    <xdr:ext cx="405111" cy="259045"/>
    <xdr:sp macro="" textlink="">
      <xdr:nvSpPr>
        <xdr:cNvPr id="84" name="n_1aveValue【図書館】&#10;有形固定資産減価償却率"/>
        <xdr:cNvSpPr txBox="1"/>
      </xdr:nvSpPr>
      <xdr:spPr>
        <a:xfrm>
          <a:off x="35820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90369</xdr:rowOff>
    </xdr:from>
    <xdr:ext cx="405111" cy="259045"/>
    <xdr:sp macro="" textlink="">
      <xdr:nvSpPr>
        <xdr:cNvPr id="85" name="n_2aveValue【図書館】&#10;有形固定資産減価償却率"/>
        <xdr:cNvSpPr txBox="1"/>
      </xdr:nvSpPr>
      <xdr:spPr>
        <a:xfrm>
          <a:off x="2705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xdr:cNvSpPr txBox="1"/>
      </xdr:nvSpPr>
      <xdr:spPr>
        <a:xfrm>
          <a:off x="1816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117401</xdr:rowOff>
    </xdr:from>
    <xdr:ext cx="405111" cy="259045"/>
    <xdr:sp macro="" textlink="">
      <xdr:nvSpPr>
        <xdr:cNvPr id="88" name="n_1mainValue【図書館】&#10;有形固定資産減価償却率"/>
        <xdr:cNvSpPr txBox="1"/>
      </xdr:nvSpPr>
      <xdr:spPr>
        <a:xfrm>
          <a:off x="3582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89" name="n_2mainValue【図書館】&#10;有形固定資産減価償却率"/>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90" name="n_3mainValue【図書館】&#10;有形固定資産減価償却率"/>
        <xdr:cNvSpPr txBox="1"/>
      </xdr:nvSpPr>
      <xdr:spPr>
        <a:xfrm>
          <a:off x="1816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19430</xdr:rowOff>
    </xdr:from>
    <xdr:ext cx="405111" cy="259045"/>
    <xdr:sp macro="" textlink="">
      <xdr:nvSpPr>
        <xdr:cNvPr id="91" name="n_4mainValue【図書館】&#10;有形固定資産減価償却率"/>
        <xdr:cNvSpPr txBox="1"/>
      </xdr:nvSpPr>
      <xdr:spPr>
        <a:xfrm>
          <a:off x="927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114554</xdr:rowOff>
    </xdr:from>
    <xdr:to>
      <xdr:col>55</xdr:col>
      <xdr:colOff>50800</xdr:colOff>
      <xdr:row>38</xdr:row>
      <xdr:rowOff>44704</xdr:rowOff>
    </xdr:to>
    <xdr:sp macro="" textlink="">
      <xdr:nvSpPr>
        <xdr:cNvPr id="129" name="楕円 128"/>
        <xdr:cNvSpPr/>
      </xdr:nvSpPr>
      <xdr:spPr>
        <a:xfrm>
          <a:off x="10426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137431</xdr:rowOff>
    </xdr:from>
    <xdr:ext cx="469744" cy="259045"/>
    <xdr:sp macro="" textlink="">
      <xdr:nvSpPr>
        <xdr:cNvPr id="130" name="【図書館】&#10;一人当たり面積該当値テキスト"/>
        <xdr:cNvSpPr txBox="1"/>
      </xdr:nvSpPr>
      <xdr:spPr>
        <a:xfrm>
          <a:off x="105156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31" name="楕円 130"/>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165354</xdr:rowOff>
    </xdr:from>
    <xdr:to>
      <xdr:col>55</xdr:col>
      <xdr:colOff>0</xdr:colOff>
      <xdr:row>38</xdr:row>
      <xdr:rowOff>7620</xdr:rowOff>
    </xdr:to>
    <xdr:cxnSp macro="">
      <xdr:nvCxnSpPr>
        <xdr:cNvPr id="132" name="直線コネクタ 131"/>
        <xdr:cNvCxnSpPr/>
      </xdr:nvCxnSpPr>
      <xdr:spPr>
        <a:xfrm flipV="1">
          <a:off x="9639300" y="65090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141986</xdr:rowOff>
    </xdr:from>
    <xdr:to>
      <xdr:col>46</xdr:col>
      <xdr:colOff>38100</xdr:colOff>
      <xdr:row>38</xdr:row>
      <xdr:rowOff>72136</xdr:rowOff>
    </xdr:to>
    <xdr:sp macro="" textlink="">
      <xdr:nvSpPr>
        <xdr:cNvPr id="133" name="楕円 132"/>
        <xdr:cNvSpPr/>
      </xdr:nvSpPr>
      <xdr:spPr>
        <a:xfrm>
          <a:off x="8699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21336</xdr:rowOff>
    </xdr:to>
    <xdr:cxnSp macro="">
      <xdr:nvCxnSpPr>
        <xdr:cNvPr id="134" name="直線コネクタ 133"/>
        <xdr:cNvCxnSpPr/>
      </xdr:nvCxnSpPr>
      <xdr:spPr>
        <a:xfrm flipV="1">
          <a:off x="8750300" y="6522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155702</xdr:rowOff>
    </xdr:from>
    <xdr:to>
      <xdr:col>41</xdr:col>
      <xdr:colOff>101600</xdr:colOff>
      <xdr:row>38</xdr:row>
      <xdr:rowOff>85852</xdr:rowOff>
    </xdr:to>
    <xdr:sp macro="" textlink="">
      <xdr:nvSpPr>
        <xdr:cNvPr id="135" name="楕円 134"/>
        <xdr:cNvSpPr/>
      </xdr:nvSpPr>
      <xdr:spPr>
        <a:xfrm>
          <a:off x="7810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21336</xdr:rowOff>
    </xdr:from>
    <xdr:to>
      <xdr:col>45</xdr:col>
      <xdr:colOff>177800</xdr:colOff>
      <xdr:row>38</xdr:row>
      <xdr:rowOff>35052</xdr:rowOff>
    </xdr:to>
    <xdr:cxnSp macro="">
      <xdr:nvCxnSpPr>
        <xdr:cNvPr id="136" name="直線コネクタ 135"/>
        <xdr:cNvCxnSpPr/>
      </xdr:nvCxnSpPr>
      <xdr:spPr>
        <a:xfrm flipV="1">
          <a:off x="7861300" y="6536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169418</xdr:rowOff>
    </xdr:from>
    <xdr:to>
      <xdr:col>36</xdr:col>
      <xdr:colOff>165100</xdr:colOff>
      <xdr:row>38</xdr:row>
      <xdr:rowOff>99568</xdr:rowOff>
    </xdr:to>
    <xdr:sp macro="" textlink="">
      <xdr:nvSpPr>
        <xdr:cNvPr id="137" name="楕円 136"/>
        <xdr:cNvSpPr/>
      </xdr:nvSpPr>
      <xdr:spPr>
        <a:xfrm>
          <a:off x="6921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35052</xdr:rowOff>
    </xdr:from>
    <xdr:to>
      <xdr:col>41</xdr:col>
      <xdr:colOff>50800</xdr:colOff>
      <xdr:row>38</xdr:row>
      <xdr:rowOff>48768</xdr:rowOff>
    </xdr:to>
    <xdr:cxnSp macro="">
      <xdr:nvCxnSpPr>
        <xdr:cNvPr id="138" name="直線コネクタ 137"/>
        <xdr:cNvCxnSpPr/>
      </xdr:nvCxnSpPr>
      <xdr:spPr>
        <a:xfrm flipV="1">
          <a:off x="6972300" y="65501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43" name="n_1main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88663</xdr:rowOff>
    </xdr:from>
    <xdr:ext cx="469744" cy="259045"/>
    <xdr:sp macro="" textlink="">
      <xdr:nvSpPr>
        <xdr:cNvPr id="144" name="n_2mainValue【図書館】&#10;一人当たり面積"/>
        <xdr:cNvSpPr txBox="1"/>
      </xdr:nvSpPr>
      <xdr:spPr>
        <a:xfrm>
          <a:off x="8515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5" name="n_3mainValue【図書館】&#10;一人当たり面積"/>
        <xdr:cNvSpPr txBox="1"/>
      </xdr:nvSpPr>
      <xdr:spPr>
        <a:xfrm>
          <a:off x="7626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116095</xdr:rowOff>
    </xdr:from>
    <xdr:ext cx="469744" cy="259045"/>
    <xdr:sp macro="" textlink="">
      <xdr:nvSpPr>
        <xdr:cNvPr id="146" name="n_4mainValue【図書館】&#10;一人当たり面積"/>
        <xdr:cNvSpPr txBox="1"/>
      </xdr:nvSpPr>
      <xdr:spPr>
        <a:xfrm>
          <a:off x="6737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xdr:cNvSpPr txBox="1"/>
      </xdr:nvSpPr>
      <xdr:spPr>
        <a:xfrm>
          <a:off x="4673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7" name="楕円 186"/>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8" name="【体育館・プール】&#10;有形固定資産減価償却率該当値テキスト"/>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xdr:rowOff>
    </xdr:from>
    <xdr:to>
      <xdr:col>20</xdr:col>
      <xdr:colOff>38100</xdr:colOff>
      <xdr:row>62</xdr:row>
      <xdr:rowOff>102235</xdr:rowOff>
    </xdr:to>
    <xdr:sp macro="" textlink="">
      <xdr:nvSpPr>
        <xdr:cNvPr id="189" name="楕円 188"/>
        <xdr:cNvSpPr/>
      </xdr:nvSpPr>
      <xdr:spPr>
        <a:xfrm>
          <a:off x="3746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51435</xdr:rowOff>
    </xdr:from>
    <xdr:to>
      <xdr:col>24</xdr:col>
      <xdr:colOff>63500</xdr:colOff>
      <xdr:row>62</xdr:row>
      <xdr:rowOff>81915</xdr:rowOff>
    </xdr:to>
    <xdr:cxnSp macro="">
      <xdr:nvCxnSpPr>
        <xdr:cNvPr id="190" name="直線コネクタ 189"/>
        <xdr:cNvCxnSpPr/>
      </xdr:nvCxnSpPr>
      <xdr:spPr>
        <a:xfrm>
          <a:off x="3797300" y="106813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153035</xdr:rowOff>
    </xdr:from>
    <xdr:to>
      <xdr:col>15</xdr:col>
      <xdr:colOff>101600</xdr:colOff>
      <xdr:row>62</xdr:row>
      <xdr:rowOff>83185</xdr:rowOff>
    </xdr:to>
    <xdr:sp macro="" textlink="">
      <xdr:nvSpPr>
        <xdr:cNvPr id="191" name="楕円 190"/>
        <xdr:cNvSpPr/>
      </xdr:nvSpPr>
      <xdr:spPr>
        <a:xfrm>
          <a:off x="2857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32385</xdr:rowOff>
    </xdr:from>
    <xdr:to>
      <xdr:col>19</xdr:col>
      <xdr:colOff>177800</xdr:colOff>
      <xdr:row>62</xdr:row>
      <xdr:rowOff>51435</xdr:rowOff>
    </xdr:to>
    <xdr:cxnSp macro="">
      <xdr:nvCxnSpPr>
        <xdr:cNvPr id="192" name="直線コネクタ 191"/>
        <xdr:cNvCxnSpPr/>
      </xdr:nvCxnSpPr>
      <xdr:spPr>
        <a:xfrm>
          <a:off x="2908300" y="106622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193" name="楕円 192"/>
        <xdr:cNvSpPr/>
      </xdr:nvSpPr>
      <xdr:spPr>
        <a:xfrm>
          <a:off x="1968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32385</xdr:rowOff>
    </xdr:to>
    <xdr:cxnSp macro="">
      <xdr:nvCxnSpPr>
        <xdr:cNvPr id="194" name="直線コネクタ 193"/>
        <xdr:cNvCxnSpPr/>
      </xdr:nvCxnSpPr>
      <xdr:spPr>
        <a:xfrm>
          <a:off x="2019300" y="10624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5" name="楕円 194"/>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61</xdr:row>
      <xdr:rowOff>165735</xdr:rowOff>
    </xdr:to>
    <xdr:cxnSp macro="">
      <xdr:nvCxnSpPr>
        <xdr:cNvPr id="196" name="直線コネクタ 195"/>
        <xdr:cNvCxnSpPr/>
      </xdr:nvCxnSpPr>
      <xdr:spPr>
        <a:xfrm>
          <a:off x="1130300" y="10591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93362</xdr:rowOff>
    </xdr:from>
    <xdr:ext cx="405111" cy="259045"/>
    <xdr:sp macro="" textlink="">
      <xdr:nvSpPr>
        <xdr:cNvPr id="201" name="n_1mainValue【体育館・プール】&#10;有形固定資産減価償却率"/>
        <xdr:cNvSpPr txBox="1"/>
      </xdr:nvSpPr>
      <xdr:spPr>
        <a:xfrm>
          <a:off x="3582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74312</xdr:rowOff>
    </xdr:from>
    <xdr:ext cx="405111" cy="259045"/>
    <xdr:sp macro="" textlink="">
      <xdr:nvSpPr>
        <xdr:cNvPr id="202" name="n_2mainValue【体育館・プール】&#10;有形固定資産減価償却率"/>
        <xdr:cNvSpPr txBox="1"/>
      </xdr:nvSpPr>
      <xdr:spPr>
        <a:xfrm>
          <a:off x="2705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203" name="n_3mainValue【体育館・プール】&#10;有形固定資産減価償却率"/>
        <xdr:cNvSpPr txBox="1"/>
      </xdr:nvSpPr>
      <xdr:spPr>
        <a:xfrm>
          <a:off x="1816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4" name="n_4mainValue【体育館・プール】&#10;有形固定資産減価償却率"/>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12971</xdr:rowOff>
    </xdr:from>
    <xdr:ext cx="469744" cy="259045"/>
    <xdr:sp macro="" textlink="">
      <xdr:nvSpPr>
        <xdr:cNvPr id="233" name="【体育館・プール】&#10;一人当たり面積平均値テキスト"/>
        <xdr:cNvSpPr txBox="1"/>
      </xdr:nvSpPr>
      <xdr:spPr>
        <a:xfrm>
          <a:off x="10515600" y="1081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5588</xdr:rowOff>
    </xdr:from>
    <xdr:to>
      <xdr:col>55</xdr:col>
      <xdr:colOff>50800</xdr:colOff>
      <xdr:row>63</xdr:row>
      <xdr:rowOff>107188</xdr:rowOff>
    </xdr:to>
    <xdr:sp macro="" textlink="">
      <xdr:nvSpPr>
        <xdr:cNvPr id="244" name="楕円 243"/>
        <xdr:cNvSpPr/>
      </xdr:nvSpPr>
      <xdr:spPr>
        <a:xfrm>
          <a:off x="104267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28465</xdr:rowOff>
    </xdr:from>
    <xdr:ext cx="469744" cy="259045"/>
    <xdr:sp macro="" textlink="">
      <xdr:nvSpPr>
        <xdr:cNvPr id="245" name="【体育館・プール】&#10;一人当たり面積該当値テキスト"/>
        <xdr:cNvSpPr txBox="1"/>
      </xdr:nvSpPr>
      <xdr:spPr>
        <a:xfrm>
          <a:off x="10515600" y="1065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xdr:rowOff>
    </xdr:from>
    <xdr:to>
      <xdr:col>50</xdr:col>
      <xdr:colOff>165100</xdr:colOff>
      <xdr:row>63</xdr:row>
      <xdr:rowOff>111379</xdr:rowOff>
    </xdr:to>
    <xdr:sp macro="" textlink="">
      <xdr:nvSpPr>
        <xdr:cNvPr id="246" name="楕円 245"/>
        <xdr:cNvSpPr/>
      </xdr:nvSpPr>
      <xdr:spPr>
        <a:xfrm>
          <a:off x="9588500" y="108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56388</xdr:rowOff>
    </xdr:from>
    <xdr:to>
      <xdr:col>55</xdr:col>
      <xdr:colOff>0</xdr:colOff>
      <xdr:row>63</xdr:row>
      <xdr:rowOff>60579</xdr:rowOff>
    </xdr:to>
    <xdr:cxnSp macro="">
      <xdr:nvCxnSpPr>
        <xdr:cNvPr id="247" name="直線コネクタ 246"/>
        <xdr:cNvCxnSpPr/>
      </xdr:nvCxnSpPr>
      <xdr:spPr>
        <a:xfrm flipV="1">
          <a:off x="9639300" y="1085773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13589</xdr:rowOff>
    </xdr:from>
    <xdr:to>
      <xdr:col>46</xdr:col>
      <xdr:colOff>38100</xdr:colOff>
      <xdr:row>63</xdr:row>
      <xdr:rowOff>115189</xdr:rowOff>
    </xdr:to>
    <xdr:sp macro="" textlink="">
      <xdr:nvSpPr>
        <xdr:cNvPr id="248" name="楕円 247"/>
        <xdr:cNvSpPr/>
      </xdr:nvSpPr>
      <xdr:spPr>
        <a:xfrm>
          <a:off x="8699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60579</xdr:rowOff>
    </xdr:from>
    <xdr:to>
      <xdr:col>50</xdr:col>
      <xdr:colOff>114300</xdr:colOff>
      <xdr:row>63</xdr:row>
      <xdr:rowOff>64389</xdr:rowOff>
    </xdr:to>
    <xdr:cxnSp macro="">
      <xdr:nvCxnSpPr>
        <xdr:cNvPr id="249" name="直線コネクタ 248"/>
        <xdr:cNvCxnSpPr/>
      </xdr:nvCxnSpPr>
      <xdr:spPr>
        <a:xfrm flipV="1">
          <a:off x="8750300" y="1086192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17399</xdr:rowOff>
    </xdr:from>
    <xdr:to>
      <xdr:col>41</xdr:col>
      <xdr:colOff>101600</xdr:colOff>
      <xdr:row>63</xdr:row>
      <xdr:rowOff>118999</xdr:rowOff>
    </xdr:to>
    <xdr:sp macro="" textlink="">
      <xdr:nvSpPr>
        <xdr:cNvPr id="250" name="楕円 249"/>
        <xdr:cNvSpPr/>
      </xdr:nvSpPr>
      <xdr:spPr>
        <a:xfrm>
          <a:off x="7810500" y="108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64389</xdr:rowOff>
    </xdr:from>
    <xdr:to>
      <xdr:col>45</xdr:col>
      <xdr:colOff>177800</xdr:colOff>
      <xdr:row>63</xdr:row>
      <xdr:rowOff>68199</xdr:rowOff>
    </xdr:to>
    <xdr:cxnSp macro="">
      <xdr:nvCxnSpPr>
        <xdr:cNvPr id="251" name="直線コネクタ 250"/>
        <xdr:cNvCxnSpPr/>
      </xdr:nvCxnSpPr>
      <xdr:spPr>
        <a:xfrm flipV="1">
          <a:off x="7861300" y="1086573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21590</xdr:rowOff>
    </xdr:from>
    <xdr:to>
      <xdr:col>36</xdr:col>
      <xdr:colOff>165100</xdr:colOff>
      <xdr:row>63</xdr:row>
      <xdr:rowOff>123190</xdr:rowOff>
    </xdr:to>
    <xdr:sp macro="" textlink="">
      <xdr:nvSpPr>
        <xdr:cNvPr id="252" name="楕円 251"/>
        <xdr:cNvSpPr/>
      </xdr:nvSpPr>
      <xdr:spPr>
        <a:xfrm>
          <a:off x="6921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68199</xdr:rowOff>
    </xdr:from>
    <xdr:to>
      <xdr:col>41</xdr:col>
      <xdr:colOff>50800</xdr:colOff>
      <xdr:row>63</xdr:row>
      <xdr:rowOff>72390</xdr:rowOff>
    </xdr:to>
    <xdr:cxnSp macro="">
      <xdr:nvCxnSpPr>
        <xdr:cNvPr id="253" name="直線コネクタ 252"/>
        <xdr:cNvCxnSpPr/>
      </xdr:nvCxnSpPr>
      <xdr:spPr>
        <a:xfrm flipV="1">
          <a:off x="6972300" y="1086954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131843</xdr:rowOff>
    </xdr:from>
    <xdr:ext cx="469744" cy="259045"/>
    <xdr:sp macro="" textlink="">
      <xdr:nvSpPr>
        <xdr:cNvPr id="254" name="n_1aveValue【体育館・プール】&#10;一人当たり面積"/>
        <xdr:cNvSpPr txBox="1"/>
      </xdr:nvSpPr>
      <xdr:spPr>
        <a:xfrm>
          <a:off x="93917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136796</xdr:rowOff>
    </xdr:from>
    <xdr:ext cx="469744" cy="259045"/>
    <xdr:sp macro="" textlink="">
      <xdr:nvSpPr>
        <xdr:cNvPr id="255" name="n_2aveValue【体育館・プール】&#10;一人当たり面積"/>
        <xdr:cNvSpPr txBox="1"/>
      </xdr:nvSpPr>
      <xdr:spPr>
        <a:xfrm>
          <a:off x="851542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146321</xdr:rowOff>
    </xdr:from>
    <xdr:ext cx="469744" cy="259045"/>
    <xdr:sp macro="" textlink="">
      <xdr:nvSpPr>
        <xdr:cNvPr id="256" name="n_3aveValue【体育館・プール】&#10;一人当たり面積"/>
        <xdr:cNvSpPr txBox="1"/>
      </xdr:nvSpPr>
      <xdr:spPr>
        <a:xfrm>
          <a:off x="7626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158513</xdr:rowOff>
    </xdr:from>
    <xdr:ext cx="469744" cy="259045"/>
    <xdr:sp macro="" textlink="">
      <xdr:nvSpPr>
        <xdr:cNvPr id="257" name="n_4aveValue【体育館・プール】&#10;一人当たり面積"/>
        <xdr:cNvSpPr txBox="1"/>
      </xdr:nvSpPr>
      <xdr:spPr>
        <a:xfrm>
          <a:off x="6737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127906</xdr:rowOff>
    </xdr:from>
    <xdr:ext cx="469744" cy="259045"/>
    <xdr:sp macro="" textlink="">
      <xdr:nvSpPr>
        <xdr:cNvPr id="258" name="n_1mainValue【体育館・プール】&#10;一人当たり面積"/>
        <xdr:cNvSpPr txBox="1"/>
      </xdr:nvSpPr>
      <xdr:spPr>
        <a:xfrm>
          <a:off x="9391727" y="105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131716</xdr:rowOff>
    </xdr:from>
    <xdr:ext cx="469744" cy="259045"/>
    <xdr:sp macro="" textlink="">
      <xdr:nvSpPr>
        <xdr:cNvPr id="259" name="n_2mainValue【体育館・プール】&#10;一人当たり面積"/>
        <xdr:cNvSpPr txBox="1"/>
      </xdr:nvSpPr>
      <xdr:spPr>
        <a:xfrm>
          <a:off x="8515427" y="1059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135526</xdr:rowOff>
    </xdr:from>
    <xdr:ext cx="469744" cy="259045"/>
    <xdr:sp macro="" textlink="">
      <xdr:nvSpPr>
        <xdr:cNvPr id="260" name="n_3mainValue【体育館・プール】&#10;一人当たり面積"/>
        <xdr:cNvSpPr txBox="1"/>
      </xdr:nvSpPr>
      <xdr:spPr>
        <a:xfrm>
          <a:off x="7626427" y="105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139717</xdr:rowOff>
    </xdr:from>
    <xdr:ext cx="469744" cy="259045"/>
    <xdr:sp macro="" textlink="">
      <xdr:nvSpPr>
        <xdr:cNvPr id="261" name="n_4mainValue【体育館・プール】&#10;一人当たり面積"/>
        <xdr:cNvSpPr txBox="1"/>
      </xdr:nvSpPr>
      <xdr:spPr>
        <a:xfrm>
          <a:off x="6737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133366</xdr:rowOff>
    </xdr:from>
    <xdr:ext cx="405111" cy="259045"/>
    <xdr:sp macro="" textlink="">
      <xdr:nvSpPr>
        <xdr:cNvPr id="291" name="【福祉施設】&#10;有形固定資産減価償却率平均値テキスト"/>
        <xdr:cNvSpPr txBox="1"/>
      </xdr:nvSpPr>
      <xdr:spPr>
        <a:xfrm>
          <a:off x="4673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302" name="楕円 301"/>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303" name="【福祉施設】&#10;有形固定資産減価償却率該当値テキスト"/>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304" name="楕円 303"/>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135255</xdr:rowOff>
    </xdr:to>
    <xdr:cxnSp macro="">
      <xdr:nvCxnSpPr>
        <xdr:cNvPr id="305" name="直線コネクタ 304"/>
        <xdr:cNvCxnSpPr/>
      </xdr:nvCxnSpPr>
      <xdr:spPr>
        <a:xfrm>
          <a:off x="3797300" y="137998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61595</xdr:rowOff>
    </xdr:from>
    <xdr:to>
      <xdr:col>15</xdr:col>
      <xdr:colOff>101600</xdr:colOff>
      <xdr:row>80</xdr:row>
      <xdr:rowOff>163195</xdr:rowOff>
    </xdr:to>
    <xdr:sp macro="" textlink="">
      <xdr:nvSpPr>
        <xdr:cNvPr id="306" name="楕円 305"/>
        <xdr:cNvSpPr/>
      </xdr:nvSpPr>
      <xdr:spPr>
        <a:xfrm>
          <a:off x="2857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112395</xdr:rowOff>
    </xdr:to>
    <xdr:cxnSp macro="">
      <xdr:nvCxnSpPr>
        <xdr:cNvPr id="307" name="直線コネクタ 306"/>
        <xdr:cNvCxnSpPr/>
      </xdr:nvCxnSpPr>
      <xdr:spPr>
        <a:xfrm flipV="1">
          <a:off x="2908300" y="13799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19686</xdr:rowOff>
    </xdr:from>
    <xdr:to>
      <xdr:col>10</xdr:col>
      <xdr:colOff>165100</xdr:colOff>
      <xdr:row>80</xdr:row>
      <xdr:rowOff>121286</xdr:rowOff>
    </xdr:to>
    <xdr:sp macro="" textlink="">
      <xdr:nvSpPr>
        <xdr:cNvPr id="308" name="楕円 307"/>
        <xdr:cNvSpPr/>
      </xdr:nvSpPr>
      <xdr:spPr>
        <a:xfrm>
          <a:off x="1968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70486</xdr:rowOff>
    </xdr:from>
    <xdr:to>
      <xdr:col>15</xdr:col>
      <xdr:colOff>50800</xdr:colOff>
      <xdr:row>80</xdr:row>
      <xdr:rowOff>112395</xdr:rowOff>
    </xdr:to>
    <xdr:cxnSp macro="">
      <xdr:nvCxnSpPr>
        <xdr:cNvPr id="309" name="直線コネクタ 308"/>
        <xdr:cNvCxnSpPr/>
      </xdr:nvCxnSpPr>
      <xdr:spPr>
        <a:xfrm>
          <a:off x="2019300" y="13786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10" name="楕円 309"/>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70486</xdr:rowOff>
    </xdr:to>
    <xdr:cxnSp macro="">
      <xdr:nvCxnSpPr>
        <xdr:cNvPr id="311" name="直線コネクタ 310"/>
        <xdr:cNvCxnSpPr/>
      </xdr:nvCxnSpPr>
      <xdr:spPr>
        <a:xfrm>
          <a:off x="1130300" y="137541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312" name="n_1aveValue【福祉施設】&#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aveValue【福祉施設】&#10;有形固定資産減価償却率"/>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17163</xdr:rowOff>
    </xdr:from>
    <xdr:ext cx="405111" cy="259045"/>
    <xdr:sp macro="" textlink="">
      <xdr:nvSpPr>
        <xdr:cNvPr id="315" name="n_4aveValue【福祉施設】&#10;有形固定資産減価償却率"/>
        <xdr:cNvSpPr txBox="1"/>
      </xdr:nvSpPr>
      <xdr:spPr>
        <a:xfrm>
          <a:off x="927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316" name="n_1main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8272</xdr:rowOff>
    </xdr:from>
    <xdr:ext cx="405111" cy="259045"/>
    <xdr:sp macro="" textlink="">
      <xdr:nvSpPr>
        <xdr:cNvPr id="317" name="n_2mainValue【福祉施設】&#10;有形固定資産減価償却率"/>
        <xdr:cNvSpPr txBox="1"/>
      </xdr:nvSpPr>
      <xdr:spPr>
        <a:xfrm>
          <a:off x="2705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137813</xdr:rowOff>
    </xdr:from>
    <xdr:ext cx="405111" cy="259045"/>
    <xdr:sp macro="" textlink="">
      <xdr:nvSpPr>
        <xdr:cNvPr id="318" name="n_3mainValue【福祉施設】&#10;有形固定資産減価償却率"/>
        <xdr:cNvSpPr txBox="1"/>
      </xdr:nvSpPr>
      <xdr:spPr>
        <a:xfrm>
          <a:off x="1816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19" name="n_4mainValue【福祉施設】&#10;有形固定資産減価償却率"/>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46"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94742</xdr:rowOff>
    </xdr:from>
    <xdr:to>
      <xdr:col>55</xdr:col>
      <xdr:colOff>50800</xdr:colOff>
      <xdr:row>79</xdr:row>
      <xdr:rowOff>24892</xdr:rowOff>
    </xdr:to>
    <xdr:sp macro="" textlink="">
      <xdr:nvSpPr>
        <xdr:cNvPr id="357" name="楕円 356"/>
        <xdr:cNvSpPr/>
      </xdr:nvSpPr>
      <xdr:spPr>
        <a:xfrm>
          <a:off x="104267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117619</xdr:rowOff>
    </xdr:from>
    <xdr:ext cx="469744" cy="259045"/>
    <xdr:sp macro="" textlink="">
      <xdr:nvSpPr>
        <xdr:cNvPr id="358" name="【福祉施設】&#10;一人当たり面積該当値テキスト"/>
        <xdr:cNvSpPr txBox="1"/>
      </xdr:nvSpPr>
      <xdr:spPr>
        <a:xfrm>
          <a:off x="10515600" y="133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122174</xdr:rowOff>
    </xdr:from>
    <xdr:to>
      <xdr:col>50</xdr:col>
      <xdr:colOff>165100</xdr:colOff>
      <xdr:row>79</xdr:row>
      <xdr:rowOff>52324</xdr:rowOff>
    </xdr:to>
    <xdr:sp macro="" textlink="">
      <xdr:nvSpPr>
        <xdr:cNvPr id="359" name="楕円 358"/>
        <xdr:cNvSpPr/>
      </xdr:nvSpPr>
      <xdr:spPr>
        <a:xfrm>
          <a:off x="9588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145542</xdr:rowOff>
    </xdr:from>
    <xdr:to>
      <xdr:col>55</xdr:col>
      <xdr:colOff>0</xdr:colOff>
      <xdr:row>79</xdr:row>
      <xdr:rowOff>1524</xdr:rowOff>
    </xdr:to>
    <xdr:cxnSp macro="">
      <xdr:nvCxnSpPr>
        <xdr:cNvPr id="360" name="直線コネクタ 359"/>
        <xdr:cNvCxnSpPr/>
      </xdr:nvCxnSpPr>
      <xdr:spPr>
        <a:xfrm flipV="1">
          <a:off x="9639300" y="1351864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149606</xdr:rowOff>
    </xdr:from>
    <xdr:to>
      <xdr:col>46</xdr:col>
      <xdr:colOff>38100</xdr:colOff>
      <xdr:row>79</xdr:row>
      <xdr:rowOff>79756</xdr:rowOff>
    </xdr:to>
    <xdr:sp macro="" textlink="">
      <xdr:nvSpPr>
        <xdr:cNvPr id="361" name="楕円 360"/>
        <xdr:cNvSpPr/>
      </xdr:nvSpPr>
      <xdr:spPr>
        <a:xfrm>
          <a:off x="8699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1524</xdr:rowOff>
    </xdr:from>
    <xdr:to>
      <xdr:col>50</xdr:col>
      <xdr:colOff>114300</xdr:colOff>
      <xdr:row>79</xdr:row>
      <xdr:rowOff>28956</xdr:rowOff>
    </xdr:to>
    <xdr:cxnSp macro="">
      <xdr:nvCxnSpPr>
        <xdr:cNvPr id="362" name="直線コネクタ 361"/>
        <xdr:cNvCxnSpPr/>
      </xdr:nvCxnSpPr>
      <xdr:spPr>
        <a:xfrm flipV="1">
          <a:off x="8750300" y="135460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1015</xdr:rowOff>
    </xdr:from>
    <xdr:to>
      <xdr:col>41</xdr:col>
      <xdr:colOff>101600</xdr:colOff>
      <xdr:row>79</xdr:row>
      <xdr:rowOff>102615</xdr:rowOff>
    </xdr:to>
    <xdr:sp macro="" textlink="">
      <xdr:nvSpPr>
        <xdr:cNvPr id="363" name="楕円 362"/>
        <xdr:cNvSpPr/>
      </xdr:nvSpPr>
      <xdr:spPr>
        <a:xfrm>
          <a:off x="7810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28956</xdr:rowOff>
    </xdr:from>
    <xdr:to>
      <xdr:col>45</xdr:col>
      <xdr:colOff>177800</xdr:colOff>
      <xdr:row>79</xdr:row>
      <xdr:rowOff>51815</xdr:rowOff>
    </xdr:to>
    <xdr:cxnSp macro="">
      <xdr:nvCxnSpPr>
        <xdr:cNvPr id="364" name="直線コネクタ 363"/>
        <xdr:cNvCxnSpPr/>
      </xdr:nvCxnSpPr>
      <xdr:spPr>
        <a:xfrm flipV="1">
          <a:off x="7861300" y="135735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28448</xdr:rowOff>
    </xdr:from>
    <xdr:to>
      <xdr:col>36</xdr:col>
      <xdr:colOff>165100</xdr:colOff>
      <xdr:row>79</xdr:row>
      <xdr:rowOff>130048</xdr:rowOff>
    </xdr:to>
    <xdr:sp macro="" textlink="">
      <xdr:nvSpPr>
        <xdr:cNvPr id="365" name="楕円 364"/>
        <xdr:cNvSpPr/>
      </xdr:nvSpPr>
      <xdr:spPr>
        <a:xfrm>
          <a:off x="6921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51815</xdr:rowOff>
    </xdr:from>
    <xdr:to>
      <xdr:col>41</xdr:col>
      <xdr:colOff>50800</xdr:colOff>
      <xdr:row>79</xdr:row>
      <xdr:rowOff>79248</xdr:rowOff>
    </xdr:to>
    <xdr:cxnSp macro="">
      <xdr:nvCxnSpPr>
        <xdr:cNvPr id="366" name="直線コネクタ 365"/>
        <xdr:cNvCxnSpPr/>
      </xdr:nvCxnSpPr>
      <xdr:spPr>
        <a:xfrm flipV="1">
          <a:off x="6972300" y="1359636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73169</xdr:rowOff>
    </xdr:from>
    <xdr:ext cx="469744" cy="259045"/>
    <xdr:sp macro="" textlink="">
      <xdr:nvSpPr>
        <xdr:cNvPr id="367" name="n_1aveValue【福祉施設】&#10;一人当たり面積"/>
        <xdr:cNvSpPr txBox="1"/>
      </xdr:nvSpPr>
      <xdr:spPr>
        <a:xfrm>
          <a:off x="9391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73169</xdr:rowOff>
    </xdr:from>
    <xdr:ext cx="469744" cy="259045"/>
    <xdr:sp macro="" textlink="">
      <xdr:nvSpPr>
        <xdr:cNvPr id="369" name="n_3aveValue【福祉施設】&#10;一人当たり面積"/>
        <xdr:cNvSpPr txBox="1"/>
      </xdr:nvSpPr>
      <xdr:spPr>
        <a:xfrm>
          <a:off x="7626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68851</xdr:rowOff>
    </xdr:from>
    <xdr:ext cx="469744" cy="259045"/>
    <xdr:sp macro="" textlink="">
      <xdr:nvSpPr>
        <xdr:cNvPr id="371" name="n_1mainValue【福祉施設】&#10;一人当たり面積"/>
        <xdr:cNvSpPr txBox="1"/>
      </xdr:nvSpPr>
      <xdr:spPr>
        <a:xfrm>
          <a:off x="9391727" y="132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96283</xdr:rowOff>
    </xdr:from>
    <xdr:ext cx="469744" cy="259045"/>
    <xdr:sp macro="" textlink="">
      <xdr:nvSpPr>
        <xdr:cNvPr id="372" name="n_2mainValue【福祉施設】&#10;一人当たり面積"/>
        <xdr:cNvSpPr txBox="1"/>
      </xdr:nvSpPr>
      <xdr:spPr>
        <a:xfrm>
          <a:off x="8515427" y="132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119142</xdr:rowOff>
    </xdr:from>
    <xdr:ext cx="469744" cy="259045"/>
    <xdr:sp macro="" textlink="">
      <xdr:nvSpPr>
        <xdr:cNvPr id="373" name="n_3mainValue【福祉施設】&#10;一人当たり面積"/>
        <xdr:cNvSpPr txBox="1"/>
      </xdr:nvSpPr>
      <xdr:spPr>
        <a:xfrm>
          <a:off x="7626427" y="1332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146575</xdr:rowOff>
    </xdr:from>
    <xdr:ext cx="469744" cy="259045"/>
    <xdr:sp macro="" textlink="">
      <xdr:nvSpPr>
        <xdr:cNvPr id="374" name="n_4mainValue【福祉施設】&#10;一人当たり面積"/>
        <xdr:cNvSpPr txBox="1"/>
      </xdr:nvSpPr>
      <xdr:spPr>
        <a:xfrm>
          <a:off x="6737427"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69141</xdr:rowOff>
    </xdr:from>
    <xdr:ext cx="405111" cy="259045"/>
    <xdr:sp macro="" textlink="">
      <xdr:nvSpPr>
        <xdr:cNvPr id="405" name="【市民会館】&#10;有形固定資産減価償却率平均値テキスト"/>
        <xdr:cNvSpPr txBox="1"/>
      </xdr:nvSpPr>
      <xdr:spPr>
        <a:xfrm>
          <a:off x="4673600" y="17899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xdr:cNvSpPr/>
      </xdr:nvSpPr>
      <xdr:spPr>
        <a:xfrm>
          <a:off x="4584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0" name="フローチャート: 判断 409"/>
        <xdr:cNvSpPr/>
      </xdr:nvSpPr>
      <xdr:spPr>
        <a:xfrm>
          <a:off x="1079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416" name="楕円 415"/>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417" name="【市民会館】&#10;有形固定資産減価償却率該当値テキスト"/>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113574</xdr:rowOff>
    </xdr:from>
    <xdr:to>
      <xdr:col>20</xdr:col>
      <xdr:colOff>38100</xdr:colOff>
      <xdr:row>104</xdr:row>
      <xdr:rowOff>43724</xdr:rowOff>
    </xdr:to>
    <xdr:sp macro="" textlink="">
      <xdr:nvSpPr>
        <xdr:cNvPr id="418" name="楕円 417"/>
        <xdr:cNvSpPr/>
      </xdr:nvSpPr>
      <xdr:spPr>
        <a:xfrm>
          <a:off x="3746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164374</xdr:rowOff>
    </xdr:from>
    <xdr:to>
      <xdr:col>24</xdr:col>
      <xdr:colOff>63500</xdr:colOff>
      <xdr:row>104</xdr:row>
      <xdr:rowOff>12519</xdr:rowOff>
    </xdr:to>
    <xdr:cxnSp macro="">
      <xdr:nvCxnSpPr>
        <xdr:cNvPr id="419" name="直線コネクタ 418"/>
        <xdr:cNvCxnSpPr/>
      </xdr:nvCxnSpPr>
      <xdr:spPr>
        <a:xfrm>
          <a:off x="3797300" y="1782372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85816</xdr:rowOff>
    </xdr:from>
    <xdr:to>
      <xdr:col>15</xdr:col>
      <xdr:colOff>101600</xdr:colOff>
      <xdr:row>104</xdr:row>
      <xdr:rowOff>15966</xdr:rowOff>
    </xdr:to>
    <xdr:sp macro="" textlink="">
      <xdr:nvSpPr>
        <xdr:cNvPr id="420" name="楕円 419"/>
        <xdr:cNvSpPr/>
      </xdr:nvSpPr>
      <xdr:spPr>
        <a:xfrm>
          <a:off x="2857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136616</xdr:rowOff>
    </xdr:from>
    <xdr:to>
      <xdr:col>19</xdr:col>
      <xdr:colOff>177800</xdr:colOff>
      <xdr:row>103</xdr:row>
      <xdr:rowOff>164374</xdr:rowOff>
    </xdr:to>
    <xdr:cxnSp macro="">
      <xdr:nvCxnSpPr>
        <xdr:cNvPr id="421" name="直線コネクタ 420"/>
        <xdr:cNvCxnSpPr/>
      </xdr:nvCxnSpPr>
      <xdr:spPr>
        <a:xfrm>
          <a:off x="2908300" y="177959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22" name="楕円 421"/>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136616</xdr:rowOff>
    </xdr:to>
    <xdr:cxnSp macro="">
      <xdr:nvCxnSpPr>
        <xdr:cNvPr id="423" name="直線コネクタ 422"/>
        <xdr:cNvCxnSpPr/>
      </xdr:nvCxnSpPr>
      <xdr:spPr>
        <a:xfrm>
          <a:off x="2019300" y="177698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27032</xdr:rowOff>
    </xdr:from>
    <xdr:to>
      <xdr:col>6</xdr:col>
      <xdr:colOff>38100</xdr:colOff>
      <xdr:row>103</xdr:row>
      <xdr:rowOff>128632</xdr:rowOff>
    </xdr:to>
    <xdr:sp macro="" textlink="">
      <xdr:nvSpPr>
        <xdr:cNvPr id="424" name="楕円 423"/>
        <xdr:cNvSpPr/>
      </xdr:nvSpPr>
      <xdr:spPr>
        <a:xfrm>
          <a:off x="1079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77832</xdr:rowOff>
    </xdr:from>
    <xdr:to>
      <xdr:col>10</xdr:col>
      <xdr:colOff>114300</xdr:colOff>
      <xdr:row>103</xdr:row>
      <xdr:rowOff>110489</xdr:rowOff>
    </xdr:to>
    <xdr:cxnSp macro="">
      <xdr:nvCxnSpPr>
        <xdr:cNvPr id="425" name="直線コネクタ 424"/>
        <xdr:cNvCxnSpPr/>
      </xdr:nvCxnSpPr>
      <xdr:spPr>
        <a:xfrm>
          <a:off x="1130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170378</xdr:rowOff>
    </xdr:from>
    <xdr:ext cx="405111" cy="259045"/>
    <xdr:sp macro="" textlink="">
      <xdr:nvSpPr>
        <xdr:cNvPr id="426" name="n_1aveValue【市民会館】&#10;有形固定資産減価償却率"/>
        <xdr:cNvSpPr txBox="1"/>
      </xdr:nvSpPr>
      <xdr:spPr>
        <a:xfrm>
          <a:off x="3582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7" name="n_2aveValue【市民会館】&#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428" name="n_3aveValue【市民会館】&#10;有形固定資産減価償却率"/>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124658</xdr:rowOff>
    </xdr:from>
    <xdr:ext cx="405111" cy="259045"/>
    <xdr:sp macro="" textlink="">
      <xdr:nvSpPr>
        <xdr:cNvPr id="429" name="n_4aveValue【市民会館】&#10;有形固定資産減価償却率"/>
        <xdr:cNvSpPr txBox="1"/>
      </xdr:nvSpPr>
      <xdr:spPr>
        <a:xfrm>
          <a:off x="927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60251</xdr:rowOff>
    </xdr:from>
    <xdr:ext cx="405111" cy="259045"/>
    <xdr:sp macro="" textlink="">
      <xdr:nvSpPr>
        <xdr:cNvPr id="430" name="n_1mainValue【市民会館】&#10;有形固定資産減価償却率"/>
        <xdr:cNvSpPr txBox="1"/>
      </xdr:nvSpPr>
      <xdr:spPr>
        <a:xfrm>
          <a:off x="3582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431" name="n_2mainValue【市民会館】&#10;有形固定資産減価償却率"/>
        <xdr:cNvSpPr txBox="1"/>
      </xdr:nvSpPr>
      <xdr:spPr>
        <a:xfrm>
          <a:off x="2705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432" name="n_3mainValue【市民会館】&#10;有形固定資産減価償却率"/>
        <xdr:cNvSpPr txBox="1"/>
      </xdr:nvSpPr>
      <xdr:spPr>
        <a:xfrm>
          <a:off x="1816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145159</xdr:rowOff>
    </xdr:from>
    <xdr:ext cx="405111" cy="259045"/>
    <xdr:sp macro="" textlink="">
      <xdr:nvSpPr>
        <xdr:cNvPr id="433" name="n_4mainValue【市民会館】&#10;有形固定資産減価償却率"/>
        <xdr:cNvSpPr txBox="1"/>
      </xdr:nvSpPr>
      <xdr:spPr>
        <a:xfrm>
          <a:off x="927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xdr:cNvCxnSpPr/>
      </xdr:nvCxnSpPr>
      <xdr:spPr>
        <a:xfrm flipV="1">
          <a:off x="10476865" y="171069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62"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139700</xdr:rowOff>
    </xdr:from>
    <xdr:to>
      <xdr:col>55</xdr:col>
      <xdr:colOff>50800</xdr:colOff>
      <xdr:row>104</xdr:row>
      <xdr:rowOff>69850</xdr:rowOff>
    </xdr:to>
    <xdr:sp macro="" textlink="">
      <xdr:nvSpPr>
        <xdr:cNvPr id="473" name="楕円 472"/>
        <xdr:cNvSpPr/>
      </xdr:nvSpPr>
      <xdr:spPr>
        <a:xfrm>
          <a:off x="10426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162577</xdr:rowOff>
    </xdr:from>
    <xdr:ext cx="469744" cy="259045"/>
    <xdr:sp macro="" textlink="">
      <xdr:nvSpPr>
        <xdr:cNvPr id="474" name="【市民会館】&#10;一人当たり面積該当値テキスト"/>
        <xdr:cNvSpPr txBox="1"/>
      </xdr:nvSpPr>
      <xdr:spPr>
        <a:xfrm>
          <a:off x="10515600"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156845</xdr:rowOff>
    </xdr:from>
    <xdr:to>
      <xdr:col>50</xdr:col>
      <xdr:colOff>165100</xdr:colOff>
      <xdr:row>104</xdr:row>
      <xdr:rowOff>86995</xdr:rowOff>
    </xdr:to>
    <xdr:sp macro="" textlink="">
      <xdr:nvSpPr>
        <xdr:cNvPr id="475" name="楕円 474"/>
        <xdr:cNvSpPr/>
      </xdr:nvSpPr>
      <xdr:spPr>
        <a:xfrm>
          <a:off x="9588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19050</xdr:rowOff>
    </xdr:from>
    <xdr:to>
      <xdr:col>55</xdr:col>
      <xdr:colOff>0</xdr:colOff>
      <xdr:row>104</xdr:row>
      <xdr:rowOff>36195</xdr:rowOff>
    </xdr:to>
    <xdr:cxnSp macro="">
      <xdr:nvCxnSpPr>
        <xdr:cNvPr id="476" name="直線コネクタ 475"/>
        <xdr:cNvCxnSpPr/>
      </xdr:nvCxnSpPr>
      <xdr:spPr>
        <a:xfrm flipV="1">
          <a:off x="9639300" y="178498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2539</xdr:rowOff>
    </xdr:from>
    <xdr:to>
      <xdr:col>46</xdr:col>
      <xdr:colOff>38100</xdr:colOff>
      <xdr:row>104</xdr:row>
      <xdr:rowOff>104139</xdr:rowOff>
    </xdr:to>
    <xdr:sp macro="" textlink="">
      <xdr:nvSpPr>
        <xdr:cNvPr id="477" name="楕円 476"/>
        <xdr:cNvSpPr/>
      </xdr:nvSpPr>
      <xdr:spPr>
        <a:xfrm>
          <a:off x="869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36195</xdr:rowOff>
    </xdr:from>
    <xdr:to>
      <xdr:col>50</xdr:col>
      <xdr:colOff>114300</xdr:colOff>
      <xdr:row>104</xdr:row>
      <xdr:rowOff>53339</xdr:rowOff>
    </xdr:to>
    <xdr:cxnSp macro="">
      <xdr:nvCxnSpPr>
        <xdr:cNvPr id="478" name="直線コネクタ 477"/>
        <xdr:cNvCxnSpPr/>
      </xdr:nvCxnSpPr>
      <xdr:spPr>
        <a:xfrm flipV="1">
          <a:off x="8750300" y="178669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17780</xdr:rowOff>
    </xdr:from>
    <xdr:to>
      <xdr:col>41</xdr:col>
      <xdr:colOff>101600</xdr:colOff>
      <xdr:row>104</xdr:row>
      <xdr:rowOff>119380</xdr:rowOff>
    </xdr:to>
    <xdr:sp macro="" textlink="">
      <xdr:nvSpPr>
        <xdr:cNvPr id="479" name="楕円 478"/>
        <xdr:cNvSpPr/>
      </xdr:nvSpPr>
      <xdr:spPr>
        <a:xfrm>
          <a:off x="781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53339</xdr:rowOff>
    </xdr:from>
    <xdr:to>
      <xdr:col>45</xdr:col>
      <xdr:colOff>177800</xdr:colOff>
      <xdr:row>104</xdr:row>
      <xdr:rowOff>68580</xdr:rowOff>
    </xdr:to>
    <xdr:cxnSp macro="">
      <xdr:nvCxnSpPr>
        <xdr:cNvPr id="480" name="直線コネクタ 479"/>
        <xdr:cNvCxnSpPr/>
      </xdr:nvCxnSpPr>
      <xdr:spPr>
        <a:xfrm flipV="1">
          <a:off x="7861300" y="17884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34925</xdr:rowOff>
    </xdr:from>
    <xdr:to>
      <xdr:col>36</xdr:col>
      <xdr:colOff>165100</xdr:colOff>
      <xdr:row>104</xdr:row>
      <xdr:rowOff>136525</xdr:rowOff>
    </xdr:to>
    <xdr:sp macro="" textlink="">
      <xdr:nvSpPr>
        <xdr:cNvPr id="481" name="楕円 480"/>
        <xdr:cNvSpPr/>
      </xdr:nvSpPr>
      <xdr:spPr>
        <a:xfrm>
          <a:off x="692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68580</xdr:rowOff>
    </xdr:from>
    <xdr:to>
      <xdr:col>41</xdr:col>
      <xdr:colOff>50800</xdr:colOff>
      <xdr:row>104</xdr:row>
      <xdr:rowOff>85725</xdr:rowOff>
    </xdr:to>
    <xdr:cxnSp macro="">
      <xdr:nvCxnSpPr>
        <xdr:cNvPr id="482" name="直線コネクタ 481"/>
        <xdr:cNvCxnSpPr/>
      </xdr:nvCxnSpPr>
      <xdr:spPr>
        <a:xfrm flipV="1">
          <a:off x="6972300" y="17899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3"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165752</xdr:rowOff>
    </xdr:from>
    <xdr:ext cx="469744" cy="259045"/>
    <xdr:sp macro="" textlink="">
      <xdr:nvSpPr>
        <xdr:cNvPr id="484" name="n_2aveValue【市民会館】&#10;一人当たり面積"/>
        <xdr:cNvSpPr txBox="1"/>
      </xdr:nvSpPr>
      <xdr:spPr>
        <a:xfrm>
          <a:off x="85154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5" name="n_3ave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86"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103522</xdr:rowOff>
    </xdr:from>
    <xdr:ext cx="469744" cy="259045"/>
    <xdr:sp macro="" textlink="">
      <xdr:nvSpPr>
        <xdr:cNvPr id="487" name="n_1mainValue【市民会館】&#10;一人当たり面積"/>
        <xdr:cNvSpPr txBox="1"/>
      </xdr:nvSpPr>
      <xdr:spPr>
        <a:xfrm>
          <a:off x="93917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120666</xdr:rowOff>
    </xdr:from>
    <xdr:ext cx="469744" cy="259045"/>
    <xdr:sp macro="" textlink="">
      <xdr:nvSpPr>
        <xdr:cNvPr id="488" name="n_2mainValue【市民会館】&#10;一人当たり面積"/>
        <xdr:cNvSpPr txBox="1"/>
      </xdr:nvSpPr>
      <xdr:spPr>
        <a:xfrm>
          <a:off x="8515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135907</xdr:rowOff>
    </xdr:from>
    <xdr:ext cx="469744" cy="259045"/>
    <xdr:sp macro="" textlink="">
      <xdr:nvSpPr>
        <xdr:cNvPr id="489" name="n_3mainValue【市民会館】&#10;一人当たり面積"/>
        <xdr:cNvSpPr txBox="1"/>
      </xdr:nvSpPr>
      <xdr:spPr>
        <a:xfrm>
          <a:off x="7626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153052</xdr:rowOff>
    </xdr:from>
    <xdr:ext cx="469744" cy="259045"/>
    <xdr:sp macro="" textlink="">
      <xdr:nvSpPr>
        <xdr:cNvPr id="490" name="n_4mainValue【市民会館】&#10;一人当たり面積"/>
        <xdr:cNvSpPr txBox="1"/>
      </xdr:nvSpPr>
      <xdr:spPr>
        <a:xfrm>
          <a:off x="67374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520" name="【一般廃棄物処理施設】&#10;有形固定資産減価償却率平均値テキスト"/>
        <xdr:cNvSpPr txBox="1"/>
      </xdr:nvSpPr>
      <xdr:spPr>
        <a:xfrm>
          <a:off x="16357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25" name="フローチャート: 判断 524"/>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531" name="楕円 530"/>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532" name="【一般廃棄物処理施設】&#10;有形固定資産減価償却率該当値テキスト"/>
        <xdr:cNvSpPr txBox="1"/>
      </xdr:nvSpPr>
      <xdr:spPr>
        <a:xfrm>
          <a:off x="16357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33" name="楕円 532"/>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97155</xdr:rowOff>
    </xdr:to>
    <xdr:cxnSp macro="">
      <xdr:nvCxnSpPr>
        <xdr:cNvPr id="534" name="直線コネクタ 533"/>
        <xdr:cNvCxnSpPr/>
      </xdr:nvCxnSpPr>
      <xdr:spPr>
        <a:xfrm>
          <a:off x="15481300" y="672846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35" name="楕円 534"/>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41910</xdr:rowOff>
    </xdr:to>
    <xdr:cxnSp macro="">
      <xdr:nvCxnSpPr>
        <xdr:cNvPr id="536" name="直線コネクタ 535"/>
        <xdr:cNvCxnSpPr/>
      </xdr:nvCxnSpPr>
      <xdr:spPr>
        <a:xfrm>
          <a:off x="14592300" y="669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537" name="楕円 536"/>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39</xdr:row>
      <xdr:rowOff>7620</xdr:rowOff>
    </xdr:to>
    <xdr:cxnSp macro="">
      <xdr:nvCxnSpPr>
        <xdr:cNvPr id="538" name="直線コネクタ 537"/>
        <xdr:cNvCxnSpPr/>
      </xdr:nvCxnSpPr>
      <xdr:spPr>
        <a:xfrm>
          <a:off x="13703300" y="66446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42545</xdr:rowOff>
    </xdr:from>
    <xdr:to>
      <xdr:col>67</xdr:col>
      <xdr:colOff>101600</xdr:colOff>
      <xdr:row>38</xdr:row>
      <xdr:rowOff>144145</xdr:rowOff>
    </xdr:to>
    <xdr:sp macro="" textlink="">
      <xdr:nvSpPr>
        <xdr:cNvPr id="539" name="楕円 538"/>
        <xdr:cNvSpPr/>
      </xdr:nvSpPr>
      <xdr:spPr>
        <a:xfrm>
          <a:off x="12763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93345</xdr:rowOff>
    </xdr:from>
    <xdr:to>
      <xdr:col>71</xdr:col>
      <xdr:colOff>177800</xdr:colOff>
      <xdr:row>38</xdr:row>
      <xdr:rowOff>129540</xdr:rowOff>
    </xdr:to>
    <xdr:cxnSp macro="">
      <xdr:nvCxnSpPr>
        <xdr:cNvPr id="540" name="直線コネクタ 539"/>
        <xdr:cNvCxnSpPr/>
      </xdr:nvCxnSpPr>
      <xdr:spPr>
        <a:xfrm>
          <a:off x="12814300" y="6608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1" name="n_1ave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2" name="n_2aveValue【一般廃棄物処理施設】&#10;有形固定資産減価償却率"/>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3" name="n_3aveValue【一般廃棄物処理施設】&#10;有形固定資産減価償却率"/>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544" name="n_4aveValue【一般廃棄物処理施設】&#10;有形固定資産減価償却率"/>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545" name="n_1mainValue【一般廃棄物処理施設】&#10;有形固定資産減価償却率"/>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main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547" name="n_3mainValue【一般廃棄物処理施設】&#10;有形固定資産減価償却率"/>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135272</xdr:rowOff>
    </xdr:from>
    <xdr:ext cx="405111" cy="259045"/>
    <xdr:sp macro="" textlink="">
      <xdr:nvSpPr>
        <xdr:cNvPr id="548" name="n_4mainValue【一般廃棄物処理施設】&#10;有形固定資産減価償却率"/>
        <xdr:cNvSpPr txBox="1"/>
      </xdr:nvSpPr>
      <xdr:spPr>
        <a:xfrm>
          <a:off x="12611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577" name="【一般廃棄物処理施設】&#10;一人当たり有形固定資産（償却資産）額平均値テキスト"/>
        <xdr:cNvSpPr txBox="1"/>
      </xdr:nvSpPr>
      <xdr:spPr>
        <a:xfrm>
          <a:off x="22199600" y="6696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582" name="フローチャート: 判断 581"/>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4746</xdr:rowOff>
    </xdr:from>
    <xdr:to>
      <xdr:col>116</xdr:col>
      <xdr:colOff>114300</xdr:colOff>
      <xdr:row>35</xdr:row>
      <xdr:rowOff>106346</xdr:rowOff>
    </xdr:to>
    <xdr:sp macro="" textlink="">
      <xdr:nvSpPr>
        <xdr:cNvPr id="588" name="楕円 587"/>
        <xdr:cNvSpPr/>
      </xdr:nvSpPr>
      <xdr:spPr>
        <a:xfrm>
          <a:off x="22110700" y="600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27623</xdr:rowOff>
    </xdr:from>
    <xdr:ext cx="599010" cy="259045"/>
    <xdr:sp macro="" textlink="">
      <xdr:nvSpPr>
        <xdr:cNvPr id="589" name="【一般廃棄物処理施設】&#10;一人当たり有形固定資産（償却資産）額該当値テキスト"/>
        <xdr:cNvSpPr txBox="1"/>
      </xdr:nvSpPr>
      <xdr:spPr>
        <a:xfrm>
          <a:off x="22199600" y="585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30231</xdr:rowOff>
    </xdr:from>
    <xdr:to>
      <xdr:col>112</xdr:col>
      <xdr:colOff>38100</xdr:colOff>
      <xdr:row>35</xdr:row>
      <xdr:rowOff>131831</xdr:rowOff>
    </xdr:to>
    <xdr:sp macro="" textlink="">
      <xdr:nvSpPr>
        <xdr:cNvPr id="590" name="楕円 589"/>
        <xdr:cNvSpPr/>
      </xdr:nvSpPr>
      <xdr:spPr>
        <a:xfrm>
          <a:off x="21272500" y="60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55546</xdr:rowOff>
    </xdr:from>
    <xdr:to>
      <xdr:col>116</xdr:col>
      <xdr:colOff>63500</xdr:colOff>
      <xdr:row>35</xdr:row>
      <xdr:rowOff>81031</xdr:rowOff>
    </xdr:to>
    <xdr:cxnSp macro="">
      <xdr:nvCxnSpPr>
        <xdr:cNvPr id="591" name="直線コネクタ 590"/>
        <xdr:cNvCxnSpPr/>
      </xdr:nvCxnSpPr>
      <xdr:spPr>
        <a:xfrm flipV="1">
          <a:off x="21323300" y="6056296"/>
          <a:ext cx="838200" cy="2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71112</xdr:rowOff>
    </xdr:from>
    <xdr:to>
      <xdr:col>107</xdr:col>
      <xdr:colOff>101600</xdr:colOff>
      <xdr:row>36</xdr:row>
      <xdr:rowOff>1262</xdr:rowOff>
    </xdr:to>
    <xdr:sp macro="" textlink="">
      <xdr:nvSpPr>
        <xdr:cNvPr id="592" name="楕円 591"/>
        <xdr:cNvSpPr/>
      </xdr:nvSpPr>
      <xdr:spPr>
        <a:xfrm>
          <a:off x="20383500" y="60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81031</xdr:rowOff>
    </xdr:from>
    <xdr:to>
      <xdr:col>111</xdr:col>
      <xdr:colOff>177800</xdr:colOff>
      <xdr:row>35</xdr:row>
      <xdr:rowOff>121912</xdr:rowOff>
    </xdr:to>
    <xdr:cxnSp macro="">
      <xdr:nvCxnSpPr>
        <xdr:cNvPr id="593" name="直線コネクタ 592"/>
        <xdr:cNvCxnSpPr/>
      </xdr:nvCxnSpPr>
      <xdr:spPr>
        <a:xfrm flipV="1">
          <a:off x="20434300" y="6081781"/>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118551</xdr:rowOff>
    </xdr:from>
    <xdr:to>
      <xdr:col>102</xdr:col>
      <xdr:colOff>165100</xdr:colOff>
      <xdr:row>36</xdr:row>
      <xdr:rowOff>48701</xdr:rowOff>
    </xdr:to>
    <xdr:sp macro="" textlink="">
      <xdr:nvSpPr>
        <xdr:cNvPr id="594" name="楕円 593"/>
        <xdr:cNvSpPr/>
      </xdr:nvSpPr>
      <xdr:spPr>
        <a:xfrm>
          <a:off x="19494500" y="61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121912</xdr:rowOff>
    </xdr:from>
    <xdr:to>
      <xdr:col>107</xdr:col>
      <xdr:colOff>50800</xdr:colOff>
      <xdr:row>35</xdr:row>
      <xdr:rowOff>169351</xdr:rowOff>
    </xdr:to>
    <xdr:cxnSp macro="">
      <xdr:nvCxnSpPr>
        <xdr:cNvPr id="595" name="直線コネクタ 594"/>
        <xdr:cNvCxnSpPr/>
      </xdr:nvCxnSpPr>
      <xdr:spPr>
        <a:xfrm flipV="1">
          <a:off x="19545300" y="6122662"/>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10392</xdr:rowOff>
    </xdr:from>
    <xdr:to>
      <xdr:col>98</xdr:col>
      <xdr:colOff>38100</xdr:colOff>
      <xdr:row>36</xdr:row>
      <xdr:rowOff>111992</xdr:rowOff>
    </xdr:to>
    <xdr:sp macro="" textlink="">
      <xdr:nvSpPr>
        <xdr:cNvPr id="596" name="楕円 595"/>
        <xdr:cNvSpPr/>
      </xdr:nvSpPr>
      <xdr:spPr>
        <a:xfrm>
          <a:off x="18605500" y="61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169351</xdr:rowOff>
    </xdr:from>
    <xdr:to>
      <xdr:col>102</xdr:col>
      <xdr:colOff>114300</xdr:colOff>
      <xdr:row>36</xdr:row>
      <xdr:rowOff>61192</xdr:rowOff>
    </xdr:to>
    <xdr:cxnSp macro="">
      <xdr:nvCxnSpPr>
        <xdr:cNvPr id="597" name="直線コネクタ 596"/>
        <xdr:cNvCxnSpPr/>
      </xdr:nvCxnSpPr>
      <xdr:spPr>
        <a:xfrm flipV="1">
          <a:off x="18656300" y="6170101"/>
          <a:ext cx="889000" cy="6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598" name="n_1aveValue【一般廃棄物処理施設】&#10;一人当たり有形固定資産（償却資産）額"/>
        <xdr:cNvSpPr txBox="1"/>
      </xdr:nvSpPr>
      <xdr:spPr>
        <a:xfrm>
          <a:off x="21011095" y="68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149045</xdr:rowOff>
    </xdr:from>
    <xdr:ext cx="599010" cy="259045"/>
    <xdr:sp macro="" textlink="">
      <xdr:nvSpPr>
        <xdr:cNvPr id="599" name="n_2aveValue【一般廃棄物処理施設】&#10;一人当たり有形固定資産（償却資産）額"/>
        <xdr:cNvSpPr txBox="1"/>
      </xdr:nvSpPr>
      <xdr:spPr>
        <a:xfrm>
          <a:off x="201347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157229</xdr:rowOff>
    </xdr:from>
    <xdr:ext cx="599010" cy="259045"/>
    <xdr:sp macro="" textlink="">
      <xdr:nvSpPr>
        <xdr:cNvPr id="600" name="n_3aveValue【一般廃棄物処理施設】&#10;一人当たり有形固定資産（償却資産）額"/>
        <xdr:cNvSpPr txBox="1"/>
      </xdr:nvSpPr>
      <xdr:spPr>
        <a:xfrm>
          <a:off x="19245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168419</xdr:rowOff>
    </xdr:from>
    <xdr:ext cx="599010" cy="259045"/>
    <xdr:sp macro="" textlink="">
      <xdr:nvSpPr>
        <xdr:cNvPr id="601" name="n_4aveValue【一般廃棄物処理施設】&#10;一人当たり有形固定資産（償却資産）額"/>
        <xdr:cNvSpPr txBox="1"/>
      </xdr:nvSpPr>
      <xdr:spPr>
        <a:xfrm>
          <a:off x="18356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148358</xdr:rowOff>
    </xdr:from>
    <xdr:ext cx="599010" cy="259045"/>
    <xdr:sp macro="" textlink="">
      <xdr:nvSpPr>
        <xdr:cNvPr id="602" name="n_1mainValue【一般廃棄物処理施設】&#10;一人当たり有形固定資産（償却資産）額"/>
        <xdr:cNvSpPr txBox="1"/>
      </xdr:nvSpPr>
      <xdr:spPr>
        <a:xfrm>
          <a:off x="21011095" y="580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17789</xdr:rowOff>
    </xdr:from>
    <xdr:ext cx="599010" cy="259045"/>
    <xdr:sp macro="" textlink="">
      <xdr:nvSpPr>
        <xdr:cNvPr id="603" name="n_2mainValue【一般廃棄物処理施設】&#10;一人当たり有形固定資産（償却資産）額"/>
        <xdr:cNvSpPr txBox="1"/>
      </xdr:nvSpPr>
      <xdr:spPr>
        <a:xfrm>
          <a:off x="20134795" y="58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65228</xdr:rowOff>
    </xdr:from>
    <xdr:ext cx="599010" cy="259045"/>
    <xdr:sp macro="" textlink="">
      <xdr:nvSpPr>
        <xdr:cNvPr id="604" name="n_3mainValue【一般廃棄物処理施設】&#10;一人当たり有形固定資産（償却資産）額"/>
        <xdr:cNvSpPr txBox="1"/>
      </xdr:nvSpPr>
      <xdr:spPr>
        <a:xfrm>
          <a:off x="19245795" y="589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128519</xdr:rowOff>
    </xdr:from>
    <xdr:ext cx="599010" cy="259045"/>
    <xdr:sp macro="" textlink="">
      <xdr:nvSpPr>
        <xdr:cNvPr id="605" name="n_4mainValue【一般廃棄物処理施設】&#10;一人当たり有形固定資産（償却資産）額"/>
        <xdr:cNvSpPr txBox="1"/>
      </xdr:nvSpPr>
      <xdr:spPr>
        <a:xfrm>
          <a:off x="18356795" y="595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635" name="【保健センター・保健所】&#10;有形固定資産減価償却率平均値テキスト"/>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9" name="フローチャート: 判断 638"/>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640" name="フローチャート: 判断 639"/>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xdr:rowOff>
    </xdr:from>
    <xdr:to>
      <xdr:col>85</xdr:col>
      <xdr:colOff>177800</xdr:colOff>
      <xdr:row>58</xdr:row>
      <xdr:rowOff>106045</xdr:rowOff>
    </xdr:to>
    <xdr:sp macro="" textlink="">
      <xdr:nvSpPr>
        <xdr:cNvPr id="646" name="楕円 645"/>
        <xdr:cNvSpPr/>
      </xdr:nvSpPr>
      <xdr:spPr>
        <a:xfrm>
          <a:off x="16268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27322</xdr:rowOff>
    </xdr:from>
    <xdr:ext cx="405111" cy="259045"/>
    <xdr:sp macro="" textlink="">
      <xdr:nvSpPr>
        <xdr:cNvPr id="647" name="【保健センター・保健所】&#10;有形固定資産減価償却率該当値テキスト"/>
        <xdr:cNvSpPr txBox="1"/>
      </xdr:nvSpPr>
      <xdr:spPr>
        <a:xfrm>
          <a:off x="163576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648" name="楕円 647"/>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55245</xdr:rowOff>
    </xdr:to>
    <xdr:cxnSp macro="">
      <xdr:nvCxnSpPr>
        <xdr:cNvPr id="649" name="直線コネクタ 648"/>
        <xdr:cNvCxnSpPr/>
      </xdr:nvCxnSpPr>
      <xdr:spPr>
        <a:xfrm>
          <a:off x="15481300" y="99631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99695</xdr:rowOff>
    </xdr:from>
    <xdr:to>
      <xdr:col>76</xdr:col>
      <xdr:colOff>165100</xdr:colOff>
      <xdr:row>58</xdr:row>
      <xdr:rowOff>29845</xdr:rowOff>
    </xdr:to>
    <xdr:sp macro="" textlink="">
      <xdr:nvSpPr>
        <xdr:cNvPr id="650" name="楕円 649"/>
        <xdr:cNvSpPr/>
      </xdr:nvSpPr>
      <xdr:spPr>
        <a:xfrm>
          <a:off x="14541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150495</xdr:rowOff>
    </xdr:from>
    <xdr:to>
      <xdr:col>81</xdr:col>
      <xdr:colOff>50800</xdr:colOff>
      <xdr:row>58</xdr:row>
      <xdr:rowOff>19050</xdr:rowOff>
    </xdr:to>
    <xdr:cxnSp macro="">
      <xdr:nvCxnSpPr>
        <xdr:cNvPr id="651" name="直線コネクタ 650"/>
        <xdr:cNvCxnSpPr/>
      </xdr:nvCxnSpPr>
      <xdr:spPr>
        <a:xfrm>
          <a:off x="14592300" y="9923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61595</xdr:rowOff>
    </xdr:from>
    <xdr:to>
      <xdr:col>72</xdr:col>
      <xdr:colOff>38100</xdr:colOff>
      <xdr:row>57</xdr:row>
      <xdr:rowOff>163195</xdr:rowOff>
    </xdr:to>
    <xdr:sp macro="" textlink="">
      <xdr:nvSpPr>
        <xdr:cNvPr id="652" name="楕円 651"/>
        <xdr:cNvSpPr/>
      </xdr:nvSpPr>
      <xdr:spPr>
        <a:xfrm>
          <a:off x="13652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112395</xdr:rowOff>
    </xdr:from>
    <xdr:to>
      <xdr:col>76</xdr:col>
      <xdr:colOff>114300</xdr:colOff>
      <xdr:row>57</xdr:row>
      <xdr:rowOff>150495</xdr:rowOff>
    </xdr:to>
    <xdr:cxnSp macro="">
      <xdr:nvCxnSpPr>
        <xdr:cNvPr id="653" name="直線コネクタ 652"/>
        <xdr:cNvCxnSpPr/>
      </xdr:nvCxnSpPr>
      <xdr:spPr>
        <a:xfrm>
          <a:off x="13703300" y="9885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23495</xdr:rowOff>
    </xdr:from>
    <xdr:to>
      <xdr:col>67</xdr:col>
      <xdr:colOff>101600</xdr:colOff>
      <xdr:row>57</xdr:row>
      <xdr:rowOff>125095</xdr:rowOff>
    </xdr:to>
    <xdr:sp macro="" textlink="">
      <xdr:nvSpPr>
        <xdr:cNvPr id="654" name="楕円 653"/>
        <xdr:cNvSpPr/>
      </xdr:nvSpPr>
      <xdr:spPr>
        <a:xfrm>
          <a:off x="12763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74295</xdr:rowOff>
    </xdr:from>
    <xdr:to>
      <xdr:col>71</xdr:col>
      <xdr:colOff>177800</xdr:colOff>
      <xdr:row>57</xdr:row>
      <xdr:rowOff>112395</xdr:rowOff>
    </xdr:to>
    <xdr:cxnSp macro="">
      <xdr:nvCxnSpPr>
        <xdr:cNvPr id="655" name="直線コネクタ 654"/>
        <xdr:cNvCxnSpPr/>
      </xdr:nvCxnSpPr>
      <xdr:spPr>
        <a:xfrm>
          <a:off x="12814300" y="984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99077</xdr:rowOff>
    </xdr:from>
    <xdr:ext cx="405111" cy="259045"/>
    <xdr:sp macro="" textlink="">
      <xdr:nvSpPr>
        <xdr:cNvPr id="656" name="n_1aveValue【保健センター・保健所】&#10;有形固定資産減価償却率"/>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657" name="n_2aveValue【保健センター・保健所】&#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658" name="n_3aveValue【保健センター・保健所】&#10;有形固定資産減価償却率"/>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659" name="n_4aveValue【保健センター・保健所】&#10;有形固定資産減価償却率"/>
        <xdr:cNvSpPr txBox="1"/>
      </xdr:nvSpPr>
      <xdr:spPr>
        <a:xfrm>
          <a:off x="12611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660" name="n_1mainValue【保健センター・保健所】&#10;有形固定資産減価償却率"/>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46372</xdr:rowOff>
    </xdr:from>
    <xdr:ext cx="405111" cy="259045"/>
    <xdr:sp macro="" textlink="">
      <xdr:nvSpPr>
        <xdr:cNvPr id="661" name="n_2mainValue【保健センター・保健所】&#10;有形固定資産減価償却率"/>
        <xdr:cNvSpPr txBox="1"/>
      </xdr:nvSpPr>
      <xdr:spPr>
        <a:xfrm>
          <a:off x="14389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8272</xdr:rowOff>
    </xdr:from>
    <xdr:ext cx="405111" cy="259045"/>
    <xdr:sp macro="" textlink="">
      <xdr:nvSpPr>
        <xdr:cNvPr id="662" name="n_3mainValue【保健センター・保健所】&#10;有形固定資産減価償却率"/>
        <xdr:cNvSpPr txBox="1"/>
      </xdr:nvSpPr>
      <xdr:spPr>
        <a:xfrm>
          <a:off x="13500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141622</xdr:rowOff>
    </xdr:from>
    <xdr:ext cx="405111" cy="259045"/>
    <xdr:sp macro="" textlink="">
      <xdr:nvSpPr>
        <xdr:cNvPr id="663" name="n_4mainValue【保健センター・保健所】&#10;有形固定資産減価償却率"/>
        <xdr:cNvSpPr txBox="1"/>
      </xdr:nvSpPr>
      <xdr:spPr>
        <a:xfrm>
          <a:off x="12611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2"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96" name="フローチャート: 判断 695"/>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97" name="フローチャート: 判断 696"/>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703" name="楕円 702"/>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29227</xdr:rowOff>
    </xdr:from>
    <xdr:ext cx="469744" cy="259045"/>
    <xdr:sp macro="" textlink="">
      <xdr:nvSpPr>
        <xdr:cNvPr id="704" name="【保健センター・保健所】&#10;一人当たり面積該当値テキスト"/>
        <xdr:cNvSpPr txBox="1"/>
      </xdr:nvSpPr>
      <xdr:spPr>
        <a:xfrm>
          <a:off x="22199600"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705" name="楕円 704"/>
        <xdr:cNvSpPr/>
      </xdr:nvSpPr>
      <xdr:spPr>
        <a:xfrm>
          <a:off x="2127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64770</xdr:rowOff>
    </xdr:to>
    <xdr:cxnSp macro="">
      <xdr:nvCxnSpPr>
        <xdr:cNvPr id="706" name="直線コネクタ 705"/>
        <xdr:cNvCxnSpPr/>
      </xdr:nvCxnSpPr>
      <xdr:spPr>
        <a:xfrm flipV="1">
          <a:off x="21323300" y="10687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21590</xdr:rowOff>
    </xdr:from>
    <xdr:to>
      <xdr:col>107</xdr:col>
      <xdr:colOff>101600</xdr:colOff>
      <xdr:row>62</xdr:row>
      <xdr:rowOff>123190</xdr:rowOff>
    </xdr:to>
    <xdr:sp macro="" textlink="">
      <xdr:nvSpPr>
        <xdr:cNvPr id="707" name="楕円 706"/>
        <xdr:cNvSpPr/>
      </xdr:nvSpPr>
      <xdr:spPr>
        <a:xfrm>
          <a:off x="2038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64770</xdr:rowOff>
    </xdr:from>
    <xdr:to>
      <xdr:col>111</xdr:col>
      <xdr:colOff>177800</xdr:colOff>
      <xdr:row>62</xdr:row>
      <xdr:rowOff>72390</xdr:rowOff>
    </xdr:to>
    <xdr:cxnSp macro="">
      <xdr:nvCxnSpPr>
        <xdr:cNvPr id="708" name="直線コネクタ 707"/>
        <xdr:cNvCxnSpPr/>
      </xdr:nvCxnSpPr>
      <xdr:spPr>
        <a:xfrm flipV="1">
          <a:off x="20434300" y="10694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9" name="楕円 708"/>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72390</xdr:rowOff>
    </xdr:from>
    <xdr:to>
      <xdr:col>107</xdr:col>
      <xdr:colOff>50800</xdr:colOff>
      <xdr:row>62</xdr:row>
      <xdr:rowOff>76200</xdr:rowOff>
    </xdr:to>
    <xdr:cxnSp macro="">
      <xdr:nvCxnSpPr>
        <xdr:cNvPr id="710" name="直線コネクタ 709"/>
        <xdr:cNvCxnSpPr/>
      </xdr:nvCxnSpPr>
      <xdr:spPr>
        <a:xfrm flipV="1">
          <a:off x="19545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36830</xdr:rowOff>
    </xdr:from>
    <xdr:to>
      <xdr:col>98</xdr:col>
      <xdr:colOff>38100</xdr:colOff>
      <xdr:row>62</xdr:row>
      <xdr:rowOff>138430</xdr:rowOff>
    </xdr:to>
    <xdr:sp macro="" textlink="">
      <xdr:nvSpPr>
        <xdr:cNvPr id="711" name="楕円 710"/>
        <xdr:cNvSpPr/>
      </xdr:nvSpPr>
      <xdr:spPr>
        <a:xfrm>
          <a:off x="18605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87630</xdr:rowOff>
    </xdr:to>
    <xdr:cxnSp macro="">
      <xdr:nvCxnSpPr>
        <xdr:cNvPr id="712" name="直線コネクタ 711"/>
        <xdr:cNvCxnSpPr/>
      </xdr:nvCxnSpPr>
      <xdr:spPr>
        <a:xfrm flipV="1">
          <a:off x="18656300" y="10706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163847</xdr:rowOff>
    </xdr:from>
    <xdr:ext cx="469744" cy="259045"/>
    <xdr:sp macro="" textlink="">
      <xdr:nvSpPr>
        <xdr:cNvPr id="713" name="n_1aveValue【保健センター・保健所】&#10;一人当たり面積"/>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714" name="n_2aveValue【保健センター・保健所】&#10;一人当たり面積"/>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715" name="n_3aveValue【保健センター・保健所】&#10;一人当たり面積"/>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716" name="n_4aveValue【保健センター・保健所】&#10;一人当たり面積"/>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132097</xdr:rowOff>
    </xdr:from>
    <xdr:ext cx="469744" cy="259045"/>
    <xdr:sp macro="" textlink="">
      <xdr:nvSpPr>
        <xdr:cNvPr id="717" name="n_1mainValue【保健センター・保健所】&#10;一人当たり面積"/>
        <xdr:cNvSpPr txBox="1"/>
      </xdr:nvSpPr>
      <xdr:spPr>
        <a:xfrm>
          <a:off x="21075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139717</xdr:rowOff>
    </xdr:from>
    <xdr:ext cx="469744" cy="259045"/>
    <xdr:sp macro="" textlink="">
      <xdr:nvSpPr>
        <xdr:cNvPr id="718" name="n_2mainValue【保健センター・保健所】&#10;一人当たり面積"/>
        <xdr:cNvSpPr txBox="1"/>
      </xdr:nvSpPr>
      <xdr:spPr>
        <a:xfrm>
          <a:off x="20199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19" name="n_3mainValue【保健センター・保健所】&#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154957</xdr:rowOff>
    </xdr:from>
    <xdr:ext cx="469744" cy="259045"/>
    <xdr:sp macro="" textlink="">
      <xdr:nvSpPr>
        <xdr:cNvPr id="720" name="n_4mainValue【保健センター・保健所】&#10;一人当たり面積"/>
        <xdr:cNvSpPr txBox="1"/>
      </xdr:nvSpPr>
      <xdr:spPr>
        <a:xfrm>
          <a:off x="18421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750" name="【消防施設】&#10;有形固定資産減価償却率平均値テキスト"/>
        <xdr:cNvSpPr txBox="1"/>
      </xdr:nvSpPr>
      <xdr:spPr>
        <a:xfrm>
          <a:off x="16357600" y="13949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754" name="フローチャート: 判断 753"/>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755" name="フローチャート: 判断 754"/>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160655</xdr:rowOff>
    </xdr:from>
    <xdr:to>
      <xdr:col>85</xdr:col>
      <xdr:colOff>177800</xdr:colOff>
      <xdr:row>84</xdr:row>
      <xdr:rowOff>90805</xdr:rowOff>
    </xdr:to>
    <xdr:sp macro="" textlink="">
      <xdr:nvSpPr>
        <xdr:cNvPr id="761" name="楕円 760"/>
        <xdr:cNvSpPr/>
      </xdr:nvSpPr>
      <xdr:spPr>
        <a:xfrm>
          <a:off x="16268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139082</xdr:rowOff>
    </xdr:from>
    <xdr:ext cx="405111" cy="259045"/>
    <xdr:sp macro="" textlink="">
      <xdr:nvSpPr>
        <xdr:cNvPr id="762" name="【消防施設】&#10;有形固定資産減価償却率該当値テキスト"/>
        <xdr:cNvSpPr txBox="1"/>
      </xdr:nvSpPr>
      <xdr:spPr>
        <a:xfrm>
          <a:off x="16357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114936</xdr:rowOff>
    </xdr:from>
    <xdr:to>
      <xdr:col>81</xdr:col>
      <xdr:colOff>101600</xdr:colOff>
      <xdr:row>84</xdr:row>
      <xdr:rowOff>45086</xdr:rowOff>
    </xdr:to>
    <xdr:sp macro="" textlink="">
      <xdr:nvSpPr>
        <xdr:cNvPr id="763" name="楕円 762"/>
        <xdr:cNvSpPr/>
      </xdr:nvSpPr>
      <xdr:spPr>
        <a:xfrm>
          <a:off x="15430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165736</xdr:rowOff>
    </xdr:from>
    <xdr:to>
      <xdr:col>85</xdr:col>
      <xdr:colOff>127000</xdr:colOff>
      <xdr:row>84</xdr:row>
      <xdr:rowOff>40005</xdr:rowOff>
    </xdr:to>
    <xdr:cxnSp macro="">
      <xdr:nvCxnSpPr>
        <xdr:cNvPr id="764" name="直線コネクタ 763"/>
        <xdr:cNvCxnSpPr/>
      </xdr:nvCxnSpPr>
      <xdr:spPr>
        <a:xfrm>
          <a:off x="15481300" y="143960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765" name="楕円 764"/>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165736</xdr:rowOff>
    </xdr:to>
    <xdr:cxnSp macro="">
      <xdr:nvCxnSpPr>
        <xdr:cNvPr id="766" name="直線コネクタ 765"/>
        <xdr:cNvCxnSpPr/>
      </xdr:nvCxnSpPr>
      <xdr:spPr>
        <a:xfrm>
          <a:off x="14592300" y="143598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42545</xdr:rowOff>
    </xdr:from>
    <xdr:to>
      <xdr:col>72</xdr:col>
      <xdr:colOff>38100</xdr:colOff>
      <xdr:row>83</xdr:row>
      <xdr:rowOff>144145</xdr:rowOff>
    </xdr:to>
    <xdr:sp macro="" textlink="">
      <xdr:nvSpPr>
        <xdr:cNvPr id="767" name="楕円 766"/>
        <xdr:cNvSpPr/>
      </xdr:nvSpPr>
      <xdr:spPr>
        <a:xfrm>
          <a:off x="13652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93345</xdr:rowOff>
    </xdr:from>
    <xdr:to>
      <xdr:col>76</xdr:col>
      <xdr:colOff>114300</xdr:colOff>
      <xdr:row>83</xdr:row>
      <xdr:rowOff>129539</xdr:rowOff>
    </xdr:to>
    <xdr:cxnSp macro="">
      <xdr:nvCxnSpPr>
        <xdr:cNvPr id="768" name="直線コネクタ 767"/>
        <xdr:cNvCxnSpPr/>
      </xdr:nvCxnSpPr>
      <xdr:spPr>
        <a:xfrm>
          <a:off x="13703300" y="143236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156845</xdr:rowOff>
    </xdr:from>
    <xdr:to>
      <xdr:col>67</xdr:col>
      <xdr:colOff>101600</xdr:colOff>
      <xdr:row>84</xdr:row>
      <xdr:rowOff>86995</xdr:rowOff>
    </xdr:to>
    <xdr:sp macro="" textlink="">
      <xdr:nvSpPr>
        <xdr:cNvPr id="769" name="楕円 768"/>
        <xdr:cNvSpPr/>
      </xdr:nvSpPr>
      <xdr:spPr>
        <a:xfrm>
          <a:off x="12763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93345</xdr:rowOff>
    </xdr:from>
    <xdr:to>
      <xdr:col>71</xdr:col>
      <xdr:colOff>177800</xdr:colOff>
      <xdr:row>84</xdr:row>
      <xdr:rowOff>36195</xdr:rowOff>
    </xdr:to>
    <xdr:cxnSp macro="">
      <xdr:nvCxnSpPr>
        <xdr:cNvPr id="770" name="直線コネクタ 769"/>
        <xdr:cNvCxnSpPr/>
      </xdr:nvCxnSpPr>
      <xdr:spPr>
        <a:xfrm flipV="1">
          <a:off x="12814300" y="143236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771" name="n_1aveValue【消防施設】&#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72" name="n_2aveValue【消防施設】&#10;有形固定資産減価償却率"/>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118763</xdr:rowOff>
    </xdr:from>
    <xdr:ext cx="405111" cy="259045"/>
    <xdr:sp macro="" textlink="">
      <xdr:nvSpPr>
        <xdr:cNvPr id="773" name="n_3aveValue【消防施設】&#10;有形固定資産減価償却率"/>
        <xdr:cNvSpPr txBox="1"/>
      </xdr:nvSpPr>
      <xdr:spPr>
        <a:xfrm>
          <a:off x="13500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135907</xdr:rowOff>
    </xdr:from>
    <xdr:ext cx="405111" cy="259045"/>
    <xdr:sp macro="" textlink="">
      <xdr:nvSpPr>
        <xdr:cNvPr id="774" name="n_4aveValue【消防施設】&#10;有形固定資産減価償却率"/>
        <xdr:cNvSpPr txBox="1"/>
      </xdr:nvSpPr>
      <xdr:spPr>
        <a:xfrm>
          <a:off x="12611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36213</xdr:rowOff>
    </xdr:from>
    <xdr:ext cx="405111" cy="259045"/>
    <xdr:sp macro="" textlink="">
      <xdr:nvSpPr>
        <xdr:cNvPr id="775" name="n_1mainValue【消防施設】&#10;有形固定資産減価償却率"/>
        <xdr:cNvSpPr txBox="1"/>
      </xdr:nvSpPr>
      <xdr:spPr>
        <a:xfrm>
          <a:off x="152660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776" name="n_2mainValue【消防施設】&#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135272</xdr:rowOff>
    </xdr:from>
    <xdr:ext cx="405111" cy="259045"/>
    <xdr:sp macro="" textlink="">
      <xdr:nvSpPr>
        <xdr:cNvPr id="777" name="n_3mainValue【消防施設】&#10;有形固定資産減価償却率"/>
        <xdr:cNvSpPr txBox="1"/>
      </xdr:nvSpPr>
      <xdr:spPr>
        <a:xfrm>
          <a:off x="13500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78122</xdr:rowOff>
    </xdr:from>
    <xdr:ext cx="405111" cy="259045"/>
    <xdr:sp macro="" textlink="">
      <xdr:nvSpPr>
        <xdr:cNvPr id="778" name="n_4mainValue【消防施設】&#10;有形固定資産減価償却率"/>
        <xdr:cNvSpPr txBox="1"/>
      </xdr:nvSpPr>
      <xdr:spPr>
        <a:xfrm>
          <a:off x="12611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809" name="【消防施設】&#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13" name="フローチャート: 判断 812"/>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4" name="フローチャート: 判断 813"/>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148952</xdr:rowOff>
    </xdr:from>
    <xdr:to>
      <xdr:col>116</xdr:col>
      <xdr:colOff>114300</xdr:colOff>
      <xdr:row>85</xdr:row>
      <xdr:rowOff>79102</xdr:rowOff>
    </xdr:to>
    <xdr:sp macro="" textlink="">
      <xdr:nvSpPr>
        <xdr:cNvPr id="820" name="楕円 819"/>
        <xdr:cNvSpPr/>
      </xdr:nvSpPr>
      <xdr:spPr>
        <a:xfrm>
          <a:off x="221107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379</xdr:rowOff>
    </xdr:from>
    <xdr:ext cx="469744" cy="259045"/>
    <xdr:sp macro="" textlink="">
      <xdr:nvSpPr>
        <xdr:cNvPr id="821" name="【消防施設】&#10;一人当たり面積該当値テキスト"/>
        <xdr:cNvSpPr txBox="1"/>
      </xdr:nvSpPr>
      <xdr:spPr>
        <a:xfrm>
          <a:off x="22199600" y="1440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155484</xdr:rowOff>
    </xdr:from>
    <xdr:to>
      <xdr:col>112</xdr:col>
      <xdr:colOff>38100</xdr:colOff>
      <xdr:row>85</xdr:row>
      <xdr:rowOff>85634</xdr:rowOff>
    </xdr:to>
    <xdr:sp macro="" textlink="">
      <xdr:nvSpPr>
        <xdr:cNvPr id="822" name="楕円 821"/>
        <xdr:cNvSpPr/>
      </xdr:nvSpPr>
      <xdr:spPr>
        <a:xfrm>
          <a:off x="21272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28302</xdr:rowOff>
    </xdr:from>
    <xdr:to>
      <xdr:col>116</xdr:col>
      <xdr:colOff>63500</xdr:colOff>
      <xdr:row>85</xdr:row>
      <xdr:rowOff>34834</xdr:rowOff>
    </xdr:to>
    <xdr:cxnSp macro="">
      <xdr:nvCxnSpPr>
        <xdr:cNvPr id="823" name="直線コネクタ 822"/>
        <xdr:cNvCxnSpPr/>
      </xdr:nvCxnSpPr>
      <xdr:spPr>
        <a:xfrm flipV="1">
          <a:off x="21323300" y="1460155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162016</xdr:rowOff>
    </xdr:from>
    <xdr:to>
      <xdr:col>107</xdr:col>
      <xdr:colOff>101600</xdr:colOff>
      <xdr:row>85</xdr:row>
      <xdr:rowOff>92166</xdr:rowOff>
    </xdr:to>
    <xdr:sp macro="" textlink="">
      <xdr:nvSpPr>
        <xdr:cNvPr id="824" name="楕円 823"/>
        <xdr:cNvSpPr/>
      </xdr:nvSpPr>
      <xdr:spPr>
        <a:xfrm>
          <a:off x="20383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34834</xdr:rowOff>
    </xdr:from>
    <xdr:to>
      <xdr:col>111</xdr:col>
      <xdr:colOff>177800</xdr:colOff>
      <xdr:row>85</xdr:row>
      <xdr:rowOff>41366</xdr:rowOff>
    </xdr:to>
    <xdr:cxnSp macro="">
      <xdr:nvCxnSpPr>
        <xdr:cNvPr id="825" name="直線コネクタ 824"/>
        <xdr:cNvCxnSpPr/>
      </xdr:nvCxnSpPr>
      <xdr:spPr>
        <a:xfrm flipV="1">
          <a:off x="20434300" y="1460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148952</xdr:rowOff>
    </xdr:from>
    <xdr:to>
      <xdr:col>102</xdr:col>
      <xdr:colOff>165100</xdr:colOff>
      <xdr:row>85</xdr:row>
      <xdr:rowOff>79102</xdr:rowOff>
    </xdr:to>
    <xdr:sp macro="" textlink="">
      <xdr:nvSpPr>
        <xdr:cNvPr id="826" name="楕円 825"/>
        <xdr:cNvSpPr/>
      </xdr:nvSpPr>
      <xdr:spPr>
        <a:xfrm>
          <a:off x="19494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28302</xdr:rowOff>
    </xdr:from>
    <xdr:to>
      <xdr:col>107</xdr:col>
      <xdr:colOff>50800</xdr:colOff>
      <xdr:row>85</xdr:row>
      <xdr:rowOff>41366</xdr:rowOff>
    </xdr:to>
    <xdr:cxnSp macro="">
      <xdr:nvCxnSpPr>
        <xdr:cNvPr id="827" name="直線コネクタ 826"/>
        <xdr:cNvCxnSpPr/>
      </xdr:nvCxnSpPr>
      <xdr:spPr>
        <a:xfrm>
          <a:off x="19545300" y="1460155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157118</xdr:rowOff>
    </xdr:from>
    <xdr:to>
      <xdr:col>98</xdr:col>
      <xdr:colOff>38100</xdr:colOff>
      <xdr:row>85</xdr:row>
      <xdr:rowOff>87268</xdr:rowOff>
    </xdr:to>
    <xdr:sp macro="" textlink="">
      <xdr:nvSpPr>
        <xdr:cNvPr id="828" name="楕円 827"/>
        <xdr:cNvSpPr/>
      </xdr:nvSpPr>
      <xdr:spPr>
        <a:xfrm>
          <a:off x="18605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28302</xdr:rowOff>
    </xdr:from>
    <xdr:to>
      <xdr:col>102</xdr:col>
      <xdr:colOff>114300</xdr:colOff>
      <xdr:row>85</xdr:row>
      <xdr:rowOff>36468</xdr:rowOff>
    </xdr:to>
    <xdr:cxnSp macro="">
      <xdr:nvCxnSpPr>
        <xdr:cNvPr id="829" name="直線コネクタ 828"/>
        <xdr:cNvCxnSpPr/>
      </xdr:nvCxnSpPr>
      <xdr:spPr>
        <a:xfrm flipV="1">
          <a:off x="18656300" y="1460155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830" name="n_1aveValue【消防施設】&#10;一人当たり面積"/>
        <xdr:cNvSpPr txBox="1"/>
      </xdr:nvSpPr>
      <xdr:spPr>
        <a:xfrm>
          <a:off x="21075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831" name="n_2aveValue【消防施設】&#10;一人当たり面積"/>
        <xdr:cNvSpPr txBox="1"/>
      </xdr:nvSpPr>
      <xdr:spPr>
        <a:xfrm>
          <a:off x="201994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832" name="n_3aveValue【消防施設】&#10;一人当たり面積"/>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3" name="n_4ave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102161</xdr:rowOff>
    </xdr:from>
    <xdr:ext cx="469744" cy="259045"/>
    <xdr:sp macro="" textlink="">
      <xdr:nvSpPr>
        <xdr:cNvPr id="834" name="n_1mainValue【消防施設】&#10;一人当たり面積"/>
        <xdr:cNvSpPr txBox="1"/>
      </xdr:nvSpPr>
      <xdr:spPr>
        <a:xfrm>
          <a:off x="21075727" y="1433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108693</xdr:rowOff>
    </xdr:from>
    <xdr:ext cx="469744" cy="259045"/>
    <xdr:sp macro="" textlink="">
      <xdr:nvSpPr>
        <xdr:cNvPr id="835" name="n_2mainValue【消防施設】&#10;一人当たり面積"/>
        <xdr:cNvSpPr txBox="1"/>
      </xdr:nvSpPr>
      <xdr:spPr>
        <a:xfrm>
          <a:off x="20199427" y="143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95629</xdr:rowOff>
    </xdr:from>
    <xdr:ext cx="469744" cy="259045"/>
    <xdr:sp macro="" textlink="">
      <xdr:nvSpPr>
        <xdr:cNvPr id="836" name="n_3mainValue【消防施設】&#10;一人当たり面積"/>
        <xdr:cNvSpPr txBox="1"/>
      </xdr:nvSpPr>
      <xdr:spPr>
        <a:xfrm>
          <a:off x="19310427" y="1432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103795</xdr:rowOff>
    </xdr:from>
    <xdr:ext cx="469744" cy="259045"/>
    <xdr:sp macro="" textlink="">
      <xdr:nvSpPr>
        <xdr:cNvPr id="837" name="n_4mainValue【消防施設】&#10;一人当たり面積"/>
        <xdr:cNvSpPr txBox="1"/>
      </xdr:nvSpPr>
      <xdr:spPr>
        <a:xfrm>
          <a:off x="18421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34307</xdr:rowOff>
    </xdr:from>
    <xdr:ext cx="405111" cy="259045"/>
    <xdr:sp macro="" textlink="">
      <xdr:nvSpPr>
        <xdr:cNvPr id="866" name="【庁舎】&#10;有形固定資産減価償却率平均値テキスト"/>
        <xdr:cNvSpPr txBox="1"/>
      </xdr:nvSpPr>
      <xdr:spPr>
        <a:xfrm>
          <a:off x="16357600" y="1769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870" name="フローチャート: 判断 869"/>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871" name="フローチャート: 判断 870"/>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113030</xdr:rowOff>
    </xdr:from>
    <xdr:to>
      <xdr:col>85</xdr:col>
      <xdr:colOff>177800</xdr:colOff>
      <xdr:row>103</xdr:row>
      <xdr:rowOff>43180</xdr:rowOff>
    </xdr:to>
    <xdr:sp macro="" textlink="">
      <xdr:nvSpPr>
        <xdr:cNvPr id="877" name="楕円 876"/>
        <xdr:cNvSpPr/>
      </xdr:nvSpPr>
      <xdr:spPr>
        <a:xfrm>
          <a:off x="16268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135907</xdr:rowOff>
    </xdr:from>
    <xdr:ext cx="405111" cy="259045"/>
    <xdr:sp macro="" textlink="">
      <xdr:nvSpPr>
        <xdr:cNvPr id="878" name="【庁舎】&#10;有形固定資産減価償却率該当値テキスト"/>
        <xdr:cNvSpPr txBox="1"/>
      </xdr:nvSpPr>
      <xdr:spPr>
        <a:xfrm>
          <a:off x="16357600"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73661</xdr:rowOff>
    </xdr:from>
    <xdr:to>
      <xdr:col>81</xdr:col>
      <xdr:colOff>101600</xdr:colOff>
      <xdr:row>103</xdr:row>
      <xdr:rowOff>3811</xdr:rowOff>
    </xdr:to>
    <xdr:sp macro="" textlink="">
      <xdr:nvSpPr>
        <xdr:cNvPr id="879" name="楕円 878"/>
        <xdr:cNvSpPr/>
      </xdr:nvSpPr>
      <xdr:spPr>
        <a:xfrm>
          <a:off x="15430500" y="175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124461</xdr:rowOff>
    </xdr:from>
    <xdr:to>
      <xdr:col>85</xdr:col>
      <xdr:colOff>127000</xdr:colOff>
      <xdr:row>102</xdr:row>
      <xdr:rowOff>163830</xdr:rowOff>
    </xdr:to>
    <xdr:cxnSp macro="">
      <xdr:nvCxnSpPr>
        <xdr:cNvPr id="880" name="直線コネクタ 879"/>
        <xdr:cNvCxnSpPr/>
      </xdr:nvCxnSpPr>
      <xdr:spPr>
        <a:xfrm>
          <a:off x="15481300" y="17612361"/>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34289</xdr:rowOff>
    </xdr:from>
    <xdr:to>
      <xdr:col>76</xdr:col>
      <xdr:colOff>165100</xdr:colOff>
      <xdr:row>102</xdr:row>
      <xdr:rowOff>135889</xdr:rowOff>
    </xdr:to>
    <xdr:sp macro="" textlink="">
      <xdr:nvSpPr>
        <xdr:cNvPr id="881" name="楕円 880"/>
        <xdr:cNvSpPr/>
      </xdr:nvSpPr>
      <xdr:spPr>
        <a:xfrm>
          <a:off x="14541500" y="175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85089</xdr:rowOff>
    </xdr:from>
    <xdr:to>
      <xdr:col>81</xdr:col>
      <xdr:colOff>50800</xdr:colOff>
      <xdr:row>102</xdr:row>
      <xdr:rowOff>124461</xdr:rowOff>
    </xdr:to>
    <xdr:cxnSp macro="">
      <xdr:nvCxnSpPr>
        <xdr:cNvPr id="882" name="直線コネクタ 881"/>
        <xdr:cNvCxnSpPr/>
      </xdr:nvCxnSpPr>
      <xdr:spPr>
        <a:xfrm>
          <a:off x="14592300" y="1757298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166370</xdr:rowOff>
    </xdr:from>
    <xdr:to>
      <xdr:col>72</xdr:col>
      <xdr:colOff>38100</xdr:colOff>
      <xdr:row>102</xdr:row>
      <xdr:rowOff>96520</xdr:rowOff>
    </xdr:to>
    <xdr:sp macro="" textlink="">
      <xdr:nvSpPr>
        <xdr:cNvPr id="883" name="楕円 882"/>
        <xdr:cNvSpPr/>
      </xdr:nvSpPr>
      <xdr:spPr>
        <a:xfrm>
          <a:off x="13652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45720</xdr:rowOff>
    </xdr:from>
    <xdr:to>
      <xdr:col>76</xdr:col>
      <xdr:colOff>114300</xdr:colOff>
      <xdr:row>102</xdr:row>
      <xdr:rowOff>85089</xdr:rowOff>
    </xdr:to>
    <xdr:cxnSp macro="">
      <xdr:nvCxnSpPr>
        <xdr:cNvPr id="884" name="直線コネクタ 883"/>
        <xdr:cNvCxnSpPr/>
      </xdr:nvCxnSpPr>
      <xdr:spPr>
        <a:xfrm>
          <a:off x="13703300" y="1753362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128270</xdr:rowOff>
    </xdr:from>
    <xdr:to>
      <xdr:col>67</xdr:col>
      <xdr:colOff>101600</xdr:colOff>
      <xdr:row>102</xdr:row>
      <xdr:rowOff>58420</xdr:rowOff>
    </xdr:to>
    <xdr:sp macro="" textlink="">
      <xdr:nvSpPr>
        <xdr:cNvPr id="885" name="楕円 884"/>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xdr:rowOff>
    </xdr:from>
    <xdr:to>
      <xdr:col>71</xdr:col>
      <xdr:colOff>177800</xdr:colOff>
      <xdr:row>102</xdr:row>
      <xdr:rowOff>45720</xdr:rowOff>
    </xdr:to>
    <xdr:cxnSp macro="">
      <xdr:nvCxnSpPr>
        <xdr:cNvPr id="886" name="直線コネクタ 885"/>
        <xdr:cNvCxnSpPr/>
      </xdr:nvCxnSpPr>
      <xdr:spPr>
        <a:xfrm>
          <a:off x="12814300" y="17495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153688</xdr:rowOff>
    </xdr:from>
    <xdr:ext cx="405111" cy="259045"/>
    <xdr:sp macro="" textlink="">
      <xdr:nvSpPr>
        <xdr:cNvPr id="887" name="n_1aveValue【庁舎】&#10;有形固定資産減価償却率"/>
        <xdr:cNvSpPr txBox="1"/>
      </xdr:nvSpPr>
      <xdr:spPr>
        <a:xfrm>
          <a:off x="15266044" y="178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888" name="n_2aveValue【庁舎】&#10;有形固定資産減価償却率"/>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2557</xdr:rowOff>
    </xdr:from>
    <xdr:ext cx="405111" cy="259045"/>
    <xdr:sp macro="" textlink="">
      <xdr:nvSpPr>
        <xdr:cNvPr id="889" name="n_3aveValue【庁舎】&#10;有形固定資産減価償却率"/>
        <xdr:cNvSpPr txBox="1"/>
      </xdr:nvSpPr>
      <xdr:spPr>
        <a:xfrm>
          <a:off x="13500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8907</xdr:rowOff>
    </xdr:from>
    <xdr:ext cx="405111" cy="259045"/>
    <xdr:sp macro="" textlink="">
      <xdr:nvSpPr>
        <xdr:cNvPr id="890" name="n_4aveValue【庁舎】&#10;有形固定資産減価償却率"/>
        <xdr:cNvSpPr txBox="1"/>
      </xdr:nvSpPr>
      <xdr:spPr>
        <a:xfrm>
          <a:off x="126117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20338</xdr:rowOff>
    </xdr:from>
    <xdr:ext cx="405111" cy="259045"/>
    <xdr:sp macro="" textlink="">
      <xdr:nvSpPr>
        <xdr:cNvPr id="891" name="n_1mainValue【庁舎】&#10;有形固定資産減価償却率"/>
        <xdr:cNvSpPr txBox="1"/>
      </xdr:nvSpPr>
      <xdr:spPr>
        <a:xfrm>
          <a:off x="15266044" y="1733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152416</xdr:rowOff>
    </xdr:from>
    <xdr:ext cx="405111" cy="259045"/>
    <xdr:sp macro="" textlink="">
      <xdr:nvSpPr>
        <xdr:cNvPr id="892" name="n_2mainValue【庁舎】&#10;有形固定資産減価償却率"/>
        <xdr:cNvSpPr txBox="1"/>
      </xdr:nvSpPr>
      <xdr:spPr>
        <a:xfrm>
          <a:off x="14389744"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113047</xdr:rowOff>
    </xdr:from>
    <xdr:ext cx="405111" cy="259045"/>
    <xdr:sp macro="" textlink="">
      <xdr:nvSpPr>
        <xdr:cNvPr id="893" name="n_3mainValue【庁舎】&#10;有形固定資産減価償却率"/>
        <xdr:cNvSpPr txBox="1"/>
      </xdr:nvSpPr>
      <xdr:spPr>
        <a:xfrm>
          <a:off x="13500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894" name="n_4mainValue【庁舎】&#10;有形固定資産減価償却率"/>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923" name="【庁舎】&#10;一人当たり面積平均値テキスト"/>
        <xdr:cNvSpPr txBox="1"/>
      </xdr:nvSpPr>
      <xdr:spPr>
        <a:xfrm>
          <a:off x="22199600" y="1809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927" name="フローチャート: 判断 926"/>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28" name="フローチャート: 判断 927"/>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81280</xdr:rowOff>
    </xdr:from>
    <xdr:to>
      <xdr:col>116</xdr:col>
      <xdr:colOff>114300</xdr:colOff>
      <xdr:row>106</xdr:row>
      <xdr:rowOff>11430</xdr:rowOff>
    </xdr:to>
    <xdr:sp macro="" textlink="">
      <xdr:nvSpPr>
        <xdr:cNvPr id="934" name="楕円 933"/>
        <xdr:cNvSpPr/>
      </xdr:nvSpPr>
      <xdr:spPr>
        <a:xfrm>
          <a:off x="221107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104157</xdr:rowOff>
    </xdr:from>
    <xdr:ext cx="469744" cy="259045"/>
    <xdr:sp macro="" textlink="">
      <xdr:nvSpPr>
        <xdr:cNvPr id="935" name="【庁舎】&#10;一人当たり面積該当値テキスト"/>
        <xdr:cNvSpPr txBox="1"/>
      </xdr:nvSpPr>
      <xdr:spPr>
        <a:xfrm>
          <a:off x="22199600" y="179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92711</xdr:rowOff>
    </xdr:from>
    <xdr:to>
      <xdr:col>112</xdr:col>
      <xdr:colOff>38100</xdr:colOff>
      <xdr:row>106</xdr:row>
      <xdr:rowOff>22861</xdr:rowOff>
    </xdr:to>
    <xdr:sp macro="" textlink="">
      <xdr:nvSpPr>
        <xdr:cNvPr id="936" name="楕円 935"/>
        <xdr:cNvSpPr/>
      </xdr:nvSpPr>
      <xdr:spPr>
        <a:xfrm>
          <a:off x="212725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132080</xdr:rowOff>
    </xdr:from>
    <xdr:to>
      <xdr:col>116</xdr:col>
      <xdr:colOff>63500</xdr:colOff>
      <xdr:row>105</xdr:row>
      <xdr:rowOff>143511</xdr:rowOff>
    </xdr:to>
    <xdr:cxnSp macro="">
      <xdr:nvCxnSpPr>
        <xdr:cNvPr id="937" name="直線コネクタ 936"/>
        <xdr:cNvCxnSpPr/>
      </xdr:nvCxnSpPr>
      <xdr:spPr>
        <a:xfrm flipV="1">
          <a:off x="21323300" y="18134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104139</xdr:rowOff>
    </xdr:from>
    <xdr:to>
      <xdr:col>107</xdr:col>
      <xdr:colOff>101600</xdr:colOff>
      <xdr:row>106</xdr:row>
      <xdr:rowOff>34289</xdr:rowOff>
    </xdr:to>
    <xdr:sp macro="" textlink="">
      <xdr:nvSpPr>
        <xdr:cNvPr id="938" name="楕円 937"/>
        <xdr:cNvSpPr/>
      </xdr:nvSpPr>
      <xdr:spPr>
        <a:xfrm>
          <a:off x="20383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143511</xdr:rowOff>
    </xdr:from>
    <xdr:to>
      <xdr:col>111</xdr:col>
      <xdr:colOff>177800</xdr:colOff>
      <xdr:row>105</xdr:row>
      <xdr:rowOff>154939</xdr:rowOff>
    </xdr:to>
    <xdr:cxnSp macro="">
      <xdr:nvCxnSpPr>
        <xdr:cNvPr id="939" name="直線コネクタ 938"/>
        <xdr:cNvCxnSpPr/>
      </xdr:nvCxnSpPr>
      <xdr:spPr>
        <a:xfrm flipV="1">
          <a:off x="20434300" y="18145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940" name="楕円 939"/>
        <xdr:cNvSpPr/>
      </xdr:nvSpPr>
      <xdr:spPr>
        <a:xfrm>
          <a:off x="19494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154939</xdr:rowOff>
    </xdr:from>
    <xdr:to>
      <xdr:col>107</xdr:col>
      <xdr:colOff>50800</xdr:colOff>
      <xdr:row>105</xdr:row>
      <xdr:rowOff>165100</xdr:rowOff>
    </xdr:to>
    <xdr:cxnSp macro="">
      <xdr:nvCxnSpPr>
        <xdr:cNvPr id="941" name="直線コネクタ 940"/>
        <xdr:cNvCxnSpPr/>
      </xdr:nvCxnSpPr>
      <xdr:spPr>
        <a:xfrm flipV="1">
          <a:off x="19545300" y="181571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123189</xdr:rowOff>
    </xdr:from>
    <xdr:to>
      <xdr:col>98</xdr:col>
      <xdr:colOff>38100</xdr:colOff>
      <xdr:row>106</xdr:row>
      <xdr:rowOff>53339</xdr:rowOff>
    </xdr:to>
    <xdr:sp macro="" textlink="">
      <xdr:nvSpPr>
        <xdr:cNvPr id="942" name="楕円 941"/>
        <xdr:cNvSpPr/>
      </xdr:nvSpPr>
      <xdr:spPr>
        <a:xfrm>
          <a:off x="18605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165100</xdr:rowOff>
    </xdr:from>
    <xdr:to>
      <xdr:col>102</xdr:col>
      <xdr:colOff>114300</xdr:colOff>
      <xdr:row>106</xdr:row>
      <xdr:rowOff>2539</xdr:rowOff>
    </xdr:to>
    <xdr:cxnSp macro="">
      <xdr:nvCxnSpPr>
        <xdr:cNvPr id="943" name="直線コネクタ 942"/>
        <xdr:cNvCxnSpPr/>
      </xdr:nvCxnSpPr>
      <xdr:spPr>
        <a:xfrm flipV="1">
          <a:off x="18656300" y="181673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944" name="n_1aveValue【庁舎】&#10;一人当たり面積"/>
        <xdr:cNvSpPr txBox="1"/>
      </xdr:nvSpPr>
      <xdr:spPr>
        <a:xfrm>
          <a:off x="21075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945" name="n_2aveValue【庁舎】&#10;一人当たり面積"/>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63516</xdr:rowOff>
    </xdr:from>
    <xdr:ext cx="469744" cy="259045"/>
    <xdr:sp macro="" textlink="">
      <xdr:nvSpPr>
        <xdr:cNvPr id="946" name="n_3aveValue【庁舎】&#10;一人当たり面積"/>
        <xdr:cNvSpPr txBox="1"/>
      </xdr:nvSpPr>
      <xdr:spPr>
        <a:xfrm>
          <a:off x="19310427" y="1823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947" name="n_4aveValue【庁舎】&#10;一人当たり面積"/>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39388</xdr:rowOff>
    </xdr:from>
    <xdr:ext cx="469744" cy="259045"/>
    <xdr:sp macro="" textlink="">
      <xdr:nvSpPr>
        <xdr:cNvPr id="948" name="n_1mainValue【庁舎】&#10;一人当たり面積"/>
        <xdr:cNvSpPr txBox="1"/>
      </xdr:nvSpPr>
      <xdr:spPr>
        <a:xfrm>
          <a:off x="21075727" y="178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50816</xdr:rowOff>
    </xdr:from>
    <xdr:ext cx="469744" cy="259045"/>
    <xdr:sp macro="" textlink="">
      <xdr:nvSpPr>
        <xdr:cNvPr id="949" name="n_2mainValue【庁舎】&#10;一人当たり面積"/>
        <xdr:cNvSpPr txBox="1"/>
      </xdr:nvSpPr>
      <xdr:spPr>
        <a:xfrm>
          <a:off x="20199427" y="1788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950" name="n_3mainValue【庁舎】&#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69866</xdr:rowOff>
    </xdr:from>
    <xdr:ext cx="469744" cy="259045"/>
    <xdr:sp macro="" textlink="">
      <xdr:nvSpPr>
        <xdr:cNvPr id="951" name="n_4mainValue【庁舎】&#10;一人当たり面積"/>
        <xdr:cNvSpPr txBox="1"/>
      </xdr:nvSpPr>
      <xdr:spPr>
        <a:xfrm>
          <a:off x="18421427" y="179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一人当たり面積等については、市域が広大であり人口減少が進んでいることから、ほぼ全ての施設において、類似団体、全国及び県の平均を上回っている。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有形固定資産減価償却率については、取得から年数の経過した施設が多いことから、体育館・プール、一般廃棄物処理施設、消防施設において、類似団体、全国及び県の平均を上回っているが、</a:t>
          </a:r>
        </a:p>
        <a:p>
          <a:r>
            <a:rPr kumimoji="1" lang="ja-JP" altLang="en-US" sz="1300">
              <a:latin typeface="ＭＳ Ｐゴシック" panose="020B0600070205080204" pitchFamily="50" charset="-128"/>
              <a:ea typeface="ＭＳ Ｐゴシック" panose="020B0600070205080204" pitchFamily="50" charset="-128"/>
            </a:rPr>
            <a:t>福祉施設、市民会館、保健センター・保健所は、比較的新しい施設が多く、図書館及び庁舎は平成２９年度に新規整備していることから、類似団体、全国及び県の平均を下回っている。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5" zoomScaleNormal="9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28761002</v>
      </c>
      <c r="BO4" s="485"/>
      <c r="BP4" s="485"/>
      <c r="BQ4" s="485"/>
      <c r="BR4" s="485"/>
      <c r="BS4" s="485"/>
      <c r="BT4" s="485"/>
      <c r="BU4" s="486"/>
      <c r="BV4" s="484">
        <v>28541448</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8.9</v>
      </c>
      <c r="CU4" s="625"/>
      <c r="CV4" s="625"/>
      <c r="CW4" s="625"/>
      <c r="CX4" s="625"/>
      <c r="CY4" s="625"/>
      <c r="CZ4" s="625"/>
      <c r="DA4" s="626"/>
      <c r="DB4" s="624">
        <v>9.5</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27042866</v>
      </c>
      <c r="BO5" s="456"/>
      <c r="BP5" s="456"/>
      <c r="BQ5" s="456"/>
      <c r="BR5" s="456"/>
      <c r="BS5" s="456"/>
      <c r="BT5" s="456"/>
      <c r="BU5" s="457"/>
      <c r="BV5" s="455">
        <v>26751957</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85.2</v>
      </c>
      <c r="CU5" s="453"/>
      <c r="CV5" s="453"/>
      <c r="CW5" s="453"/>
      <c r="CX5" s="453"/>
      <c r="CY5" s="453"/>
      <c r="CZ5" s="453"/>
      <c r="DA5" s="454"/>
      <c r="DB5" s="452">
        <v>86.3</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1718136</v>
      </c>
      <c r="BO6" s="456"/>
      <c r="BP6" s="456"/>
      <c r="BQ6" s="456"/>
      <c r="BR6" s="456"/>
      <c r="BS6" s="456"/>
      <c r="BT6" s="456"/>
      <c r="BU6" s="457"/>
      <c r="BV6" s="455">
        <v>1789491</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85.6</v>
      </c>
      <c r="CU6" s="599"/>
      <c r="CV6" s="599"/>
      <c r="CW6" s="599"/>
      <c r="CX6" s="599"/>
      <c r="CY6" s="599"/>
      <c r="CZ6" s="599"/>
      <c r="DA6" s="600"/>
      <c r="DB6" s="598">
        <v>87.2</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315311</v>
      </c>
      <c r="BO7" s="456"/>
      <c r="BP7" s="456"/>
      <c r="BQ7" s="456"/>
      <c r="BR7" s="456"/>
      <c r="BS7" s="456"/>
      <c r="BT7" s="456"/>
      <c r="BU7" s="457"/>
      <c r="BV7" s="455">
        <v>291104</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15823786</v>
      </c>
      <c r="CU7" s="456"/>
      <c r="CV7" s="456"/>
      <c r="CW7" s="456"/>
      <c r="CX7" s="456"/>
      <c r="CY7" s="456"/>
      <c r="CZ7" s="456"/>
      <c r="DA7" s="457"/>
      <c r="DB7" s="455">
        <v>15783585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1402825</v>
      </c>
      <c r="BO8" s="456"/>
      <c r="BP8" s="456"/>
      <c r="BQ8" s="456"/>
      <c r="BR8" s="456"/>
      <c r="BS8" s="456"/>
      <c r="BT8" s="456"/>
      <c r="BU8" s="457"/>
      <c r="BV8" s="455">
        <v>1498387</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0.26</v>
      </c>
      <c r="CU8" s="559"/>
      <c r="CV8" s="559"/>
      <c r="CW8" s="559"/>
      <c r="CX8" s="559"/>
      <c r="CY8" s="559"/>
      <c r="CZ8" s="559"/>
      <c r="DA8" s="560"/>
      <c r="DB8" s="558">
        <v>0.26</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28079</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-95562</v>
      </c>
      <c r="BO9" s="456"/>
      <c r="BP9" s="456"/>
      <c r="BQ9" s="456"/>
      <c r="BR9" s="456"/>
      <c r="BS9" s="456"/>
      <c r="BT9" s="456"/>
      <c r="BU9" s="457"/>
      <c r="BV9" s="455">
        <v>-81289</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18.100000000000001</v>
      </c>
      <c r="CU9" s="453"/>
      <c r="CV9" s="453"/>
      <c r="CW9" s="453"/>
      <c r="CX9" s="453"/>
      <c r="CY9" s="453"/>
      <c r="CZ9" s="453"/>
      <c r="DA9" s="454"/>
      <c r="DB9" s="452">
        <v>19.3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112</v>
      </c>
      <c r="M10" s="412"/>
      <c r="N10" s="412"/>
      <c r="O10" s="412"/>
      <c r="P10" s="412"/>
      <c r="Q10" s="413"/>
      <c r="R10" s="408">
        <v>30658</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152936</v>
      </c>
      <c r="BO10" s="456"/>
      <c r="BP10" s="456"/>
      <c r="BQ10" s="456"/>
      <c r="BR10" s="456"/>
      <c r="BS10" s="456"/>
      <c r="BT10" s="456"/>
      <c r="BU10" s="457"/>
      <c r="BV10" s="455">
        <v>1743</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114</v>
      </c>
      <c r="AV11" s="514"/>
      <c r="AW11" s="514"/>
      <c r="AX11" s="514"/>
      <c r="AY11" s="469" t="s">
        <v>120</v>
      </c>
      <c r="AZ11" s="470"/>
      <c r="BA11" s="470"/>
      <c r="BB11" s="470"/>
      <c r="BC11" s="470"/>
      <c r="BD11" s="470"/>
      <c r="BE11" s="470"/>
      <c r="BF11" s="470"/>
      <c r="BG11" s="470"/>
      <c r="BH11" s="470"/>
      <c r="BI11" s="470"/>
      <c r="BJ11" s="470"/>
      <c r="BK11" s="470"/>
      <c r="BL11" s="470"/>
      <c r="BM11" s="471"/>
      <c r="BN11" s="455">
        <v>579272</v>
      </c>
      <c r="BO11" s="456"/>
      <c r="BP11" s="456"/>
      <c r="BQ11" s="456"/>
      <c r="BR11" s="456"/>
      <c r="BS11" s="456"/>
      <c r="BT11" s="456"/>
      <c r="BU11" s="457"/>
      <c r="BV11" s="455">
        <v>548104</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26657</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114</v>
      </c>
      <c r="AV12" s="514"/>
      <c r="AW12" s="514"/>
      <c r="AX12" s="514"/>
      <c r="AY12" s="469" t="s">
        <v>128</v>
      </c>
      <c r="AZ12" s="470"/>
      <c r="BA12" s="470"/>
      <c r="BB12" s="470"/>
      <c r="BC12" s="470"/>
      <c r="BD12" s="470"/>
      <c r="BE12" s="470"/>
      <c r="BF12" s="470"/>
      <c r="BG12" s="470"/>
      <c r="BH12" s="470"/>
      <c r="BI12" s="470"/>
      <c r="BJ12" s="470"/>
      <c r="BK12" s="470"/>
      <c r="BL12" s="470"/>
      <c r="BM12" s="471"/>
      <c r="BN12" s="455">
        <v>641560</v>
      </c>
      <c r="BO12" s="456"/>
      <c r="BP12" s="456"/>
      <c r="BQ12" s="456"/>
      <c r="BR12" s="456"/>
      <c r="BS12" s="456"/>
      <c r="BT12" s="456"/>
      <c r="BU12" s="457"/>
      <c r="BV12" s="455">
        <v>616935</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26274</v>
      </c>
      <c r="S13" s="543"/>
      <c r="T13" s="543"/>
      <c r="U13" s="543"/>
      <c r="V13" s="544"/>
      <c r="W13" s="545" t="s">
        <v>131</v>
      </c>
      <c r="X13" s="441"/>
      <c r="Y13" s="441"/>
      <c r="Z13" s="441"/>
      <c r="AA13" s="441"/>
      <c r="AB13" s="442"/>
      <c r="AC13" s="408">
        <v>1969</v>
      </c>
      <c r="AD13" s="409"/>
      <c r="AE13" s="409"/>
      <c r="AF13" s="409"/>
      <c r="AG13" s="410"/>
      <c r="AH13" s="408">
        <v>2207</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-4914</v>
      </c>
      <c r="BO13" s="456"/>
      <c r="BP13" s="456"/>
      <c r="BQ13" s="456"/>
      <c r="BR13" s="456"/>
      <c r="BS13" s="456"/>
      <c r="BT13" s="456"/>
      <c r="BU13" s="457"/>
      <c r="BV13" s="455">
        <v>-148377</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7.6</v>
      </c>
      <c r="CU13" s="453"/>
      <c r="CV13" s="453"/>
      <c r="CW13" s="453"/>
      <c r="CX13" s="453"/>
      <c r="CY13" s="453"/>
      <c r="CZ13" s="453"/>
      <c r="DA13" s="454"/>
      <c r="DB13" s="452">
        <v>7.8</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27244</v>
      </c>
      <c r="S14" s="543"/>
      <c r="T14" s="543"/>
      <c r="U14" s="543"/>
      <c r="V14" s="544"/>
      <c r="W14" s="546"/>
      <c r="X14" s="444"/>
      <c r="Y14" s="444"/>
      <c r="Z14" s="444"/>
      <c r="AA14" s="444"/>
      <c r="AB14" s="445"/>
      <c r="AC14" s="535">
        <v>14.4</v>
      </c>
      <c r="AD14" s="536"/>
      <c r="AE14" s="536"/>
      <c r="AF14" s="536"/>
      <c r="AG14" s="537"/>
      <c r="AH14" s="535">
        <v>15.5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0.5</v>
      </c>
      <c r="CU14" s="553"/>
      <c r="CV14" s="553"/>
      <c r="CW14" s="553"/>
      <c r="CX14" s="553"/>
      <c r="CY14" s="553"/>
      <c r="CZ14" s="553"/>
      <c r="DA14" s="554"/>
      <c r="DB14" s="552">
        <v>14.7</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26920</v>
      </c>
      <c r="S15" s="543"/>
      <c r="T15" s="543"/>
      <c r="U15" s="543"/>
      <c r="V15" s="544"/>
      <c r="W15" s="545" t="s">
        <v>137</v>
      </c>
      <c r="X15" s="441"/>
      <c r="Y15" s="441"/>
      <c r="Z15" s="441"/>
      <c r="AA15" s="441"/>
      <c r="AB15" s="442"/>
      <c r="AC15" s="408">
        <v>3662</v>
      </c>
      <c r="AD15" s="409"/>
      <c r="AE15" s="409"/>
      <c r="AF15" s="409"/>
      <c r="AG15" s="410"/>
      <c r="AH15" s="408">
        <v>3829</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3891779</v>
      </c>
      <c r="BO15" s="485"/>
      <c r="BP15" s="485"/>
      <c r="BQ15" s="485"/>
      <c r="BR15" s="485"/>
      <c r="BS15" s="485"/>
      <c r="BT15" s="485"/>
      <c r="BU15" s="486"/>
      <c r="BV15" s="484">
        <v>3786925</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26.8</v>
      </c>
      <c r="AD16" s="536"/>
      <c r="AE16" s="536"/>
      <c r="AF16" s="536"/>
      <c r="AG16" s="537"/>
      <c r="AH16" s="535">
        <v>26.9</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14827330</v>
      </c>
      <c r="BO16" s="456"/>
      <c r="BP16" s="456"/>
      <c r="BQ16" s="456"/>
      <c r="BR16" s="456"/>
      <c r="BS16" s="456"/>
      <c r="BT16" s="456"/>
      <c r="BU16" s="457"/>
      <c r="BV16" s="455">
        <v>14709535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8033</v>
      </c>
      <c r="AD17" s="409"/>
      <c r="AE17" s="409"/>
      <c r="AF17" s="409"/>
      <c r="AG17" s="410"/>
      <c r="AH17" s="408">
        <v>8218</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4820893</v>
      </c>
      <c r="BO17" s="456"/>
      <c r="BP17" s="456"/>
      <c r="BQ17" s="456"/>
      <c r="BR17" s="456"/>
      <c r="BS17" s="456"/>
      <c r="BT17" s="456"/>
      <c r="BU17" s="457"/>
      <c r="BV17" s="455">
        <v>4708556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793.29</v>
      </c>
      <c r="M18" s="508"/>
      <c r="N18" s="508"/>
      <c r="O18" s="508"/>
      <c r="P18" s="508"/>
      <c r="Q18" s="508"/>
      <c r="R18" s="509"/>
      <c r="S18" s="509"/>
      <c r="T18" s="509"/>
      <c r="U18" s="509"/>
      <c r="V18" s="510"/>
      <c r="W18" s="526"/>
      <c r="X18" s="527"/>
      <c r="Y18" s="527"/>
      <c r="Z18" s="527"/>
      <c r="AA18" s="527"/>
      <c r="AB18" s="551"/>
      <c r="AC18" s="425">
        <v>58.8</v>
      </c>
      <c r="AD18" s="426"/>
      <c r="AE18" s="426"/>
      <c r="AF18" s="426"/>
      <c r="AG18" s="511"/>
      <c r="AH18" s="425">
        <v>57.7</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13666302</v>
      </c>
      <c r="BO18" s="456"/>
      <c r="BP18" s="456"/>
      <c r="BQ18" s="456"/>
      <c r="BR18" s="456"/>
      <c r="BS18" s="456"/>
      <c r="BT18" s="456"/>
      <c r="BU18" s="457"/>
      <c r="BV18" s="455">
        <v>13796300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20517543</v>
      </c>
      <c r="BO19" s="456"/>
      <c r="BP19" s="456"/>
      <c r="BQ19" s="456"/>
      <c r="BR19" s="456"/>
      <c r="BS19" s="456"/>
      <c r="BT19" s="456"/>
      <c r="BU19" s="457"/>
      <c r="BV19" s="455">
        <v>19981616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11324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29106294</v>
      </c>
      <c r="BO22" s="485"/>
      <c r="BP22" s="485"/>
      <c r="BQ22" s="485"/>
      <c r="BR22" s="485"/>
      <c r="BS22" s="485"/>
      <c r="BT22" s="485"/>
      <c r="BU22" s="486"/>
      <c r="BV22" s="484">
        <v>28640490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19346708</v>
      </c>
      <c r="BO23" s="456"/>
      <c r="BP23" s="456"/>
      <c r="BQ23" s="456"/>
      <c r="BR23" s="456"/>
      <c r="BS23" s="456"/>
      <c r="BT23" s="456"/>
      <c r="BU23" s="457"/>
      <c r="BV23" s="455">
        <v>19295674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7470</v>
      </c>
      <c r="R24" s="409"/>
      <c r="S24" s="409"/>
      <c r="T24" s="409"/>
      <c r="U24" s="409"/>
      <c r="V24" s="410"/>
      <c r="W24" s="498"/>
      <c r="X24" s="435"/>
      <c r="Y24" s="436"/>
      <c r="Z24" s="411" t="s">
        <v>162</v>
      </c>
      <c r="AA24" s="412"/>
      <c r="AB24" s="412"/>
      <c r="AC24" s="412"/>
      <c r="AD24" s="412"/>
      <c r="AE24" s="412"/>
      <c r="AF24" s="412"/>
      <c r="AG24" s="413"/>
      <c r="AH24" s="408">
        <v>448</v>
      </c>
      <c r="AI24" s="409"/>
      <c r="AJ24" s="409"/>
      <c r="AK24" s="409"/>
      <c r="AL24" s="410"/>
      <c r="AM24" s="408">
        <v>1320704</v>
      </c>
      <c r="AN24" s="409"/>
      <c r="AO24" s="409"/>
      <c r="AP24" s="409"/>
      <c r="AQ24" s="409"/>
      <c r="AR24" s="410"/>
      <c r="AS24" s="408">
        <v>2948</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24155529</v>
      </c>
      <c r="BO24" s="456"/>
      <c r="BP24" s="456"/>
      <c r="BQ24" s="456"/>
      <c r="BR24" s="456"/>
      <c r="BS24" s="456"/>
      <c r="BT24" s="456"/>
      <c r="BU24" s="457"/>
      <c r="BV24" s="455">
        <v>22672433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2</v>
      </c>
      <c r="M25" s="409"/>
      <c r="N25" s="409"/>
      <c r="O25" s="409"/>
      <c r="P25" s="410"/>
      <c r="Q25" s="408">
        <v>6750</v>
      </c>
      <c r="R25" s="409"/>
      <c r="S25" s="409"/>
      <c r="T25" s="409"/>
      <c r="U25" s="409"/>
      <c r="V25" s="410"/>
      <c r="W25" s="498"/>
      <c r="X25" s="435"/>
      <c r="Y25" s="436"/>
      <c r="Z25" s="411" t="s">
        <v>165</v>
      </c>
      <c r="AA25" s="412"/>
      <c r="AB25" s="412"/>
      <c r="AC25" s="412"/>
      <c r="AD25" s="412"/>
      <c r="AE25" s="412"/>
      <c r="AF25" s="412"/>
      <c r="AG25" s="413"/>
      <c r="AH25" s="408">
        <v>81</v>
      </c>
      <c r="AI25" s="409"/>
      <c r="AJ25" s="409"/>
      <c r="AK25" s="409"/>
      <c r="AL25" s="410"/>
      <c r="AM25" s="408">
        <v>228906</v>
      </c>
      <c r="AN25" s="409"/>
      <c r="AO25" s="409"/>
      <c r="AP25" s="409"/>
      <c r="AQ25" s="409"/>
      <c r="AR25" s="410"/>
      <c r="AS25" s="408">
        <v>2826</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2107300</v>
      </c>
      <c r="BO25" s="485"/>
      <c r="BP25" s="485"/>
      <c r="BQ25" s="485"/>
      <c r="BR25" s="485"/>
      <c r="BS25" s="485"/>
      <c r="BT25" s="485"/>
      <c r="BU25" s="486"/>
      <c r="BV25" s="484">
        <v>1542887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6100</v>
      </c>
      <c r="R26" s="409"/>
      <c r="S26" s="409"/>
      <c r="T26" s="409"/>
      <c r="U26" s="409"/>
      <c r="V26" s="410"/>
      <c r="W26" s="498"/>
      <c r="X26" s="435"/>
      <c r="Y26" s="436"/>
      <c r="Z26" s="411" t="s">
        <v>168</v>
      </c>
      <c r="AA26" s="466"/>
      <c r="AB26" s="466"/>
      <c r="AC26" s="466"/>
      <c r="AD26" s="466"/>
      <c r="AE26" s="466"/>
      <c r="AF26" s="466"/>
      <c r="AG26" s="467"/>
      <c r="AH26" s="408">
        <v>11</v>
      </c>
      <c r="AI26" s="409"/>
      <c r="AJ26" s="409"/>
      <c r="AK26" s="409"/>
      <c r="AL26" s="410"/>
      <c r="AM26" s="408">
        <v>27478</v>
      </c>
      <c r="AN26" s="409"/>
      <c r="AO26" s="409"/>
      <c r="AP26" s="409"/>
      <c r="AQ26" s="409"/>
      <c r="AR26" s="410"/>
      <c r="AS26" s="408">
        <v>2498</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4250</v>
      </c>
      <c r="R27" s="409"/>
      <c r="S27" s="409"/>
      <c r="T27" s="409"/>
      <c r="U27" s="409"/>
      <c r="V27" s="410"/>
      <c r="W27" s="498"/>
      <c r="X27" s="435"/>
      <c r="Y27" s="436"/>
      <c r="Z27" s="411" t="s">
        <v>171</v>
      </c>
      <c r="AA27" s="412"/>
      <c r="AB27" s="412"/>
      <c r="AC27" s="412"/>
      <c r="AD27" s="412"/>
      <c r="AE27" s="412"/>
      <c r="AF27" s="412"/>
      <c r="AG27" s="413"/>
      <c r="AH27" s="408">
        <v>39</v>
      </c>
      <c r="AI27" s="409"/>
      <c r="AJ27" s="409"/>
      <c r="AK27" s="409"/>
      <c r="AL27" s="410"/>
      <c r="AM27" s="408">
        <v>117752</v>
      </c>
      <c r="AN27" s="409"/>
      <c r="AO27" s="409"/>
      <c r="AP27" s="409"/>
      <c r="AQ27" s="409"/>
      <c r="AR27" s="410"/>
      <c r="AS27" s="408">
        <v>3019</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250000</v>
      </c>
      <c r="BO27" s="490"/>
      <c r="BP27" s="490"/>
      <c r="BQ27" s="490"/>
      <c r="BR27" s="490"/>
      <c r="BS27" s="490"/>
      <c r="BT27" s="490"/>
      <c r="BU27" s="491"/>
      <c r="BV27" s="489">
        <v>250000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3550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5371174</v>
      </c>
      <c r="BO28" s="485"/>
      <c r="BP28" s="485"/>
      <c r="BQ28" s="485"/>
      <c r="BR28" s="485"/>
      <c r="BS28" s="485"/>
      <c r="BT28" s="485"/>
      <c r="BU28" s="486"/>
      <c r="BV28" s="484">
        <v>5259798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16</v>
      </c>
      <c r="M29" s="409"/>
      <c r="N29" s="409"/>
      <c r="O29" s="409"/>
      <c r="P29" s="410"/>
      <c r="Q29" s="408">
        <v>3300</v>
      </c>
      <c r="R29" s="409"/>
      <c r="S29" s="409"/>
      <c r="T29" s="409"/>
      <c r="U29" s="409"/>
      <c r="V29" s="410"/>
      <c r="W29" s="499"/>
      <c r="X29" s="500"/>
      <c r="Y29" s="501"/>
      <c r="Z29" s="411" t="s">
        <v>177</v>
      </c>
      <c r="AA29" s="412"/>
      <c r="AB29" s="412"/>
      <c r="AC29" s="412"/>
      <c r="AD29" s="412"/>
      <c r="AE29" s="412"/>
      <c r="AF29" s="412"/>
      <c r="AG29" s="413"/>
      <c r="AH29" s="408">
        <v>487</v>
      </c>
      <c r="AI29" s="409"/>
      <c r="AJ29" s="409"/>
      <c r="AK29" s="409"/>
      <c r="AL29" s="410"/>
      <c r="AM29" s="408">
        <v>1438456</v>
      </c>
      <c r="AN29" s="409"/>
      <c r="AO29" s="409"/>
      <c r="AP29" s="409"/>
      <c r="AQ29" s="409"/>
      <c r="AR29" s="410"/>
      <c r="AS29" s="408">
        <v>2954</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553028</v>
      </c>
      <c r="BO29" s="456"/>
      <c r="BP29" s="456"/>
      <c r="BQ29" s="456"/>
      <c r="BR29" s="456"/>
      <c r="BS29" s="456"/>
      <c r="BT29" s="456"/>
      <c r="BU29" s="457"/>
      <c r="BV29" s="455">
        <v>782264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97.6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5995749</v>
      </c>
      <c r="BO30" s="490"/>
      <c r="BP30" s="490"/>
      <c r="BQ30" s="490"/>
      <c r="BR30" s="490"/>
      <c r="BS30" s="490"/>
      <c r="BT30" s="490"/>
      <c r="BU30" s="491"/>
      <c r="BV30" s="489">
        <v>5349618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新見市国民健康保険特別会計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新見市水道事業会計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新見市観光事業特別会計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岡山県後期高齢者医療広域連合一般会計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井倉洞</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新見市診療所特別会計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新見市後期高齢者医療特別会計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新見市下水道事業会計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岡山県後期高齢者医療広域連合特別会計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草間自然休養村</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新見市介護保険特別会計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岡山県市町村総合事務組合一般会計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新見市土地開発公社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岡山県市町村総合事務組合貸付金特別会計</v>
      </c>
      <c r="BZ37" s="404"/>
      <c r="CA37" s="404"/>
      <c r="CB37" s="404"/>
      <c r="CC37" s="404"/>
      <c r="CD37" s="404"/>
      <c r="CE37" s="404"/>
      <c r="CF37" s="404"/>
      <c r="CG37" s="404"/>
      <c r="CH37" s="404"/>
      <c r="CI37" s="404"/>
      <c r="CJ37" s="404"/>
      <c r="CK37" s="404"/>
      <c r="CL37" s="404"/>
      <c r="CM37" s="404"/>
      <c r="CN37" s="181"/>
      <c r="CO37" s="403">
        <f t="shared" si="3"/>
        <v>18</v>
      </c>
      <c r="CP37" s="403"/>
      <c r="CQ37" s="404" t="str">
        <f>IF('各会計、関係団体の財政状況及び健全化判断比率'!BS10="","",'各会計、関係団体の財政状況及び健全化判断比率'!BS10)</f>
        <v>新見美術振興財団</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岡山県市町村総合事務組合拠出金事業特別会計</v>
      </c>
      <c r="BZ38" s="404"/>
      <c r="CA38" s="404"/>
      <c r="CB38" s="404"/>
      <c r="CC38" s="404"/>
      <c r="CD38" s="404"/>
      <c r="CE38" s="404"/>
      <c r="CF38" s="404"/>
      <c r="CG38" s="404"/>
      <c r="CH38" s="404"/>
      <c r="CI38" s="404"/>
      <c r="CJ38" s="404"/>
      <c r="CK38" s="404"/>
      <c r="CL38" s="404"/>
      <c r="CM38" s="404"/>
      <c r="CN38" s="181"/>
      <c r="CO38" s="403">
        <f t="shared" si="3"/>
        <v>19</v>
      </c>
      <c r="CP38" s="403"/>
      <c r="CQ38" s="404" t="str">
        <f>IF('各会計、関係団体の財政状況及び健全化判断比率'!BS11="","",'各会計、関係団体の財政状況及び健全化判断比率'!BS11)</f>
        <v>公立大学法人新見公立大学</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岡山県市町村税整理組合</v>
      </c>
      <c r="BZ39" s="404"/>
      <c r="CA39" s="404"/>
      <c r="CB39" s="404"/>
      <c r="CC39" s="404"/>
      <c r="CD39" s="404"/>
      <c r="CE39" s="404"/>
      <c r="CF39" s="404"/>
      <c r="CG39" s="404"/>
      <c r="CH39" s="404"/>
      <c r="CI39" s="404"/>
      <c r="CJ39" s="404"/>
      <c r="CK39" s="404"/>
      <c r="CL39" s="404"/>
      <c r="CM39" s="404"/>
      <c r="CN39" s="181"/>
      <c r="CO39" s="403">
        <f t="shared" si="3"/>
        <v>20</v>
      </c>
      <c r="CP39" s="403"/>
      <c r="CQ39" s="404" t="str">
        <f>IF('各会計、関係団体の財政状況及び健全化判断比率'!BS12="","",'各会計、関係団体の財政状況及び健全化判断比率'!BS12)</f>
        <v>岡山県信用保証協会</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mMmgX4/Tbct3fcGfzqAxYhL7Vqmp1WGeffEcj8IVCtpYGHZbLk/PiTfGlsEeA9JaKdVzX4/LceFq6znnszUKRA==" saltValue="zflMl6doVDTFnrKKJji75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3762338</v>
      </c>
      <c r="S5" s="713"/>
      <c r="T5" s="713"/>
      <c r="U5" s="713"/>
      <c r="V5" s="713"/>
      <c r="W5" s="713"/>
      <c r="X5" s="713"/>
      <c r="Y5" s="738"/>
      <c r="Z5" s="751">
        <v>13.1</v>
      </c>
      <c r="AA5" s="751"/>
      <c r="AB5" s="751"/>
      <c r="AC5" s="751"/>
      <c r="AD5" s="752">
        <v>3671665</v>
      </c>
      <c r="AE5" s="752"/>
      <c r="AF5" s="752"/>
      <c r="AG5" s="752"/>
      <c r="AH5" s="752"/>
      <c r="AI5" s="752"/>
      <c r="AJ5" s="752"/>
      <c r="AK5" s="752"/>
      <c r="AL5" s="739">
        <v>23</v>
      </c>
      <c r="AM5" s="721"/>
      <c r="AN5" s="721"/>
      <c r="AO5" s="740"/>
      <c r="AP5" s="715" t="s">
        <v>216</v>
      </c>
      <c r="AQ5" s="716"/>
      <c r="AR5" s="716"/>
      <c r="AS5" s="716"/>
      <c r="AT5" s="716"/>
      <c r="AU5" s="716"/>
      <c r="AV5" s="716"/>
      <c r="AW5" s="716"/>
      <c r="AX5" s="716"/>
      <c r="AY5" s="716"/>
      <c r="AZ5" s="716"/>
      <c r="BA5" s="716"/>
      <c r="BB5" s="716"/>
      <c r="BC5" s="716"/>
      <c r="BD5" s="716"/>
      <c r="BE5" s="716"/>
      <c r="BF5" s="717"/>
      <c r="BG5" s="657">
        <v>3663598</v>
      </c>
      <c r="BH5" s="658"/>
      <c r="BI5" s="658"/>
      <c r="BJ5" s="658"/>
      <c r="BK5" s="658"/>
      <c r="BL5" s="658"/>
      <c r="BM5" s="658"/>
      <c r="BN5" s="659"/>
      <c r="BO5" s="695">
        <v>97.4</v>
      </c>
      <c r="BP5" s="695"/>
      <c r="BQ5" s="695"/>
      <c r="BR5" s="695"/>
      <c r="BS5" s="696">
        <v>45048</v>
      </c>
      <c r="BT5" s="696"/>
      <c r="BU5" s="696"/>
      <c r="BV5" s="696"/>
      <c r="BW5" s="696"/>
      <c r="BX5" s="696"/>
      <c r="BY5" s="696"/>
      <c r="BZ5" s="696"/>
      <c r="CA5" s="696"/>
      <c r="CB5" s="734"/>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423157</v>
      </c>
      <c r="S6" s="658"/>
      <c r="T6" s="658"/>
      <c r="U6" s="658"/>
      <c r="V6" s="658"/>
      <c r="W6" s="658"/>
      <c r="X6" s="658"/>
      <c r="Y6" s="659"/>
      <c r="Z6" s="695">
        <v>1.5</v>
      </c>
      <c r="AA6" s="695"/>
      <c r="AB6" s="695"/>
      <c r="AC6" s="695"/>
      <c r="AD6" s="696">
        <v>423157</v>
      </c>
      <c r="AE6" s="696"/>
      <c r="AF6" s="696"/>
      <c r="AG6" s="696"/>
      <c r="AH6" s="696"/>
      <c r="AI6" s="696"/>
      <c r="AJ6" s="696"/>
      <c r="AK6" s="696"/>
      <c r="AL6" s="660">
        <v>2.7</v>
      </c>
      <c r="AM6" s="661"/>
      <c r="AN6" s="661"/>
      <c r="AO6" s="697"/>
      <c r="AP6" s="654" t="s">
        <v>221</v>
      </c>
      <c r="AQ6" s="655"/>
      <c r="AR6" s="655"/>
      <c r="AS6" s="655"/>
      <c r="AT6" s="655"/>
      <c r="AU6" s="655"/>
      <c r="AV6" s="655"/>
      <c r="AW6" s="655"/>
      <c r="AX6" s="655"/>
      <c r="AY6" s="655"/>
      <c r="AZ6" s="655"/>
      <c r="BA6" s="655"/>
      <c r="BB6" s="655"/>
      <c r="BC6" s="655"/>
      <c r="BD6" s="655"/>
      <c r="BE6" s="655"/>
      <c r="BF6" s="656"/>
      <c r="BG6" s="657">
        <v>3663598</v>
      </c>
      <c r="BH6" s="658"/>
      <c r="BI6" s="658"/>
      <c r="BJ6" s="658"/>
      <c r="BK6" s="658"/>
      <c r="BL6" s="658"/>
      <c r="BM6" s="658"/>
      <c r="BN6" s="659"/>
      <c r="BO6" s="695">
        <v>97.4</v>
      </c>
      <c r="BP6" s="695"/>
      <c r="BQ6" s="695"/>
      <c r="BR6" s="695"/>
      <c r="BS6" s="696">
        <v>45048</v>
      </c>
      <c r="BT6" s="696"/>
      <c r="BU6" s="696"/>
      <c r="BV6" s="696"/>
      <c r="BW6" s="696"/>
      <c r="BX6" s="696"/>
      <c r="BY6" s="696"/>
      <c r="BZ6" s="696"/>
      <c r="CA6" s="696"/>
      <c r="CB6" s="734"/>
      <c r="CD6" s="715" t="s">
        <v>222</v>
      </c>
      <c r="CE6" s="716"/>
      <c r="CF6" s="716"/>
      <c r="CG6" s="716"/>
      <c r="CH6" s="716"/>
      <c r="CI6" s="716"/>
      <c r="CJ6" s="716"/>
      <c r="CK6" s="716"/>
      <c r="CL6" s="716"/>
      <c r="CM6" s="716"/>
      <c r="CN6" s="716"/>
      <c r="CO6" s="716"/>
      <c r="CP6" s="716"/>
      <c r="CQ6" s="717"/>
      <c r="CR6" s="657">
        <v>161484</v>
      </c>
      <c r="CS6" s="658"/>
      <c r="CT6" s="658"/>
      <c r="CU6" s="658"/>
      <c r="CV6" s="658"/>
      <c r="CW6" s="658"/>
      <c r="CX6" s="658"/>
      <c r="CY6" s="659"/>
      <c r="CZ6" s="739">
        <v>0.6</v>
      </c>
      <c r="DA6" s="721"/>
      <c r="DB6" s="721"/>
      <c r="DC6" s="741"/>
      <c r="DD6" s="663" t="s">
        <v>122</v>
      </c>
      <c r="DE6" s="658"/>
      <c r="DF6" s="658"/>
      <c r="DG6" s="658"/>
      <c r="DH6" s="658"/>
      <c r="DI6" s="658"/>
      <c r="DJ6" s="658"/>
      <c r="DK6" s="658"/>
      <c r="DL6" s="658"/>
      <c r="DM6" s="658"/>
      <c r="DN6" s="658"/>
      <c r="DO6" s="658"/>
      <c r="DP6" s="659"/>
      <c r="DQ6" s="663">
        <v>161484</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1268</v>
      </c>
      <c r="S7" s="658"/>
      <c r="T7" s="658"/>
      <c r="U7" s="658"/>
      <c r="V7" s="658"/>
      <c r="W7" s="658"/>
      <c r="X7" s="658"/>
      <c r="Y7" s="659"/>
      <c r="Z7" s="695">
        <v>0</v>
      </c>
      <c r="AA7" s="695"/>
      <c r="AB7" s="695"/>
      <c r="AC7" s="695"/>
      <c r="AD7" s="696">
        <v>1268</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1376320</v>
      </c>
      <c r="BH7" s="658"/>
      <c r="BI7" s="658"/>
      <c r="BJ7" s="658"/>
      <c r="BK7" s="658"/>
      <c r="BL7" s="658"/>
      <c r="BM7" s="658"/>
      <c r="BN7" s="659"/>
      <c r="BO7" s="695">
        <v>36.6</v>
      </c>
      <c r="BP7" s="695"/>
      <c r="BQ7" s="695"/>
      <c r="BR7" s="695"/>
      <c r="BS7" s="696">
        <v>45048</v>
      </c>
      <c r="BT7" s="696"/>
      <c r="BU7" s="696"/>
      <c r="BV7" s="696"/>
      <c r="BW7" s="696"/>
      <c r="BX7" s="696"/>
      <c r="BY7" s="696"/>
      <c r="BZ7" s="696"/>
      <c r="CA7" s="696"/>
      <c r="CB7" s="734"/>
      <c r="CD7" s="654" t="s">
        <v>225</v>
      </c>
      <c r="CE7" s="655"/>
      <c r="CF7" s="655"/>
      <c r="CG7" s="655"/>
      <c r="CH7" s="655"/>
      <c r="CI7" s="655"/>
      <c r="CJ7" s="655"/>
      <c r="CK7" s="655"/>
      <c r="CL7" s="655"/>
      <c r="CM7" s="655"/>
      <c r="CN7" s="655"/>
      <c r="CO7" s="655"/>
      <c r="CP7" s="655"/>
      <c r="CQ7" s="656"/>
      <c r="CR7" s="657">
        <v>4419076</v>
      </c>
      <c r="CS7" s="658"/>
      <c r="CT7" s="658"/>
      <c r="CU7" s="658"/>
      <c r="CV7" s="658"/>
      <c r="CW7" s="658"/>
      <c r="CX7" s="658"/>
      <c r="CY7" s="659"/>
      <c r="CZ7" s="695">
        <v>16.3</v>
      </c>
      <c r="DA7" s="695"/>
      <c r="DB7" s="695"/>
      <c r="DC7" s="695"/>
      <c r="DD7" s="663">
        <v>476979</v>
      </c>
      <c r="DE7" s="658"/>
      <c r="DF7" s="658"/>
      <c r="DG7" s="658"/>
      <c r="DH7" s="658"/>
      <c r="DI7" s="658"/>
      <c r="DJ7" s="658"/>
      <c r="DK7" s="658"/>
      <c r="DL7" s="658"/>
      <c r="DM7" s="658"/>
      <c r="DN7" s="658"/>
      <c r="DO7" s="658"/>
      <c r="DP7" s="659"/>
      <c r="DQ7" s="663">
        <v>3394432</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20862</v>
      </c>
      <c r="S8" s="658"/>
      <c r="T8" s="658"/>
      <c r="U8" s="658"/>
      <c r="V8" s="658"/>
      <c r="W8" s="658"/>
      <c r="X8" s="658"/>
      <c r="Y8" s="659"/>
      <c r="Z8" s="695">
        <v>0.1</v>
      </c>
      <c r="AA8" s="695"/>
      <c r="AB8" s="695"/>
      <c r="AC8" s="695"/>
      <c r="AD8" s="696">
        <v>20862</v>
      </c>
      <c r="AE8" s="696"/>
      <c r="AF8" s="696"/>
      <c r="AG8" s="696"/>
      <c r="AH8" s="696"/>
      <c r="AI8" s="696"/>
      <c r="AJ8" s="696"/>
      <c r="AK8" s="696"/>
      <c r="AL8" s="660">
        <v>0.1</v>
      </c>
      <c r="AM8" s="661"/>
      <c r="AN8" s="661"/>
      <c r="AO8" s="697"/>
      <c r="AP8" s="654" t="s">
        <v>227</v>
      </c>
      <c r="AQ8" s="655"/>
      <c r="AR8" s="655"/>
      <c r="AS8" s="655"/>
      <c r="AT8" s="655"/>
      <c r="AU8" s="655"/>
      <c r="AV8" s="655"/>
      <c r="AW8" s="655"/>
      <c r="AX8" s="655"/>
      <c r="AY8" s="655"/>
      <c r="AZ8" s="655"/>
      <c r="BA8" s="655"/>
      <c r="BB8" s="655"/>
      <c r="BC8" s="655"/>
      <c r="BD8" s="655"/>
      <c r="BE8" s="655"/>
      <c r="BF8" s="656"/>
      <c r="BG8" s="657">
        <v>48155</v>
      </c>
      <c r="BH8" s="658"/>
      <c r="BI8" s="658"/>
      <c r="BJ8" s="658"/>
      <c r="BK8" s="658"/>
      <c r="BL8" s="658"/>
      <c r="BM8" s="658"/>
      <c r="BN8" s="659"/>
      <c r="BO8" s="695">
        <v>1.3</v>
      </c>
      <c r="BP8" s="695"/>
      <c r="BQ8" s="695"/>
      <c r="BR8" s="695"/>
      <c r="BS8" s="696" t="s">
        <v>122</v>
      </c>
      <c r="BT8" s="696"/>
      <c r="BU8" s="696"/>
      <c r="BV8" s="696"/>
      <c r="BW8" s="696"/>
      <c r="BX8" s="696"/>
      <c r="BY8" s="696"/>
      <c r="BZ8" s="696"/>
      <c r="CA8" s="696"/>
      <c r="CB8" s="734"/>
      <c r="CD8" s="654" t="s">
        <v>228</v>
      </c>
      <c r="CE8" s="655"/>
      <c r="CF8" s="655"/>
      <c r="CG8" s="655"/>
      <c r="CH8" s="655"/>
      <c r="CI8" s="655"/>
      <c r="CJ8" s="655"/>
      <c r="CK8" s="655"/>
      <c r="CL8" s="655"/>
      <c r="CM8" s="655"/>
      <c r="CN8" s="655"/>
      <c r="CO8" s="655"/>
      <c r="CP8" s="655"/>
      <c r="CQ8" s="656"/>
      <c r="CR8" s="657">
        <v>5339753</v>
      </c>
      <c r="CS8" s="658"/>
      <c r="CT8" s="658"/>
      <c r="CU8" s="658"/>
      <c r="CV8" s="658"/>
      <c r="CW8" s="658"/>
      <c r="CX8" s="658"/>
      <c r="CY8" s="659"/>
      <c r="CZ8" s="695">
        <v>19.7</v>
      </c>
      <c r="DA8" s="695"/>
      <c r="DB8" s="695"/>
      <c r="DC8" s="695"/>
      <c r="DD8" s="663">
        <v>43081</v>
      </c>
      <c r="DE8" s="658"/>
      <c r="DF8" s="658"/>
      <c r="DG8" s="658"/>
      <c r="DH8" s="658"/>
      <c r="DI8" s="658"/>
      <c r="DJ8" s="658"/>
      <c r="DK8" s="658"/>
      <c r="DL8" s="658"/>
      <c r="DM8" s="658"/>
      <c r="DN8" s="658"/>
      <c r="DO8" s="658"/>
      <c r="DP8" s="659"/>
      <c r="DQ8" s="663">
        <v>3612568</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22818</v>
      </c>
      <c r="S9" s="658"/>
      <c r="T9" s="658"/>
      <c r="U9" s="658"/>
      <c r="V9" s="658"/>
      <c r="W9" s="658"/>
      <c r="X9" s="658"/>
      <c r="Y9" s="659"/>
      <c r="Z9" s="695">
        <v>0.1</v>
      </c>
      <c r="AA9" s="695"/>
      <c r="AB9" s="695"/>
      <c r="AC9" s="695"/>
      <c r="AD9" s="696">
        <v>22818</v>
      </c>
      <c r="AE9" s="696"/>
      <c r="AF9" s="696"/>
      <c r="AG9" s="696"/>
      <c r="AH9" s="696"/>
      <c r="AI9" s="696"/>
      <c r="AJ9" s="696"/>
      <c r="AK9" s="696"/>
      <c r="AL9" s="660">
        <v>0.1</v>
      </c>
      <c r="AM9" s="661"/>
      <c r="AN9" s="661"/>
      <c r="AO9" s="697"/>
      <c r="AP9" s="654" t="s">
        <v>230</v>
      </c>
      <c r="AQ9" s="655"/>
      <c r="AR9" s="655"/>
      <c r="AS9" s="655"/>
      <c r="AT9" s="655"/>
      <c r="AU9" s="655"/>
      <c r="AV9" s="655"/>
      <c r="AW9" s="655"/>
      <c r="AX9" s="655"/>
      <c r="AY9" s="655"/>
      <c r="AZ9" s="655"/>
      <c r="BA9" s="655"/>
      <c r="BB9" s="655"/>
      <c r="BC9" s="655"/>
      <c r="BD9" s="655"/>
      <c r="BE9" s="655"/>
      <c r="BF9" s="656"/>
      <c r="BG9" s="657">
        <v>1089925</v>
      </c>
      <c r="BH9" s="658"/>
      <c r="BI9" s="658"/>
      <c r="BJ9" s="658"/>
      <c r="BK9" s="658"/>
      <c r="BL9" s="658"/>
      <c r="BM9" s="658"/>
      <c r="BN9" s="659"/>
      <c r="BO9" s="695">
        <v>29</v>
      </c>
      <c r="BP9" s="695"/>
      <c r="BQ9" s="695"/>
      <c r="BR9" s="695"/>
      <c r="BS9" s="696" t="s">
        <v>122</v>
      </c>
      <c r="BT9" s="696"/>
      <c r="BU9" s="696"/>
      <c r="BV9" s="696"/>
      <c r="BW9" s="696"/>
      <c r="BX9" s="696"/>
      <c r="BY9" s="696"/>
      <c r="BZ9" s="696"/>
      <c r="CA9" s="696"/>
      <c r="CB9" s="734"/>
      <c r="CD9" s="654" t="s">
        <v>231</v>
      </c>
      <c r="CE9" s="655"/>
      <c r="CF9" s="655"/>
      <c r="CG9" s="655"/>
      <c r="CH9" s="655"/>
      <c r="CI9" s="655"/>
      <c r="CJ9" s="655"/>
      <c r="CK9" s="655"/>
      <c r="CL9" s="655"/>
      <c r="CM9" s="655"/>
      <c r="CN9" s="655"/>
      <c r="CO9" s="655"/>
      <c r="CP9" s="655"/>
      <c r="CQ9" s="656"/>
      <c r="CR9" s="657">
        <v>2541053</v>
      </c>
      <c r="CS9" s="658"/>
      <c r="CT9" s="658"/>
      <c r="CU9" s="658"/>
      <c r="CV9" s="658"/>
      <c r="CW9" s="658"/>
      <c r="CX9" s="658"/>
      <c r="CY9" s="659"/>
      <c r="CZ9" s="695">
        <v>9.4</v>
      </c>
      <c r="DA9" s="695"/>
      <c r="DB9" s="695"/>
      <c r="DC9" s="695"/>
      <c r="DD9" s="663">
        <v>608439</v>
      </c>
      <c r="DE9" s="658"/>
      <c r="DF9" s="658"/>
      <c r="DG9" s="658"/>
      <c r="DH9" s="658"/>
      <c r="DI9" s="658"/>
      <c r="DJ9" s="658"/>
      <c r="DK9" s="658"/>
      <c r="DL9" s="658"/>
      <c r="DM9" s="658"/>
      <c r="DN9" s="658"/>
      <c r="DO9" s="658"/>
      <c r="DP9" s="659"/>
      <c r="DQ9" s="663">
        <v>1470321</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80375</v>
      </c>
      <c r="BH10" s="658"/>
      <c r="BI10" s="658"/>
      <c r="BJ10" s="658"/>
      <c r="BK10" s="658"/>
      <c r="BL10" s="658"/>
      <c r="BM10" s="658"/>
      <c r="BN10" s="659"/>
      <c r="BO10" s="695">
        <v>2.1</v>
      </c>
      <c r="BP10" s="695"/>
      <c r="BQ10" s="695"/>
      <c r="BR10" s="695"/>
      <c r="BS10" s="696" t="s">
        <v>122</v>
      </c>
      <c r="BT10" s="696"/>
      <c r="BU10" s="696"/>
      <c r="BV10" s="696"/>
      <c r="BW10" s="696"/>
      <c r="BX10" s="696"/>
      <c r="BY10" s="696"/>
      <c r="BZ10" s="696"/>
      <c r="CA10" s="696"/>
      <c r="CB10" s="734"/>
      <c r="CD10" s="654" t="s">
        <v>234</v>
      </c>
      <c r="CE10" s="655"/>
      <c r="CF10" s="655"/>
      <c r="CG10" s="655"/>
      <c r="CH10" s="655"/>
      <c r="CI10" s="655"/>
      <c r="CJ10" s="655"/>
      <c r="CK10" s="655"/>
      <c r="CL10" s="655"/>
      <c r="CM10" s="655"/>
      <c r="CN10" s="655"/>
      <c r="CO10" s="655"/>
      <c r="CP10" s="655"/>
      <c r="CQ10" s="656"/>
      <c r="CR10" s="657">
        <v>49132</v>
      </c>
      <c r="CS10" s="658"/>
      <c r="CT10" s="658"/>
      <c r="CU10" s="658"/>
      <c r="CV10" s="658"/>
      <c r="CW10" s="658"/>
      <c r="CX10" s="658"/>
      <c r="CY10" s="659"/>
      <c r="CZ10" s="695">
        <v>0.2</v>
      </c>
      <c r="DA10" s="695"/>
      <c r="DB10" s="695"/>
      <c r="DC10" s="695"/>
      <c r="DD10" s="663" t="s">
        <v>122</v>
      </c>
      <c r="DE10" s="658"/>
      <c r="DF10" s="658"/>
      <c r="DG10" s="658"/>
      <c r="DH10" s="658"/>
      <c r="DI10" s="658"/>
      <c r="DJ10" s="658"/>
      <c r="DK10" s="658"/>
      <c r="DL10" s="658"/>
      <c r="DM10" s="658"/>
      <c r="DN10" s="658"/>
      <c r="DO10" s="658"/>
      <c r="DP10" s="659"/>
      <c r="DQ10" s="663">
        <v>9132</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671935</v>
      </c>
      <c r="S11" s="658"/>
      <c r="T11" s="658"/>
      <c r="U11" s="658"/>
      <c r="V11" s="658"/>
      <c r="W11" s="658"/>
      <c r="X11" s="658"/>
      <c r="Y11" s="659"/>
      <c r="Z11" s="660">
        <v>2.2999999999999998</v>
      </c>
      <c r="AA11" s="661"/>
      <c r="AB11" s="661"/>
      <c r="AC11" s="662"/>
      <c r="AD11" s="663">
        <v>671935</v>
      </c>
      <c r="AE11" s="658"/>
      <c r="AF11" s="658"/>
      <c r="AG11" s="658"/>
      <c r="AH11" s="658"/>
      <c r="AI11" s="658"/>
      <c r="AJ11" s="658"/>
      <c r="AK11" s="659"/>
      <c r="AL11" s="660">
        <v>4.2</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157865</v>
      </c>
      <c r="BH11" s="658"/>
      <c r="BI11" s="658"/>
      <c r="BJ11" s="658"/>
      <c r="BK11" s="658"/>
      <c r="BL11" s="658"/>
      <c r="BM11" s="658"/>
      <c r="BN11" s="659"/>
      <c r="BO11" s="695">
        <v>4.2</v>
      </c>
      <c r="BP11" s="695"/>
      <c r="BQ11" s="695"/>
      <c r="BR11" s="695"/>
      <c r="BS11" s="696">
        <v>45048</v>
      </c>
      <c r="BT11" s="696"/>
      <c r="BU11" s="696"/>
      <c r="BV11" s="696"/>
      <c r="BW11" s="696"/>
      <c r="BX11" s="696"/>
      <c r="BY11" s="696"/>
      <c r="BZ11" s="696"/>
      <c r="CA11" s="696"/>
      <c r="CB11" s="734"/>
      <c r="CD11" s="654" t="s">
        <v>237</v>
      </c>
      <c r="CE11" s="655"/>
      <c r="CF11" s="655"/>
      <c r="CG11" s="655"/>
      <c r="CH11" s="655"/>
      <c r="CI11" s="655"/>
      <c r="CJ11" s="655"/>
      <c r="CK11" s="655"/>
      <c r="CL11" s="655"/>
      <c r="CM11" s="655"/>
      <c r="CN11" s="655"/>
      <c r="CO11" s="655"/>
      <c r="CP11" s="655"/>
      <c r="CQ11" s="656"/>
      <c r="CR11" s="657">
        <v>1292145</v>
      </c>
      <c r="CS11" s="658"/>
      <c r="CT11" s="658"/>
      <c r="CU11" s="658"/>
      <c r="CV11" s="658"/>
      <c r="CW11" s="658"/>
      <c r="CX11" s="658"/>
      <c r="CY11" s="659"/>
      <c r="CZ11" s="695">
        <v>4.8</v>
      </c>
      <c r="DA11" s="695"/>
      <c r="DB11" s="695"/>
      <c r="DC11" s="695"/>
      <c r="DD11" s="663">
        <v>242510</v>
      </c>
      <c r="DE11" s="658"/>
      <c r="DF11" s="658"/>
      <c r="DG11" s="658"/>
      <c r="DH11" s="658"/>
      <c r="DI11" s="658"/>
      <c r="DJ11" s="658"/>
      <c r="DK11" s="658"/>
      <c r="DL11" s="658"/>
      <c r="DM11" s="658"/>
      <c r="DN11" s="658"/>
      <c r="DO11" s="658"/>
      <c r="DP11" s="659"/>
      <c r="DQ11" s="663">
        <v>670658</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1994513</v>
      </c>
      <c r="BH12" s="658"/>
      <c r="BI12" s="658"/>
      <c r="BJ12" s="658"/>
      <c r="BK12" s="658"/>
      <c r="BL12" s="658"/>
      <c r="BM12" s="658"/>
      <c r="BN12" s="659"/>
      <c r="BO12" s="695">
        <v>53</v>
      </c>
      <c r="BP12" s="695"/>
      <c r="BQ12" s="695"/>
      <c r="BR12" s="695"/>
      <c r="BS12" s="696" t="s">
        <v>122</v>
      </c>
      <c r="BT12" s="696"/>
      <c r="BU12" s="696"/>
      <c r="BV12" s="696"/>
      <c r="BW12" s="696"/>
      <c r="BX12" s="696"/>
      <c r="BY12" s="696"/>
      <c r="BZ12" s="696"/>
      <c r="CA12" s="696"/>
      <c r="CB12" s="734"/>
      <c r="CD12" s="654" t="s">
        <v>240</v>
      </c>
      <c r="CE12" s="655"/>
      <c r="CF12" s="655"/>
      <c r="CG12" s="655"/>
      <c r="CH12" s="655"/>
      <c r="CI12" s="655"/>
      <c r="CJ12" s="655"/>
      <c r="CK12" s="655"/>
      <c r="CL12" s="655"/>
      <c r="CM12" s="655"/>
      <c r="CN12" s="655"/>
      <c r="CO12" s="655"/>
      <c r="CP12" s="655"/>
      <c r="CQ12" s="656"/>
      <c r="CR12" s="657">
        <v>753874</v>
      </c>
      <c r="CS12" s="658"/>
      <c r="CT12" s="658"/>
      <c r="CU12" s="658"/>
      <c r="CV12" s="658"/>
      <c r="CW12" s="658"/>
      <c r="CX12" s="658"/>
      <c r="CY12" s="659"/>
      <c r="CZ12" s="695">
        <v>2.8</v>
      </c>
      <c r="DA12" s="695"/>
      <c r="DB12" s="695"/>
      <c r="DC12" s="695"/>
      <c r="DD12" s="663">
        <v>122280</v>
      </c>
      <c r="DE12" s="658"/>
      <c r="DF12" s="658"/>
      <c r="DG12" s="658"/>
      <c r="DH12" s="658"/>
      <c r="DI12" s="658"/>
      <c r="DJ12" s="658"/>
      <c r="DK12" s="658"/>
      <c r="DL12" s="658"/>
      <c r="DM12" s="658"/>
      <c r="DN12" s="658"/>
      <c r="DO12" s="658"/>
      <c r="DP12" s="659"/>
      <c r="DQ12" s="663">
        <v>600172</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1787219</v>
      </c>
      <c r="BH13" s="658"/>
      <c r="BI13" s="658"/>
      <c r="BJ13" s="658"/>
      <c r="BK13" s="658"/>
      <c r="BL13" s="658"/>
      <c r="BM13" s="658"/>
      <c r="BN13" s="659"/>
      <c r="BO13" s="695">
        <v>47.5</v>
      </c>
      <c r="BP13" s="695"/>
      <c r="BQ13" s="695"/>
      <c r="BR13" s="695"/>
      <c r="BS13" s="696" t="s">
        <v>122</v>
      </c>
      <c r="BT13" s="696"/>
      <c r="BU13" s="696"/>
      <c r="BV13" s="696"/>
      <c r="BW13" s="696"/>
      <c r="BX13" s="696"/>
      <c r="BY13" s="696"/>
      <c r="BZ13" s="696"/>
      <c r="CA13" s="696"/>
      <c r="CB13" s="734"/>
      <c r="CD13" s="654" t="s">
        <v>243</v>
      </c>
      <c r="CE13" s="655"/>
      <c r="CF13" s="655"/>
      <c r="CG13" s="655"/>
      <c r="CH13" s="655"/>
      <c r="CI13" s="655"/>
      <c r="CJ13" s="655"/>
      <c r="CK13" s="655"/>
      <c r="CL13" s="655"/>
      <c r="CM13" s="655"/>
      <c r="CN13" s="655"/>
      <c r="CO13" s="655"/>
      <c r="CP13" s="655"/>
      <c r="CQ13" s="656"/>
      <c r="CR13" s="657">
        <v>4052582</v>
      </c>
      <c r="CS13" s="658"/>
      <c r="CT13" s="658"/>
      <c r="CU13" s="658"/>
      <c r="CV13" s="658"/>
      <c r="CW13" s="658"/>
      <c r="CX13" s="658"/>
      <c r="CY13" s="659"/>
      <c r="CZ13" s="695">
        <v>15</v>
      </c>
      <c r="DA13" s="695"/>
      <c r="DB13" s="695"/>
      <c r="DC13" s="695"/>
      <c r="DD13" s="663">
        <v>1844077</v>
      </c>
      <c r="DE13" s="658"/>
      <c r="DF13" s="658"/>
      <c r="DG13" s="658"/>
      <c r="DH13" s="658"/>
      <c r="DI13" s="658"/>
      <c r="DJ13" s="658"/>
      <c r="DK13" s="658"/>
      <c r="DL13" s="658"/>
      <c r="DM13" s="658"/>
      <c r="DN13" s="658"/>
      <c r="DO13" s="658"/>
      <c r="DP13" s="659"/>
      <c r="DQ13" s="663">
        <v>1885678</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2586</v>
      </c>
      <c r="S14" s="658"/>
      <c r="T14" s="658"/>
      <c r="U14" s="658"/>
      <c r="V14" s="658"/>
      <c r="W14" s="658"/>
      <c r="X14" s="658"/>
      <c r="Y14" s="659"/>
      <c r="Z14" s="695">
        <v>0</v>
      </c>
      <c r="AA14" s="695"/>
      <c r="AB14" s="695"/>
      <c r="AC14" s="695"/>
      <c r="AD14" s="696">
        <v>2586</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133445</v>
      </c>
      <c r="BH14" s="658"/>
      <c r="BI14" s="658"/>
      <c r="BJ14" s="658"/>
      <c r="BK14" s="658"/>
      <c r="BL14" s="658"/>
      <c r="BM14" s="658"/>
      <c r="BN14" s="659"/>
      <c r="BO14" s="695">
        <v>3.5</v>
      </c>
      <c r="BP14" s="695"/>
      <c r="BQ14" s="695"/>
      <c r="BR14" s="695"/>
      <c r="BS14" s="696" t="s">
        <v>122</v>
      </c>
      <c r="BT14" s="696"/>
      <c r="BU14" s="696"/>
      <c r="BV14" s="696"/>
      <c r="BW14" s="696"/>
      <c r="BX14" s="696"/>
      <c r="BY14" s="696"/>
      <c r="BZ14" s="696"/>
      <c r="CA14" s="696"/>
      <c r="CB14" s="734"/>
      <c r="CD14" s="654" t="s">
        <v>246</v>
      </c>
      <c r="CE14" s="655"/>
      <c r="CF14" s="655"/>
      <c r="CG14" s="655"/>
      <c r="CH14" s="655"/>
      <c r="CI14" s="655"/>
      <c r="CJ14" s="655"/>
      <c r="CK14" s="655"/>
      <c r="CL14" s="655"/>
      <c r="CM14" s="655"/>
      <c r="CN14" s="655"/>
      <c r="CO14" s="655"/>
      <c r="CP14" s="655"/>
      <c r="CQ14" s="656"/>
      <c r="CR14" s="657">
        <v>1242235</v>
      </c>
      <c r="CS14" s="658"/>
      <c r="CT14" s="658"/>
      <c r="CU14" s="658"/>
      <c r="CV14" s="658"/>
      <c r="CW14" s="658"/>
      <c r="CX14" s="658"/>
      <c r="CY14" s="659"/>
      <c r="CZ14" s="695">
        <v>4.5999999999999996</v>
      </c>
      <c r="DA14" s="695"/>
      <c r="DB14" s="695"/>
      <c r="DC14" s="695"/>
      <c r="DD14" s="663">
        <v>416856</v>
      </c>
      <c r="DE14" s="658"/>
      <c r="DF14" s="658"/>
      <c r="DG14" s="658"/>
      <c r="DH14" s="658"/>
      <c r="DI14" s="658"/>
      <c r="DJ14" s="658"/>
      <c r="DK14" s="658"/>
      <c r="DL14" s="658"/>
      <c r="DM14" s="658"/>
      <c r="DN14" s="658"/>
      <c r="DO14" s="658"/>
      <c r="DP14" s="659"/>
      <c r="DQ14" s="663">
        <v>860046</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156478</v>
      </c>
      <c r="BH15" s="658"/>
      <c r="BI15" s="658"/>
      <c r="BJ15" s="658"/>
      <c r="BK15" s="658"/>
      <c r="BL15" s="658"/>
      <c r="BM15" s="658"/>
      <c r="BN15" s="659"/>
      <c r="BO15" s="695">
        <v>4.2</v>
      </c>
      <c r="BP15" s="695"/>
      <c r="BQ15" s="695"/>
      <c r="BR15" s="695"/>
      <c r="BS15" s="696" t="s">
        <v>122</v>
      </c>
      <c r="BT15" s="696"/>
      <c r="BU15" s="696"/>
      <c r="BV15" s="696"/>
      <c r="BW15" s="696"/>
      <c r="BX15" s="696"/>
      <c r="BY15" s="696"/>
      <c r="BZ15" s="696"/>
      <c r="CA15" s="696"/>
      <c r="CB15" s="734"/>
      <c r="CD15" s="654" t="s">
        <v>249</v>
      </c>
      <c r="CE15" s="655"/>
      <c r="CF15" s="655"/>
      <c r="CG15" s="655"/>
      <c r="CH15" s="655"/>
      <c r="CI15" s="655"/>
      <c r="CJ15" s="655"/>
      <c r="CK15" s="655"/>
      <c r="CL15" s="655"/>
      <c r="CM15" s="655"/>
      <c r="CN15" s="655"/>
      <c r="CO15" s="655"/>
      <c r="CP15" s="655"/>
      <c r="CQ15" s="656"/>
      <c r="CR15" s="657">
        <v>3241878</v>
      </c>
      <c r="CS15" s="658"/>
      <c r="CT15" s="658"/>
      <c r="CU15" s="658"/>
      <c r="CV15" s="658"/>
      <c r="CW15" s="658"/>
      <c r="CX15" s="658"/>
      <c r="CY15" s="659"/>
      <c r="CZ15" s="695">
        <v>12</v>
      </c>
      <c r="DA15" s="695"/>
      <c r="DB15" s="695"/>
      <c r="DC15" s="695"/>
      <c r="DD15" s="663">
        <v>566713</v>
      </c>
      <c r="DE15" s="658"/>
      <c r="DF15" s="658"/>
      <c r="DG15" s="658"/>
      <c r="DH15" s="658"/>
      <c r="DI15" s="658"/>
      <c r="DJ15" s="658"/>
      <c r="DK15" s="658"/>
      <c r="DL15" s="658"/>
      <c r="DM15" s="658"/>
      <c r="DN15" s="658"/>
      <c r="DO15" s="658"/>
      <c r="DP15" s="659"/>
      <c r="DQ15" s="663">
        <v>2407981</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31790</v>
      </c>
      <c r="S16" s="658"/>
      <c r="T16" s="658"/>
      <c r="U16" s="658"/>
      <c r="V16" s="658"/>
      <c r="W16" s="658"/>
      <c r="X16" s="658"/>
      <c r="Y16" s="659"/>
      <c r="Z16" s="695">
        <v>0.1</v>
      </c>
      <c r="AA16" s="695"/>
      <c r="AB16" s="695"/>
      <c r="AC16" s="695"/>
      <c r="AD16" s="696">
        <v>31790</v>
      </c>
      <c r="AE16" s="696"/>
      <c r="AF16" s="696"/>
      <c r="AG16" s="696"/>
      <c r="AH16" s="696"/>
      <c r="AI16" s="696"/>
      <c r="AJ16" s="696"/>
      <c r="AK16" s="696"/>
      <c r="AL16" s="660">
        <v>0.2</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v>2842</v>
      </c>
      <c r="BH16" s="658"/>
      <c r="BI16" s="658"/>
      <c r="BJ16" s="658"/>
      <c r="BK16" s="658"/>
      <c r="BL16" s="658"/>
      <c r="BM16" s="658"/>
      <c r="BN16" s="659"/>
      <c r="BO16" s="695">
        <v>0.1</v>
      </c>
      <c r="BP16" s="695"/>
      <c r="BQ16" s="695"/>
      <c r="BR16" s="695"/>
      <c r="BS16" s="696" t="s">
        <v>122</v>
      </c>
      <c r="BT16" s="696"/>
      <c r="BU16" s="696"/>
      <c r="BV16" s="696"/>
      <c r="BW16" s="696"/>
      <c r="BX16" s="696"/>
      <c r="BY16" s="696"/>
      <c r="BZ16" s="696"/>
      <c r="CA16" s="696"/>
      <c r="CB16" s="734"/>
      <c r="CD16" s="654" t="s">
        <v>252</v>
      </c>
      <c r="CE16" s="655"/>
      <c r="CF16" s="655"/>
      <c r="CG16" s="655"/>
      <c r="CH16" s="655"/>
      <c r="CI16" s="655"/>
      <c r="CJ16" s="655"/>
      <c r="CK16" s="655"/>
      <c r="CL16" s="655"/>
      <c r="CM16" s="655"/>
      <c r="CN16" s="655"/>
      <c r="CO16" s="655"/>
      <c r="CP16" s="655"/>
      <c r="CQ16" s="656"/>
      <c r="CR16" s="657">
        <v>174053</v>
      </c>
      <c r="CS16" s="658"/>
      <c r="CT16" s="658"/>
      <c r="CU16" s="658"/>
      <c r="CV16" s="658"/>
      <c r="CW16" s="658"/>
      <c r="CX16" s="658"/>
      <c r="CY16" s="659"/>
      <c r="CZ16" s="695">
        <v>0.6</v>
      </c>
      <c r="DA16" s="695"/>
      <c r="DB16" s="695"/>
      <c r="DC16" s="695"/>
      <c r="DD16" s="663" t="s">
        <v>122</v>
      </c>
      <c r="DE16" s="658"/>
      <c r="DF16" s="658"/>
      <c r="DG16" s="658"/>
      <c r="DH16" s="658"/>
      <c r="DI16" s="658"/>
      <c r="DJ16" s="658"/>
      <c r="DK16" s="658"/>
      <c r="DL16" s="658"/>
      <c r="DM16" s="658"/>
      <c r="DN16" s="658"/>
      <c r="DO16" s="658"/>
      <c r="DP16" s="659"/>
      <c r="DQ16" s="663">
        <v>12816</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57272</v>
      </c>
      <c r="S17" s="658"/>
      <c r="T17" s="658"/>
      <c r="U17" s="658"/>
      <c r="V17" s="658"/>
      <c r="W17" s="658"/>
      <c r="X17" s="658"/>
      <c r="Y17" s="659"/>
      <c r="Z17" s="695">
        <v>0.2</v>
      </c>
      <c r="AA17" s="695"/>
      <c r="AB17" s="695"/>
      <c r="AC17" s="695"/>
      <c r="AD17" s="696">
        <v>57272</v>
      </c>
      <c r="AE17" s="696"/>
      <c r="AF17" s="696"/>
      <c r="AG17" s="696"/>
      <c r="AH17" s="696"/>
      <c r="AI17" s="696"/>
      <c r="AJ17" s="696"/>
      <c r="AK17" s="696"/>
      <c r="AL17" s="660">
        <v>0.4</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4"/>
      <c r="CD17" s="654" t="s">
        <v>255</v>
      </c>
      <c r="CE17" s="655"/>
      <c r="CF17" s="655"/>
      <c r="CG17" s="655"/>
      <c r="CH17" s="655"/>
      <c r="CI17" s="655"/>
      <c r="CJ17" s="655"/>
      <c r="CK17" s="655"/>
      <c r="CL17" s="655"/>
      <c r="CM17" s="655"/>
      <c r="CN17" s="655"/>
      <c r="CO17" s="655"/>
      <c r="CP17" s="655"/>
      <c r="CQ17" s="656"/>
      <c r="CR17" s="657">
        <v>3775601</v>
      </c>
      <c r="CS17" s="658"/>
      <c r="CT17" s="658"/>
      <c r="CU17" s="658"/>
      <c r="CV17" s="658"/>
      <c r="CW17" s="658"/>
      <c r="CX17" s="658"/>
      <c r="CY17" s="659"/>
      <c r="CZ17" s="695">
        <v>14</v>
      </c>
      <c r="DA17" s="695"/>
      <c r="DB17" s="695"/>
      <c r="DC17" s="695"/>
      <c r="DD17" s="663" t="s">
        <v>122</v>
      </c>
      <c r="DE17" s="658"/>
      <c r="DF17" s="658"/>
      <c r="DG17" s="658"/>
      <c r="DH17" s="658"/>
      <c r="DI17" s="658"/>
      <c r="DJ17" s="658"/>
      <c r="DK17" s="658"/>
      <c r="DL17" s="658"/>
      <c r="DM17" s="658"/>
      <c r="DN17" s="658"/>
      <c r="DO17" s="658"/>
      <c r="DP17" s="659"/>
      <c r="DQ17" s="663">
        <v>3714119</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15509</v>
      </c>
      <c r="S18" s="658"/>
      <c r="T18" s="658"/>
      <c r="U18" s="658"/>
      <c r="V18" s="658"/>
      <c r="W18" s="658"/>
      <c r="X18" s="658"/>
      <c r="Y18" s="659"/>
      <c r="Z18" s="695">
        <v>0.1</v>
      </c>
      <c r="AA18" s="695"/>
      <c r="AB18" s="695"/>
      <c r="AC18" s="695"/>
      <c r="AD18" s="696">
        <v>15509</v>
      </c>
      <c r="AE18" s="696"/>
      <c r="AF18" s="696"/>
      <c r="AG18" s="696"/>
      <c r="AH18" s="696"/>
      <c r="AI18" s="696"/>
      <c r="AJ18" s="696"/>
      <c r="AK18" s="696"/>
      <c r="AL18" s="660">
        <v>0.1</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4"/>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12487</v>
      </c>
      <c r="S19" s="658"/>
      <c r="T19" s="658"/>
      <c r="U19" s="658"/>
      <c r="V19" s="658"/>
      <c r="W19" s="658"/>
      <c r="X19" s="658"/>
      <c r="Y19" s="659"/>
      <c r="Z19" s="695">
        <v>0</v>
      </c>
      <c r="AA19" s="695"/>
      <c r="AB19" s="695"/>
      <c r="AC19" s="695"/>
      <c r="AD19" s="696">
        <v>12487</v>
      </c>
      <c r="AE19" s="696"/>
      <c r="AF19" s="696"/>
      <c r="AG19" s="696"/>
      <c r="AH19" s="696"/>
      <c r="AI19" s="696"/>
      <c r="AJ19" s="696"/>
      <c r="AK19" s="696"/>
      <c r="AL19" s="660">
        <v>0.1</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98740</v>
      </c>
      <c r="BH19" s="658"/>
      <c r="BI19" s="658"/>
      <c r="BJ19" s="658"/>
      <c r="BK19" s="658"/>
      <c r="BL19" s="658"/>
      <c r="BM19" s="658"/>
      <c r="BN19" s="659"/>
      <c r="BO19" s="695">
        <v>2.6</v>
      </c>
      <c r="BP19" s="695"/>
      <c r="BQ19" s="695"/>
      <c r="BR19" s="695"/>
      <c r="BS19" s="696" t="s">
        <v>122</v>
      </c>
      <c r="BT19" s="696"/>
      <c r="BU19" s="696"/>
      <c r="BV19" s="696"/>
      <c r="BW19" s="696"/>
      <c r="BX19" s="696"/>
      <c r="BY19" s="696"/>
      <c r="BZ19" s="696"/>
      <c r="CA19" s="696"/>
      <c r="CB19" s="734"/>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3022</v>
      </c>
      <c r="S20" s="658"/>
      <c r="T20" s="658"/>
      <c r="U20" s="658"/>
      <c r="V20" s="658"/>
      <c r="W20" s="658"/>
      <c r="X20" s="658"/>
      <c r="Y20" s="659"/>
      <c r="Z20" s="695">
        <v>0</v>
      </c>
      <c r="AA20" s="695"/>
      <c r="AB20" s="695"/>
      <c r="AC20" s="695"/>
      <c r="AD20" s="696">
        <v>3022</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98740</v>
      </c>
      <c r="BH20" s="658"/>
      <c r="BI20" s="658"/>
      <c r="BJ20" s="658"/>
      <c r="BK20" s="658"/>
      <c r="BL20" s="658"/>
      <c r="BM20" s="658"/>
      <c r="BN20" s="659"/>
      <c r="BO20" s="695">
        <v>2.6</v>
      </c>
      <c r="BP20" s="695"/>
      <c r="BQ20" s="695"/>
      <c r="BR20" s="695"/>
      <c r="BS20" s="696" t="s">
        <v>122</v>
      </c>
      <c r="BT20" s="696"/>
      <c r="BU20" s="696"/>
      <c r="BV20" s="696"/>
      <c r="BW20" s="696"/>
      <c r="BX20" s="696"/>
      <c r="BY20" s="696"/>
      <c r="BZ20" s="696"/>
      <c r="CA20" s="696"/>
      <c r="CB20" s="734"/>
      <c r="CD20" s="654" t="s">
        <v>264</v>
      </c>
      <c r="CE20" s="655"/>
      <c r="CF20" s="655"/>
      <c r="CG20" s="655"/>
      <c r="CH20" s="655"/>
      <c r="CI20" s="655"/>
      <c r="CJ20" s="655"/>
      <c r="CK20" s="655"/>
      <c r="CL20" s="655"/>
      <c r="CM20" s="655"/>
      <c r="CN20" s="655"/>
      <c r="CO20" s="655"/>
      <c r="CP20" s="655"/>
      <c r="CQ20" s="656"/>
      <c r="CR20" s="657">
        <v>27042866</v>
      </c>
      <c r="CS20" s="658"/>
      <c r="CT20" s="658"/>
      <c r="CU20" s="658"/>
      <c r="CV20" s="658"/>
      <c r="CW20" s="658"/>
      <c r="CX20" s="658"/>
      <c r="CY20" s="659"/>
      <c r="CZ20" s="695">
        <v>100</v>
      </c>
      <c r="DA20" s="695"/>
      <c r="DB20" s="695"/>
      <c r="DC20" s="695"/>
      <c r="DD20" s="663">
        <v>4320935</v>
      </c>
      <c r="DE20" s="658"/>
      <c r="DF20" s="658"/>
      <c r="DG20" s="658"/>
      <c r="DH20" s="658"/>
      <c r="DI20" s="658"/>
      <c r="DJ20" s="658"/>
      <c r="DK20" s="658"/>
      <c r="DL20" s="658"/>
      <c r="DM20" s="658"/>
      <c r="DN20" s="658"/>
      <c r="DO20" s="658"/>
      <c r="DP20" s="659"/>
      <c r="DQ20" s="663">
        <v>18799407</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12348731</v>
      </c>
      <c r="S21" s="658"/>
      <c r="T21" s="658"/>
      <c r="U21" s="658"/>
      <c r="V21" s="658"/>
      <c r="W21" s="658"/>
      <c r="X21" s="658"/>
      <c r="Y21" s="659"/>
      <c r="Z21" s="695">
        <v>42.9</v>
      </c>
      <c r="AA21" s="695"/>
      <c r="AB21" s="695"/>
      <c r="AC21" s="695"/>
      <c r="AD21" s="696">
        <v>10935551</v>
      </c>
      <c r="AE21" s="696"/>
      <c r="AF21" s="696"/>
      <c r="AG21" s="696"/>
      <c r="AH21" s="696"/>
      <c r="AI21" s="696"/>
      <c r="AJ21" s="696"/>
      <c r="AK21" s="696"/>
      <c r="AL21" s="660">
        <v>68.5</v>
      </c>
      <c r="AM21" s="661"/>
      <c r="AN21" s="661"/>
      <c r="AO21" s="697"/>
      <c r="AP21" s="654" t="s">
        <v>266</v>
      </c>
      <c r="AQ21" s="735"/>
      <c r="AR21" s="735"/>
      <c r="AS21" s="735"/>
      <c r="AT21" s="735"/>
      <c r="AU21" s="735"/>
      <c r="AV21" s="735"/>
      <c r="AW21" s="735"/>
      <c r="AX21" s="735"/>
      <c r="AY21" s="735"/>
      <c r="AZ21" s="735"/>
      <c r="BA21" s="735"/>
      <c r="BB21" s="735"/>
      <c r="BC21" s="735"/>
      <c r="BD21" s="735"/>
      <c r="BE21" s="735"/>
      <c r="BF21" s="736"/>
      <c r="BG21" s="657">
        <v>8067</v>
      </c>
      <c r="BH21" s="658"/>
      <c r="BI21" s="658"/>
      <c r="BJ21" s="658"/>
      <c r="BK21" s="658"/>
      <c r="BL21" s="658"/>
      <c r="BM21" s="658"/>
      <c r="BN21" s="659"/>
      <c r="BO21" s="695">
        <v>0.2</v>
      </c>
      <c r="BP21" s="695"/>
      <c r="BQ21" s="695"/>
      <c r="BR21" s="695"/>
      <c r="BS21" s="696" t="s">
        <v>122</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10935551</v>
      </c>
      <c r="S22" s="658"/>
      <c r="T22" s="658"/>
      <c r="U22" s="658"/>
      <c r="V22" s="658"/>
      <c r="W22" s="658"/>
      <c r="X22" s="658"/>
      <c r="Y22" s="659"/>
      <c r="Z22" s="695">
        <v>38</v>
      </c>
      <c r="AA22" s="695"/>
      <c r="AB22" s="695"/>
      <c r="AC22" s="695"/>
      <c r="AD22" s="696">
        <v>10935551</v>
      </c>
      <c r="AE22" s="696"/>
      <c r="AF22" s="696"/>
      <c r="AG22" s="696"/>
      <c r="AH22" s="696"/>
      <c r="AI22" s="696"/>
      <c r="AJ22" s="696"/>
      <c r="AK22" s="696"/>
      <c r="AL22" s="660">
        <v>68.5</v>
      </c>
      <c r="AM22" s="661"/>
      <c r="AN22" s="661"/>
      <c r="AO22" s="697"/>
      <c r="AP22" s="654" t="s">
        <v>268</v>
      </c>
      <c r="AQ22" s="735"/>
      <c r="AR22" s="735"/>
      <c r="AS22" s="735"/>
      <c r="AT22" s="735"/>
      <c r="AU22" s="735"/>
      <c r="AV22" s="735"/>
      <c r="AW22" s="735"/>
      <c r="AX22" s="735"/>
      <c r="AY22" s="735"/>
      <c r="AZ22" s="735"/>
      <c r="BA22" s="735"/>
      <c r="BB22" s="735"/>
      <c r="BC22" s="735"/>
      <c r="BD22" s="735"/>
      <c r="BE22" s="735"/>
      <c r="BF22" s="736"/>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4"/>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1413180</v>
      </c>
      <c r="S23" s="658"/>
      <c r="T23" s="658"/>
      <c r="U23" s="658"/>
      <c r="V23" s="658"/>
      <c r="W23" s="658"/>
      <c r="X23" s="658"/>
      <c r="Y23" s="659"/>
      <c r="Z23" s="695">
        <v>4.9000000000000004</v>
      </c>
      <c r="AA23" s="695"/>
      <c r="AB23" s="695"/>
      <c r="AC23" s="695"/>
      <c r="AD23" s="696" t="s">
        <v>122</v>
      </c>
      <c r="AE23" s="696"/>
      <c r="AF23" s="696"/>
      <c r="AG23" s="696"/>
      <c r="AH23" s="696"/>
      <c r="AI23" s="696"/>
      <c r="AJ23" s="696"/>
      <c r="AK23" s="696"/>
      <c r="AL23" s="660" t="s">
        <v>122</v>
      </c>
      <c r="AM23" s="661"/>
      <c r="AN23" s="661"/>
      <c r="AO23" s="697"/>
      <c r="AP23" s="654" t="s">
        <v>271</v>
      </c>
      <c r="AQ23" s="735"/>
      <c r="AR23" s="735"/>
      <c r="AS23" s="735"/>
      <c r="AT23" s="735"/>
      <c r="AU23" s="735"/>
      <c r="AV23" s="735"/>
      <c r="AW23" s="735"/>
      <c r="AX23" s="735"/>
      <c r="AY23" s="735"/>
      <c r="AZ23" s="735"/>
      <c r="BA23" s="735"/>
      <c r="BB23" s="735"/>
      <c r="BC23" s="735"/>
      <c r="BD23" s="735"/>
      <c r="BE23" s="735"/>
      <c r="BF23" s="736"/>
      <c r="BG23" s="657">
        <v>90673</v>
      </c>
      <c r="BH23" s="658"/>
      <c r="BI23" s="658"/>
      <c r="BJ23" s="658"/>
      <c r="BK23" s="658"/>
      <c r="BL23" s="658"/>
      <c r="BM23" s="658"/>
      <c r="BN23" s="659"/>
      <c r="BO23" s="695">
        <v>2.4</v>
      </c>
      <c r="BP23" s="695"/>
      <c r="BQ23" s="695"/>
      <c r="BR23" s="695"/>
      <c r="BS23" s="696" t="s">
        <v>122</v>
      </c>
      <c r="BT23" s="696"/>
      <c r="BU23" s="696"/>
      <c r="BV23" s="696"/>
      <c r="BW23" s="696"/>
      <c r="BX23" s="696"/>
      <c r="BY23" s="696"/>
      <c r="BZ23" s="696"/>
      <c r="CA23" s="696"/>
      <c r="CB23" s="734"/>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5"/>
      <c r="AR24" s="735"/>
      <c r="AS24" s="735"/>
      <c r="AT24" s="735"/>
      <c r="AU24" s="735"/>
      <c r="AV24" s="735"/>
      <c r="AW24" s="735"/>
      <c r="AX24" s="735"/>
      <c r="AY24" s="735"/>
      <c r="AZ24" s="735"/>
      <c r="BA24" s="735"/>
      <c r="BB24" s="735"/>
      <c r="BC24" s="735"/>
      <c r="BD24" s="735"/>
      <c r="BE24" s="735"/>
      <c r="BF24" s="736"/>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4"/>
      <c r="CD24" s="715" t="s">
        <v>279</v>
      </c>
      <c r="CE24" s="716"/>
      <c r="CF24" s="716"/>
      <c r="CG24" s="716"/>
      <c r="CH24" s="716"/>
      <c r="CI24" s="716"/>
      <c r="CJ24" s="716"/>
      <c r="CK24" s="716"/>
      <c r="CL24" s="716"/>
      <c r="CM24" s="716"/>
      <c r="CN24" s="716"/>
      <c r="CO24" s="716"/>
      <c r="CP24" s="716"/>
      <c r="CQ24" s="717"/>
      <c r="CR24" s="712">
        <v>10258274</v>
      </c>
      <c r="CS24" s="713"/>
      <c r="CT24" s="713"/>
      <c r="CU24" s="713"/>
      <c r="CV24" s="713"/>
      <c r="CW24" s="713"/>
      <c r="CX24" s="713"/>
      <c r="CY24" s="738"/>
      <c r="CZ24" s="739">
        <v>37.9</v>
      </c>
      <c r="DA24" s="721"/>
      <c r="DB24" s="721"/>
      <c r="DC24" s="741"/>
      <c r="DD24" s="737">
        <v>8673317</v>
      </c>
      <c r="DE24" s="713"/>
      <c r="DF24" s="713"/>
      <c r="DG24" s="713"/>
      <c r="DH24" s="713"/>
      <c r="DI24" s="713"/>
      <c r="DJ24" s="713"/>
      <c r="DK24" s="738"/>
      <c r="DL24" s="737">
        <v>7984288</v>
      </c>
      <c r="DM24" s="713"/>
      <c r="DN24" s="713"/>
      <c r="DO24" s="713"/>
      <c r="DP24" s="713"/>
      <c r="DQ24" s="713"/>
      <c r="DR24" s="713"/>
      <c r="DS24" s="713"/>
      <c r="DT24" s="713"/>
      <c r="DU24" s="713"/>
      <c r="DV24" s="738"/>
      <c r="DW24" s="739">
        <v>49.8</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17358266</v>
      </c>
      <c r="S25" s="658"/>
      <c r="T25" s="658"/>
      <c r="U25" s="658"/>
      <c r="V25" s="658"/>
      <c r="W25" s="658"/>
      <c r="X25" s="658"/>
      <c r="Y25" s="659"/>
      <c r="Z25" s="695">
        <v>60.4</v>
      </c>
      <c r="AA25" s="695"/>
      <c r="AB25" s="695"/>
      <c r="AC25" s="695"/>
      <c r="AD25" s="696">
        <v>15854413</v>
      </c>
      <c r="AE25" s="696"/>
      <c r="AF25" s="696"/>
      <c r="AG25" s="696"/>
      <c r="AH25" s="696"/>
      <c r="AI25" s="696"/>
      <c r="AJ25" s="696"/>
      <c r="AK25" s="696"/>
      <c r="AL25" s="660">
        <v>99.3</v>
      </c>
      <c r="AM25" s="661"/>
      <c r="AN25" s="661"/>
      <c r="AO25" s="697"/>
      <c r="AP25" s="654" t="s">
        <v>281</v>
      </c>
      <c r="AQ25" s="735"/>
      <c r="AR25" s="735"/>
      <c r="AS25" s="735"/>
      <c r="AT25" s="735"/>
      <c r="AU25" s="735"/>
      <c r="AV25" s="735"/>
      <c r="AW25" s="735"/>
      <c r="AX25" s="735"/>
      <c r="AY25" s="735"/>
      <c r="AZ25" s="735"/>
      <c r="BA25" s="735"/>
      <c r="BB25" s="735"/>
      <c r="BC25" s="735"/>
      <c r="BD25" s="735"/>
      <c r="BE25" s="735"/>
      <c r="BF25" s="736"/>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4"/>
      <c r="CD25" s="654" t="s">
        <v>282</v>
      </c>
      <c r="CE25" s="655"/>
      <c r="CF25" s="655"/>
      <c r="CG25" s="655"/>
      <c r="CH25" s="655"/>
      <c r="CI25" s="655"/>
      <c r="CJ25" s="655"/>
      <c r="CK25" s="655"/>
      <c r="CL25" s="655"/>
      <c r="CM25" s="655"/>
      <c r="CN25" s="655"/>
      <c r="CO25" s="655"/>
      <c r="CP25" s="655"/>
      <c r="CQ25" s="656"/>
      <c r="CR25" s="657">
        <v>4427848</v>
      </c>
      <c r="CS25" s="670"/>
      <c r="CT25" s="670"/>
      <c r="CU25" s="670"/>
      <c r="CV25" s="670"/>
      <c r="CW25" s="670"/>
      <c r="CX25" s="670"/>
      <c r="CY25" s="671"/>
      <c r="CZ25" s="660">
        <v>16.399999999999999</v>
      </c>
      <c r="DA25" s="672"/>
      <c r="DB25" s="672"/>
      <c r="DC25" s="673"/>
      <c r="DD25" s="663">
        <v>4270120</v>
      </c>
      <c r="DE25" s="670"/>
      <c r="DF25" s="670"/>
      <c r="DG25" s="670"/>
      <c r="DH25" s="670"/>
      <c r="DI25" s="670"/>
      <c r="DJ25" s="670"/>
      <c r="DK25" s="671"/>
      <c r="DL25" s="663">
        <v>4172321</v>
      </c>
      <c r="DM25" s="670"/>
      <c r="DN25" s="670"/>
      <c r="DO25" s="670"/>
      <c r="DP25" s="670"/>
      <c r="DQ25" s="670"/>
      <c r="DR25" s="670"/>
      <c r="DS25" s="670"/>
      <c r="DT25" s="670"/>
      <c r="DU25" s="670"/>
      <c r="DV25" s="671"/>
      <c r="DW25" s="660">
        <v>26</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3614</v>
      </c>
      <c r="S26" s="658"/>
      <c r="T26" s="658"/>
      <c r="U26" s="658"/>
      <c r="V26" s="658"/>
      <c r="W26" s="658"/>
      <c r="X26" s="658"/>
      <c r="Y26" s="659"/>
      <c r="Z26" s="695">
        <v>0</v>
      </c>
      <c r="AA26" s="695"/>
      <c r="AB26" s="695"/>
      <c r="AC26" s="695"/>
      <c r="AD26" s="696">
        <v>3614</v>
      </c>
      <c r="AE26" s="696"/>
      <c r="AF26" s="696"/>
      <c r="AG26" s="696"/>
      <c r="AH26" s="696"/>
      <c r="AI26" s="696"/>
      <c r="AJ26" s="696"/>
      <c r="AK26" s="696"/>
      <c r="AL26" s="660">
        <v>0</v>
      </c>
      <c r="AM26" s="661"/>
      <c r="AN26" s="661"/>
      <c r="AO26" s="697"/>
      <c r="AP26" s="654" t="s">
        <v>284</v>
      </c>
      <c r="AQ26" s="735"/>
      <c r="AR26" s="735"/>
      <c r="AS26" s="735"/>
      <c r="AT26" s="735"/>
      <c r="AU26" s="735"/>
      <c r="AV26" s="735"/>
      <c r="AW26" s="735"/>
      <c r="AX26" s="735"/>
      <c r="AY26" s="735"/>
      <c r="AZ26" s="735"/>
      <c r="BA26" s="735"/>
      <c r="BB26" s="735"/>
      <c r="BC26" s="735"/>
      <c r="BD26" s="735"/>
      <c r="BE26" s="735"/>
      <c r="BF26" s="736"/>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4"/>
      <c r="CD26" s="654" t="s">
        <v>285</v>
      </c>
      <c r="CE26" s="655"/>
      <c r="CF26" s="655"/>
      <c r="CG26" s="655"/>
      <c r="CH26" s="655"/>
      <c r="CI26" s="655"/>
      <c r="CJ26" s="655"/>
      <c r="CK26" s="655"/>
      <c r="CL26" s="655"/>
      <c r="CM26" s="655"/>
      <c r="CN26" s="655"/>
      <c r="CO26" s="655"/>
      <c r="CP26" s="655"/>
      <c r="CQ26" s="656"/>
      <c r="CR26" s="657">
        <v>2662871</v>
      </c>
      <c r="CS26" s="658"/>
      <c r="CT26" s="658"/>
      <c r="CU26" s="658"/>
      <c r="CV26" s="658"/>
      <c r="CW26" s="658"/>
      <c r="CX26" s="658"/>
      <c r="CY26" s="659"/>
      <c r="CZ26" s="660">
        <v>9.8000000000000007</v>
      </c>
      <c r="DA26" s="672"/>
      <c r="DB26" s="672"/>
      <c r="DC26" s="673"/>
      <c r="DD26" s="663">
        <v>2587489</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104085</v>
      </c>
      <c r="S27" s="658"/>
      <c r="T27" s="658"/>
      <c r="U27" s="658"/>
      <c r="V27" s="658"/>
      <c r="W27" s="658"/>
      <c r="X27" s="658"/>
      <c r="Y27" s="659"/>
      <c r="Z27" s="695">
        <v>0.4</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3762338</v>
      </c>
      <c r="BH27" s="658"/>
      <c r="BI27" s="658"/>
      <c r="BJ27" s="658"/>
      <c r="BK27" s="658"/>
      <c r="BL27" s="658"/>
      <c r="BM27" s="658"/>
      <c r="BN27" s="659"/>
      <c r="BO27" s="695">
        <v>100</v>
      </c>
      <c r="BP27" s="695"/>
      <c r="BQ27" s="695"/>
      <c r="BR27" s="695"/>
      <c r="BS27" s="696">
        <v>45048</v>
      </c>
      <c r="BT27" s="696"/>
      <c r="BU27" s="696"/>
      <c r="BV27" s="696"/>
      <c r="BW27" s="696"/>
      <c r="BX27" s="696"/>
      <c r="BY27" s="696"/>
      <c r="BZ27" s="696"/>
      <c r="CA27" s="696"/>
      <c r="CB27" s="734"/>
      <c r="CD27" s="654" t="s">
        <v>288</v>
      </c>
      <c r="CE27" s="655"/>
      <c r="CF27" s="655"/>
      <c r="CG27" s="655"/>
      <c r="CH27" s="655"/>
      <c r="CI27" s="655"/>
      <c r="CJ27" s="655"/>
      <c r="CK27" s="655"/>
      <c r="CL27" s="655"/>
      <c r="CM27" s="655"/>
      <c r="CN27" s="655"/>
      <c r="CO27" s="655"/>
      <c r="CP27" s="655"/>
      <c r="CQ27" s="656"/>
      <c r="CR27" s="657">
        <v>2054825</v>
      </c>
      <c r="CS27" s="670"/>
      <c r="CT27" s="670"/>
      <c r="CU27" s="670"/>
      <c r="CV27" s="670"/>
      <c r="CW27" s="670"/>
      <c r="CX27" s="670"/>
      <c r="CY27" s="671"/>
      <c r="CZ27" s="660">
        <v>7.6</v>
      </c>
      <c r="DA27" s="672"/>
      <c r="DB27" s="672"/>
      <c r="DC27" s="673"/>
      <c r="DD27" s="663">
        <v>689078</v>
      </c>
      <c r="DE27" s="670"/>
      <c r="DF27" s="670"/>
      <c r="DG27" s="670"/>
      <c r="DH27" s="670"/>
      <c r="DI27" s="670"/>
      <c r="DJ27" s="670"/>
      <c r="DK27" s="671"/>
      <c r="DL27" s="663">
        <v>677282</v>
      </c>
      <c r="DM27" s="670"/>
      <c r="DN27" s="670"/>
      <c r="DO27" s="670"/>
      <c r="DP27" s="670"/>
      <c r="DQ27" s="670"/>
      <c r="DR27" s="670"/>
      <c r="DS27" s="670"/>
      <c r="DT27" s="670"/>
      <c r="DU27" s="670"/>
      <c r="DV27" s="671"/>
      <c r="DW27" s="660">
        <v>4.2</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132421</v>
      </c>
      <c r="S28" s="658"/>
      <c r="T28" s="658"/>
      <c r="U28" s="658"/>
      <c r="V28" s="658"/>
      <c r="W28" s="658"/>
      <c r="X28" s="658"/>
      <c r="Y28" s="659"/>
      <c r="Z28" s="695">
        <v>0.5</v>
      </c>
      <c r="AA28" s="695"/>
      <c r="AB28" s="695"/>
      <c r="AC28" s="695"/>
      <c r="AD28" s="696">
        <v>16024</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3775601</v>
      </c>
      <c r="CS28" s="658"/>
      <c r="CT28" s="658"/>
      <c r="CU28" s="658"/>
      <c r="CV28" s="658"/>
      <c r="CW28" s="658"/>
      <c r="CX28" s="658"/>
      <c r="CY28" s="659"/>
      <c r="CZ28" s="660">
        <v>14</v>
      </c>
      <c r="DA28" s="672"/>
      <c r="DB28" s="672"/>
      <c r="DC28" s="673"/>
      <c r="DD28" s="663">
        <v>3714119</v>
      </c>
      <c r="DE28" s="658"/>
      <c r="DF28" s="658"/>
      <c r="DG28" s="658"/>
      <c r="DH28" s="658"/>
      <c r="DI28" s="658"/>
      <c r="DJ28" s="658"/>
      <c r="DK28" s="659"/>
      <c r="DL28" s="663">
        <v>3134685</v>
      </c>
      <c r="DM28" s="658"/>
      <c r="DN28" s="658"/>
      <c r="DO28" s="658"/>
      <c r="DP28" s="658"/>
      <c r="DQ28" s="658"/>
      <c r="DR28" s="658"/>
      <c r="DS28" s="658"/>
      <c r="DT28" s="658"/>
      <c r="DU28" s="658"/>
      <c r="DV28" s="659"/>
      <c r="DW28" s="660">
        <v>19.600000000000001</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91411</v>
      </c>
      <c r="S29" s="658"/>
      <c r="T29" s="658"/>
      <c r="U29" s="658"/>
      <c r="V29" s="658"/>
      <c r="W29" s="658"/>
      <c r="X29" s="658"/>
      <c r="Y29" s="659"/>
      <c r="Z29" s="695">
        <v>0.3</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292</v>
      </c>
      <c r="CE29" s="677"/>
      <c r="CF29" s="654" t="s">
        <v>66</v>
      </c>
      <c r="CG29" s="655"/>
      <c r="CH29" s="655"/>
      <c r="CI29" s="655"/>
      <c r="CJ29" s="655"/>
      <c r="CK29" s="655"/>
      <c r="CL29" s="655"/>
      <c r="CM29" s="655"/>
      <c r="CN29" s="655"/>
      <c r="CO29" s="655"/>
      <c r="CP29" s="655"/>
      <c r="CQ29" s="656"/>
      <c r="CR29" s="657">
        <v>3775211</v>
      </c>
      <c r="CS29" s="670"/>
      <c r="CT29" s="670"/>
      <c r="CU29" s="670"/>
      <c r="CV29" s="670"/>
      <c r="CW29" s="670"/>
      <c r="CX29" s="670"/>
      <c r="CY29" s="671"/>
      <c r="CZ29" s="660">
        <v>14</v>
      </c>
      <c r="DA29" s="672"/>
      <c r="DB29" s="672"/>
      <c r="DC29" s="673"/>
      <c r="DD29" s="663">
        <v>3713729</v>
      </c>
      <c r="DE29" s="670"/>
      <c r="DF29" s="670"/>
      <c r="DG29" s="670"/>
      <c r="DH29" s="670"/>
      <c r="DI29" s="670"/>
      <c r="DJ29" s="670"/>
      <c r="DK29" s="671"/>
      <c r="DL29" s="663">
        <v>3134295</v>
      </c>
      <c r="DM29" s="670"/>
      <c r="DN29" s="670"/>
      <c r="DO29" s="670"/>
      <c r="DP29" s="670"/>
      <c r="DQ29" s="670"/>
      <c r="DR29" s="670"/>
      <c r="DS29" s="670"/>
      <c r="DT29" s="670"/>
      <c r="DU29" s="670"/>
      <c r="DV29" s="671"/>
      <c r="DW29" s="660">
        <v>19.600000000000001</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2424049</v>
      </c>
      <c r="S30" s="658"/>
      <c r="T30" s="658"/>
      <c r="U30" s="658"/>
      <c r="V30" s="658"/>
      <c r="W30" s="658"/>
      <c r="X30" s="658"/>
      <c r="Y30" s="659"/>
      <c r="Z30" s="695">
        <v>8.4</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32"/>
      <c r="BI30" s="732"/>
      <c r="BJ30" s="732"/>
      <c r="BK30" s="732"/>
      <c r="BL30" s="732"/>
      <c r="BM30" s="732"/>
      <c r="BN30" s="732"/>
      <c r="BO30" s="732"/>
      <c r="BP30" s="732"/>
      <c r="BQ30" s="733"/>
      <c r="BR30" s="709" t="s">
        <v>295</v>
      </c>
      <c r="BS30" s="732"/>
      <c r="BT30" s="732"/>
      <c r="BU30" s="732"/>
      <c r="BV30" s="732"/>
      <c r="BW30" s="732"/>
      <c r="BX30" s="732"/>
      <c r="BY30" s="732"/>
      <c r="BZ30" s="732"/>
      <c r="CA30" s="732"/>
      <c r="CB30" s="733"/>
      <c r="CD30" s="678"/>
      <c r="CE30" s="679"/>
      <c r="CF30" s="654" t="s">
        <v>296</v>
      </c>
      <c r="CG30" s="655"/>
      <c r="CH30" s="655"/>
      <c r="CI30" s="655"/>
      <c r="CJ30" s="655"/>
      <c r="CK30" s="655"/>
      <c r="CL30" s="655"/>
      <c r="CM30" s="655"/>
      <c r="CN30" s="655"/>
      <c r="CO30" s="655"/>
      <c r="CP30" s="655"/>
      <c r="CQ30" s="656"/>
      <c r="CR30" s="657">
        <v>3690938</v>
      </c>
      <c r="CS30" s="658"/>
      <c r="CT30" s="658"/>
      <c r="CU30" s="658"/>
      <c r="CV30" s="658"/>
      <c r="CW30" s="658"/>
      <c r="CX30" s="658"/>
      <c r="CY30" s="659"/>
      <c r="CZ30" s="660">
        <v>13.6</v>
      </c>
      <c r="DA30" s="672"/>
      <c r="DB30" s="672"/>
      <c r="DC30" s="673"/>
      <c r="DD30" s="663">
        <v>3629456</v>
      </c>
      <c r="DE30" s="658"/>
      <c r="DF30" s="658"/>
      <c r="DG30" s="658"/>
      <c r="DH30" s="658"/>
      <c r="DI30" s="658"/>
      <c r="DJ30" s="658"/>
      <c r="DK30" s="659"/>
      <c r="DL30" s="663">
        <v>3050184</v>
      </c>
      <c r="DM30" s="658"/>
      <c r="DN30" s="658"/>
      <c r="DO30" s="658"/>
      <c r="DP30" s="658"/>
      <c r="DQ30" s="658"/>
      <c r="DR30" s="658"/>
      <c r="DS30" s="658"/>
      <c r="DT30" s="658"/>
      <c r="DU30" s="658"/>
      <c r="DV30" s="659"/>
      <c r="DW30" s="660">
        <v>19</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7" t="s">
        <v>298</v>
      </c>
      <c r="AQ31" s="728"/>
      <c r="AR31" s="728"/>
      <c r="AS31" s="728"/>
      <c r="AT31" s="729" t="s">
        <v>299</v>
      </c>
      <c r="AU31" s="218"/>
      <c r="AV31" s="218"/>
      <c r="AW31" s="218"/>
      <c r="AX31" s="715" t="s">
        <v>177</v>
      </c>
      <c r="AY31" s="716"/>
      <c r="AZ31" s="716"/>
      <c r="BA31" s="716"/>
      <c r="BB31" s="716"/>
      <c r="BC31" s="716"/>
      <c r="BD31" s="716"/>
      <c r="BE31" s="716"/>
      <c r="BF31" s="717"/>
      <c r="BG31" s="719">
        <v>99</v>
      </c>
      <c r="BH31" s="720"/>
      <c r="BI31" s="720"/>
      <c r="BJ31" s="720"/>
      <c r="BK31" s="720"/>
      <c r="BL31" s="720"/>
      <c r="BM31" s="721">
        <v>96.3</v>
      </c>
      <c r="BN31" s="720"/>
      <c r="BO31" s="720"/>
      <c r="BP31" s="720"/>
      <c r="BQ31" s="722"/>
      <c r="BR31" s="719">
        <v>99.1</v>
      </c>
      <c r="BS31" s="720"/>
      <c r="BT31" s="720"/>
      <c r="BU31" s="720"/>
      <c r="BV31" s="720"/>
      <c r="BW31" s="720"/>
      <c r="BX31" s="721">
        <v>96.4</v>
      </c>
      <c r="BY31" s="720"/>
      <c r="BZ31" s="720"/>
      <c r="CA31" s="720"/>
      <c r="CB31" s="722"/>
      <c r="CD31" s="678"/>
      <c r="CE31" s="679"/>
      <c r="CF31" s="654" t="s">
        <v>300</v>
      </c>
      <c r="CG31" s="655"/>
      <c r="CH31" s="655"/>
      <c r="CI31" s="655"/>
      <c r="CJ31" s="655"/>
      <c r="CK31" s="655"/>
      <c r="CL31" s="655"/>
      <c r="CM31" s="655"/>
      <c r="CN31" s="655"/>
      <c r="CO31" s="655"/>
      <c r="CP31" s="655"/>
      <c r="CQ31" s="656"/>
      <c r="CR31" s="657">
        <v>84273</v>
      </c>
      <c r="CS31" s="670"/>
      <c r="CT31" s="670"/>
      <c r="CU31" s="670"/>
      <c r="CV31" s="670"/>
      <c r="CW31" s="670"/>
      <c r="CX31" s="670"/>
      <c r="CY31" s="671"/>
      <c r="CZ31" s="660">
        <v>0.3</v>
      </c>
      <c r="DA31" s="672"/>
      <c r="DB31" s="672"/>
      <c r="DC31" s="673"/>
      <c r="DD31" s="663">
        <v>84273</v>
      </c>
      <c r="DE31" s="670"/>
      <c r="DF31" s="670"/>
      <c r="DG31" s="670"/>
      <c r="DH31" s="670"/>
      <c r="DI31" s="670"/>
      <c r="DJ31" s="670"/>
      <c r="DK31" s="671"/>
      <c r="DL31" s="663">
        <v>84111</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1090667</v>
      </c>
      <c r="S32" s="658"/>
      <c r="T32" s="658"/>
      <c r="U32" s="658"/>
      <c r="V32" s="658"/>
      <c r="W32" s="658"/>
      <c r="X32" s="658"/>
      <c r="Y32" s="659"/>
      <c r="Z32" s="695">
        <v>3.8</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0"/>
      <c r="AU32" s="214" t="s">
        <v>302</v>
      </c>
      <c r="AX32" s="654" t="s">
        <v>303</v>
      </c>
      <c r="AY32" s="655"/>
      <c r="AZ32" s="655"/>
      <c r="BA32" s="655"/>
      <c r="BB32" s="655"/>
      <c r="BC32" s="655"/>
      <c r="BD32" s="655"/>
      <c r="BE32" s="655"/>
      <c r="BF32" s="656"/>
      <c r="BG32" s="723">
        <v>99</v>
      </c>
      <c r="BH32" s="670"/>
      <c r="BI32" s="670"/>
      <c r="BJ32" s="670"/>
      <c r="BK32" s="670"/>
      <c r="BL32" s="670"/>
      <c r="BM32" s="661">
        <v>96.7</v>
      </c>
      <c r="BN32" s="670"/>
      <c r="BO32" s="670"/>
      <c r="BP32" s="670"/>
      <c r="BQ32" s="693"/>
      <c r="BR32" s="723">
        <v>99.3</v>
      </c>
      <c r="BS32" s="670"/>
      <c r="BT32" s="670"/>
      <c r="BU32" s="670"/>
      <c r="BV32" s="670"/>
      <c r="BW32" s="670"/>
      <c r="BX32" s="661">
        <v>96.9</v>
      </c>
      <c r="BY32" s="670"/>
      <c r="BZ32" s="670"/>
      <c r="CA32" s="670"/>
      <c r="CB32" s="693"/>
      <c r="CD32" s="680"/>
      <c r="CE32" s="681"/>
      <c r="CF32" s="654" t="s">
        <v>304</v>
      </c>
      <c r="CG32" s="655"/>
      <c r="CH32" s="655"/>
      <c r="CI32" s="655"/>
      <c r="CJ32" s="655"/>
      <c r="CK32" s="655"/>
      <c r="CL32" s="655"/>
      <c r="CM32" s="655"/>
      <c r="CN32" s="655"/>
      <c r="CO32" s="655"/>
      <c r="CP32" s="655"/>
      <c r="CQ32" s="656"/>
      <c r="CR32" s="657">
        <v>390</v>
      </c>
      <c r="CS32" s="658"/>
      <c r="CT32" s="658"/>
      <c r="CU32" s="658"/>
      <c r="CV32" s="658"/>
      <c r="CW32" s="658"/>
      <c r="CX32" s="658"/>
      <c r="CY32" s="659"/>
      <c r="CZ32" s="660">
        <v>0</v>
      </c>
      <c r="DA32" s="672"/>
      <c r="DB32" s="672"/>
      <c r="DC32" s="673"/>
      <c r="DD32" s="663">
        <v>390</v>
      </c>
      <c r="DE32" s="658"/>
      <c r="DF32" s="658"/>
      <c r="DG32" s="658"/>
      <c r="DH32" s="658"/>
      <c r="DI32" s="658"/>
      <c r="DJ32" s="658"/>
      <c r="DK32" s="659"/>
      <c r="DL32" s="663">
        <v>390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184300</v>
      </c>
      <c r="S33" s="658"/>
      <c r="T33" s="658"/>
      <c r="U33" s="658"/>
      <c r="V33" s="658"/>
      <c r="W33" s="658"/>
      <c r="X33" s="658"/>
      <c r="Y33" s="659"/>
      <c r="Z33" s="695">
        <v>0.6</v>
      </c>
      <c r="AA33" s="695"/>
      <c r="AB33" s="695"/>
      <c r="AC33" s="695"/>
      <c r="AD33" s="696">
        <v>90210</v>
      </c>
      <c r="AE33" s="696"/>
      <c r="AF33" s="696"/>
      <c r="AG33" s="696"/>
      <c r="AH33" s="696"/>
      <c r="AI33" s="696"/>
      <c r="AJ33" s="696"/>
      <c r="AK33" s="696"/>
      <c r="AL33" s="660">
        <v>0.6</v>
      </c>
      <c r="AM33" s="661"/>
      <c r="AN33" s="661"/>
      <c r="AO33" s="697"/>
      <c r="AP33" s="700"/>
      <c r="AQ33" s="701"/>
      <c r="AR33" s="701"/>
      <c r="AS33" s="701"/>
      <c r="AT33" s="731"/>
      <c r="AU33" s="219"/>
      <c r="AV33" s="219"/>
      <c r="AW33" s="219"/>
      <c r="AX33" s="638" t="s">
        <v>306</v>
      </c>
      <c r="AY33" s="639"/>
      <c r="AZ33" s="639"/>
      <c r="BA33" s="639"/>
      <c r="BB33" s="639"/>
      <c r="BC33" s="639"/>
      <c r="BD33" s="639"/>
      <c r="BE33" s="639"/>
      <c r="BF33" s="640"/>
      <c r="BG33" s="718">
        <v>98.8</v>
      </c>
      <c r="BH33" s="642"/>
      <c r="BI33" s="642"/>
      <c r="BJ33" s="642"/>
      <c r="BK33" s="642"/>
      <c r="BL33" s="642"/>
      <c r="BM33" s="688">
        <v>95.4</v>
      </c>
      <c r="BN33" s="642"/>
      <c r="BO33" s="642"/>
      <c r="BP33" s="642"/>
      <c r="BQ33" s="705"/>
      <c r="BR33" s="718">
        <v>98.9</v>
      </c>
      <c r="BS33" s="642"/>
      <c r="BT33" s="642"/>
      <c r="BU33" s="642"/>
      <c r="BV33" s="642"/>
      <c r="BW33" s="642"/>
      <c r="BX33" s="688">
        <v>95.4</v>
      </c>
      <c r="BY33" s="642"/>
      <c r="BZ33" s="642"/>
      <c r="CA33" s="642"/>
      <c r="CB33" s="705"/>
      <c r="CD33" s="654" t="s">
        <v>307</v>
      </c>
      <c r="CE33" s="655"/>
      <c r="CF33" s="655"/>
      <c r="CG33" s="655"/>
      <c r="CH33" s="655"/>
      <c r="CI33" s="655"/>
      <c r="CJ33" s="655"/>
      <c r="CK33" s="655"/>
      <c r="CL33" s="655"/>
      <c r="CM33" s="655"/>
      <c r="CN33" s="655"/>
      <c r="CO33" s="655"/>
      <c r="CP33" s="655"/>
      <c r="CQ33" s="656"/>
      <c r="CR33" s="657">
        <v>12289604</v>
      </c>
      <c r="CS33" s="670"/>
      <c r="CT33" s="670"/>
      <c r="CU33" s="670"/>
      <c r="CV33" s="670"/>
      <c r="CW33" s="670"/>
      <c r="CX33" s="670"/>
      <c r="CY33" s="671"/>
      <c r="CZ33" s="660">
        <v>45.4</v>
      </c>
      <c r="DA33" s="672"/>
      <c r="DB33" s="672"/>
      <c r="DC33" s="673"/>
      <c r="DD33" s="663">
        <v>9761430</v>
      </c>
      <c r="DE33" s="670"/>
      <c r="DF33" s="670"/>
      <c r="DG33" s="670"/>
      <c r="DH33" s="670"/>
      <c r="DI33" s="670"/>
      <c r="DJ33" s="670"/>
      <c r="DK33" s="671"/>
      <c r="DL33" s="663">
        <v>5682014</v>
      </c>
      <c r="DM33" s="670"/>
      <c r="DN33" s="670"/>
      <c r="DO33" s="670"/>
      <c r="DP33" s="670"/>
      <c r="DQ33" s="670"/>
      <c r="DR33" s="670"/>
      <c r="DS33" s="670"/>
      <c r="DT33" s="670"/>
      <c r="DU33" s="670"/>
      <c r="DV33" s="671"/>
      <c r="DW33" s="660">
        <v>35.4</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133779</v>
      </c>
      <c r="S34" s="658"/>
      <c r="T34" s="658"/>
      <c r="U34" s="658"/>
      <c r="V34" s="658"/>
      <c r="W34" s="658"/>
      <c r="X34" s="658"/>
      <c r="Y34" s="659"/>
      <c r="Z34" s="695">
        <v>0.5</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3660235</v>
      </c>
      <c r="CS34" s="658"/>
      <c r="CT34" s="658"/>
      <c r="CU34" s="658"/>
      <c r="CV34" s="658"/>
      <c r="CW34" s="658"/>
      <c r="CX34" s="658"/>
      <c r="CY34" s="659"/>
      <c r="CZ34" s="660">
        <v>13.5</v>
      </c>
      <c r="DA34" s="672"/>
      <c r="DB34" s="672"/>
      <c r="DC34" s="673"/>
      <c r="DD34" s="663">
        <v>2689056</v>
      </c>
      <c r="DE34" s="658"/>
      <c r="DF34" s="658"/>
      <c r="DG34" s="658"/>
      <c r="DH34" s="658"/>
      <c r="DI34" s="658"/>
      <c r="DJ34" s="658"/>
      <c r="DK34" s="659"/>
      <c r="DL34" s="663">
        <v>2196716</v>
      </c>
      <c r="DM34" s="658"/>
      <c r="DN34" s="658"/>
      <c r="DO34" s="658"/>
      <c r="DP34" s="658"/>
      <c r="DQ34" s="658"/>
      <c r="DR34" s="658"/>
      <c r="DS34" s="658"/>
      <c r="DT34" s="658"/>
      <c r="DU34" s="658"/>
      <c r="DV34" s="659"/>
      <c r="DW34" s="660">
        <v>13.7</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1617042</v>
      </c>
      <c r="S35" s="658"/>
      <c r="T35" s="658"/>
      <c r="U35" s="658"/>
      <c r="V35" s="658"/>
      <c r="W35" s="658"/>
      <c r="X35" s="658"/>
      <c r="Y35" s="659"/>
      <c r="Z35" s="695">
        <v>5.6</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476373</v>
      </c>
      <c r="CS35" s="670"/>
      <c r="CT35" s="670"/>
      <c r="CU35" s="670"/>
      <c r="CV35" s="670"/>
      <c r="CW35" s="670"/>
      <c r="CX35" s="670"/>
      <c r="CY35" s="671"/>
      <c r="CZ35" s="660">
        <v>1.8</v>
      </c>
      <c r="DA35" s="672"/>
      <c r="DB35" s="672"/>
      <c r="DC35" s="673"/>
      <c r="DD35" s="663">
        <v>429823</v>
      </c>
      <c r="DE35" s="670"/>
      <c r="DF35" s="670"/>
      <c r="DG35" s="670"/>
      <c r="DH35" s="670"/>
      <c r="DI35" s="670"/>
      <c r="DJ35" s="670"/>
      <c r="DK35" s="671"/>
      <c r="DL35" s="663">
        <v>427954</v>
      </c>
      <c r="DM35" s="670"/>
      <c r="DN35" s="670"/>
      <c r="DO35" s="670"/>
      <c r="DP35" s="670"/>
      <c r="DQ35" s="670"/>
      <c r="DR35" s="670"/>
      <c r="DS35" s="670"/>
      <c r="DT35" s="670"/>
      <c r="DU35" s="670"/>
      <c r="DV35" s="671"/>
      <c r="DW35" s="660">
        <v>2.7</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1039491</v>
      </c>
      <c r="S36" s="658"/>
      <c r="T36" s="658"/>
      <c r="U36" s="658"/>
      <c r="V36" s="658"/>
      <c r="W36" s="658"/>
      <c r="X36" s="658"/>
      <c r="Y36" s="659"/>
      <c r="Z36" s="695">
        <v>3.6</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3502514</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27518</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4639606</v>
      </c>
      <c r="CS36" s="658"/>
      <c r="CT36" s="658"/>
      <c r="CU36" s="658"/>
      <c r="CV36" s="658"/>
      <c r="CW36" s="658"/>
      <c r="CX36" s="658"/>
      <c r="CY36" s="659"/>
      <c r="CZ36" s="660">
        <v>17.2</v>
      </c>
      <c r="DA36" s="672"/>
      <c r="DB36" s="672"/>
      <c r="DC36" s="673"/>
      <c r="DD36" s="663">
        <v>3627422</v>
      </c>
      <c r="DE36" s="658"/>
      <c r="DF36" s="658"/>
      <c r="DG36" s="658"/>
      <c r="DH36" s="658"/>
      <c r="DI36" s="658"/>
      <c r="DJ36" s="658"/>
      <c r="DK36" s="659"/>
      <c r="DL36" s="663">
        <v>1768438</v>
      </c>
      <c r="DM36" s="658"/>
      <c r="DN36" s="658"/>
      <c r="DO36" s="658"/>
      <c r="DP36" s="658"/>
      <c r="DQ36" s="658"/>
      <c r="DR36" s="658"/>
      <c r="DS36" s="658"/>
      <c r="DT36" s="658"/>
      <c r="DU36" s="658"/>
      <c r="DV36" s="659"/>
      <c r="DW36" s="660">
        <v>11</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425135</v>
      </c>
      <c r="S37" s="658"/>
      <c r="T37" s="658"/>
      <c r="U37" s="658"/>
      <c r="V37" s="658"/>
      <c r="W37" s="658"/>
      <c r="X37" s="658"/>
      <c r="Y37" s="659"/>
      <c r="Z37" s="695">
        <v>1.5</v>
      </c>
      <c r="AA37" s="695"/>
      <c r="AB37" s="695"/>
      <c r="AC37" s="695"/>
      <c r="AD37" s="696" t="s">
        <v>122</v>
      </c>
      <c r="AE37" s="696"/>
      <c r="AF37" s="696"/>
      <c r="AG37" s="696"/>
      <c r="AH37" s="696"/>
      <c r="AI37" s="696"/>
      <c r="AJ37" s="696"/>
      <c r="AK37" s="696"/>
      <c r="AL37" s="660" t="s">
        <v>122</v>
      </c>
      <c r="AM37" s="661"/>
      <c r="AN37" s="661"/>
      <c r="AO37" s="697"/>
      <c r="AQ37" s="690" t="s">
        <v>319</v>
      </c>
      <c r="AR37" s="691"/>
      <c r="AS37" s="691"/>
      <c r="AT37" s="691"/>
      <c r="AU37" s="691"/>
      <c r="AV37" s="691"/>
      <c r="AW37" s="691"/>
      <c r="AX37" s="691"/>
      <c r="AY37" s="692"/>
      <c r="AZ37" s="657">
        <v>1347144</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45214</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29573</v>
      </c>
      <c r="CS37" s="670"/>
      <c r="CT37" s="670"/>
      <c r="CU37" s="670"/>
      <c r="CV37" s="670"/>
      <c r="CW37" s="670"/>
      <c r="CX37" s="670"/>
      <c r="CY37" s="671"/>
      <c r="CZ37" s="660">
        <v>0.1</v>
      </c>
      <c r="DA37" s="672"/>
      <c r="DB37" s="672"/>
      <c r="DC37" s="673"/>
      <c r="DD37" s="663">
        <v>29573</v>
      </c>
      <c r="DE37" s="670"/>
      <c r="DF37" s="670"/>
      <c r="DG37" s="670"/>
      <c r="DH37" s="670"/>
      <c r="DI37" s="670"/>
      <c r="DJ37" s="670"/>
      <c r="DK37" s="671"/>
      <c r="DL37" s="663">
        <v>29573</v>
      </c>
      <c r="DM37" s="670"/>
      <c r="DN37" s="670"/>
      <c r="DO37" s="670"/>
      <c r="DP37" s="670"/>
      <c r="DQ37" s="670"/>
      <c r="DR37" s="670"/>
      <c r="DS37" s="670"/>
      <c r="DT37" s="670"/>
      <c r="DU37" s="670"/>
      <c r="DV37" s="671"/>
      <c r="DW37" s="660">
        <v>0.2</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4156742</v>
      </c>
      <c r="S38" s="658"/>
      <c r="T38" s="658"/>
      <c r="U38" s="658"/>
      <c r="V38" s="658"/>
      <c r="W38" s="658"/>
      <c r="X38" s="658"/>
      <c r="Y38" s="659"/>
      <c r="Z38" s="695">
        <v>14.5</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380518</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3589</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1774852</v>
      </c>
      <c r="CS38" s="658"/>
      <c r="CT38" s="658"/>
      <c r="CU38" s="658"/>
      <c r="CV38" s="658"/>
      <c r="CW38" s="658"/>
      <c r="CX38" s="658"/>
      <c r="CY38" s="659"/>
      <c r="CZ38" s="660">
        <v>6.6</v>
      </c>
      <c r="DA38" s="672"/>
      <c r="DB38" s="672"/>
      <c r="DC38" s="673"/>
      <c r="DD38" s="663">
        <v>1497110</v>
      </c>
      <c r="DE38" s="658"/>
      <c r="DF38" s="658"/>
      <c r="DG38" s="658"/>
      <c r="DH38" s="658"/>
      <c r="DI38" s="658"/>
      <c r="DJ38" s="658"/>
      <c r="DK38" s="659"/>
      <c r="DL38" s="663">
        <v>1288906</v>
      </c>
      <c r="DM38" s="658"/>
      <c r="DN38" s="658"/>
      <c r="DO38" s="658"/>
      <c r="DP38" s="658"/>
      <c r="DQ38" s="658"/>
      <c r="DR38" s="658"/>
      <c r="DS38" s="658"/>
      <c r="DT38" s="658"/>
      <c r="DU38" s="658"/>
      <c r="DV38" s="659"/>
      <c r="DW38" s="660">
        <v>8</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10489</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5003</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1342818</v>
      </c>
      <c r="CS39" s="670"/>
      <c r="CT39" s="670"/>
      <c r="CU39" s="670"/>
      <c r="CV39" s="670"/>
      <c r="CW39" s="670"/>
      <c r="CX39" s="670"/>
      <c r="CY39" s="671"/>
      <c r="CZ39" s="660">
        <v>5</v>
      </c>
      <c r="DA39" s="672"/>
      <c r="DB39" s="672"/>
      <c r="DC39" s="673"/>
      <c r="DD39" s="663">
        <v>1169239</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v>67342</v>
      </c>
      <c r="S40" s="658"/>
      <c r="T40" s="658"/>
      <c r="U40" s="658"/>
      <c r="V40" s="658"/>
      <c r="W40" s="658"/>
      <c r="X40" s="658"/>
      <c r="Y40" s="659"/>
      <c r="Z40" s="695">
        <v>0.2</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98</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395720</v>
      </c>
      <c r="CS40" s="658"/>
      <c r="CT40" s="658"/>
      <c r="CU40" s="658"/>
      <c r="CV40" s="658"/>
      <c r="CW40" s="658"/>
      <c r="CX40" s="658"/>
      <c r="CY40" s="659"/>
      <c r="CZ40" s="660">
        <v>1.5</v>
      </c>
      <c r="DA40" s="672"/>
      <c r="DB40" s="672"/>
      <c r="DC40" s="673"/>
      <c r="DD40" s="663">
        <v>348780</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28761002</v>
      </c>
      <c r="S41" s="682"/>
      <c r="T41" s="682"/>
      <c r="U41" s="682"/>
      <c r="V41" s="682"/>
      <c r="W41" s="682"/>
      <c r="X41" s="682"/>
      <c r="Y41" s="685"/>
      <c r="Z41" s="686">
        <v>100</v>
      </c>
      <c r="AA41" s="686"/>
      <c r="AB41" s="686"/>
      <c r="AC41" s="686"/>
      <c r="AD41" s="687">
        <v>15964261</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314799</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1449564</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482</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4494988</v>
      </c>
      <c r="CS42" s="670"/>
      <c r="CT42" s="670"/>
      <c r="CU42" s="670"/>
      <c r="CV42" s="670"/>
      <c r="CW42" s="670"/>
      <c r="CX42" s="670"/>
      <c r="CY42" s="671"/>
      <c r="CZ42" s="660">
        <v>16.600000000000001</v>
      </c>
      <c r="DA42" s="672"/>
      <c r="DB42" s="672"/>
      <c r="DC42" s="673"/>
      <c r="DD42" s="663">
        <v>364660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v>38107</v>
      </c>
      <c r="CS43" s="670"/>
      <c r="CT43" s="670"/>
      <c r="CU43" s="670"/>
      <c r="CV43" s="670"/>
      <c r="CW43" s="670"/>
      <c r="CX43" s="670"/>
      <c r="CY43" s="671"/>
      <c r="CZ43" s="660">
        <v>0.1</v>
      </c>
      <c r="DA43" s="672"/>
      <c r="DB43" s="672"/>
      <c r="DC43" s="673"/>
      <c r="DD43" s="663">
        <v>36369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4320935</v>
      </c>
      <c r="CS44" s="658"/>
      <c r="CT44" s="658"/>
      <c r="CU44" s="658"/>
      <c r="CV44" s="658"/>
      <c r="CW44" s="658"/>
      <c r="CX44" s="658"/>
      <c r="CY44" s="659"/>
      <c r="CZ44" s="660">
        <v>16</v>
      </c>
      <c r="DA44" s="661"/>
      <c r="DB44" s="661"/>
      <c r="DC44" s="662"/>
      <c r="DD44" s="663">
        <v>351844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590816</v>
      </c>
      <c r="CS45" s="670"/>
      <c r="CT45" s="670"/>
      <c r="CU45" s="670"/>
      <c r="CV45" s="670"/>
      <c r="CW45" s="670"/>
      <c r="CX45" s="670"/>
      <c r="CY45" s="671"/>
      <c r="CZ45" s="660">
        <v>2.2000000000000002</v>
      </c>
      <c r="DA45" s="672"/>
      <c r="DB45" s="672"/>
      <c r="DC45" s="673"/>
      <c r="DD45" s="663">
        <v>21362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3592842</v>
      </c>
      <c r="CS46" s="658"/>
      <c r="CT46" s="658"/>
      <c r="CU46" s="658"/>
      <c r="CV46" s="658"/>
      <c r="CW46" s="658"/>
      <c r="CX46" s="658"/>
      <c r="CY46" s="659"/>
      <c r="CZ46" s="660">
        <v>13.3</v>
      </c>
      <c r="DA46" s="661"/>
      <c r="DB46" s="661"/>
      <c r="DC46" s="662"/>
      <c r="DD46" s="663">
        <v>302167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v>174053</v>
      </c>
      <c r="CS47" s="670"/>
      <c r="CT47" s="670"/>
      <c r="CU47" s="670"/>
      <c r="CV47" s="670"/>
      <c r="CW47" s="670"/>
      <c r="CX47" s="670"/>
      <c r="CY47" s="671"/>
      <c r="CZ47" s="660">
        <v>0.6</v>
      </c>
      <c r="DA47" s="672"/>
      <c r="DB47" s="672"/>
      <c r="DC47" s="673"/>
      <c r="DD47" s="663">
        <v>12816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27042866</v>
      </c>
      <c r="CS49" s="642"/>
      <c r="CT49" s="642"/>
      <c r="CU49" s="642"/>
      <c r="CV49" s="642"/>
      <c r="CW49" s="642"/>
      <c r="CX49" s="642"/>
      <c r="CY49" s="643"/>
      <c r="CZ49" s="644">
        <v>100</v>
      </c>
      <c r="DA49" s="645"/>
      <c r="DB49" s="645"/>
      <c r="DC49" s="646"/>
      <c r="DD49" s="647">
        <v>18799407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vktTROxnm4Dxp2hVpDLSt9wd0KfLRa+4S2pd9f/x1BCag5Vau1jn2xXC1d5r15mc2S6+r40bwVIX/q6rD6bgJg==" saltValue="npWBVzSVHwC42r/3xZA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65" zoomScaleNormal="6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8">
        <v>28709</v>
      </c>
      <c r="R7" s="1139"/>
      <c r="S7" s="1139"/>
      <c r="T7" s="1139"/>
      <c r="U7" s="1139"/>
      <c r="V7" s="1139">
        <v>26998</v>
      </c>
      <c r="W7" s="1139"/>
      <c r="X7" s="1139"/>
      <c r="Y7" s="1139"/>
      <c r="Z7" s="1139"/>
      <c r="AA7" s="1139">
        <v>1711</v>
      </c>
      <c r="AB7" s="1139"/>
      <c r="AC7" s="1139"/>
      <c r="AD7" s="1139"/>
      <c r="AE7" s="1140"/>
      <c r="AF7" s="1141">
        <v>1395</v>
      </c>
      <c r="AG7" s="1142"/>
      <c r="AH7" s="1142"/>
      <c r="AI7" s="1142"/>
      <c r="AJ7" s="1143"/>
      <c r="AK7" s="1144">
        <v>1613</v>
      </c>
      <c r="AL7" s="1145"/>
      <c r="AM7" s="1145"/>
      <c r="AN7" s="1145"/>
      <c r="AO7" s="1145"/>
      <c r="AP7" s="1145">
        <v>28935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556</v>
      </c>
      <c r="BT7" s="1136"/>
      <c r="BU7" s="1136"/>
      <c r="BV7" s="1136"/>
      <c r="BW7" s="1136"/>
      <c r="BX7" s="1136"/>
      <c r="BY7" s="1136"/>
      <c r="BZ7" s="1136"/>
      <c r="CA7" s="1136"/>
      <c r="CB7" s="1136"/>
      <c r="CC7" s="1136"/>
      <c r="CD7" s="1136"/>
      <c r="CE7" s="1136"/>
      <c r="CF7" s="1136"/>
      <c r="CG7" s="1148"/>
      <c r="CH7" s="1132">
        <v>-459</v>
      </c>
      <c r="CI7" s="1133"/>
      <c r="CJ7" s="1133"/>
      <c r="CK7" s="1133"/>
      <c r="CL7" s="1134"/>
      <c r="CM7" s="1132">
        <v>35</v>
      </c>
      <c r="CN7" s="1133"/>
      <c r="CO7" s="1133"/>
      <c r="CP7" s="1133"/>
      <c r="CQ7" s="1134"/>
      <c r="CR7" s="1132">
        <v>10</v>
      </c>
      <c r="CS7" s="1133"/>
      <c r="CT7" s="1133"/>
      <c r="CU7" s="1133"/>
      <c r="CV7" s="1134"/>
      <c r="CW7" s="1132" t="s">
        <v>565</v>
      </c>
      <c r="CX7" s="1133"/>
      <c r="CY7" s="1133"/>
      <c r="CZ7" s="1133"/>
      <c r="DA7" s="1134"/>
      <c r="DB7" s="1132" t="s">
        <v>564</v>
      </c>
      <c r="DC7" s="1133"/>
      <c r="DD7" s="1133"/>
      <c r="DE7" s="1133"/>
      <c r="DF7" s="1134"/>
      <c r="DG7" s="1132" t="s">
        <v>564</v>
      </c>
      <c r="DH7" s="1133"/>
      <c r="DI7" s="1133"/>
      <c r="DJ7" s="1133"/>
      <c r="DK7" s="1134"/>
      <c r="DL7" s="1132" t="s">
        <v>564</v>
      </c>
      <c r="DM7" s="1133"/>
      <c r="DN7" s="1133"/>
      <c r="DO7" s="1133"/>
      <c r="DP7" s="1134"/>
      <c r="DQ7" s="1132" t="s">
        <v>564</v>
      </c>
      <c r="DR7" s="1133"/>
      <c r="DS7" s="1133"/>
      <c r="DT7" s="1133"/>
      <c r="DU7" s="1134"/>
      <c r="DV7" s="1135"/>
      <c r="DW7" s="1136"/>
      <c r="DX7" s="1136"/>
      <c r="DY7" s="1136"/>
      <c r="DZ7" s="1137"/>
      <c r="EA7" s="234"/>
    </row>
    <row r="8" spans="1:131" s="235" customFormat="1" ht="26.25" customHeight="1" x14ac:dyDescent="0.2">
      <c r="A8" s="238">
        <v>2</v>
      </c>
      <c r="B8" s="1066" t="s">
        <v>375</v>
      </c>
      <c r="C8" s="1067"/>
      <c r="D8" s="1067"/>
      <c r="E8" s="1067"/>
      <c r="F8" s="1067"/>
      <c r="G8" s="1067"/>
      <c r="H8" s="1067"/>
      <c r="I8" s="1067"/>
      <c r="J8" s="1067"/>
      <c r="K8" s="1067"/>
      <c r="L8" s="1067"/>
      <c r="M8" s="1067"/>
      <c r="N8" s="1067"/>
      <c r="O8" s="1067"/>
      <c r="P8" s="1068"/>
      <c r="Q8" s="1074">
        <v>132</v>
      </c>
      <c r="R8" s="1075"/>
      <c r="S8" s="1075"/>
      <c r="T8" s="1075"/>
      <c r="U8" s="1075"/>
      <c r="V8" s="1075">
        <v>124</v>
      </c>
      <c r="W8" s="1075"/>
      <c r="X8" s="1075"/>
      <c r="Y8" s="1075"/>
      <c r="Z8" s="1075"/>
      <c r="AA8" s="1075">
        <v>7</v>
      </c>
      <c r="AB8" s="1075"/>
      <c r="AC8" s="1075"/>
      <c r="AD8" s="1075"/>
      <c r="AE8" s="1076"/>
      <c r="AF8" s="1071">
        <v>7</v>
      </c>
      <c r="AG8" s="1072"/>
      <c r="AH8" s="1072"/>
      <c r="AI8" s="1072"/>
      <c r="AJ8" s="1073"/>
      <c r="AK8" s="1116">
        <v>84</v>
      </c>
      <c r="AL8" s="1117"/>
      <c r="AM8" s="1117"/>
      <c r="AN8" s="1117"/>
      <c r="AO8" s="1117"/>
      <c r="AP8" s="1117">
        <v>172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557</v>
      </c>
      <c r="BT8" s="1029"/>
      <c r="BU8" s="1029"/>
      <c r="BV8" s="1029"/>
      <c r="BW8" s="1029"/>
      <c r="BX8" s="1029"/>
      <c r="BY8" s="1029"/>
      <c r="BZ8" s="1029"/>
      <c r="CA8" s="1029"/>
      <c r="CB8" s="1029"/>
      <c r="CC8" s="1029"/>
      <c r="CD8" s="1029"/>
      <c r="CE8" s="1029"/>
      <c r="CF8" s="1029"/>
      <c r="CG8" s="1050"/>
      <c r="CH8" s="1025">
        <v>-1</v>
      </c>
      <c r="CI8" s="1026"/>
      <c r="CJ8" s="1026"/>
      <c r="CK8" s="1026"/>
      <c r="CL8" s="1027"/>
      <c r="CM8" s="1025">
        <v>-7</v>
      </c>
      <c r="CN8" s="1026"/>
      <c r="CO8" s="1026"/>
      <c r="CP8" s="1026"/>
      <c r="CQ8" s="1027"/>
      <c r="CR8" s="1025">
        <v>4</v>
      </c>
      <c r="CS8" s="1026"/>
      <c r="CT8" s="1026"/>
      <c r="CU8" s="1026"/>
      <c r="CV8" s="1027"/>
      <c r="CW8" s="1025" t="s">
        <v>564</v>
      </c>
      <c r="CX8" s="1026"/>
      <c r="CY8" s="1026"/>
      <c r="CZ8" s="1026"/>
      <c r="DA8" s="1027"/>
      <c r="DB8" s="1025" t="s">
        <v>564</v>
      </c>
      <c r="DC8" s="1026"/>
      <c r="DD8" s="1026"/>
      <c r="DE8" s="1026"/>
      <c r="DF8" s="1027"/>
      <c r="DG8" s="1025" t="s">
        <v>564</v>
      </c>
      <c r="DH8" s="1026"/>
      <c r="DI8" s="1026"/>
      <c r="DJ8" s="1026"/>
      <c r="DK8" s="1027"/>
      <c r="DL8" s="1025" t="s">
        <v>564</v>
      </c>
      <c r="DM8" s="1026"/>
      <c r="DN8" s="1026"/>
      <c r="DO8" s="1026"/>
      <c r="DP8" s="1027"/>
      <c r="DQ8" s="1025" t="s">
        <v>564</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t="s">
        <v>562</v>
      </c>
      <c r="BS9" s="1028" t="s">
        <v>558</v>
      </c>
      <c r="BT9" s="1029"/>
      <c r="BU9" s="1029"/>
      <c r="BV9" s="1029"/>
      <c r="BW9" s="1029"/>
      <c r="BX9" s="1029"/>
      <c r="BY9" s="1029"/>
      <c r="BZ9" s="1029"/>
      <c r="CA9" s="1029"/>
      <c r="CB9" s="1029"/>
      <c r="CC9" s="1029"/>
      <c r="CD9" s="1029"/>
      <c r="CE9" s="1029"/>
      <c r="CF9" s="1029"/>
      <c r="CG9" s="1050"/>
      <c r="CH9" s="1025">
        <v>2</v>
      </c>
      <c r="CI9" s="1026"/>
      <c r="CJ9" s="1026"/>
      <c r="CK9" s="1026"/>
      <c r="CL9" s="1027"/>
      <c r="CM9" s="1025">
        <v>82</v>
      </c>
      <c r="CN9" s="1026"/>
      <c r="CO9" s="1026"/>
      <c r="CP9" s="1026"/>
      <c r="CQ9" s="1027"/>
      <c r="CR9" s="1025">
        <v>6</v>
      </c>
      <c r="CS9" s="1026"/>
      <c r="CT9" s="1026"/>
      <c r="CU9" s="1026"/>
      <c r="CV9" s="1027"/>
      <c r="CW9" s="1025" t="s">
        <v>564</v>
      </c>
      <c r="CX9" s="1026"/>
      <c r="CY9" s="1026"/>
      <c r="CZ9" s="1026"/>
      <c r="DA9" s="1027"/>
      <c r="DB9" s="1025" t="s">
        <v>564</v>
      </c>
      <c r="DC9" s="1026"/>
      <c r="DD9" s="1026"/>
      <c r="DE9" s="1026"/>
      <c r="DF9" s="1027"/>
      <c r="DG9" s="1025" t="s">
        <v>564</v>
      </c>
      <c r="DH9" s="1026"/>
      <c r="DI9" s="1026"/>
      <c r="DJ9" s="1026"/>
      <c r="DK9" s="1027"/>
      <c r="DL9" s="1025" t="s">
        <v>564</v>
      </c>
      <c r="DM9" s="1026"/>
      <c r="DN9" s="1026"/>
      <c r="DO9" s="1026"/>
      <c r="DP9" s="1027"/>
      <c r="DQ9" s="1025" t="s">
        <v>564</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559</v>
      </c>
      <c r="BT10" s="1029"/>
      <c r="BU10" s="1029"/>
      <c r="BV10" s="1029"/>
      <c r="BW10" s="1029"/>
      <c r="BX10" s="1029"/>
      <c r="BY10" s="1029"/>
      <c r="BZ10" s="1029"/>
      <c r="CA10" s="1029"/>
      <c r="CB10" s="1029"/>
      <c r="CC10" s="1029"/>
      <c r="CD10" s="1029"/>
      <c r="CE10" s="1029"/>
      <c r="CF10" s="1029"/>
      <c r="CG10" s="1050"/>
      <c r="CH10" s="1025">
        <v>-2</v>
      </c>
      <c r="CI10" s="1026"/>
      <c r="CJ10" s="1026"/>
      <c r="CK10" s="1026"/>
      <c r="CL10" s="1027"/>
      <c r="CM10" s="1025">
        <v>85</v>
      </c>
      <c r="CN10" s="1026"/>
      <c r="CO10" s="1026"/>
      <c r="CP10" s="1026"/>
      <c r="CQ10" s="1027"/>
      <c r="CR10" s="1025">
        <v>40</v>
      </c>
      <c r="CS10" s="1026"/>
      <c r="CT10" s="1026"/>
      <c r="CU10" s="1026"/>
      <c r="CV10" s="1027"/>
      <c r="CW10" s="1025" t="s">
        <v>564</v>
      </c>
      <c r="CX10" s="1026"/>
      <c r="CY10" s="1026"/>
      <c r="CZ10" s="1026"/>
      <c r="DA10" s="1027"/>
      <c r="DB10" s="1025" t="s">
        <v>564</v>
      </c>
      <c r="DC10" s="1026"/>
      <c r="DD10" s="1026"/>
      <c r="DE10" s="1026"/>
      <c r="DF10" s="1027"/>
      <c r="DG10" s="1025" t="s">
        <v>564</v>
      </c>
      <c r="DH10" s="1026"/>
      <c r="DI10" s="1026"/>
      <c r="DJ10" s="1026"/>
      <c r="DK10" s="1027"/>
      <c r="DL10" s="1025" t="s">
        <v>564</v>
      </c>
      <c r="DM10" s="1026"/>
      <c r="DN10" s="1026"/>
      <c r="DO10" s="1026"/>
      <c r="DP10" s="1027"/>
      <c r="DQ10" s="1025" t="s">
        <v>564</v>
      </c>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560</v>
      </c>
      <c r="BT11" s="1029"/>
      <c r="BU11" s="1029"/>
      <c r="BV11" s="1029"/>
      <c r="BW11" s="1029"/>
      <c r="BX11" s="1029"/>
      <c r="BY11" s="1029"/>
      <c r="BZ11" s="1029"/>
      <c r="CA11" s="1029"/>
      <c r="CB11" s="1029"/>
      <c r="CC11" s="1029"/>
      <c r="CD11" s="1029"/>
      <c r="CE11" s="1029"/>
      <c r="CF11" s="1029"/>
      <c r="CG11" s="1050"/>
      <c r="CH11" s="1025">
        <v>-2</v>
      </c>
      <c r="CI11" s="1026"/>
      <c r="CJ11" s="1026"/>
      <c r="CK11" s="1026"/>
      <c r="CL11" s="1027"/>
      <c r="CM11" s="1025">
        <v>1872</v>
      </c>
      <c r="CN11" s="1026"/>
      <c r="CO11" s="1026"/>
      <c r="CP11" s="1026"/>
      <c r="CQ11" s="1027"/>
      <c r="CR11" s="1025">
        <v>873</v>
      </c>
      <c r="CS11" s="1026"/>
      <c r="CT11" s="1026"/>
      <c r="CU11" s="1026"/>
      <c r="CV11" s="1027"/>
      <c r="CW11" s="1025">
        <v>131</v>
      </c>
      <c r="CX11" s="1026"/>
      <c r="CY11" s="1026"/>
      <c r="CZ11" s="1026"/>
      <c r="DA11" s="1027"/>
      <c r="DB11" s="1025">
        <v>905</v>
      </c>
      <c r="DC11" s="1026"/>
      <c r="DD11" s="1026"/>
      <c r="DE11" s="1026"/>
      <c r="DF11" s="1027"/>
      <c r="DG11" s="1025" t="s">
        <v>564</v>
      </c>
      <c r="DH11" s="1026"/>
      <c r="DI11" s="1026"/>
      <c r="DJ11" s="1026"/>
      <c r="DK11" s="1027"/>
      <c r="DL11" s="1025" t="s">
        <v>564</v>
      </c>
      <c r="DM11" s="1026"/>
      <c r="DN11" s="1026"/>
      <c r="DO11" s="1026"/>
      <c r="DP11" s="1027"/>
      <c r="DQ11" s="1025" t="s">
        <v>564</v>
      </c>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t="s">
        <v>562</v>
      </c>
      <c r="BS12" s="1028" t="s">
        <v>561</v>
      </c>
      <c r="BT12" s="1029"/>
      <c r="BU12" s="1029"/>
      <c r="BV12" s="1029"/>
      <c r="BW12" s="1029"/>
      <c r="BX12" s="1029"/>
      <c r="BY12" s="1029"/>
      <c r="BZ12" s="1029"/>
      <c r="CA12" s="1029"/>
      <c r="CB12" s="1029"/>
      <c r="CC12" s="1029"/>
      <c r="CD12" s="1029"/>
      <c r="CE12" s="1029"/>
      <c r="CF12" s="1029"/>
      <c r="CG12" s="1050"/>
      <c r="CH12" s="1025">
        <v>2287</v>
      </c>
      <c r="CI12" s="1026"/>
      <c r="CJ12" s="1026"/>
      <c r="CK12" s="1026"/>
      <c r="CL12" s="1027"/>
      <c r="CM12" s="1025">
        <v>55104</v>
      </c>
      <c r="CN12" s="1026"/>
      <c r="CO12" s="1026"/>
      <c r="CP12" s="1026"/>
      <c r="CQ12" s="1027"/>
      <c r="CR12" s="1025">
        <v>21</v>
      </c>
      <c r="CS12" s="1026"/>
      <c r="CT12" s="1026"/>
      <c r="CU12" s="1026"/>
      <c r="CV12" s="1027"/>
      <c r="CW12" s="1025" t="s">
        <v>564</v>
      </c>
      <c r="CX12" s="1026"/>
      <c r="CY12" s="1026"/>
      <c r="CZ12" s="1026"/>
      <c r="DA12" s="1027"/>
      <c r="DB12" s="1025" t="s">
        <v>564</v>
      </c>
      <c r="DC12" s="1026"/>
      <c r="DD12" s="1026"/>
      <c r="DE12" s="1026"/>
      <c r="DF12" s="1027"/>
      <c r="DG12" s="1025" t="s">
        <v>564</v>
      </c>
      <c r="DH12" s="1026"/>
      <c r="DI12" s="1026"/>
      <c r="DJ12" s="1026"/>
      <c r="DK12" s="1027"/>
      <c r="DL12" s="1025">
        <v>10</v>
      </c>
      <c r="DM12" s="1026"/>
      <c r="DN12" s="1026"/>
      <c r="DO12" s="1026"/>
      <c r="DP12" s="1027"/>
      <c r="DQ12" s="1025">
        <v>3</v>
      </c>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377</v>
      </c>
      <c r="B23" s="973" t="s">
        <v>378</v>
      </c>
      <c r="C23" s="974"/>
      <c r="D23" s="974"/>
      <c r="E23" s="974"/>
      <c r="F23" s="974"/>
      <c r="G23" s="974"/>
      <c r="H23" s="974"/>
      <c r="I23" s="974"/>
      <c r="J23" s="974"/>
      <c r="K23" s="974"/>
      <c r="L23" s="974"/>
      <c r="M23" s="974"/>
      <c r="N23" s="974"/>
      <c r="O23" s="974"/>
      <c r="P23" s="984"/>
      <c r="Q23" s="1103">
        <v>28761</v>
      </c>
      <c r="R23" s="1097"/>
      <c r="S23" s="1097"/>
      <c r="T23" s="1097"/>
      <c r="U23" s="1097"/>
      <c r="V23" s="1097">
        <v>27043</v>
      </c>
      <c r="W23" s="1097"/>
      <c r="X23" s="1097"/>
      <c r="Y23" s="1097"/>
      <c r="Z23" s="1097"/>
      <c r="AA23" s="1097">
        <v>1718</v>
      </c>
      <c r="AB23" s="1097"/>
      <c r="AC23" s="1097"/>
      <c r="AD23" s="1097"/>
      <c r="AE23" s="1104"/>
      <c r="AF23" s="1105">
        <v>1403</v>
      </c>
      <c r="AG23" s="1097"/>
      <c r="AH23" s="1097"/>
      <c r="AI23" s="1097"/>
      <c r="AJ23" s="1106"/>
      <c r="AK23" s="1107"/>
      <c r="AL23" s="1108"/>
      <c r="AM23" s="1108"/>
      <c r="AN23" s="1108"/>
      <c r="AO23" s="1108"/>
      <c r="AP23" s="1097">
        <v>29107</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379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1" t="s">
        <v>384</v>
      </c>
      <c r="AG26" s="1044"/>
      <c r="AH26" s="1044"/>
      <c r="AI26" s="1044"/>
      <c r="AJ26" s="1092"/>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389</v>
      </c>
      <c r="C28" s="1084"/>
      <c r="D28" s="1084"/>
      <c r="E28" s="1084"/>
      <c r="F28" s="1084"/>
      <c r="G28" s="1084"/>
      <c r="H28" s="1084"/>
      <c r="I28" s="1084"/>
      <c r="J28" s="1084"/>
      <c r="K28" s="1084"/>
      <c r="L28" s="1084"/>
      <c r="M28" s="1084"/>
      <c r="N28" s="1084"/>
      <c r="O28" s="1084"/>
      <c r="P28" s="1085"/>
      <c r="Q28" s="1086">
        <v>3610</v>
      </c>
      <c r="R28" s="1087"/>
      <c r="S28" s="1087"/>
      <c r="T28" s="1087"/>
      <c r="U28" s="1087"/>
      <c r="V28" s="1087">
        <v>3562</v>
      </c>
      <c r="W28" s="1087"/>
      <c r="X28" s="1087"/>
      <c r="Y28" s="1087"/>
      <c r="Z28" s="1087"/>
      <c r="AA28" s="1087">
        <v>48</v>
      </c>
      <c r="AB28" s="1087"/>
      <c r="AC28" s="1087"/>
      <c r="AD28" s="1087"/>
      <c r="AE28" s="1088"/>
      <c r="AF28" s="1089">
        <v>48</v>
      </c>
      <c r="AG28" s="1087"/>
      <c r="AH28" s="1087"/>
      <c r="AI28" s="1087"/>
      <c r="AJ28" s="1090"/>
      <c r="AK28" s="1078">
        <v>380</v>
      </c>
      <c r="AL28" s="1079"/>
      <c r="AM28" s="1079"/>
      <c r="AN28" s="1079"/>
      <c r="AO28" s="1079"/>
      <c r="AP28" s="1079">
        <v>40</v>
      </c>
      <c r="AQ28" s="1079"/>
      <c r="AR28" s="1079"/>
      <c r="AS28" s="1079"/>
      <c r="AT28" s="1079"/>
      <c r="AU28" s="1079">
        <v>15</v>
      </c>
      <c r="AV28" s="1079"/>
      <c r="AW28" s="1079"/>
      <c r="AX28" s="1079"/>
      <c r="AY28" s="1079"/>
      <c r="AZ28" s="1080" t="s">
        <v>564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390</v>
      </c>
      <c r="C29" s="1067"/>
      <c r="D29" s="1067"/>
      <c r="E29" s="1067"/>
      <c r="F29" s="1067"/>
      <c r="G29" s="1067"/>
      <c r="H29" s="1067"/>
      <c r="I29" s="1067"/>
      <c r="J29" s="1067"/>
      <c r="K29" s="1067"/>
      <c r="L29" s="1067"/>
      <c r="M29" s="1067"/>
      <c r="N29" s="1067"/>
      <c r="O29" s="1067"/>
      <c r="P29" s="1068"/>
      <c r="Q29" s="1074">
        <v>546</v>
      </c>
      <c r="R29" s="1075"/>
      <c r="S29" s="1075"/>
      <c r="T29" s="1075"/>
      <c r="U29" s="1075"/>
      <c r="V29" s="1075">
        <v>543</v>
      </c>
      <c r="W29" s="1075"/>
      <c r="X29" s="1075"/>
      <c r="Y29" s="1075"/>
      <c r="Z29" s="1075"/>
      <c r="AA29" s="1075">
        <v>3</v>
      </c>
      <c r="AB29" s="1075"/>
      <c r="AC29" s="1075"/>
      <c r="AD29" s="1075"/>
      <c r="AE29" s="1076"/>
      <c r="AF29" s="1071">
        <v>3</v>
      </c>
      <c r="AG29" s="1072"/>
      <c r="AH29" s="1072"/>
      <c r="AI29" s="1072"/>
      <c r="AJ29" s="1073"/>
      <c r="AK29" s="1016">
        <v>147</v>
      </c>
      <c r="AL29" s="1007"/>
      <c r="AM29" s="1007"/>
      <c r="AN29" s="1007"/>
      <c r="AO29" s="1007"/>
      <c r="AP29" s="1007" t="s">
        <v>565</v>
      </c>
      <c r="AQ29" s="1007"/>
      <c r="AR29" s="1007"/>
      <c r="AS29" s="1007"/>
      <c r="AT29" s="1007"/>
      <c r="AU29" s="1007" t="s">
        <v>565</v>
      </c>
      <c r="AV29" s="1007"/>
      <c r="AW29" s="1007"/>
      <c r="AX29" s="1007"/>
      <c r="AY29" s="1007"/>
      <c r="AZ29" s="1077" t="s">
        <v>564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391</v>
      </c>
      <c r="C30" s="1067"/>
      <c r="D30" s="1067"/>
      <c r="E30" s="1067"/>
      <c r="F30" s="1067"/>
      <c r="G30" s="1067"/>
      <c r="H30" s="1067"/>
      <c r="I30" s="1067"/>
      <c r="J30" s="1067"/>
      <c r="K30" s="1067"/>
      <c r="L30" s="1067"/>
      <c r="M30" s="1067"/>
      <c r="N30" s="1067"/>
      <c r="O30" s="1067"/>
      <c r="P30" s="1068"/>
      <c r="Q30" s="1074">
        <v>5200</v>
      </c>
      <c r="R30" s="1075"/>
      <c r="S30" s="1075"/>
      <c r="T30" s="1075"/>
      <c r="U30" s="1075"/>
      <c r="V30" s="1075">
        <v>4920</v>
      </c>
      <c r="W30" s="1075"/>
      <c r="X30" s="1075"/>
      <c r="Y30" s="1075"/>
      <c r="Z30" s="1075"/>
      <c r="AA30" s="1075">
        <v>280</v>
      </c>
      <c r="AB30" s="1075"/>
      <c r="AC30" s="1075"/>
      <c r="AD30" s="1075"/>
      <c r="AE30" s="1076"/>
      <c r="AF30" s="1071">
        <v>280</v>
      </c>
      <c r="AG30" s="1072"/>
      <c r="AH30" s="1072"/>
      <c r="AI30" s="1072"/>
      <c r="AJ30" s="1073"/>
      <c r="AK30" s="1016">
        <v>830</v>
      </c>
      <c r="AL30" s="1007"/>
      <c r="AM30" s="1007"/>
      <c r="AN30" s="1007"/>
      <c r="AO30" s="1007"/>
      <c r="AP30" s="1007">
        <v>80</v>
      </c>
      <c r="AQ30" s="1007"/>
      <c r="AR30" s="1007"/>
      <c r="AS30" s="1007"/>
      <c r="AT30" s="1007"/>
      <c r="AU30" s="1007">
        <v>80</v>
      </c>
      <c r="AV30" s="1007"/>
      <c r="AW30" s="1007"/>
      <c r="AX30" s="1007"/>
      <c r="AY30" s="1007"/>
      <c r="AZ30" s="1077" t="s">
        <v>564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392</v>
      </c>
      <c r="C31" s="1067"/>
      <c r="D31" s="1067"/>
      <c r="E31" s="1067"/>
      <c r="F31" s="1067"/>
      <c r="G31" s="1067"/>
      <c r="H31" s="1067"/>
      <c r="I31" s="1067"/>
      <c r="J31" s="1067"/>
      <c r="K31" s="1067"/>
      <c r="L31" s="1067"/>
      <c r="M31" s="1067"/>
      <c r="N31" s="1067"/>
      <c r="O31" s="1067"/>
      <c r="P31" s="1068"/>
      <c r="Q31" s="1074">
        <v>974</v>
      </c>
      <c r="R31" s="1075"/>
      <c r="S31" s="1075"/>
      <c r="T31" s="1075"/>
      <c r="U31" s="1075"/>
      <c r="V31" s="1075">
        <v>961</v>
      </c>
      <c r="W31" s="1075"/>
      <c r="X31" s="1075"/>
      <c r="Y31" s="1075"/>
      <c r="Z31" s="1075"/>
      <c r="AA31" s="1075">
        <v>13</v>
      </c>
      <c r="AB31" s="1075"/>
      <c r="AC31" s="1075"/>
      <c r="AD31" s="1075"/>
      <c r="AE31" s="1076"/>
      <c r="AF31" s="1071">
        <v>1114</v>
      </c>
      <c r="AG31" s="1072"/>
      <c r="AH31" s="1072"/>
      <c r="AI31" s="1072"/>
      <c r="AJ31" s="1073"/>
      <c r="AK31" s="1016">
        <v>381</v>
      </c>
      <c r="AL31" s="1007"/>
      <c r="AM31" s="1007"/>
      <c r="AN31" s="1007"/>
      <c r="AO31" s="1007"/>
      <c r="AP31" s="1007">
        <v>4024</v>
      </c>
      <c r="AQ31" s="1007"/>
      <c r="AR31" s="1007"/>
      <c r="AS31" s="1007"/>
      <c r="AT31" s="1007"/>
      <c r="AU31" s="1007">
        <v>1795</v>
      </c>
      <c r="AV31" s="1007"/>
      <c r="AW31" s="1007"/>
      <c r="AX31" s="1007"/>
      <c r="AY31" s="1007"/>
      <c r="AZ31" s="1077" t="s">
        <v>564</v>
      </c>
      <c r="BA31" s="1077"/>
      <c r="BB31" s="1077"/>
      <c r="BC31" s="1077"/>
      <c r="BD31" s="1077"/>
      <c r="BE31" s="1008" t="s">
        <v>393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394</v>
      </c>
      <c r="C32" s="1067"/>
      <c r="D32" s="1067"/>
      <c r="E32" s="1067"/>
      <c r="F32" s="1067"/>
      <c r="G32" s="1067"/>
      <c r="H32" s="1067"/>
      <c r="I32" s="1067"/>
      <c r="J32" s="1067"/>
      <c r="K32" s="1067"/>
      <c r="L32" s="1067"/>
      <c r="M32" s="1067"/>
      <c r="N32" s="1067"/>
      <c r="O32" s="1067"/>
      <c r="P32" s="1068"/>
      <c r="Q32" s="1074">
        <v>1388</v>
      </c>
      <c r="R32" s="1075"/>
      <c r="S32" s="1075"/>
      <c r="T32" s="1075"/>
      <c r="U32" s="1075"/>
      <c r="V32" s="1075">
        <v>1318</v>
      </c>
      <c r="W32" s="1075"/>
      <c r="X32" s="1075"/>
      <c r="Y32" s="1075"/>
      <c r="Z32" s="1075"/>
      <c r="AA32" s="1075">
        <v>70</v>
      </c>
      <c r="AB32" s="1075"/>
      <c r="AC32" s="1075"/>
      <c r="AD32" s="1075"/>
      <c r="AE32" s="1076"/>
      <c r="AF32" s="1071">
        <v>276</v>
      </c>
      <c r="AG32" s="1072"/>
      <c r="AH32" s="1072"/>
      <c r="AI32" s="1072"/>
      <c r="AJ32" s="1073"/>
      <c r="AK32" s="1016">
        <v>1347</v>
      </c>
      <c r="AL32" s="1007"/>
      <c r="AM32" s="1007"/>
      <c r="AN32" s="1007"/>
      <c r="AO32" s="1007"/>
      <c r="AP32" s="1007">
        <v>9037</v>
      </c>
      <c r="AQ32" s="1007"/>
      <c r="AR32" s="1007"/>
      <c r="AS32" s="1007"/>
      <c r="AT32" s="1007"/>
      <c r="AU32" s="1007">
        <v>7311</v>
      </c>
      <c r="AV32" s="1007"/>
      <c r="AW32" s="1007"/>
      <c r="AX32" s="1007"/>
      <c r="AY32" s="1007"/>
      <c r="AZ32" s="1077" t="s">
        <v>564</v>
      </c>
      <c r="BA32" s="1077"/>
      <c r="BB32" s="1077"/>
      <c r="BC32" s="1077"/>
      <c r="BD32" s="1077"/>
      <c r="BE32" s="1008" t="s">
        <v>393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395</v>
      </c>
      <c r="C33" s="1067"/>
      <c r="D33" s="1067"/>
      <c r="E33" s="1067"/>
      <c r="F33" s="1067"/>
      <c r="G33" s="1067"/>
      <c r="H33" s="1067"/>
      <c r="I33" s="1067"/>
      <c r="J33" s="1067"/>
      <c r="K33" s="1067"/>
      <c r="L33" s="1067"/>
      <c r="M33" s="1067"/>
      <c r="N33" s="1067"/>
      <c r="O33" s="1067"/>
      <c r="P33" s="1068"/>
      <c r="Q33" s="1074">
        <v>83</v>
      </c>
      <c r="R33" s="1075"/>
      <c r="S33" s="1075"/>
      <c r="T33" s="1075"/>
      <c r="U33" s="1075"/>
      <c r="V33" s="1075">
        <v>73</v>
      </c>
      <c r="W33" s="1075"/>
      <c r="X33" s="1075"/>
      <c r="Y33" s="1075"/>
      <c r="Z33" s="1075"/>
      <c r="AA33" s="1075">
        <v>10</v>
      </c>
      <c r="AB33" s="1075"/>
      <c r="AC33" s="1075"/>
      <c r="AD33" s="1075"/>
      <c r="AE33" s="1076"/>
      <c r="AF33" s="1071">
        <v>10</v>
      </c>
      <c r="AG33" s="1072"/>
      <c r="AH33" s="1072"/>
      <c r="AI33" s="1072"/>
      <c r="AJ33" s="1073"/>
      <c r="AK33" s="1016">
        <v>4</v>
      </c>
      <c r="AL33" s="1007"/>
      <c r="AM33" s="1007"/>
      <c r="AN33" s="1007"/>
      <c r="AO33" s="1007"/>
      <c r="AP33" s="1007" t="s">
        <v>565</v>
      </c>
      <c r="AQ33" s="1007"/>
      <c r="AR33" s="1007"/>
      <c r="AS33" s="1007"/>
      <c r="AT33" s="1007"/>
      <c r="AU33" s="1007" t="s">
        <v>564</v>
      </c>
      <c r="AV33" s="1007"/>
      <c r="AW33" s="1007"/>
      <c r="AX33" s="1007"/>
      <c r="AY33" s="1007"/>
      <c r="AZ33" s="1077" t="s">
        <v>564</v>
      </c>
      <c r="BA33" s="1077"/>
      <c r="BB33" s="1077"/>
      <c r="BC33" s="1077"/>
      <c r="BD33" s="1077"/>
      <c r="BE33" s="1008" t="s">
        <v>396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377</v>
      </c>
      <c r="B63" s="973" t="s">
        <v>398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1731</v>
      </c>
      <c r="AG63" s="995"/>
      <c r="AH63" s="995"/>
      <c r="AI63" s="995"/>
      <c r="AJ63" s="1058"/>
      <c r="AK63" s="1059"/>
      <c r="AL63" s="999"/>
      <c r="AM63" s="999"/>
      <c r="AN63" s="999"/>
      <c r="AO63" s="999"/>
      <c r="AP63" s="995">
        <v>13181</v>
      </c>
      <c r="AQ63" s="995"/>
      <c r="AR63" s="995"/>
      <c r="AS63" s="995"/>
      <c r="AT63" s="995"/>
      <c r="AU63" s="995">
        <v>9201</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400</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401</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566</v>
      </c>
      <c r="C68" s="1022"/>
      <c r="D68" s="1022"/>
      <c r="E68" s="1022"/>
      <c r="F68" s="1022"/>
      <c r="G68" s="1022"/>
      <c r="H68" s="1022"/>
      <c r="I68" s="1022"/>
      <c r="J68" s="1022"/>
      <c r="K68" s="1022"/>
      <c r="L68" s="1022"/>
      <c r="M68" s="1022"/>
      <c r="N68" s="1022"/>
      <c r="O68" s="1022"/>
      <c r="P68" s="1023"/>
      <c r="Q68" s="1024">
        <v>911</v>
      </c>
      <c r="R68" s="1018"/>
      <c r="S68" s="1018"/>
      <c r="T68" s="1018"/>
      <c r="U68" s="1018"/>
      <c r="V68" s="1018">
        <v>909</v>
      </c>
      <c r="W68" s="1018"/>
      <c r="X68" s="1018"/>
      <c r="Y68" s="1018"/>
      <c r="Z68" s="1018"/>
      <c r="AA68" s="1018">
        <v>2</v>
      </c>
      <c r="AB68" s="1018"/>
      <c r="AC68" s="1018"/>
      <c r="AD68" s="1018"/>
      <c r="AE68" s="1018"/>
      <c r="AF68" s="1018">
        <v>2</v>
      </c>
      <c r="AG68" s="1018"/>
      <c r="AH68" s="1018"/>
      <c r="AI68" s="1018"/>
      <c r="AJ68" s="1018"/>
      <c r="AK68" s="1018" t="s">
        <v>565</v>
      </c>
      <c r="AL68" s="1018"/>
      <c r="AM68" s="1018"/>
      <c r="AN68" s="1018"/>
      <c r="AO68" s="1018"/>
      <c r="AP68" s="1018" t="s">
        <v>563</v>
      </c>
      <c r="AQ68" s="1018"/>
      <c r="AR68" s="1018"/>
      <c r="AS68" s="1018"/>
      <c r="AT68" s="1018"/>
      <c r="AU68" s="1018" t="s">
        <v>488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567</v>
      </c>
      <c r="C69" s="1011"/>
      <c r="D69" s="1011"/>
      <c r="E69" s="1011"/>
      <c r="F69" s="1011"/>
      <c r="G69" s="1011"/>
      <c r="H69" s="1011"/>
      <c r="I69" s="1011"/>
      <c r="J69" s="1011"/>
      <c r="K69" s="1011"/>
      <c r="L69" s="1011"/>
      <c r="M69" s="1011"/>
      <c r="N69" s="1011"/>
      <c r="O69" s="1011"/>
      <c r="P69" s="1012"/>
      <c r="Q69" s="1013">
        <v>303798</v>
      </c>
      <c r="R69" s="1007"/>
      <c r="S69" s="1007"/>
      <c r="T69" s="1007"/>
      <c r="U69" s="1007"/>
      <c r="V69" s="1007">
        <v>300652</v>
      </c>
      <c r="W69" s="1007"/>
      <c r="X69" s="1007"/>
      <c r="Y69" s="1007"/>
      <c r="Z69" s="1007"/>
      <c r="AA69" s="1007">
        <v>3146</v>
      </c>
      <c r="AB69" s="1007"/>
      <c r="AC69" s="1007"/>
      <c r="AD69" s="1007"/>
      <c r="AE69" s="1007"/>
      <c r="AF69" s="1007">
        <v>3146</v>
      </c>
      <c r="AG69" s="1007"/>
      <c r="AH69" s="1007"/>
      <c r="AI69" s="1007"/>
      <c r="AJ69" s="1007"/>
      <c r="AK69" s="1007">
        <v>5678</v>
      </c>
      <c r="AL69" s="1007"/>
      <c r="AM69" s="1007"/>
      <c r="AN69" s="1007"/>
      <c r="AO69" s="1007"/>
      <c r="AP69" s="1007" t="s">
        <v>488</v>
      </c>
      <c r="AQ69" s="1007"/>
      <c r="AR69" s="1007"/>
      <c r="AS69" s="1007"/>
      <c r="AT69" s="1007"/>
      <c r="AU69" s="1007" t="s">
        <v>488</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568</v>
      </c>
      <c r="C70" s="1011"/>
      <c r="D70" s="1011"/>
      <c r="E70" s="1011"/>
      <c r="F70" s="1011"/>
      <c r="G70" s="1011"/>
      <c r="H70" s="1011"/>
      <c r="I70" s="1011"/>
      <c r="J70" s="1011"/>
      <c r="K70" s="1011"/>
      <c r="L70" s="1011"/>
      <c r="M70" s="1011"/>
      <c r="N70" s="1011"/>
      <c r="O70" s="1011"/>
      <c r="P70" s="1012"/>
      <c r="Q70" s="1013">
        <v>5106</v>
      </c>
      <c r="R70" s="1007"/>
      <c r="S70" s="1007"/>
      <c r="T70" s="1007"/>
      <c r="U70" s="1007"/>
      <c r="V70" s="1007">
        <v>4768</v>
      </c>
      <c r="W70" s="1007"/>
      <c r="X70" s="1007"/>
      <c r="Y70" s="1007"/>
      <c r="Z70" s="1007"/>
      <c r="AA70" s="1007">
        <v>338</v>
      </c>
      <c r="AB70" s="1007"/>
      <c r="AC70" s="1007"/>
      <c r="AD70" s="1007"/>
      <c r="AE70" s="1007"/>
      <c r="AF70" s="1007">
        <v>338</v>
      </c>
      <c r="AG70" s="1007"/>
      <c r="AH70" s="1007"/>
      <c r="AI70" s="1007"/>
      <c r="AJ70" s="1007"/>
      <c r="AK70" s="1007">
        <v>240</v>
      </c>
      <c r="AL70" s="1007"/>
      <c r="AM70" s="1007"/>
      <c r="AN70" s="1007"/>
      <c r="AO70" s="1007"/>
      <c r="AP70" s="1007" t="s">
        <v>488</v>
      </c>
      <c r="AQ70" s="1007"/>
      <c r="AR70" s="1007"/>
      <c r="AS70" s="1007"/>
      <c r="AT70" s="1007"/>
      <c r="AU70" s="1007" t="s">
        <v>488</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569</v>
      </c>
      <c r="C71" s="1011"/>
      <c r="D71" s="1011"/>
      <c r="E71" s="1011"/>
      <c r="F71" s="1011"/>
      <c r="G71" s="1011"/>
      <c r="H71" s="1011"/>
      <c r="I71" s="1011"/>
      <c r="J71" s="1011"/>
      <c r="K71" s="1011"/>
      <c r="L71" s="1011"/>
      <c r="M71" s="1011"/>
      <c r="N71" s="1011"/>
      <c r="O71" s="1011"/>
      <c r="P71" s="1012"/>
      <c r="Q71" s="1013">
        <v>940</v>
      </c>
      <c r="R71" s="1007"/>
      <c r="S71" s="1007"/>
      <c r="T71" s="1007"/>
      <c r="U71" s="1007"/>
      <c r="V71" s="1007">
        <v>691</v>
      </c>
      <c r="W71" s="1007"/>
      <c r="X71" s="1007"/>
      <c r="Y71" s="1007"/>
      <c r="Z71" s="1007"/>
      <c r="AA71" s="1007">
        <v>249</v>
      </c>
      <c r="AB71" s="1007"/>
      <c r="AC71" s="1007"/>
      <c r="AD71" s="1007"/>
      <c r="AE71" s="1007"/>
      <c r="AF71" s="1007">
        <v>249</v>
      </c>
      <c r="AG71" s="1007"/>
      <c r="AH71" s="1007"/>
      <c r="AI71" s="1007"/>
      <c r="AJ71" s="1007"/>
      <c r="AK71" s="1007" t="s">
        <v>565</v>
      </c>
      <c r="AL71" s="1007"/>
      <c r="AM71" s="1007"/>
      <c r="AN71" s="1007"/>
      <c r="AO71" s="1007"/>
      <c r="AP71" s="1007" t="s">
        <v>488</v>
      </c>
      <c r="AQ71" s="1007"/>
      <c r="AR71" s="1007"/>
      <c r="AS71" s="1007"/>
      <c r="AT71" s="1007"/>
      <c r="AU71" s="1007" t="s">
        <v>488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570</v>
      </c>
      <c r="C72" s="1011"/>
      <c r="D72" s="1011"/>
      <c r="E72" s="1011"/>
      <c r="F72" s="1011"/>
      <c r="G72" s="1011"/>
      <c r="H72" s="1011"/>
      <c r="I72" s="1011"/>
      <c r="J72" s="1011"/>
      <c r="K72" s="1011"/>
      <c r="L72" s="1011"/>
      <c r="M72" s="1011"/>
      <c r="N72" s="1011"/>
      <c r="O72" s="1011"/>
      <c r="P72" s="1012"/>
      <c r="Q72" s="1013">
        <v>245</v>
      </c>
      <c r="R72" s="1007"/>
      <c r="S72" s="1007"/>
      <c r="T72" s="1007"/>
      <c r="U72" s="1007"/>
      <c r="V72" s="1007">
        <v>236</v>
      </c>
      <c r="W72" s="1007"/>
      <c r="X72" s="1007"/>
      <c r="Y72" s="1007"/>
      <c r="Z72" s="1007"/>
      <c r="AA72" s="1007">
        <v>9</v>
      </c>
      <c r="AB72" s="1007"/>
      <c r="AC72" s="1007"/>
      <c r="AD72" s="1007"/>
      <c r="AE72" s="1007"/>
      <c r="AF72" s="1007">
        <v>9</v>
      </c>
      <c r="AG72" s="1007"/>
      <c r="AH72" s="1007"/>
      <c r="AI72" s="1007"/>
      <c r="AJ72" s="1007"/>
      <c r="AK72" s="1007">
        <v>238</v>
      </c>
      <c r="AL72" s="1007"/>
      <c r="AM72" s="1007"/>
      <c r="AN72" s="1007"/>
      <c r="AO72" s="1007"/>
      <c r="AP72" s="1007" t="s">
        <v>488</v>
      </c>
      <c r="AQ72" s="1007"/>
      <c r="AR72" s="1007"/>
      <c r="AS72" s="1007"/>
      <c r="AT72" s="1007"/>
      <c r="AU72" s="1007" t="s">
        <v>488</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571</v>
      </c>
      <c r="C73" s="1011"/>
      <c r="D73" s="1011"/>
      <c r="E73" s="1011"/>
      <c r="F73" s="1011"/>
      <c r="G73" s="1011"/>
      <c r="H73" s="1011"/>
      <c r="I73" s="1011"/>
      <c r="J73" s="1011"/>
      <c r="K73" s="1011"/>
      <c r="L73" s="1011"/>
      <c r="M73" s="1011"/>
      <c r="N73" s="1011"/>
      <c r="O73" s="1011"/>
      <c r="P73" s="1012"/>
      <c r="Q73" s="1013">
        <v>85</v>
      </c>
      <c r="R73" s="1007"/>
      <c r="S73" s="1007"/>
      <c r="T73" s="1007"/>
      <c r="U73" s="1007"/>
      <c r="V73" s="1007">
        <v>72</v>
      </c>
      <c r="W73" s="1007"/>
      <c r="X73" s="1007"/>
      <c r="Y73" s="1007"/>
      <c r="Z73" s="1007"/>
      <c r="AA73" s="1007">
        <v>13</v>
      </c>
      <c r="AB73" s="1007"/>
      <c r="AC73" s="1007"/>
      <c r="AD73" s="1007"/>
      <c r="AE73" s="1007"/>
      <c r="AF73" s="1007">
        <v>13</v>
      </c>
      <c r="AG73" s="1007"/>
      <c r="AH73" s="1007"/>
      <c r="AI73" s="1007"/>
      <c r="AJ73" s="1007"/>
      <c r="AK73" s="1007">
        <v>15</v>
      </c>
      <c r="AL73" s="1007"/>
      <c r="AM73" s="1007"/>
      <c r="AN73" s="1007"/>
      <c r="AO73" s="1007"/>
      <c r="AP73" s="1007" t="s">
        <v>488</v>
      </c>
      <c r="AQ73" s="1007"/>
      <c r="AR73" s="1007"/>
      <c r="AS73" s="1007"/>
      <c r="AT73" s="1007"/>
      <c r="AU73" s="1007" t="s">
        <v>488</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377</v>
      </c>
      <c r="B88" s="973" t="s">
        <v>402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3757</v>
      </c>
      <c r="AG88" s="995"/>
      <c r="AH88" s="995"/>
      <c r="AI88" s="995"/>
      <c r="AJ88" s="995"/>
      <c r="AK88" s="999"/>
      <c r="AL88" s="999"/>
      <c r="AM88" s="999"/>
      <c r="AN88" s="999"/>
      <c r="AO88" s="999"/>
      <c r="AP88" s="995" t="s">
        <v>565</v>
      </c>
      <c r="AQ88" s="995"/>
      <c r="AR88" s="995"/>
      <c r="AS88" s="995"/>
      <c r="AT88" s="995"/>
      <c r="AU88" s="995" t="s">
        <v>565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954</v>
      </c>
      <c r="CS102" s="989"/>
      <c r="CT102" s="989"/>
      <c r="CU102" s="989"/>
      <c r="CV102" s="990"/>
      <c r="CW102" s="988">
        <v>131</v>
      </c>
      <c r="CX102" s="989"/>
      <c r="CY102" s="989"/>
      <c r="CZ102" s="989"/>
      <c r="DA102" s="990"/>
      <c r="DB102" s="988">
        <v>905</v>
      </c>
      <c r="DC102" s="989"/>
      <c r="DD102" s="989"/>
      <c r="DE102" s="989"/>
      <c r="DF102" s="990"/>
      <c r="DG102" s="988" t="s">
        <v>565</v>
      </c>
      <c r="DH102" s="989"/>
      <c r="DI102" s="989"/>
      <c r="DJ102" s="989"/>
      <c r="DK102" s="990"/>
      <c r="DL102" s="988">
        <v>10</v>
      </c>
      <c r="DM102" s="989"/>
      <c r="DN102" s="989"/>
      <c r="DO102" s="989"/>
      <c r="DP102" s="990"/>
      <c r="DQ102" s="988">
        <v>3</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410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411</v>
      </c>
      <c r="AB109" s="932"/>
      <c r="AC109" s="932"/>
      <c r="AD109" s="932"/>
      <c r="AE109" s="933"/>
      <c r="AF109" s="934" t="s">
        <v>412</v>
      </c>
      <c r="AG109" s="932"/>
      <c r="AH109" s="932"/>
      <c r="AI109" s="932"/>
      <c r="AJ109" s="933"/>
      <c r="AK109" s="934" t="s">
        <v>294</v>
      </c>
      <c r="AL109" s="932"/>
      <c r="AM109" s="932"/>
      <c r="AN109" s="932"/>
      <c r="AO109" s="933"/>
      <c r="AP109" s="934" t="s">
        <v>413</v>
      </c>
      <c r="AQ109" s="932"/>
      <c r="AR109" s="932"/>
      <c r="AS109" s="932"/>
      <c r="AT109" s="965"/>
      <c r="AU109" s="931" t="s">
        <v>410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411</v>
      </c>
      <c r="BR109" s="932"/>
      <c r="BS109" s="932"/>
      <c r="BT109" s="932"/>
      <c r="BU109" s="933"/>
      <c r="BV109" s="934" t="s">
        <v>412</v>
      </c>
      <c r="BW109" s="932"/>
      <c r="BX109" s="932"/>
      <c r="BY109" s="932"/>
      <c r="BZ109" s="933"/>
      <c r="CA109" s="934" t="s">
        <v>294</v>
      </c>
      <c r="CB109" s="932"/>
      <c r="CC109" s="932"/>
      <c r="CD109" s="932"/>
      <c r="CE109" s="933"/>
      <c r="CF109" s="972" t="s">
        <v>413</v>
      </c>
      <c r="CG109" s="972"/>
      <c r="CH109" s="972"/>
      <c r="CI109" s="972"/>
      <c r="CJ109" s="972"/>
      <c r="CK109" s="934" t="s">
        <v>414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411</v>
      </c>
      <c r="DH109" s="932"/>
      <c r="DI109" s="932"/>
      <c r="DJ109" s="932"/>
      <c r="DK109" s="933"/>
      <c r="DL109" s="934" t="s">
        <v>412</v>
      </c>
      <c r="DM109" s="932"/>
      <c r="DN109" s="932"/>
      <c r="DO109" s="932"/>
      <c r="DP109" s="933"/>
      <c r="DQ109" s="934" t="s">
        <v>294</v>
      </c>
      <c r="DR109" s="932"/>
      <c r="DS109" s="932"/>
      <c r="DT109" s="932"/>
      <c r="DU109" s="933"/>
      <c r="DV109" s="934" t="s">
        <v>413</v>
      </c>
      <c r="DW109" s="932"/>
      <c r="DX109" s="932"/>
      <c r="DY109" s="932"/>
      <c r="DZ109" s="965"/>
    </row>
    <row r="110" spans="1:131" s="230" customFormat="1" ht="26.25" customHeight="1" x14ac:dyDescent="0.2">
      <c r="A110" s="843" t="s">
        <v>415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3456841</v>
      </c>
      <c r="AB110" s="925"/>
      <c r="AC110" s="925"/>
      <c r="AD110" s="925"/>
      <c r="AE110" s="926"/>
      <c r="AF110" s="927">
        <v>3374425</v>
      </c>
      <c r="AG110" s="925"/>
      <c r="AH110" s="925"/>
      <c r="AI110" s="925"/>
      <c r="AJ110" s="926"/>
      <c r="AK110" s="927">
        <v>3195939</v>
      </c>
      <c r="AL110" s="925"/>
      <c r="AM110" s="925"/>
      <c r="AN110" s="925"/>
      <c r="AO110" s="926"/>
      <c r="AP110" s="928">
        <v>25.3</v>
      </c>
      <c r="AQ110" s="929"/>
      <c r="AR110" s="929"/>
      <c r="AS110" s="929"/>
      <c r="AT110" s="930"/>
      <c r="AU110" s="966" t="s">
        <v>69</v>
      </c>
      <c r="AV110" s="967"/>
      <c r="AW110" s="967"/>
      <c r="AX110" s="967"/>
      <c r="AY110" s="967"/>
      <c r="AZ110" s="896" t="s">
        <v>416</v>
      </c>
      <c r="BA110" s="844"/>
      <c r="BB110" s="844"/>
      <c r="BC110" s="844"/>
      <c r="BD110" s="844"/>
      <c r="BE110" s="844"/>
      <c r="BF110" s="844"/>
      <c r="BG110" s="844"/>
      <c r="BH110" s="844"/>
      <c r="BI110" s="844"/>
      <c r="BJ110" s="844"/>
      <c r="BK110" s="844"/>
      <c r="BL110" s="844"/>
      <c r="BM110" s="844"/>
      <c r="BN110" s="844"/>
      <c r="BO110" s="844"/>
      <c r="BP110" s="845"/>
      <c r="BQ110" s="897">
        <v>29086970</v>
      </c>
      <c r="BR110" s="878"/>
      <c r="BS110" s="878"/>
      <c r="BT110" s="878"/>
      <c r="BU110" s="878"/>
      <c r="BV110" s="878">
        <v>28640490</v>
      </c>
      <c r="BW110" s="878"/>
      <c r="BX110" s="878"/>
      <c r="BY110" s="878"/>
      <c r="BZ110" s="878"/>
      <c r="CA110" s="878">
        <v>29106294</v>
      </c>
      <c r="CB110" s="878"/>
      <c r="CC110" s="878"/>
      <c r="CD110" s="878"/>
      <c r="CE110" s="878"/>
      <c r="CF110" s="902">
        <v>230.6</v>
      </c>
      <c r="CG110" s="903"/>
      <c r="CH110" s="903"/>
      <c r="CI110" s="903"/>
      <c r="CJ110" s="903"/>
      <c r="CK110" s="962" t="s">
        <v>417</v>
      </c>
      <c r="CL110" s="855"/>
      <c r="CM110" s="896" t="s">
        <v>418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420</v>
      </c>
      <c r="BA111" s="788"/>
      <c r="BB111" s="788"/>
      <c r="BC111" s="788"/>
      <c r="BD111" s="788"/>
      <c r="BE111" s="788"/>
      <c r="BF111" s="788"/>
      <c r="BG111" s="788"/>
      <c r="BH111" s="788"/>
      <c r="BI111" s="788"/>
      <c r="BJ111" s="788"/>
      <c r="BK111" s="788"/>
      <c r="BL111" s="788"/>
      <c r="BM111" s="788"/>
      <c r="BN111" s="788"/>
      <c r="BO111" s="788"/>
      <c r="BP111" s="789"/>
      <c r="BQ111" s="852">
        <v>15837</v>
      </c>
      <c r="BR111" s="853"/>
      <c r="BS111" s="853"/>
      <c r="BT111" s="853"/>
      <c r="BU111" s="853"/>
      <c r="BV111" s="853">
        <v>12366</v>
      </c>
      <c r="BW111" s="853"/>
      <c r="BX111" s="853"/>
      <c r="BY111" s="853"/>
      <c r="BZ111" s="853"/>
      <c r="CA111" s="853">
        <v>8838</v>
      </c>
      <c r="CB111" s="853"/>
      <c r="CC111" s="853"/>
      <c r="CD111" s="853"/>
      <c r="CE111" s="853"/>
      <c r="CF111" s="911">
        <v>0.1</v>
      </c>
      <c r="CG111" s="912"/>
      <c r="CH111" s="912"/>
      <c r="CI111" s="912"/>
      <c r="CJ111" s="912"/>
      <c r="CK111" s="963"/>
      <c r="CL111" s="857"/>
      <c r="CM111" s="851" t="s">
        <v>421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422</v>
      </c>
      <c r="B112" s="949"/>
      <c r="C112" s="788" t="s">
        <v>423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424</v>
      </c>
      <c r="BA112" s="788"/>
      <c r="BB112" s="788"/>
      <c r="BC112" s="788"/>
      <c r="BD112" s="788"/>
      <c r="BE112" s="788"/>
      <c r="BF112" s="788"/>
      <c r="BG112" s="788"/>
      <c r="BH112" s="788"/>
      <c r="BI112" s="788"/>
      <c r="BJ112" s="788"/>
      <c r="BK112" s="788"/>
      <c r="BL112" s="788"/>
      <c r="BM112" s="788"/>
      <c r="BN112" s="788"/>
      <c r="BO112" s="788"/>
      <c r="BP112" s="789"/>
      <c r="BQ112" s="852">
        <v>11233458</v>
      </c>
      <c r="BR112" s="853"/>
      <c r="BS112" s="853"/>
      <c r="BT112" s="853"/>
      <c r="BU112" s="853"/>
      <c r="BV112" s="853">
        <v>9766234</v>
      </c>
      <c r="BW112" s="853"/>
      <c r="BX112" s="853"/>
      <c r="BY112" s="853"/>
      <c r="BZ112" s="853"/>
      <c r="CA112" s="853">
        <v>9200069</v>
      </c>
      <c r="CB112" s="853"/>
      <c r="CC112" s="853"/>
      <c r="CD112" s="853"/>
      <c r="CE112" s="853"/>
      <c r="CF112" s="911">
        <v>72.900000000000006</v>
      </c>
      <c r="CG112" s="912"/>
      <c r="CH112" s="912"/>
      <c r="CI112" s="912"/>
      <c r="CJ112" s="912"/>
      <c r="CK112" s="963"/>
      <c r="CL112" s="857"/>
      <c r="CM112" s="851" t="s">
        <v>425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1087009</v>
      </c>
      <c r="AB113" s="955"/>
      <c r="AC113" s="955"/>
      <c r="AD113" s="955"/>
      <c r="AE113" s="956"/>
      <c r="AF113" s="957">
        <v>1050304</v>
      </c>
      <c r="AG113" s="955"/>
      <c r="AH113" s="955"/>
      <c r="AI113" s="955"/>
      <c r="AJ113" s="956"/>
      <c r="AK113" s="957">
        <v>1133505</v>
      </c>
      <c r="AL113" s="955"/>
      <c r="AM113" s="955"/>
      <c r="AN113" s="955"/>
      <c r="AO113" s="956"/>
      <c r="AP113" s="958">
        <v>9</v>
      </c>
      <c r="AQ113" s="959"/>
      <c r="AR113" s="959"/>
      <c r="AS113" s="959"/>
      <c r="AT113" s="960"/>
      <c r="AU113" s="968"/>
      <c r="AV113" s="969"/>
      <c r="AW113" s="969"/>
      <c r="AX113" s="969"/>
      <c r="AY113" s="969"/>
      <c r="AZ113" s="851" t="s">
        <v>427</v>
      </c>
      <c r="BA113" s="788"/>
      <c r="BB113" s="788"/>
      <c r="BC113" s="788"/>
      <c r="BD113" s="788"/>
      <c r="BE113" s="788"/>
      <c r="BF113" s="788"/>
      <c r="BG113" s="788"/>
      <c r="BH113" s="788"/>
      <c r="BI113" s="788"/>
      <c r="BJ113" s="788"/>
      <c r="BK113" s="788"/>
      <c r="BL113" s="788"/>
      <c r="BM113" s="788"/>
      <c r="BN113" s="788"/>
      <c r="BO113" s="788"/>
      <c r="BP113" s="789"/>
      <c r="BQ113" s="852" t="s">
        <v>122</v>
      </c>
      <c r="BR113" s="853"/>
      <c r="BS113" s="853"/>
      <c r="BT113" s="853"/>
      <c r="BU113" s="853"/>
      <c r="BV113" s="853" t="s">
        <v>122</v>
      </c>
      <c r="BW113" s="853"/>
      <c r="BX113" s="853"/>
      <c r="BY113" s="853"/>
      <c r="BZ113" s="853"/>
      <c r="CA113" s="853" t="s">
        <v>122</v>
      </c>
      <c r="CB113" s="853"/>
      <c r="CC113" s="853"/>
      <c r="CD113" s="853"/>
      <c r="CE113" s="853"/>
      <c r="CF113" s="911" t="s">
        <v>122</v>
      </c>
      <c r="CG113" s="912"/>
      <c r="CH113" s="912"/>
      <c r="CI113" s="912"/>
      <c r="CJ113" s="912"/>
      <c r="CK113" s="963"/>
      <c r="CL113" s="857"/>
      <c r="CM113" s="851" t="s">
        <v>428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122</v>
      </c>
      <c r="AB114" s="816"/>
      <c r="AC114" s="816"/>
      <c r="AD114" s="816"/>
      <c r="AE114" s="817"/>
      <c r="AF114" s="818" t="s">
        <v>122</v>
      </c>
      <c r="AG114" s="816"/>
      <c r="AH114" s="816"/>
      <c r="AI114" s="816"/>
      <c r="AJ114" s="817"/>
      <c r="AK114" s="818" t="s">
        <v>122</v>
      </c>
      <c r="AL114" s="816"/>
      <c r="AM114" s="816"/>
      <c r="AN114" s="816"/>
      <c r="AO114" s="817"/>
      <c r="AP114" s="860" t="s">
        <v>122</v>
      </c>
      <c r="AQ114" s="861"/>
      <c r="AR114" s="861"/>
      <c r="AS114" s="861"/>
      <c r="AT114" s="862"/>
      <c r="AU114" s="968"/>
      <c r="AV114" s="969"/>
      <c r="AW114" s="969"/>
      <c r="AX114" s="969"/>
      <c r="AY114" s="969"/>
      <c r="AZ114" s="851" t="s">
        <v>430</v>
      </c>
      <c r="BA114" s="788"/>
      <c r="BB114" s="788"/>
      <c r="BC114" s="788"/>
      <c r="BD114" s="788"/>
      <c r="BE114" s="788"/>
      <c r="BF114" s="788"/>
      <c r="BG114" s="788"/>
      <c r="BH114" s="788"/>
      <c r="BI114" s="788"/>
      <c r="BJ114" s="788"/>
      <c r="BK114" s="788"/>
      <c r="BL114" s="788"/>
      <c r="BM114" s="788"/>
      <c r="BN114" s="788"/>
      <c r="BO114" s="788"/>
      <c r="BP114" s="789"/>
      <c r="BQ114" s="852">
        <v>4245080</v>
      </c>
      <c r="BR114" s="853"/>
      <c r="BS114" s="853"/>
      <c r="BT114" s="853"/>
      <c r="BU114" s="853"/>
      <c r="BV114" s="853">
        <v>4313215</v>
      </c>
      <c r="BW114" s="853"/>
      <c r="BX114" s="853"/>
      <c r="BY114" s="853"/>
      <c r="BZ114" s="853"/>
      <c r="CA114" s="853">
        <v>4373205</v>
      </c>
      <c r="CB114" s="853"/>
      <c r="CC114" s="853"/>
      <c r="CD114" s="853"/>
      <c r="CE114" s="853"/>
      <c r="CF114" s="911">
        <v>34.6</v>
      </c>
      <c r="CG114" s="912"/>
      <c r="CH114" s="912"/>
      <c r="CI114" s="912"/>
      <c r="CJ114" s="912"/>
      <c r="CK114" s="963"/>
      <c r="CL114" s="857"/>
      <c r="CM114" s="851" t="s">
        <v>431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4056</v>
      </c>
      <c r="AB115" s="955"/>
      <c r="AC115" s="955"/>
      <c r="AD115" s="955"/>
      <c r="AE115" s="956"/>
      <c r="AF115" s="957">
        <v>38</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433</v>
      </c>
      <c r="BA115" s="788"/>
      <c r="BB115" s="788"/>
      <c r="BC115" s="788"/>
      <c r="BD115" s="788"/>
      <c r="BE115" s="788"/>
      <c r="BF115" s="788"/>
      <c r="BG115" s="788"/>
      <c r="BH115" s="788"/>
      <c r="BI115" s="788"/>
      <c r="BJ115" s="788"/>
      <c r="BK115" s="788"/>
      <c r="BL115" s="788"/>
      <c r="BM115" s="788"/>
      <c r="BN115" s="788"/>
      <c r="BO115" s="788"/>
      <c r="BP115" s="789"/>
      <c r="BQ115" s="852">
        <v>2189</v>
      </c>
      <c r="BR115" s="853"/>
      <c r="BS115" s="853"/>
      <c r="BT115" s="853"/>
      <c r="BU115" s="853"/>
      <c r="BV115" s="853">
        <v>1794</v>
      </c>
      <c r="BW115" s="853"/>
      <c r="BX115" s="853"/>
      <c r="BY115" s="853"/>
      <c r="BZ115" s="853"/>
      <c r="CA115" s="853">
        <v>2635</v>
      </c>
      <c r="CB115" s="853"/>
      <c r="CC115" s="853"/>
      <c r="CD115" s="853"/>
      <c r="CE115" s="853"/>
      <c r="CF115" s="911">
        <v>0</v>
      </c>
      <c r="CG115" s="912"/>
      <c r="CH115" s="912"/>
      <c r="CI115" s="912"/>
      <c r="CJ115" s="912"/>
      <c r="CK115" s="963"/>
      <c r="CL115" s="857"/>
      <c r="CM115" s="851" t="s">
        <v>434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v>417</v>
      </c>
      <c r="AG116" s="816"/>
      <c r="AH116" s="816"/>
      <c r="AI116" s="816"/>
      <c r="AJ116" s="817"/>
      <c r="AK116" s="818">
        <v>390</v>
      </c>
      <c r="AL116" s="816"/>
      <c r="AM116" s="816"/>
      <c r="AN116" s="816"/>
      <c r="AO116" s="817"/>
      <c r="AP116" s="860">
        <v>0</v>
      </c>
      <c r="AQ116" s="861"/>
      <c r="AR116" s="861"/>
      <c r="AS116" s="861"/>
      <c r="AT116" s="862"/>
      <c r="AU116" s="968"/>
      <c r="AV116" s="969"/>
      <c r="AW116" s="969"/>
      <c r="AX116" s="969"/>
      <c r="AY116" s="969"/>
      <c r="AZ116" s="945" t="s">
        <v>436</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438</v>
      </c>
      <c r="Z117" s="933"/>
      <c r="AA117" s="938">
        <v>4547906</v>
      </c>
      <c r="AB117" s="939"/>
      <c r="AC117" s="939"/>
      <c r="AD117" s="939"/>
      <c r="AE117" s="940"/>
      <c r="AF117" s="941">
        <v>4425184</v>
      </c>
      <c r="AG117" s="939"/>
      <c r="AH117" s="939"/>
      <c r="AI117" s="939"/>
      <c r="AJ117" s="940"/>
      <c r="AK117" s="941">
        <v>4329834</v>
      </c>
      <c r="AL117" s="939"/>
      <c r="AM117" s="939"/>
      <c r="AN117" s="939"/>
      <c r="AO117" s="940"/>
      <c r="AP117" s="942"/>
      <c r="AQ117" s="943"/>
      <c r="AR117" s="943"/>
      <c r="AS117" s="943"/>
      <c r="AT117" s="944"/>
      <c r="AU117" s="968"/>
      <c r="AV117" s="969"/>
      <c r="AW117" s="969"/>
      <c r="AX117" s="969"/>
      <c r="AY117" s="969"/>
      <c r="AZ117" s="899" t="s">
        <v>439</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411</v>
      </c>
      <c r="AB118" s="932"/>
      <c r="AC118" s="932"/>
      <c r="AD118" s="932"/>
      <c r="AE118" s="933"/>
      <c r="AF118" s="934" t="s">
        <v>412</v>
      </c>
      <c r="AG118" s="932"/>
      <c r="AH118" s="932"/>
      <c r="AI118" s="932"/>
      <c r="AJ118" s="933"/>
      <c r="AK118" s="934" t="s">
        <v>294</v>
      </c>
      <c r="AL118" s="932"/>
      <c r="AM118" s="932"/>
      <c r="AN118" s="932"/>
      <c r="AO118" s="933"/>
      <c r="AP118" s="935" t="s">
        <v>413</v>
      </c>
      <c r="AQ118" s="936"/>
      <c r="AR118" s="936"/>
      <c r="AS118" s="936"/>
      <c r="AT118" s="937"/>
      <c r="AU118" s="968"/>
      <c r="AV118" s="969"/>
      <c r="AW118" s="969"/>
      <c r="AX118" s="969"/>
      <c r="AY118" s="969"/>
      <c r="AZ118" s="874" t="s">
        <v>441</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417</v>
      </c>
      <c r="B119" s="855"/>
      <c r="C119" s="896" t="s">
        <v>418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443</v>
      </c>
      <c r="BP119" s="914"/>
      <c r="BQ119" s="915">
        <v>44583534</v>
      </c>
      <c r="BR119" s="881"/>
      <c r="BS119" s="881"/>
      <c r="BT119" s="881"/>
      <c r="BU119" s="881"/>
      <c r="BV119" s="881">
        <v>42734099</v>
      </c>
      <c r="BW119" s="881"/>
      <c r="BX119" s="881"/>
      <c r="BY119" s="881"/>
      <c r="BZ119" s="881"/>
      <c r="CA119" s="881">
        <v>42691041</v>
      </c>
      <c r="CB119" s="881"/>
      <c r="CC119" s="881"/>
      <c r="CD119" s="881"/>
      <c r="CE119" s="881"/>
      <c r="CF119" s="784"/>
      <c r="CG119" s="785"/>
      <c r="CH119" s="785"/>
      <c r="CI119" s="785"/>
      <c r="CJ119" s="870"/>
      <c r="CK119" s="964"/>
      <c r="CL119" s="859"/>
      <c r="CM119" s="874" t="s">
        <v>444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15837</v>
      </c>
      <c r="DH119" s="800"/>
      <c r="DI119" s="800"/>
      <c r="DJ119" s="800"/>
      <c r="DK119" s="801"/>
      <c r="DL119" s="802">
        <v>12366</v>
      </c>
      <c r="DM119" s="800"/>
      <c r="DN119" s="800"/>
      <c r="DO119" s="800"/>
      <c r="DP119" s="801"/>
      <c r="DQ119" s="802">
        <v>8838</v>
      </c>
      <c r="DR119" s="800"/>
      <c r="DS119" s="800"/>
      <c r="DT119" s="800"/>
      <c r="DU119" s="801"/>
      <c r="DV119" s="884">
        <v>0.1</v>
      </c>
      <c r="DW119" s="885"/>
      <c r="DX119" s="885"/>
      <c r="DY119" s="885"/>
      <c r="DZ119" s="886"/>
    </row>
    <row r="120" spans="1:130" s="230" customFormat="1" ht="26.25" customHeight="1" x14ac:dyDescent="0.2">
      <c r="A120" s="856"/>
      <c r="B120" s="857"/>
      <c r="C120" s="851" t="s">
        <v>421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445</v>
      </c>
      <c r="AV120" s="917"/>
      <c r="AW120" s="917"/>
      <c r="AX120" s="917"/>
      <c r="AY120" s="918"/>
      <c r="AZ120" s="896" t="s">
        <v>446</v>
      </c>
      <c r="BA120" s="844"/>
      <c r="BB120" s="844"/>
      <c r="BC120" s="844"/>
      <c r="BD120" s="844"/>
      <c r="BE120" s="844"/>
      <c r="BF120" s="844"/>
      <c r="BG120" s="844"/>
      <c r="BH120" s="844"/>
      <c r="BI120" s="844"/>
      <c r="BJ120" s="844"/>
      <c r="BK120" s="844"/>
      <c r="BL120" s="844"/>
      <c r="BM120" s="844"/>
      <c r="BN120" s="844"/>
      <c r="BO120" s="844"/>
      <c r="BP120" s="845"/>
      <c r="BQ120" s="897">
        <v>11133125</v>
      </c>
      <c r="BR120" s="878"/>
      <c r="BS120" s="878"/>
      <c r="BT120" s="878"/>
      <c r="BU120" s="878"/>
      <c r="BV120" s="878">
        <v>11615306</v>
      </c>
      <c r="BW120" s="878"/>
      <c r="BX120" s="878"/>
      <c r="BY120" s="878"/>
      <c r="BZ120" s="878"/>
      <c r="CA120" s="878">
        <v>12068442</v>
      </c>
      <c r="CB120" s="878"/>
      <c r="CC120" s="878"/>
      <c r="CD120" s="878"/>
      <c r="CE120" s="878"/>
      <c r="CF120" s="902">
        <v>95.6</v>
      </c>
      <c r="CG120" s="903"/>
      <c r="CH120" s="903"/>
      <c r="CI120" s="903"/>
      <c r="CJ120" s="903"/>
      <c r="CK120" s="904" t="s">
        <v>447</v>
      </c>
      <c r="CL120" s="888"/>
      <c r="CM120" s="888"/>
      <c r="CN120" s="888"/>
      <c r="CO120" s="889"/>
      <c r="CP120" s="908" t="s">
        <v>394</v>
      </c>
      <c r="CQ120" s="909"/>
      <c r="CR120" s="909"/>
      <c r="CS120" s="909"/>
      <c r="CT120" s="909"/>
      <c r="CU120" s="909"/>
      <c r="CV120" s="909"/>
      <c r="CW120" s="909"/>
      <c r="CX120" s="909"/>
      <c r="CY120" s="909"/>
      <c r="CZ120" s="909"/>
      <c r="DA120" s="909"/>
      <c r="DB120" s="909"/>
      <c r="DC120" s="909"/>
      <c r="DD120" s="909"/>
      <c r="DE120" s="909"/>
      <c r="DF120" s="910"/>
      <c r="DG120" s="897">
        <v>8573496</v>
      </c>
      <c r="DH120" s="878"/>
      <c r="DI120" s="878"/>
      <c r="DJ120" s="878"/>
      <c r="DK120" s="878"/>
      <c r="DL120" s="878">
        <v>7568854</v>
      </c>
      <c r="DM120" s="878"/>
      <c r="DN120" s="878"/>
      <c r="DO120" s="878"/>
      <c r="DP120" s="878"/>
      <c r="DQ120" s="878">
        <v>7310721</v>
      </c>
      <c r="DR120" s="878"/>
      <c r="DS120" s="878"/>
      <c r="DT120" s="878"/>
      <c r="DU120" s="878"/>
      <c r="DV120" s="879">
        <v>57.9</v>
      </c>
      <c r="DW120" s="879"/>
      <c r="DX120" s="879"/>
      <c r="DY120" s="879"/>
      <c r="DZ120" s="880"/>
    </row>
    <row r="121" spans="1:130" s="230" customFormat="1" ht="26.25" customHeight="1" x14ac:dyDescent="0.2">
      <c r="A121" s="856"/>
      <c r="B121" s="857"/>
      <c r="C121" s="899" t="s">
        <v>448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449</v>
      </c>
      <c r="BA121" s="788"/>
      <c r="BB121" s="788"/>
      <c r="BC121" s="788"/>
      <c r="BD121" s="788"/>
      <c r="BE121" s="788"/>
      <c r="BF121" s="788"/>
      <c r="BG121" s="788"/>
      <c r="BH121" s="788"/>
      <c r="BI121" s="788"/>
      <c r="BJ121" s="788"/>
      <c r="BK121" s="788"/>
      <c r="BL121" s="788"/>
      <c r="BM121" s="788"/>
      <c r="BN121" s="788"/>
      <c r="BO121" s="788"/>
      <c r="BP121" s="789"/>
      <c r="BQ121" s="852">
        <v>1135385</v>
      </c>
      <c r="BR121" s="853"/>
      <c r="BS121" s="853"/>
      <c r="BT121" s="853"/>
      <c r="BU121" s="853"/>
      <c r="BV121" s="853">
        <v>1021082</v>
      </c>
      <c r="BW121" s="853"/>
      <c r="BX121" s="853"/>
      <c r="BY121" s="853"/>
      <c r="BZ121" s="853"/>
      <c r="CA121" s="853">
        <v>1025197</v>
      </c>
      <c r="CB121" s="853"/>
      <c r="CC121" s="853"/>
      <c r="CD121" s="853"/>
      <c r="CE121" s="853"/>
      <c r="CF121" s="911">
        <v>8.1</v>
      </c>
      <c r="CG121" s="912"/>
      <c r="CH121" s="912"/>
      <c r="CI121" s="912"/>
      <c r="CJ121" s="912"/>
      <c r="CK121" s="905"/>
      <c r="CL121" s="891"/>
      <c r="CM121" s="891"/>
      <c r="CN121" s="891"/>
      <c r="CO121" s="892"/>
      <c r="CP121" s="871" t="s">
        <v>392</v>
      </c>
      <c r="CQ121" s="872"/>
      <c r="CR121" s="872"/>
      <c r="CS121" s="872"/>
      <c r="CT121" s="872"/>
      <c r="CU121" s="872"/>
      <c r="CV121" s="872"/>
      <c r="CW121" s="872"/>
      <c r="CX121" s="872"/>
      <c r="CY121" s="872"/>
      <c r="CZ121" s="872"/>
      <c r="DA121" s="872"/>
      <c r="DB121" s="872"/>
      <c r="DC121" s="872"/>
      <c r="DD121" s="872"/>
      <c r="DE121" s="872"/>
      <c r="DF121" s="873"/>
      <c r="DG121" s="852">
        <v>2539340</v>
      </c>
      <c r="DH121" s="853"/>
      <c r="DI121" s="853"/>
      <c r="DJ121" s="853"/>
      <c r="DK121" s="853"/>
      <c r="DL121" s="853">
        <v>2097936</v>
      </c>
      <c r="DM121" s="853"/>
      <c r="DN121" s="853"/>
      <c r="DO121" s="853"/>
      <c r="DP121" s="853"/>
      <c r="DQ121" s="853">
        <v>1794654</v>
      </c>
      <c r="DR121" s="853"/>
      <c r="DS121" s="853"/>
      <c r="DT121" s="853"/>
      <c r="DU121" s="853"/>
      <c r="DV121" s="830">
        <v>14.2</v>
      </c>
      <c r="DW121" s="830"/>
      <c r="DX121" s="830"/>
      <c r="DY121" s="830"/>
      <c r="DZ121" s="831"/>
    </row>
    <row r="122" spans="1:130" s="230" customFormat="1" ht="26.25" customHeight="1" x14ac:dyDescent="0.2">
      <c r="A122" s="856"/>
      <c r="B122" s="857"/>
      <c r="C122" s="851" t="s">
        <v>431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450</v>
      </c>
      <c r="BA122" s="875"/>
      <c r="BB122" s="875"/>
      <c r="BC122" s="875"/>
      <c r="BD122" s="875"/>
      <c r="BE122" s="875"/>
      <c r="BF122" s="875"/>
      <c r="BG122" s="875"/>
      <c r="BH122" s="875"/>
      <c r="BI122" s="875"/>
      <c r="BJ122" s="875"/>
      <c r="BK122" s="875"/>
      <c r="BL122" s="875"/>
      <c r="BM122" s="875"/>
      <c r="BN122" s="875"/>
      <c r="BO122" s="875"/>
      <c r="BP122" s="876"/>
      <c r="BQ122" s="915">
        <v>29194478</v>
      </c>
      <c r="BR122" s="881"/>
      <c r="BS122" s="881"/>
      <c r="BT122" s="881"/>
      <c r="BU122" s="881"/>
      <c r="BV122" s="881">
        <v>28272032</v>
      </c>
      <c r="BW122" s="881"/>
      <c r="BX122" s="881"/>
      <c r="BY122" s="881"/>
      <c r="BZ122" s="881"/>
      <c r="CA122" s="881">
        <v>29534055</v>
      </c>
      <c r="CB122" s="881"/>
      <c r="CC122" s="881"/>
      <c r="CD122" s="881"/>
      <c r="CE122" s="881"/>
      <c r="CF122" s="882">
        <v>234</v>
      </c>
      <c r="CG122" s="883"/>
      <c r="CH122" s="883"/>
      <c r="CI122" s="883"/>
      <c r="CJ122" s="883"/>
      <c r="CK122" s="905"/>
      <c r="CL122" s="891"/>
      <c r="CM122" s="891"/>
      <c r="CN122" s="891"/>
      <c r="CO122" s="892"/>
      <c r="CP122" s="871" t="s">
        <v>391</v>
      </c>
      <c r="CQ122" s="872"/>
      <c r="CR122" s="872"/>
      <c r="CS122" s="872"/>
      <c r="CT122" s="872"/>
      <c r="CU122" s="872"/>
      <c r="CV122" s="872"/>
      <c r="CW122" s="872"/>
      <c r="CX122" s="872"/>
      <c r="CY122" s="872"/>
      <c r="CZ122" s="872"/>
      <c r="DA122" s="872"/>
      <c r="DB122" s="872"/>
      <c r="DC122" s="872"/>
      <c r="DD122" s="872"/>
      <c r="DE122" s="872"/>
      <c r="DF122" s="873"/>
      <c r="DG122" s="852">
        <v>109456</v>
      </c>
      <c r="DH122" s="853"/>
      <c r="DI122" s="853"/>
      <c r="DJ122" s="853"/>
      <c r="DK122" s="853"/>
      <c r="DL122" s="853">
        <v>88358</v>
      </c>
      <c r="DM122" s="853"/>
      <c r="DN122" s="853"/>
      <c r="DO122" s="853"/>
      <c r="DP122" s="853"/>
      <c r="DQ122" s="853">
        <v>79556</v>
      </c>
      <c r="DR122" s="853"/>
      <c r="DS122" s="853"/>
      <c r="DT122" s="853"/>
      <c r="DU122" s="853"/>
      <c r="DV122" s="830">
        <v>0.6</v>
      </c>
      <c r="DW122" s="830"/>
      <c r="DX122" s="830"/>
      <c r="DY122" s="830"/>
      <c r="DZ122" s="831"/>
    </row>
    <row r="123" spans="1:130" s="230" customFormat="1" ht="26.25" customHeight="1" x14ac:dyDescent="0.2">
      <c r="A123" s="856"/>
      <c r="B123" s="857"/>
      <c r="C123" s="851" t="s">
        <v>437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451</v>
      </c>
      <c r="BP123" s="914"/>
      <c r="BQ123" s="868">
        <v>41462988</v>
      </c>
      <c r="BR123" s="869"/>
      <c r="BS123" s="869"/>
      <c r="BT123" s="869"/>
      <c r="BU123" s="869"/>
      <c r="BV123" s="869">
        <v>40908420</v>
      </c>
      <c r="BW123" s="869"/>
      <c r="BX123" s="869"/>
      <c r="BY123" s="869"/>
      <c r="BZ123" s="869"/>
      <c r="CA123" s="869">
        <v>42627694</v>
      </c>
      <c r="CB123" s="869"/>
      <c r="CC123" s="869"/>
      <c r="CD123" s="869"/>
      <c r="CE123" s="869"/>
      <c r="CF123" s="784"/>
      <c r="CG123" s="785"/>
      <c r="CH123" s="785"/>
      <c r="CI123" s="785"/>
      <c r="CJ123" s="870"/>
      <c r="CK123" s="905"/>
      <c r="CL123" s="891"/>
      <c r="CM123" s="891"/>
      <c r="CN123" s="891"/>
      <c r="CO123" s="892"/>
      <c r="CP123" s="871" t="s">
        <v>389</v>
      </c>
      <c r="CQ123" s="872"/>
      <c r="CR123" s="872"/>
      <c r="CS123" s="872"/>
      <c r="CT123" s="872"/>
      <c r="CU123" s="872"/>
      <c r="CV123" s="872"/>
      <c r="CW123" s="872"/>
      <c r="CX123" s="872"/>
      <c r="CY123" s="872"/>
      <c r="CZ123" s="872"/>
      <c r="DA123" s="872"/>
      <c r="DB123" s="872"/>
      <c r="DC123" s="872"/>
      <c r="DD123" s="872"/>
      <c r="DE123" s="872"/>
      <c r="DF123" s="873"/>
      <c r="DG123" s="815">
        <v>11166</v>
      </c>
      <c r="DH123" s="816"/>
      <c r="DI123" s="816"/>
      <c r="DJ123" s="816"/>
      <c r="DK123" s="817"/>
      <c r="DL123" s="818">
        <v>11086</v>
      </c>
      <c r="DM123" s="816"/>
      <c r="DN123" s="816"/>
      <c r="DO123" s="816"/>
      <c r="DP123" s="817"/>
      <c r="DQ123" s="818">
        <v>15138</v>
      </c>
      <c r="DR123" s="816"/>
      <c r="DS123" s="816"/>
      <c r="DT123" s="816"/>
      <c r="DU123" s="817"/>
      <c r="DV123" s="860">
        <v>0.1</v>
      </c>
      <c r="DW123" s="861"/>
      <c r="DX123" s="861"/>
      <c r="DY123" s="861"/>
      <c r="DZ123" s="862"/>
    </row>
    <row r="124" spans="1:130" s="230" customFormat="1" ht="26.25" customHeight="1" thickBot="1" x14ac:dyDescent="0.25">
      <c r="A124" s="856"/>
      <c r="B124" s="857"/>
      <c r="C124" s="851" t="s">
        <v>440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24.2</v>
      </c>
      <c r="BR124" s="867"/>
      <c r="BS124" s="867"/>
      <c r="BT124" s="867"/>
      <c r="BU124" s="867"/>
      <c r="BV124" s="867">
        <v>14.7</v>
      </c>
      <c r="BW124" s="867"/>
      <c r="BX124" s="867"/>
      <c r="BY124" s="867"/>
      <c r="BZ124" s="867"/>
      <c r="CA124" s="867">
        <v>0.5</v>
      </c>
      <c r="CB124" s="867"/>
      <c r="CC124" s="867"/>
      <c r="CD124" s="867"/>
      <c r="CE124" s="867"/>
      <c r="CF124" s="762"/>
      <c r="CG124" s="763"/>
      <c r="CH124" s="763"/>
      <c r="CI124" s="763"/>
      <c r="CJ124" s="898"/>
      <c r="CK124" s="906"/>
      <c r="CL124" s="906"/>
      <c r="CM124" s="906"/>
      <c r="CN124" s="906"/>
      <c r="CO124" s="907"/>
      <c r="CP124" s="871" t="s">
        <v>453</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454</v>
      </c>
      <c r="CL125" s="888"/>
      <c r="CM125" s="888"/>
      <c r="CN125" s="888"/>
      <c r="CO125" s="889"/>
      <c r="CP125" s="896" t="s">
        <v>455</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456</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4056</v>
      </c>
      <c r="AB127" s="816"/>
      <c r="AC127" s="816"/>
      <c r="AD127" s="816"/>
      <c r="AE127" s="817"/>
      <c r="AF127" s="818">
        <v>38</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458</v>
      </c>
      <c r="AY127" s="848"/>
      <c r="AZ127" s="848"/>
      <c r="BA127" s="848"/>
      <c r="BB127" s="848"/>
      <c r="BC127" s="848"/>
      <c r="BD127" s="848"/>
      <c r="BE127" s="849"/>
      <c r="BF127" s="847" t="s">
        <v>459</v>
      </c>
      <c r="BG127" s="848"/>
      <c r="BH127" s="848"/>
      <c r="BI127" s="848"/>
      <c r="BJ127" s="848"/>
      <c r="BK127" s="848"/>
      <c r="BL127" s="849"/>
      <c r="BM127" s="847" t="s">
        <v>460</v>
      </c>
      <c r="BN127" s="848"/>
      <c r="BO127" s="848"/>
      <c r="BP127" s="848"/>
      <c r="BQ127" s="848"/>
      <c r="BR127" s="848"/>
      <c r="BS127" s="849"/>
      <c r="BT127" s="847" t="s">
        <v>461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462</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464</v>
      </c>
      <c r="X128" s="834"/>
      <c r="Y128" s="834"/>
      <c r="Z128" s="835"/>
      <c r="AA128" s="836">
        <v>159310</v>
      </c>
      <c r="AB128" s="837"/>
      <c r="AC128" s="837"/>
      <c r="AD128" s="837"/>
      <c r="AE128" s="838"/>
      <c r="AF128" s="839">
        <v>145960</v>
      </c>
      <c r="AG128" s="837"/>
      <c r="AH128" s="837"/>
      <c r="AI128" s="837"/>
      <c r="AJ128" s="838"/>
      <c r="AK128" s="839">
        <v>157608</v>
      </c>
      <c r="AL128" s="837"/>
      <c r="AM128" s="837"/>
      <c r="AN128" s="837"/>
      <c r="AO128" s="838"/>
      <c r="AP128" s="840"/>
      <c r="AQ128" s="841"/>
      <c r="AR128" s="841"/>
      <c r="AS128" s="841"/>
      <c r="AT128" s="842"/>
      <c r="AU128" s="232"/>
      <c r="AV128" s="232"/>
      <c r="AW128" s="232"/>
      <c r="AX128" s="843" t="s">
        <v>465</v>
      </c>
      <c r="AY128" s="844"/>
      <c r="AZ128" s="844"/>
      <c r="BA128" s="844"/>
      <c r="BB128" s="844"/>
      <c r="BC128" s="844"/>
      <c r="BD128" s="844"/>
      <c r="BE128" s="845"/>
      <c r="BF128" s="822" t="s">
        <v>122</v>
      </c>
      <c r="BG128" s="823"/>
      <c r="BH128" s="823"/>
      <c r="BI128" s="823"/>
      <c r="BJ128" s="823"/>
      <c r="BK128" s="823"/>
      <c r="BL128" s="846"/>
      <c r="BM128" s="822">
        <v>12.72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466</v>
      </c>
      <c r="CQ128" s="766"/>
      <c r="CR128" s="766"/>
      <c r="CS128" s="766"/>
      <c r="CT128" s="766"/>
      <c r="CU128" s="766"/>
      <c r="CV128" s="766"/>
      <c r="CW128" s="766"/>
      <c r="CX128" s="766"/>
      <c r="CY128" s="766"/>
      <c r="CZ128" s="766"/>
      <c r="DA128" s="766"/>
      <c r="DB128" s="766"/>
      <c r="DC128" s="766"/>
      <c r="DD128" s="766"/>
      <c r="DE128" s="766"/>
      <c r="DF128" s="767"/>
      <c r="DG128" s="826">
        <v>2189</v>
      </c>
      <c r="DH128" s="827"/>
      <c r="DI128" s="827"/>
      <c r="DJ128" s="827"/>
      <c r="DK128" s="827"/>
      <c r="DL128" s="827">
        <v>1794</v>
      </c>
      <c r="DM128" s="827"/>
      <c r="DN128" s="827"/>
      <c r="DO128" s="827"/>
      <c r="DP128" s="827"/>
      <c r="DQ128" s="827">
        <v>2635</v>
      </c>
      <c r="DR128" s="827"/>
      <c r="DS128" s="827"/>
      <c r="DT128" s="827"/>
      <c r="DU128" s="827"/>
      <c r="DV128" s="828">
        <v>0</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467</v>
      </c>
      <c r="X129" s="813"/>
      <c r="Y129" s="813"/>
      <c r="Z129" s="814"/>
      <c r="AA129" s="815">
        <v>16254314</v>
      </c>
      <c r="AB129" s="816"/>
      <c r="AC129" s="816"/>
      <c r="AD129" s="816"/>
      <c r="AE129" s="817"/>
      <c r="AF129" s="818">
        <v>15783585</v>
      </c>
      <c r="AG129" s="816"/>
      <c r="AH129" s="816"/>
      <c r="AI129" s="816"/>
      <c r="AJ129" s="817"/>
      <c r="AK129" s="818">
        <v>15823786</v>
      </c>
      <c r="AL129" s="816"/>
      <c r="AM129" s="816"/>
      <c r="AN129" s="816"/>
      <c r="AO129" s="817"/>
      <c r="AP129" s="819"/>
      <c r="AQ129" s="820"/>
      <c r="AR129" s="820"/>
      <c r="AS129" s="820"/>
      <c r="AT129" s="821"/>
      <c r="AU129" s="233"/>
      <c r="AV129" s="233"/>
      <c r="AW129" s="233"/>
      <c r="AX129" s="787" t="s">
        <v>468</v>
      </c>
      <c r="AY129" s="788"/>
      <c r="AZ129" s="788"/>
      <c r="BA129" s="788"/>
      <c r="BB129" s="788"/>
      <c r="BC129" s="788"/>
      <c r="BD129" s="788"/>
      <c r="BE129" s="789"/>
      <c r="BF129" s="806" t="s">
        <v>122</v>
      </c>
      <c r="BG129" s="807"/>
      <c r="BH129" s="807"/>
      <c r="BI129" s="807"/>
      <c r="BJ129" s="807"/>
      <c r="BK129" s="807"/>
      <c r="BL129" s="808"/>
      <c r="BM129" s="806">
        <v>17.72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470</v>
      </c>
      <c r="X130" s="813"/>
      <c r="Y130" s="813"/>
      <c r="Z130" s="814"/>
      <c r="AA130" s="815">
        <v>3388679</v>
      </c>
      <c r="AB130" s="816"/>
      <c r="AC130" s="816"/>
      <c r="AD130" s="816"/>
      <c r="AE130" s="817"/>
      <c r="AF130" s="818">
        <v>3364525</v>
      </c>
      <c r="AG130" s="816"/>
      <c r="AH130" s="816"/>
      <c r="AI130" s="816"/>
      <c r="AJ130" s="817"/>
      <c r="AK130" s="818">
        <v>3201293</v>
      </c>
      <c r="AL130" s="816"/>
      <c r="AM130" s="816"/>
      <c r="AN130" s="816"/>
      <c r="AO130" s="817"/>
      <c r="AP130" s="819"/>
      <c r="AQ130" s="820"/>
      <c r="AR130" s="820"/>
      <c r="AS130" s="820"/>
      <c r="AT130" s="821"/>
      <c r="AU130" s="233"/>
      <c r="AV130" s="233"/>
      <c r="AW130" s="233"/>
      <c r="AX130" s="787" t="s">
        <v>471</v>
      </c>
      <c r="AY130" s="788"/>
      <c r="AZ130" s="788"/>
      <c r="BA130" s="788"/>
      <c r="BB130" s="788"/>
      <c r="BC130" s="788"/>
      <c r="BD130" s="788"/>
      <c r="BE130" s="789"/>
      <c r="BF130" s="790">
        <v>7.6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472</v>
      </c>
      <c r="X131" s="797"/>
      <c r="Y131" s="797"/>
      <c r="Z131" s="798"/>
      <c r="AA131" s="799">
        <v>12865635</v>
      </c>
      <c r="AB131" s="800"/>
      <c r="AC131" s="800"/>
      <c r="AD131" s="800"/>
      <c r="AE131" s="801"/>
      <c r="AF131" s="802">
        <v>12419060</v>
      </c>
      <c r="AG131" s="800"/>
      <c r="AH131" s="800"/>
      <c r="AI131" s="800"/>
      <c r="AJ131" s="801"/>
      <c r="AK131" s="802">
        <v>12622493</v>
      </c>
      <c r="AL131" s="800"/>
      <c r="AM131" s="800"/>
      <c r="AN131" s="800"/>
      <c r="AO131" s="801"/>
      <c r="AP131" s="803"/>
      <c r="AQ131" s="804"/>
      <c r="AR131" s="804"/>
      <c r="AS131" s="804"/>
      <c r="AT131" s="805"/>
      <c r="AU131" s="233"/>
      <c r="AV131" s="233"/>
      <c r="AW131" s="233"/>
      <c r="AX131" s="765" t="s">
        <v>473</v>
      </c>
      <c r="AY131" s="766"/>
      <c r="AZ131" s="766"/>
      <c r="BA131" s="766"/>
      <c r="BB131" s="766"/>
      <c r="BC131" s="766"/>
      <c r="BD131" s="766"/>
      <c r="BE131" s="767"/>
      <c r="BF131" s="768">
        <v>0.5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475</v>
      </c>
      <c r="W132" s="778"/>
      <c r="X132" s="778"/>
      <c r="Y132" s="778"/>
      <c r="Z132" s="779"/>
      <c r="AA132" s="780">
        <v>7.7719988170000001</v>
      </c>
      <c r="AB132" s="781"/>
      <c r="AC132" s="781"/>
      <c r="AD132" s="781"/>
      <c r="AE132" s="782"/>
      <c r="AF132" s="783">
        <v>7.3652836849999996</v>
      </c>
      <c r="AG132" s="781"/>
      <c r="AH132" s="781"/>
      <c r="AI132" s="781"/>
      <c r="AJ132" s="782"/>
      <c r="AK132" s="783">
        <v>7.6920863429999997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476</v>
      </c>
      <c r="W133" s="757"/>
      <c r="X133" s="757"/>
      <c r="Y133" s="757"/>
      <c r="Z133" s="758"/>
      <c r="AA133" s="759">
        <v>8.8000000000000007</v>
      </c>
      <c r="AB133" s="760"/>
      <c r="AC133" s="760"/>
      <c r="AD133" s="760"/>
      <c r="AE133" s="761"/>
      <c r="AF133" s="759">
        <v>7.8</v>
      </c>
      <c r="AG133" s="760"/>
      <c r="AH133" s="760"/>
      <c r="AI133" s="760"/>
      <c r="AJ133" s="761"/>
      <c r="AK133" s="759">
        <v>7.6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EkOlPwIOOC4Cfh7CWSuoqOBONsaJaaLvUGGDMVZRswbuPyfKE+8MWRPkZfnKYnIihAm/nJ84rDskSsvDvUqOA==" saltValue="/9rk4erqSljDiojdHrZi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DpQrF89vX5lRqx9duwJ9mxR5MXwCgttYXrxFvPdDM7ktDaHWOaf/HD91KEpwHuSP0w5gYjh3V5cCZSNOFtwsA==" saltValue="e4mCsSz2oQTAmk49d5qLD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LlameNVZ3uEe/hoY8tjnuQn5ii+izPp2BpnQ+onHGD73C2j5dOW0HTQGuHO51Lrp19YuGW7OYOQO0PPk5SHlQ==" saltValue="PvVCYMbPLXumZrPXiQu3r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485</v>
      </c>
      <c r="AL9" s="1167"/>
      <c r="AM9" s="1167"/>
      <c r="AN9" s="1168"/>
      <c r="AO9" s="281">
        <v>4427848</v>
      </c>
      <c r="AP9" s="281">
        <v>166105</v>
      </c>
      <c r="AQ9" s="282">
        <v>107616</v>
      </c>
      <c r="AR9" s="283">
        <v>54.3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486</v>
      </c>
      <c r="AL10" s="1167"/>
      <c r="AM10" s="1167"/>
      <c r="AN10" s="1168"/>
      <c r="AO10" s="284">
        <v>15502</v>
      </c>
      <c r="AP10" s="284">
        <v>582</v>
      </c>
      <c r="AQ10" s="285">
        <v>10095</v>
      </c>
      <c r="AR10" s="286">
        <v>-94.2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487</v>
      </c>
      <c r="AL11" s="1167"/>
      <c r="AM11" s="1167"/>
      <c r="AN11" s="1168"/>
      <c r="AO11" s="284" t="s">
        <v>488</v>
      </c>
      <c r="AP11" s="284" t="s">
        <v>488</v>
      </c>
      <c r="AQ11" s="285">
        <v>1704</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489</v>
      </c>
      <c r="AL12" s="1167"/>
      <c r="AM12" s="1167"/>
      <c r="AN12" s="1168"/>
      <c r="AO12" s="284" t="s">
        <v>488</v>
      </c>
      <c r="AP12" s="284" t="s">
        <v>488</v>
      </c>
      <c r="AQ12" s="285">
        <v>7</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490</v>
      </c>
      <c r="AL13" s="1167"/>
      <c r="AM13" s="1167"/>
      <c r="AN13" s="1168"/>
      <c r="AO13" s="284">
        <v>61502</v>
      </c>
      <c r="AP13" s="284">
        <v>2307</v>
      </c>
      <c r="AQ13" s="285">
        <v>4110</v>
      </c>
      <c r="AR13" s="286">
        <v>-43.9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491</v>
      </c>
      <c r="AL14" s="1167"/>
      <c r="AM14" s="1167"/>
      <c r="AN14" s="1168"/>
      <c r="AO14" s="284">
        <v>38107</v>
      </c>
      <c r="AP14" s="284">
        <v>1430</v>
      </c>
      <c r="AQ14" s="285">
        <v>2451</v>
      </c>
      <c r="AR14" s="286">
        <v>-41.7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492</v>
      </c>
      <c r="AL15" s="1170"/>
      <c r="AM15" s="1170"/>
      <c r="AN15" s="1171"/>
      <c r="AO15" s="284">
        <v>-171469</v>
      </c>
      <c r="AP15" s="284">
        <v>-6432</v>
      </c>
      <c r="AQ15" s="285">
        <v>-6399</v>
      </c>
      <c r="AR15" s="286">
        <v>0.5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4371490</v>
      </c>
      <c r="AP16" s="284">
        <v>163990</v>
      </c>
      <c r="AQ16" s="285">
        <v>119584</v>
      </c>
      <c r="AR16" s="286">
        <v>37.1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497</v>
      </c>
      <c r="AL21" s="1173"/>
      <c r="AM21" s="1173"/>
      <c r="AN21" s="1174"/>
      <c r="AO21" s="297">
        <v>18.27</v>
      </c>
      <c r="AP21" s="298">
        <v>10.86</v>
      </c>
      <c r="AQ21" s="299">
        <v>7.41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498</v>
      </c>
      <c r="AL22" s="1173"/>
      <c r="AM22" s="1173"/>
      <c r="AN22" s="1174"/>
      <c r="AO22" s="302">
        <v>97.6</v>
      </c>
      <c r="AP22" s="303">
        <v>97.3</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499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502</v>
      </c>
      <c r="AL32" s="1157"/>
      <c r="AM32" s="1157"/>
      <c r="AN32" s="1158"/>
      <c r="AO32" s="312">
        <v>3195939</v>
      </c>
      <c r="AP32" s="312">
        <v>119891</v>
      </c>
      <c r="AQ32" s="313">
        <v>75090</v>
      </c>
      <c r="AR32" s="314">
        <v>59.7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503</v>
      </c>
      <c r="AL33" s="1157"/>
      <c r="AM33" s="1157"/>
      <c r="AN33" s="1158"/>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504</v>
      </c>
      <c r="AL34" s="1157"/>
      <c r="AM34" s="1157"/>
      <c r="AN34" s="1158"/>
      <c r="AO34" s="312" t="s">
        <v>488</v>
      </c>
      <c r="AP34" s="312" t="s">
        <v>488</v>
      </c>
      <c r="AQ34" s="313">
        <v>1</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505</v>
      </c>
      <c r="AL35" s="1157"/>
      <c r="AM35" s="1157"/>
      <c r="AN35" s="1158"/>
      <c r="AO35" s="312">
        <v>1133505</v>
      </c>
      <c r="AP35" s="312">
        <v>42522</v>
      </c>
      <c r="AQ35" s="313">
        <v>17211</v>
      </c>
      <c r="AR35" s="314">
        <v>147.1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506</v>
      </c>
      <c r="AL36" s="1157"/>
      <c r="AM36" s="1157"/>
      <c r="AN36" s="1158"/>
      <c r="AO36" s="312" t="s">
        <v>488</v>
      </c>
      <c r="AP36" s="312" t="s">
        <v>488</v>
      </c>
      <c r="AQ36" s="313">
        <v>2478</v>
      </c>
      <c r="AR36" s="314" t="s">
        <v>488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507</v>
      </c>
      <c r="AL37" s="1157"/>
      <c r="AM37" s="1157"/>
      <c r="AN37" s="1158"/>
      <c r="AO37" s="312" t="s">
        <v>488</v>
      </c>
      <c r="AP37" s="312" t="s">
        <v>488</v>
      </c>
      <c r="AQ37" s="313">
        <v>654</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508</v>
      </c>
      <c r="AL38" s="1160"/>
      <c r="AM38" s="1160"/>
      <c r="AN38" s="1161"/>
      <c r="AO38" s="315">
        <v>390</v>
      </c>
      <c r="AP38" s="315">
        <v>15</v>
      </c>
      <c r="AQ38" s="316">
        <v>4</v>
      </c>
      <c r="AR38" s="304">
        <v>275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509</v>
      </c>
      <c r="AL39" s="1160"/>
      <c r="AM39" s="1160"/>
      <c r="AN39" s="1161"/>
      <c r="AO39" s="312">
        <v>-157608</v>
      </c>
      <c r="AP39" s="312">
        <v>-5912</v>
      </c>
      <c r="AQ39" s="313">
        <v>-3502</v>
      </c>
      <c r="AR39" s="314">
        <v>68.8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510</v>
      </c>
      <c r="AL40" s="1157"/>
      <c r="AM40" s="1157"/>
      <c r="AN40" s="1158"/>
      <c r="AO40" s="312">
        <v>-3201293</v>
      </c>
      <c r="AP40" s="312">
        <v>-120092</v>
      </c>
      <c r="AQ40" s="313">
        <v>-63750</v>
      </c>
      <c r="AR40" s="314">
        <v>88.4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970933</v>
      </c>
      <c r="AP41" s="312">
        <v>36423</v>
      </c>
      <c r="AQ41" s="313">
        <v>28185</v>
      </c>
      <c r="AR41" s="314">
        <v>29.2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480</v>
      </c>
      <c r="AN49" s="1151" t="s">
        <v>513</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2910439</v>
      </c>
      <c r="AN51" s="334">
        <v>100122</v>
      </c>
      <c r="AO51" s="335">
        <v>-14.9</v>
      </c>
      <c r="AP51" s="336">
        <v>94081</v>
      </c>
      <c r="AQ51" s="337">
        <v>10.5</v>
      </c>
      <c r="AR51" s="338">
        <v>-25.4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1801447</v>
      </c>
      <c r="AN52" s="342">
        <v>61971</v>
      </c>
      <c r="AO52" s="343">
        <v>-26.7</v>
      </c>
      <c r="AP52" s="344">
        <v>48949</v>
      </c>
      <c r="AQ52" s="345">
        <v>11.5</v>
      </c>
      <c r="AR52" s="346">
        <v>-38.200000000000003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4402124</v>
      </c>
      <c r="AN53" s="334">
        <v>155026</v>
      </c>
      <c r="AO53" s="335">
        <v>54.8</v>
      </c>
      <c r="AP53" s="336">
        <v>92632</v>
      </c>
      <c r="AQ53" s="337">
        <v>-1.5</v>
      </c>
      <c r="AR53" s="338">
        <v>56.3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2803634</v>
      </c>
      <c r="AN54" s="342">
        <v>98733</v>
      </c>
      <c r="AO54" s="343">
        <v>59.3</v>
      </c>
      <c r="AP54" s="344">
        <v>47978</v>
      </c>
      <c r="AQ54" s="345">
        <v>-2</v>
      </c>
      <c r="AR54" s="346">
        <v>61.3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2777760</v>
      </c>
      <c r="AN55" s="334">
        <v>99801</v>
      </c>
      <c r="AO55" s="335">
        <v>-35.6</v>
      </c>
      <c r="AP55" s="336">
        <v>96469</v>
      </c>
      <c r="AQ55" s="337">
        <v>4.0999999999999996</v>
      </c>
      <c r="AR55" s="338">
        <v>-39.700000000000003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2076436</v>
      </c>
      <c r="AN56" s="342">
        <v>74603</v>
      </c>
      <c r="AO56" s="343">
        <v>-24.4</v>
      </c>
      <c r="AP56" s="344">
        <v>49775</v>
      </c>
      <c r="AQ56" s="345">
        <v>3.7</v>
      </c>
      <c r="AR56" s="346">
        <v>-28.1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3856739</v>
      </c>
      <c r="AN57" s="334">
        <v>141563</v>
      </c>
      <c r="AO57" s="335">
        <v>41.8</v>
      </c>
      <c r="AP57" s="336">
        <v>85743</v>
      </c>
      <c r="AQ57" s="337">
        <v>-11.1</v>
      </c>
      <c r="AR57" s="338">
        <v>52.9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2741925</v>
      </c>
      <c r="AN58" s="342">
        <v>100643</v>
      </c>
      <c r="AO58" s="343">
        <v>34.9</v>
      </c>
      <c r="AP58" s="344">
        <v>45231</v>
      </c>
      <c r="AQ58" s="345">
        <v>-9.1</v>
      </c>
      <c r="AR58" s="346">
        <v>44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4320935</v>
      </c>
      <c r="AN59" s="334">
        <v>162094</v>
      </c>
      <c r="AO59" s="335">
        <v>14.5</v>
      </c>
      <c r="AP59" s="336">
        <v>92509</v>
      </c>
      <c r="AQ59" s="337">
        <v>7.9</v>
      </c>
      <c r="AR59" s="338">
        <v>6.6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3592842</v>
      </c>
      <c r="AN60" s="342">
        <v>134780</v>
      </c>
      <c r="AO60" s="343">
        <v>33.9</v>
      </c>
      <c r="AP60" s="344">
        <v>52274</v>
      </c>
      <c r="AQ60" s="345">
        <v>15.6</v>
      </c>
      <c r="AR60" s="346">
        <v>18.3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3653599</v>
      </c>
      <c r="AN61" s="349">
        <v>131721</v>
      </c>
      <c r="AO61" s="350">
        <v>12.1</v>
      </c>
      <c r="AP61" s="351">
        <v>92287</v>
      </c>
      <c r="AQ61" s="352">
        <v>2</v>
      </c>
      <c r="AR61" s="338">
        <v>10.1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2603257</v>
      </c>
      <c r="AN62" s="342">
        <v>94146</v>
      </c>
      <c r="AO62" s="343">
        <v>15.4</v>
      </c>
      <c r="AP62" s="344">
        <v>48841</v>
      </c>
      <c r="AQ62" s="345">
        <v>3.9</v>
      </c>
      <c r="AR62" s="346">
        <v>11.5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oB9SSh+tEP0FwrAR2dBWSDBgPbKvafxBlxABe7VUszV5uzrRzqXdz6mryuBnSp5MEOJl9f79WSD8WS645x3xmg==" saltValue="zvC7JtkifLrnNtu+uOTj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Fo7xZZCzre/53nrhZnzY0YkaYGxhKhQuwboVbdWPBEsELr6gl8baQ6k9tS9XrZn8gd2krJLGVT+6KviHMekJNw==" saltValue="yr8RUXlm52aFQ/BCEZNl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1"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y+PAWRnhVQIGQPwkzL8fCxHrQVJmRVHKXMfhqpBsovZg/hWsvq6Cu2SZ/dCIS8nIB8mWKO0mYgd1nCuqA5ij/w==" saltValue="lEfh4lYQarieuYAkniYl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75" t="s">
        <v>3</v>
      </c>
      <c r="D47" s="1175"/>
      <c r="E47" s="1176"/>
      <c r="F47" s="11">
        <v>31.3</v>
      </c>
      <c r="G47" s="12">
        <v>34.72</v>
      </c>
      <c r="H47" s="12">
        <v>33.68</v>
      </c>
      <c r="I47" s="12">
        <v>33.32</v>
      </c>
      <c r="J47" s="13">
        <v>33.94</v>
      </c>
    </row>
    <row r="48" spans="2:10" ht="57.75" customHeight="1" x14ac:dyDescent="0.2">
      <c r="B48" s="14"/>
      <c r="C48" s="1177" t="s">
        <v>4</v>
      </c>
      <c r="D48" s="1177"/>
      <c r="E48" s="1178"/>
      <c r="F48" s="15">
        <v>13.85</v>
      </c>
      <c r="G48" s="16">
        <v>9.92</v>
      </c>
      <c r="H48" s="16">
        <v>9.7200000000000006</v>
      </c>
      <c r="I48" s="16">
        <v>9.49</v>
      </c>
      <c r="J48" s="17">
        <v>8.8699999999999992</v>
      </c>
    </row>
    <row r="49" spans="2:10" ht="57.75" customHeight="1" thickBot="1" x14ac:dyDescent="0.25">
      <c r="B49" s="18"/>
      <c r="C49" s="1179" t="s">
        <v>5</v>
      </c>
      <c r="D49" s="1179"/>
      <c r="E49" s="1180"/>
      <c r="F49" s="19">
        <v>0.39</v>
      </c>
      <c r="G49" s="20" t="s">
        <v>532</v>
      </c>
      <c r="H49" s="20" t="s">
        <v>533</v>
      </c>
      <c r="I49" s="20" t="s">
        <v>534</v>
      </c>
      <c r="J49" s="21" t="s">
        <v>535</v>
      </c>
    </row>
    <row r="50" spans="2:10" ht="13" x14ac:dyDescent="0.2"/>
  </sheetData>
  <sheetProtection algorithmName="SHA-512" hashValue="EK380LrqquMK7CUX08wOZwlO3n7lvqsjGWKcPBI7OQGl+JBpaGmjsTxNv8b3sG8StTl93dbjJC61kkUlmPCrpg==" saltValue="3MauqY0UECBWDla0yHBF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87" t="s">
        <v>536</v>
      </c>
      <c r="D34" s="1187"/>
      <c r="E34" s="1188"/>
      <c r="F34" s="32">
        <v>13.8</v>
      </c>
      <c r="G34" s="33">
        <v>9.8699999999999992</v>
      </c>
      <c r="H34" s="33">
        <v>9.69</v>
      </c>
      <c r="I34" s="33">
        <v>9.48</v>
      </c>
      <c r="J34" s="34">
        <v>8.81</v>
      </c>
      <c r="K34" s="22"/>
      <c r="L34" s="22"/>
      <c r="M34" s="22"/>
      <c r="N34" s="22"/>
      <c r="O34" s="22"/>
      <c r="P34" s="22"/>
    </row>
    <row r="35" spans="1:16" ht="39" customHeight="1" x14ac:dyDescent="0.2">
      <c r="A35" s="22"/>
      <c r="B35" s="35"/>
      <c r="C35" s="1181" t="s">
        <v>537</v>
      </c>
      <c r="D35" s="1182"/>
      <c r="E35" s="1183"/>
      <c r="F35" s="36">
        <v>6.66</v>
      </c>
      <c r="G35" s="37">
        <v>7.15</v>
      </c>
      <c r="H35" s="37">
        <v>7.02</v>
      </c>
      <c r="I35" s="37">
        <v>7.5</v>
      </c>
      <c r="J35" s="38">
        <v>7.03</v>
      </c>
      <c r="K35" s="22"/>
      <c r="L35" s="22"/>
      <c r="M35" s="22"/>
      <c r="N35" s="22"/>
      <c r="O35" s="22"/>
      <c r="P35" s="22"/>
    </row>
    <row r="36" spans="1:16" ht="39" customHeight="1" x14ac:dyDescent="0.2">
      <c r="A36" s="22"/>
      <c r="B36" s="35"/>
      <c r="C36" s="1181" t="s">
        <v>538</v>
      </c>
      <c r="D36" s="1182"/>
      <c r="E36" s="1183"/>
      <c r="F36" s="36">
        <v>1.1399999999999999</v>
      </c>
      <c r="G36" s="37">
        <v>1.26</v>
      </c>
      <c r="H36" s="37">
        <v>1.76</v>
      </c>
      <c r="I36" s="37">
        <v>1.95</v>
      </c>
      <c r="J36" s="38">
        <v>1.77</v>
      </c>
      <c r="K36" s="22"/>
      <c r="L36" s="22"/>
      <c r="M36" s="22"/>
      <c r="N36" s="22"/>
      <c r="O36" s="22"/>
      <c r="P36" s="22"/>
    </row>
    <row r="37" spans="1:16" ht="39" customHeight="1" x14ac:dyDescent="0.2">
      <c r="A37" s="22"/>
      <c r="B37" s="35"/>
      <c r="C37" s="1181" t="s">
        <v>539</v>
      </c>
      <c r="D37" s="1182"/>
      <c r="E37" s="1183"/>
      <c r="F37" s="36" t="s">
        <v>488</v>
      </c>
      <c r="G37" s="37">
        <v>0.35</v>
      </c>
      <c r="H37" s="37">
        <v>0.49</v>
      </c>
      <c r="I37" s="37">
        <v>1.08</v>
      </c>
      <c r="J37" s="38">
        <v>1.74</v>
      </c>
      <c r="K37" s="22"/>
      <c r="L37" s="22"/>
      <c r="M37" s="22"/>
      <c r="N37" s="22"/>
      <c r="O37" s="22"/>
      <c r="P37" s="22"/>
    </row>
    <row r="38" spans="1:16" ht="39" customHeight="1" x14ac:dyDescent="0.2">
      <c r="A38" s="22"/>
      <c r="B38" s="35"/>
      <c r="C38" s="1181" t="s">
        <v>540</v>
      </c>
      <c r="D38" s="1182"/>
      <c r="E38" s="1183"/>
      <c r="F38" s="36">
        <v>0.32</v>
      </c>
      <c r="G38" s="37">
        <v>0.42</v>
      </c>
      <c r="H38" s="37">
        <v>0.46</v>
      </c>
      <c r="I38" s="37">
        <v>0.39</v>
      </c>
      <c r="J38" s="38">
        <v>0.3</v>
      </c>
      <c r="K38" s="22"/>
      <c r="L38" s="22"/>
      <c r="M38" s="22"/>
      <c r="N38" s="22"/>
      <c r="O38" s="22"/>
      <c r="P38" s="22"/>
    </row>
    <row r="39" spans="1:16" ht="39" customHeight="1" x14ac:dyDescent="0.2">
      <c r="A39" s="22"/>
      <c r="B39" s="35"/>
      <c r="C39" s="1181" t="s">
        <v>541</v>
      </c>
      <c r="D39" s="1182"/>
      <c r="E39" s="1183"/>
      <c r="F39" s="36">
        <v>0.12</v>
      </c>
      <c r="G39" s="37">
        <v>0.08</v>
      </c>
      <c r="H39" s="37">
        <v>0.04</v>
      </c>
      <c r="I39" s="37">
        <v>0.09</v>
      </c>
      <c r="J39" s="38">
        <v>0.06</v>
      </c>
      <c r="K39" s="22"/>
      <c r="L39" s="22"/>
      <c r="M39" s="22"/>
      <c r="N39" s="22"/>
      <c r="O39" s="22"/>
      <c r="P39" s="22"/>
    </row>
    <row r="40" spans="1:16" ht="39" customHeight="1" x14ac:dyDescent="0.2">
      <c r="A40" s="22"/>
      <c r="B40" s="35"/>
      <c r="C40" s="1181" t="s">
        <v>542</v>
      </c>
      <c r="D40" s="1182"/>
      <c r="E40" s="1183"/>
      <c r="F40" s="36">
        <v>0.04</v>
      </c>
      <c r="G40" s="37">
        <v>0.04</v>
      </c>
      <c r="H40" s="37">
        <v>0.02</v>
      </c>
      <c r="I40" s="37">
        <v>0</v>
      </c>
      <c r="J40" s="38">
        <v>0.04</v>
      </c>
      <c r="K40" s="22"/>
      <c r="L40" s="22"/>
      <c r="M40" s="22"/>
      <c r="N40" s="22"/>
      <c r="O40" s="22"/>
      <c r="P40" s="22"/>
    </row>
    <row r="41" spans="1:16" ht="39" customHeight="1" x14ac:dyDescent="0.2">
      <c r="A41" s="22"/>
      <c r="B41" s="35"/>
      <c r="C41" s="1181" t="s">
        <v>543</v>
      </c>
      <c r="D41" s="1182"/>
      <c r="E41" s="1183"/>
      <c r="F41" s="36">
        <v>0</v>
      </c>
      <c r="G41" s="37">
        <v>0</v>
      </c>
      <c r="H41" s="37">
        <v>0</v>
      </c>
      <c r="I41" s="37">
        <v>0</v>
      </c>
      <c r="J41" s="38">
        <v>0.02</v>
      </c>
      <c r="K41" s="22"/>
      <c r="L41" s="22"/>
      <c r="M41" s="22"/>
      <c r="N41" s="22"/>
      <c r="O41" s="22"/>
      <c r="P41" s="22"/>
    </row>
    <row r="42" spans="1:16" ht="39" customHeight="1" x14ac:dyDescent="0.2">
      <c r="A42" s="22"/>
      <c r="B42" s="39"/>
      <c r="C42" s="1181" t="s">
        <v>544</v>
      </c>
      <c r="D42" s="1182"/>
      <c r="E42" s="1183"/>
      <c r="F42" s="36" t="s">
        <v>488</v>
      </c>
      <c r="G42" s="37" t="s">
        <v>488</v>
      </c>
      <c r="H42" s="37" t="s">
        <v>488</v>
      </c>
      <c r="I42" s="37" t="s">
        <v>488</v>
      </c>
      <c r="J42" s="38" t="s">
        <v>488</v>
      </c>
      <c r="K42" s="22"/>
      <c r="L42" s="22"/>
      <c r="M42" s="22"/>
      <c r="N42" s="22"/>
      <c r="O42" s="22"/>
      <c r="P42" s="22"/>
    </row>
    <row r="43" spans="1:16" ht="39" customHeight="1" thickBot="1" x14ac:dyDescent="0.25">
      <c r="A43" s="22"/>
      <c r="B43" s="40"/>
      <c r="C43" s="1184" t="s">
        <v>545</v>
      </c>
      <c r="D43" s="1185"/>
      <c r="E43" s="1186"/>
      <c r="F43" s="41">
        <v>1.03</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nQe5Zoa7Tu5xQLRVqDaCkA/5p5Ee/oCFc9dzXlgzOxy/OJ0Eua0WsY9U305iBuJCtG48UGnOhiV6tgVOgmOsg==" saltValue="WcOJh8aOAzVCbf0XNjGI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6" zoomScale="95" zoomScaleNormal="9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3737</v>
      </c>
      <c r="L45" s="60">
        <v>3686</v>
      </c>
      <c r="M45" s="60">
        <v>3457</v>
      </c>
      <c r="N45" s="60">
        <v>3374</v>
      </c>
      <c r="O45" s="61">
        <v>3196</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488</v>
      </c>
      <c r="L46" s="64" t="s">
        <v>488</v>
      </c>
      <c r="M46" s="64" t="s">
        <v>488</v>
      </c>
      <c r="N46" s="64" t="s">
        <v>488</v>
      </c>
      <c r="O46" s="65" t="s">
        <v>488</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488</v>
      </c>
      <c r="L47" s="64" t="s">
        <v>488</v>
      </c>
      <c r="M47" s="64" t="s">
        <v>488</v>
      </c>
      <c r="N47" s="64" t="s">
        <v>488</v>
      </c>
      <c r="O47" s="65" t="s">
        <v>488</v>
      </c>
      <c r="P47" s="48"/>
      <c r="Q47" s="48"/>
      <c r="R47" s="48"/>
      <c r="S47" s="48"/>
      <c r="T47" s="48"/>
      <c r="U47" s="48"/>
    </row>
    <row r="48" spans="1:21" ht="30.75" customHeight="1" x14ac:dyDescent="0.2">
      <c r="A48" s="48"/>
      <c r="B48" s="1214"/>
      <c r="C48" s="1215"/>
      <c r="D48" s="62"/>
      <c r="E48" s="1191" t="s">
        <v>13</v>
      </c>
      <c r="F48" s="1191"/>
      <c r="G48" s="1191"/>
      <c r="H48" s="1191"/>
      <c r="I48" s="1191"/>
      <c r="J48" s="1192"/>
      <c r="K48" s="63">
        <v>1310</v>
      </c>
      <c r="L48" s="64">
        <v>1085</v>
      </c>
      <c r="M48" s="64">
        <v>1087</v>
      </c>
      <c r="N48" s="64">
        <v>1050</v>
      </c>
      <c r="O48" s="65">
        <v>1134</v>
      </c>
      <c r="P48" s="48"/>
      <c r="Q48" s="48"/>
      <c r="R48" s="48"/>
      <c r="S48" s="48"/>
      <c r="T48" s="48"/>
      <c r="U48" s="48"/>
    </row>
    <row r="49" spans="1:21" ht="30.75" customHeight="1" x14ac:dyDescent="0.2">
      <c r="A49" s="48"/>
      <c r="B49" s="1214"/>
      <c r="C49" s="1215"/>
      <c r="D49" s="62"/>
      <c r="E49" s="1191" t="s">
        <v>14</v>
      </c>
      <c r="F49" s="1191"/>
      <c r="G49" s="1191"/>
      <c r="H49" s="1191"/>
      <c r="I49" s="1191"/>
      <c r="J49" s="1192"/>
      <c r="K49" s="63" t="s">
        <v>488</v>
      </c>
      <c r="L49" s="64" t="s">
        <v>488</v>
      </c>
      <c r="M49" s="64" t="s">
        <v>488</v>
      </c>
      <c r="N49" s="64" t="s">
        <v>488</v>
      </c>
      <c r="O49" s="65" t="s">
        <v>488</v>
      </c>
      <c r="P49" s="48"/>
      <c r="Q49" s="48"/>
      <c r="R49" s="48"/>
      <c r="S49" s="48"/>
      <c r="T49" s="48"/>
      <c r="U49" s="48"/>
    </row>
    <row r="50" spans="1:21" ht="30.75" customHeight="1" x14ac:dyDescent="0.2">
      <c r="A50" s="48"/>
      <c r="B50" s="1214"/>
      <c r="C50" s="1215"/>
      <c r="D50" s="62"/>
      <c r="E50" s="1191" t="s">
        <v>15</v>
      </c>
      <c r="F50" s="1191"/>
      <c r="G50" s="1191"/>
      <c r="H50" s="1191"/>
      <c r="I50" s="1191"/>
      <c r="J50" s="1192"/>
      <c r="K50" s="63">
        <v>11</v>
      </c>
      <c r="L50" s="64">
        <v>5</v>
      </c>
      <c r="M50" s="64">
        <v>4</v>
      </c>
      <c r="N50" s="64">
        <v>0</v>
      </c>
      <c r="O50" s="65" t="s">
        <v>488</v>
      </c>
      <c r="P50" s="48"/>
      <c r="Q50" s="48"/>
      <c r="R50" s="48"/>
      <c r="S50" s="48"/>
      <c r="T50" s="48"/>
      <c r="U50" s="48"/>
    </row>
    <row r="51" spans="1:21" ht="30.75" customHeight="1" x14ac:dyDescent="0.2">
      <c r="A51" s="48"/>
      <c r="B51" s="1216"/>
      <c r="C51" s="1217"/>
      <c r="D51" s="66"/>
      <c r="E51" s="1191" t="s">
        <v>16</v>
      </c>
      <c r="F51" s="1191"/>
      <c r="G51" s="1191"/>
      <c r="H51" s="1191"/>
      <c r="I51" s="1191"/>
      <c r="J51" s="1192"/>
      <c r="K51" s="63">
        <v>0</v>
      </c>
      <c r="L51" s="64">
        <v>1</v>
      </c>
      <c r="M51" s="64" t="s">
        <v>488</v>
      </c>
      <c r="N51" s="64">
        <v>0</v>
      </c>
      <c r="O51" s="65">
        <v>0</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3848</v>
      </c>
      <c r="L52" s="64">
        <v>3748</v>
      </c>
      <c r="M52" s="64">
        <v>3548</v>
      </c>
      <c r="N52" s="64">
        <v>3511</v>
      </c>
      <c r="O52" s="65">
        <v>3359</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1210</v>
      </c>
      <c r="L53" s="69">
        <v>1029</v>
      </c>
      <c r="M53" s="69">
        <v>1000</v>
      </c>
      <c r="N53" s="69">
        <v>913</v>
      </c>
      <c r="O53" s="70">
        <v>971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97" t="s">
        <v>24</v>
      </c>
      <c r="C58" s="1198"/>
      <c r="D58" s="1203" t="s">
        <v>25</v>
      </c>
      <c r="E58" s="1204"/>
      <c r="F58" s="1204"/>
      <c r="G58" s="1204"/>
      <c r="H58" s="1204"/>
      <c r="I58" s="1204"/>
      <c r="J58" s="1205"/>
      <c r="K58" s="83" t="s">
        <v>572</v>
      </c>
      <c r="L58" s="84" t="s">
        <v>572</v>
      </c>
      <c r="M58" s="84" t="s">
        <v>572</v>
      </c>
      <c r="N58" s="84" t="s">
        <v>572</v>
      </c>
      <c r="O58" s="85" t="s">
        <v>572</v>
      </c>
    </row>
    <row r="59" spans="1:21" ht="31.5" customHeight="1" x14ac:dyDescent="0.2">
      <c r="B59" s="1199"/>
      <c r="C59" s="1200"/>
      <c r="D59" s="1206" t="s">
        <v>26</v>
      </c>
      <c r="E59" s="1207"/>
      <c r="F59" s="1207"/>
      <c r="G59" s="1207"/>
      <c r="H59" s="1207"/>
      <c r="I59" s="1207"/>
      <c r="J59" s="1208"/>
      <c r="K59" s="86" t="s">
        <v>572</v>
      </c>
      <c r="L59" s="87" t="s">
        <v>572</v>
      </c>
      <c r="M59" s="87" t="s">
        <v>572</v>
      </c>
      <c r="N59" s="87" t="s">
        <v>572</v>
      </c>
      <c r="O59" s="88" t="s">
        <v>572</v>
      </c>
    </row>
    <row r="60" spans="1:21" ht="31.5" customHeight="1" thickBot="1" x14ac:dyDescent="0.25">
      <c r="B60" s="1201"/>
      <c r="C60" s="1202"/>
      <c r="D60" s="1209" t="s">
        <v>27</v>
      </c>
      <c r="E60" s="1210"/>
      <c r="F60" s="1210"/>
      <c r="G60" s="1210"/>
      <c r="H60" s="1210"/>
      <c r="I60" s="1210"/>
      <c r="J60" s="1211"/>
      <c r="K60" s="89" t="s">
        <v>572</v>
      </c>
      <c r="L60" s="90" t="s">
        <v>572</v>
      </c>
      <c r="M60" s="90" t="s">
        <v>572</v>
      </c>
      <c r="N60" s="90" t="s">
        <v>572</v>
      </c>
      <c r="O60" s="91" t="s">
        <v>572</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2Y/SfSQnltl2GPFIlfxnk0qkEcxiCGTuLhjDtvc6Sl5B5kzKG1zmHxI0cyO3NkdFqiQvtYcXCQ++IlAFrn2w==" saltValue="hZceC0VZKNEnw7XRH06u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232" t="s">
        <v>30</v>
      </c>
      <c r="C41" s="1233"/>
      <c r="D41" s="105"/>
      <c r="E41" s="1234" t="s">
        <v>31</v>
      </c>
      <c r="F41" s="1234"/>
      <c r="G41" s="1234"/>
      <c r="H41" s="1235"/>
      <c r="I41" s="355">
        <v>29419</v>
      </c>
      <c r="J41" s="356">
        <v>29861</v>
      </c>
      <c r="K41" s="356">
        <v>29087</v>
      </c>
      <c r="L41" s="356">
        <v>28640</v>
      </c>
      <c r="M41" s="357">
        <v>29106</v>
      </c>
    </row>
    <row r="42" spans="2:13" ht="27.75" customHeight="1" x14ac:dyDescent="0.2">
      <c r="B42" s="1222"/>
      <c r="C42" s="1223"/>
      <c r="D42" s="106"/>
      <c r="E42" s="1226" t="s">
        <v>32</v>
      </c>
      <c r="F42" s="1226"/>
      <c r="G42" s="1226"/>
      <c r="H42" s="1227"/>
      <c r="I42" s="358">
        <v>24</v>
      </c>
      <c r="J42" s="359">
        <v>19</v>
      </c>
      <c r="K42" s="359">
        <v>16</v>
      </c>
      <c r="L42" s="359">
        <v>12</v>
      </c>
      <c r="M42" s="360">
        <v>9</v>
      </c>
    </row>
    <row r="43" spans="2:13" ht="27.75" customHeight="1" x14ac:dyDescent="0.2">
      <c r="B43" s="1222"/>
      <c r="C43" s="1223"/>
      <c r="D43" s="106"/>
      <c r="E43" s="1226" t="s">
        <v>33</v>
      </c>
      <c r="F43" s="1226"/>
      <c r="G43" s="1226"/>
      <c r="H43" s="1227"/>
      <c r="I43" s="358">
        <v>13918</v>
      </c>
      <c r="J43" s="359">
        <v>12526</v>
      </c>
      <c r="K43" s="359">
        <v>11233</v>
      </c>
      <c r="L43" s="359">
        <v>9766</v>
      </c>
      <c r="M43" s="360">
        <v>9200</v>
      </c>
    </row>
    <row r="44" spans="2:13" ht="27.75" customHeight="1" x14ac:dyDescent="0.2">
      <c r="B44" s="1222"/>
      <c r="C44" s="1223"/>
      <c r="D44" s="106"/>
      <c r="E44" s="1226" t="s">
        <v>34</v>
      </c>
      <c r="F44" s="1226"/>
      <c r="G44" s="1226"/>
      <c r="H44" s="1227"/>
      <c r="I44" s="358" t="s">
        <v>488</v>
      </c>
      <c r="J44" s="359" t="s">
        <v>488</v>
      </c>
      <c r="K44" s="359" t="s">
        <v>488</v>
      </c>
      <c r="L44" s="359" t="s">
        <v>488</v>
      </c>
      <c r="M44" s="360" t="s">
        <v>488</v>
      </c>
    </row>
    <row r="45" spans="2:13" ht="27.75" customHeight="1" x14ac:dyDescent="0.2">
      <c r="B45" s="1222"/>
      <c r="C45" s="1223"/>
      <c r="D45" s="106"/>
      <c r="E45" s="1226" t="s">
        <v>35</v>
      </c>
      <c r="F45" s="1226"/>
      <c r="G45" s="1226"/>
      <c r="H45" s="1227"/>
      <c r="I45" s="358">
        <v>4219</v>
      </c>
      <c r="J45" s="359">
        <v>4220</v>
      </c>
      <c r="K45" s="359">
        <v>4245</v>
      </c>
      <c r="L45" s="359">
        <v>4313</v>
      </c>
      <c r="M45" s="360">
        <v>4373</v>
      </c>
    </row>
    <row r="46" spans="2:13" ht="27.75" customHeight="1" x14ac:dyDescent="0.2">
      <c r="B46" s="1222"/>
      <c r="C46" s="1223"/>
      <c r="D46" s="107"/>
      <c r="E46" s="1226" t="s">
        <v>36</v>
      </c>
      <c r="F46" s="1226"/>
      <c r="G46" s="1226"/>
      <c r="H46" s="1227"/>
      <c r="I46" s="358">
        <v>1</v>
      </c>
      <c r="J46" s="359">
        <v>2</v>
      </c>
      <c r="K46" s="359">
        <v>2</v>
      </c>
      <c r="L46" s="359">
        <v>2</v>
      </c>
      <c r="M46" s="360">
        <v>3</v>
      </c>
    </row>
    <row r="47" spans="2:13" ht="27.75" customHeight="1" x14ac:dyDescent="0.2">
      <c r="B47" s="1222"/>
      <c r="C47" s="1223"/>
      <c r="D47" s="108"/>
      <c r="E47" s="1236" t="s">
        <v>37</v>
      </c>
      <c r="F47" s="1237"/>
      <c r="G47" s="1237"/>
      <c r="H47" s="1238"/>
      <c r="I47" s="358" t="s">
        <v>488</v>
      </c>
      <c r="J47" s="359" t="s">
        <v>488</v>
      </c>
      <c r="K47" s="359" t="s">
        <v>488</v>
      </c>
      <c r="L47" s="359" t="s">
        <v>488</v>
      </c>
      <c r="M47" s="360" t="s">
        <v>488</v>
      </c>
    </row>
    <row r="48" spans="2:13" ht="27.75" customHeight="1" x14ac:dyDescent="0.2">
      <c r="B48" s="1222"/>
      <c r="C48" s="1223"/>
      <c r="D48" s="106"/>
      <c r="E48" s="1226" t="s">
        <v>38</v>
      </c>
      <c r="F48" s="1226"/>
      <c r="G48" s="1226"/>
      <c r="H48" s="1227"/>
      <c r="I48" s="358" t="s">
        <v>488</v>
      </c>
      <c r="J48" s="359" t="s">
        <v>488</v>
      </c>
      <c r="K48" s="359" t="s">
        <v>488</v>
      </c>
      <c r="L48" s="359" t="s">
        <v>488</v>
      </c>
      <c r="M48" s="360" t="s">
        <v>488</v>
      </c>
    </row>
    <row r="49" spans="2:13" ht="27.75" customHeight="1" x14ac:dyDescent="0.2">
      <c r="B49" s="1224"/>
      <c r="C49" s="1225"/>
      <c r="D49" s="106"/>
      <c r="E49" s="1226" t="s">
        <v>39</v>
      </c>
      <c r="F49" s="1226"/>
      <c r="G49" s="1226"/>
      <c r="H49" s="1227"/>
      <c r="I49" s="358" t="s">
        <v>488</v>
      </c>
      <c r="J49" s="359" t="s">
        <v>488</v>
      </c>
      <c r="K49" s="359" t="s">
        <v>488</v>
      </c>
      <c r="L49" s="359" t="s">
        <v>488</v>
      </c>
      <c r="M49" s="360" t="s">
        <v>488</v>
      </c>
    </row>
    <row r="50" spans="2:13" ht="27.75" customHeight="1" x14ac:dyDescent="0.2">
      <c r="B50" s="1220" t="s">
        <v>40</v>
      </c>
      <c r="C50" s="1221"/>
      <c r="D50" s="109"/>
      <c r="E50" s="1226" t="s">
        <v>41</v>
      </c>
      <c r="F50" s="1226"/>
      <c r="G50" s="1226"/>
      <c r="H50" s="1227"/>
      <c r="I50" s="358">
        <v>9248</v>
      </c>
      <c r="J50" s="359">
        <v>10219</v>
      </c>
      <c r="K50" s="359">
        <v>11133</v>
      </c>
      <c r="L50" s="359">
        <v>11615</v>
      </c>
      <c r="M50" s="360">
        <v>12068</v>
      </c>
    </row>
    <row r="51" spans="2:13" ht="27.75" customHeight="1" x14ac:dyDescent="0.2">
      <c r="B51" s="1222"/>
      <c r="C51" s="1223"/>
      <c r="D51" s="106"/>
      <c r="E51" s="1226" t="s">
        <v>42</v>
      </c>
      <c r="F51" s="1226"/>
      <c r="G51" s="1226"/>
      <c r="H51" s="1227"/>
      <c r="I51" s="358">
        <v>1453</v>
      </c>
      <c r="J51" s="359">
        <v>1272</v>
      </c>
      <c r="K51" s="359">
        <v>1135</v>
      </c>
      <c r="L51" s="359">
        <v>1021</v>
      </c>
      <c r="M51" s="360">
        <v>1025</v>
      </c>
    </row>
    <row r="52" spans="2:13" ht="27.75" customHeight="1" x14ac:dyDescent="0.2">
      <c r="B52" s="1224"/>
      <c r="C52" s="1225"/>
      <c r="D52" s="106"/>
      <c r="E52" s="1226" t="s">
        <v>43</v>
      </c>
      <c r="F52" s="1226"/>
      <c r="G52" s="1226"/>
      <c r="H52" s="1227"/>
      <c r="I52" s="358">
        <v>29780</v>
      </c>
      <c r="J52" s="359">
        <v>30063</v>
      </c>
      <c r="K52" s="359">
        <v>29194</v>
      </c>
      <c r="L52" s="359">
        <v>28272</v>
      </c>
      <c r="M52" s="360">
        <v>29534</v>
      </c>
    </row>
    <row r="53" spans="2:13" ht="27.75" customHeight="1" thickBot="1" x14ac:dyDescent="0.25">
      <c r="B53" s="1228" t="s">
        <v>19</v>
      </c>
      <c r="C53" s="1229"/>
      <c r="D53" s="110"/>
      <c r="E53" s="1230" t="s">
        <v>44</v>
      </c>
      <c r="F53" s="1230"/>
      <c r="G53" s="1230"/>
      <c r="H53" s="1231"/>
      <c r="I53" s="361">
        <v>7098</v>
      </c>
      <c r="J53" s="362">
        <v>5074</v>
      </c>
      <c r="K53" s="362">
        <v>3121</v>
      </c>
      <c r="L53" s="362">
        <v>1826</v>
      </c>
      <c r="M53" s="363">
        <v>63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WWx79qoR+0r/KLtTYf8cG5n2OU2RB3ZzurDZmgVv01pjfXR0hNvBq4FtEc4UK+EoQW7iz4lAlNr3TSjGSP4szg==" saltValue="OOHrdMps+96thjp4NiWi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47" t="s">
        <v>46</v>
      </c>
      <c r="D55" s="1247"/>
      <c r="E55" s="1248"/>
      <c r="F55" s="122">
        <v>5475</v>
      </c>
      <c r="G55" s="122">
        <v>5260</v>
      </c>
      <c r="H55" s="123">
        <v>5371</v>
      </c>
    </row>
    <row r="56" spans="2:8" ht="52.5" customHeight="1" x14ac:dyDescent="0.2">
      <c r="B56" s="124"/>
      <c r="C56" s="1249" t="s">
        <v>47</v>
      </c>
      <c r="D56" s="1249"/>
      <c r="E56" s="1250"/>
      <c r="F56" s="125">
        <v>940</v>
      </c>
      <c r="G56" s="125">
        <v>782</v>
      </c>
      <c r="H56" s="126">
        <v>553</v>
      </c>
    </row>
    <row r="57" spans="2:8" ht="53.25" customHeight="1" x14ac:dyDescent="0.2">
      <c r="B57" s="124"/>
      <c r="C57" s="1251" t="s">
        <v>48</v>
      </c>
      <c r="D57" s="1251"/>
      <c r="E57" s="1252"/>
      <c r="F57" s="127">
        <v>4685</v>
      </c>
      <c r="G57" s="127">
        <v>5350</v>
      </c>
      <c r="H57" s="128">
        <v>5996</v>
      </c>
    </row>
    <row r="58" spans="2:8" ht="45.75" customHeight="1" x14ac:dyDescent="0.2">
      <c r="B58" s="129"/>
      <c r="C58" s="1239" t="s">
        <v>551</v>
      </c>
      <c r="D58" s="1240"/>
      <c r="E58" s="1241"/>
      <c r="F58" s="130">
        <v>2260</v>
      </c>
      <c r="G58" s="130">
        <v>2751</v>
      </c>
      <c r="H58" s="131">
        <v>3371</v>
      </c>
    </row>
    <row r="59" spans="2:8" ht="45.75" customHeight="1" x14ac:dyDescent="0.2">
      <c r="B59" s="129"/>
      <c r="C59" s="1239" t="s">
        <v>552</v>
      </c>
      <c r="D59" s="1240"/>
      <c r="E59" s="1241"/>
      <c r="F59" s="130">
        <v>1223</v>
      </c>
      <c r="G59" s="130">
        <v>1137</v>
      </c>
      <c r="H59" s="131">
        <v>1101</v>
      </c>
    </row>
    <row r="60" spans="2:8" ht="45.75" customHeight="1" x14ac:dyDescent="0.2">
      <c r="B60" s="129"/>
      <c r="C60" s="1239" t="s">
        <v>553</v>
      </c>
      <c r="D60" s="1240"/>
      <c r="E60" s="1241"/>
      <c r="F60" s="130">
        <v>223</v>
      </c>
      <c r="G60" s="130">
        <v>293</v>
      </c>
      <c r="H60" s="131">
        <v>371</v>
      </c>
    </row>
    <row r="61" spans="2:8" ht="45.75" customHeight="1" x14ac:dyDescent="0.2">
      <c r="B61" s="129"/>
      <c r="C61" s="1239" t="s">
        <v>554</v>
      </c>
      <c r="D61" s="1240"/>
      <c r="E61" s="1241"/>
      <c r="F61" s="130">
        <v>77</v>
      </c>
      <c r="G61" s="130">
        <v>257</v>
      </c>
      <c r="H61" s="131">
        <v>194</v>
      </c>
    </row>
    <row r="62" spans="2:8" ht="45.75" customHeight="1" thickBot="1" x14ac:dyDescent="0.25">
      <c r="B62" s="132"/>
      <c r="C62" s="1242" t="s">
        <v>555</v>
      </c>
      <c r="D62" s="1243"/>
      <c r="E62" s="1244"/>
      <c r="F62" s="133">
        <v>73</v>
      </c>
      <c r="G62" s="133">
        <v>91</v>
      </c>
      <c r="H62" s="134">
        <v>108</v>
      </c>
    </row>
    <row r="63" spans="2:8" ht="52.5" customHeight="1" thickBot="1" x14ac:dyDescent="0.25">
      <c r="B63" s="135"/>
      <c r="C63" s="1245" t="s">
        <v>49</v>
      </c>
      <c r="D63" s="1245"/>
      <c r="E63" s="1246"/>
      <c r="F63" s="136">
        <v>11101</v>
      </c>
      <c r="G63" s="136">
        <v>11392</v>
      </c>
      <c r="H63" s="137">
        <v>11920</v>
      </c>
    </row>
    <row r="64" spans="2:8" ht="13" x14ac:dyDescent="0.2"/>
  </sheetData>
  <sheetProtection algorithmName="SHA-512" hashValue="dQHNEhA74FSFj+2DrTx1YWa+Fj3y2215aDeuIZW2cdU8aQ5seoRU58lTtmLk10U9sD/aiblTScIuw/jplI+0sQ==" saltValue="lub1/VLQZjeMo2rNXfpE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49" zoomScaleNormal="100" zoomScaleSheetLayoutView="55" workbookViewId="0">
      <selection activeCell="AN65" sqref="AN65:DC69"/>
    </sheetView>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581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578</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5" t="s">
        <v>582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577</v>
      </c>
    </row>
    <row r="50" spans="1:109" ht="13" x14ac:dyDescent="0.2">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527</v>
      </c>
      <c r="BQ50" s="1255"/>
      <c r="BR50" s="1255"/>
      <c r="BS50" s="1255"/>
      <c r="BT50" s="1255"/>
      <c r="BU50" s="1255"/>
      <c r="BV50" s="1255"/>
      <c r="BW50" s="1255"/>
      <c r="BX50" s="1255" t="s">
        <v>528</v>
      </c>
      <c r="BY50" s="1255"/>
      <c r="BZ50" s="1255"/>
      <c r="CA50" s="1255"/>
      <c r="CB50" s="1255"/>
      <c r="CC50" s="1255"/>
      <c r="CD50" s="1255"/>
      <c r="CE50" s="1255"/>
      <c r="CF50" s="1255" t="s">
        <v>529</v>
      </c>
      <c r="CG50" s="1255"/>
      <c r="CH50" s="1255"/>
      <c r="CI50" s="1255"/>
      <c r="CJ50" s="1255"/>
      <c r="CK50" s="1255"/>
      <c r="CL50" s="1255"/>
      <c r="CM50" s="1255"/>
      <c r="CN50" s="1255" t="s">
        <v>530</v>
      </c>
      <c r="CO50" s="1255"/>
      <c r="CP50" s="1255"/>
      <c r="CQ50" s="1255"/>
      <c r="CR50" s="1255"/>
      <c r="CS50" s="1255"/>
      <c r="CT50" s="1255"/>
      <c r="CU50" s="1255"/>
      <c r="CV50" s="1255" t="s">
        <v>531</v>
      </c>
      <c r="CW50" s="1255"/>
      <c r="CX50" s="1255"/>
      <c r="CY50" s="1255"/>
      <c r="CZ50" s="1255"/>
      <c r="DA50" s="1255"/>
      <c r="DB50" s="1255"/>
      <c r="DC50" s="1255"/>
    </row>
    <row r="51" spans="1:109" ht="13.5" customHeight="1" x14ac:dyDescent="0.2">
      <c r="B51" s="365"/>
      <c r="G51" s="1264"/>
      <c r="H51" s="1264"/>
      <c r="I51" s="1274"/>
      <c r="J51" s="1274"/>
      <c r="K51" s="1260"/>
      <c r="L51" s="1260"/>
      <c r="M51" s="1260"/>
      <c r="N51" s="1260"/>
      <c r="AM51" s="371"/>
      <c r="AN51" s="1256" t="s">
        <v>576</v>
      </c>
      <c r="AO51" s="1256"/>
      <c r="AP51" s="1256"/>
      <c r="AQ51" s="1256"/>
      <c r="AR51" s="1256"/>
      <c r="AS51" s="1256"/>
      <c r="AT51" s="1256"/>
      <c r="AU51" s="1256"/>
      <c r="AV51" s="1256"/>
      <c r="AW51" s="1256"/>
      <c r="AX51" s="1256"/>
      <c r="AY51" s="1256"/>
      <c r="AZ51" s="1256"/>
      <c r="BA51" s="1256"/>
      <c r="BB51" s="1256" t="s">
        <v>574</v>
      </c>
      <c r="BC51" s="1256"/>
      <c r="BD51" s="1256"/>
      <c r="BE51" s="1256"/>
      <c r="BF51" s="1256"/>
      <c r="BG51" s="1256"/>
      <c r="BH51" s="1256"/>
      <c r="BI51" s="1256"/>
      <c r="BJ51" s="1256"/>
      <c r="BK51" s="1256"/>
      <c r="BL51" s="1256"/>
      <c r="BM51" s="1256"/>
      <c r="BN51" s="1256"/>
      <c r="BO51" s="1256"/>
      <c r="BP51" s="1253">
        <v>61.7</v>
      </c>
      <c r="BQ51" s="1253"/>
      <c r="BR51" s="1253"/>
      <c r="BS51" s="1253"/>
      <c r="BT51" s="1253"/>
      <c r="BU51" s="1253"/>
      <c r="BV51" s="1253"/>
      <c r="BW51" s="1253"/>
      <c r="BX51" s="1253">
        <v>41.4</v>
      </c>
      <c r="BY51" s="1253"/>
      <c r="BZ51" s="1253"/>
      <c r="CA51" s="1253"/>
      <c r="CB51" s="1253"/>
      <c r="CC51" s="1253"/>
      <c r="CD51" s="1253"/>
      <c r="CE51" s="1253"/>
      <c r="CF51" s="1253">
        <v>24.2</v>
      </c>
      <c r="CG51" s="1253"/>
      <c r="CH51" s="1253"/>
      <c r="CI51" s="1253"/>
      <c r="CJ51" s="1253"/>
      <c r="CK51" s="1253"/>
      <c r="CL51" s="1253"/>
      <c r="CM51" s="1253"/>
      <c r="CN51" s="1253">
        <v>14.7</v>
      </c>
      <c r="CO51" s="1253"/>
      <c r="CP51" s="1253"/>
      <c r="CQ51" s="1253"/>
      <c r="CR51" s="1253"/>
      <c r="CS51" s="1253"/>
      <c r="CT51" s="1253"/>
      <c r="CU51" s="1253"/>
      <c r="CV51" s="1253">
        <v>0.5</v>
      </c>
      <c r="CW51" s="1253"/>
      <c r="CX51" s="1253"/>
      <c r="CY51" s="1253"/>
      <c r="CZ51" s="1253"/>
      <c r="DA51" s="1253"/>
      <c r="DB51" s="1253"/>
      <c r="DC51" s="1253"/>
    </row>
    <row r="52" spans="1:109" ht="13" x14ac:dyDescent="0.2">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580</v>
      </c>
      <c r="BC53" s="1256"/>
      <c r="BD53" s="1256"/>
      <c r="BE53" s="1256"/>
      <c r="BF53" s="1256"/>
      <c r="BG53" s="1256"/>
      <c r="BH53" s="1256"/>
      <c r="BI53" s="1256"/>
      <c r="BJ53" s="1256"/>
      <c r="BK53" s="1256"/>
      <c r="BL53" s="1256"/>
      <c r="BM53" s="1256"/>
      <c r="BN53" s="1256"/>
      <c r="BO53" s="1256"/>
      <c r="BP53" s="1253">
        <v>74.099999999999994</v>
      </c>
      <c r="BQ53" s="1253"/>
      <c r="BR53" s="1253"/>
      <c r="BS53" s="1253"/>
      <c r="BT53" s="1253"/>
      <c r="BU53" s="1253"/>
      <c r="BV53" s="1253"/>
      <c r="BW53" s="1253"/>
      <c r="BX53" s="1253">
        <v>74.2</v>
      </c>
      <c r="BY53" s="1253"/>
      <c r="BZ53" s="1253"/>
      <c r="CA53" s="1253"/>
      <c r="CB53" s="1253"/>
      <c r="CC53" s="1253"/>
      <c r="CD53" s="1253"/>
      <c r="CE53" s="1253"/>
      <c r="CF53" s="1253">
        <v>74.900000000000006</v>
      </c>
      <c r="CG53" s="1253"/>
      <c r="CH53" s="1253"/>
      <c r="CI53" s="1253"/>
      <c r="CJ53" s="1253"/>
      <c r="CK53" s="1253"/>
      <c r="CL53" s="1253"/>
      <c r="CM53" s="1253"/>
      <c r="CN53" s="1253">
        <v>75.5</v>
      </c>
      <c r="CO53" s="1253"/>
      <c r="CP53" s="1253"/>
      <c r="CQ53" s="1253"/>
      <c r="CR53" s="1253"/>
      <c r="CS53" s="1253"/>
      <c r="CT53" s="1253"/>
      <c r="CU53" s="1253"/>
      <c r="CV53" s="1253">
        <v>76.8</v>
      </c>
      <c r="CW53" s="1253"/>
      <c r="CX53" s="1253"/>
      <c r="CY53" s="1253"/>
      <c r="CZ53" s="1253"/>
      <c r="DA53" s="1253"/>
      <c r="DB53" s="1253"/>
      <c r="DC53" s="1253"/>
    </row>
    <row r="54" spans="1:109" ht="13" x14ac:dyDescent="0.2">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79"/>
      <c r="B55" s="365"/>
      <c r="G55" s="1259"/>
      <c r="H55" s="1259"/>
      <c r="I55" s="1259"/>
      <c r="J55" s="1259"/>
      <c r="K55" s="1260"/>
      <c r="L55" s="1260"/>
      <c r="M55" s="1260"/>
      <c r="N55" s="1260"/>
      <c r="AN55" s="1255" t="s">
        <v>575</v>
      </c>
      <c r="AO55" s="1255"/>
      <c r="AP55" s="1255"/>
      <c r="AQ55" s="1255"/>
      <c r="AR55" s="1255"/>
      <c r="AS55" s="1255"/>
      <c r="AT55" s="1255"/>
      <c r="AU55" s="1255"/>
      <c r="AV55" s="1255"/>
      <c r="AW55" s="1255"/>
      <c r="AX55" s="1255"/>
      <c r="AY55" s="1255"/>
      <c r="AZ55" s="1255"/>
      <c r="BA55" s="1255"/>
      <c r="BB55" s="1256" t="s">
        <v>574</v>
      </c>
      <c r="BC55" s="1256"/>
      <c r="BD55" s="1256"/>
      <c r="BE55" s="1256"/>
      <c r="BF55" s="1256"/>
      <c r="BG55" s="1256"/>
      <c r="BH55" s="1256"/>
      <c r="BI55" s="1256"/>
      <c r="BJ55" s="1256"/>
      <c r="BK55" s="1256"/>
      <c r="BL55" s="1256"/>
      <c r="BM55" s="1256"/>
      <c r="BN55" s="1256"/>
      <c r="BO55" s="1256"/>
      <c r="BP55" s="1253">
        <v>49.1</v>
      </c>
      <c r="BQ55" s="1253"/>
      <c r="BR55" s="1253"/>
      <c r="BS55" s="1253"/>
      <c r="BT55" s="1253"/>
      <c r="BU55" s="1253"/>
      <c r="BV55" s="1253"/>
      <c r="BW55" s="1253"/>
      <c r="BX55" s="1253">
        <v>41.5</v>
      </c>
      <c r="BY55" s="1253"/>
      <c r="BZ55" s="1253"/>
      <c r="CA55" s="1253"/>
      <c r="CB55" s="1253"/>
      <c r="CC55" s="1253"/>
      <c r="CD55" s="1253"/>
      <c r="CE55" s="1253"/>
      <c r="CF55" s="1253">
        <v>25.2</v>
      </c>
      <c r="CG55" s="1253"/>
      <c r="CH55" s="1253"/>
      <c r="CI55" s="1253"/>
      <c r="CJ55" s="1253"/>
      <c r="CK55" s="1253"/>
      <c r="CL55" s="1253"/>
      <c r="CM55" s="1253"/>
      <c r="CN55" s="1253">
        <v>15.7</v>
      </c>
      <c r="CO55" s="1253"/>
      <c r="CP55" s="1253"/>
      <c r="CQ55" s="1253"/>
      <c r="CR55" s="1253"/>
      <c r="CS55" s="1253"/>
      <c r="CT55" s="1253"/>
      <c r="CU55" s="1253"/>
      <c r="CV55" s="1253">
        <v>10.199999999999999</v>
      </c>
      <c r="CW55" s="1253"/>
      <c r="CX55" s="1253"/>
      <c r="CY55" s="1253"/>
      <c r="CZ55" s="1253"/>
      <c r="DA55" s="1253"/>
      <c r="DB55" s="1253"/>
      <c r="DC55" s="1253"/>
    </row>
    <row r="56" spans="1:109" ht="13" x14ac:dyDescent="0.2">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 x14ac:dyDescent="0.2">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580</v>
      </c>
      <c r="BC57" s="1256"/>
      <c r="BD57" s="1256"/>
      <c r="BE57" s="1256"/>
      <c r="BF57" s="1256"/>
      <c r="BG57" s="1256"/>
      <c r="BH57" s="1256"/>
      <c r="BI57" s="1256"/>
      <c r="BJ57" s="1256"/>
      <c r="BK57" s="1256"/>
      <c r="BL57" s="1256"/>
      <c r="BM57" s="1256"/>
      <c r="BN57" s="1256"/>
      <c r="BO57" s="1256"/>
      <c r="BP57" s="1253">
        <v>61</v>
      </c>
      <c r="BQ57" s="1253"/>
      <c r="BR57" s="1253"/>
      <c r="BS57" s="1253"/>
      <c r="BT57" s="1253"/>
      <c r="BU57" s="1253"/>
      <c r="BV57" s="1253"/>
      <c r="BW57" s="1253"/>
      <c r="BX57" s="1253">
        <v>61.7</v>
      </c>
      <c r="BY57" s="1253"/>
      <c r="BZ57" s="1253"/>
      <c r="CA57" s="1253"/>
      <c r="CB57" s="1253"/>
      <c r="CC57" s="1253"/>
      <c r="CD57" s="1253"/>
      <c r="CE57" s="1253"/>
      <c r="CF57" s="1253">
        <v>62.5</v>
      </c>
      <c r="CG57" s="1253"/>
      <c r="CH57" s="1253"/>
      <c r="CI57" s="1253"/>
      <c r="CJ57" s="1253"/>
      <c r="CK57" s="1253"/>
      <c r="CL57" s="1253"/>
      <c r="CM57" s="1253"/>
      <c r="CN57" s="1253">
        <v>64.3</v>
      </c>
      <c r="CO57" s="1253"/>
      <c r="CP57" s="1253"/>
      <c r="CQ57" s="1253"/>
      <c r="CR57" s="1253"/>
      <c r="CS57" s="1253"/>
      <c r="CT57" s="1253"/>
      <c r="CU57" s="1253"/>
      <c r="CV57" s="1253">
        <v>64.7</v>
      </c>
      <c r="CW57" s="1253"/>
      <c r="CX57" s="1253"/>
      <c r="CY57" s="1253"/>
      <c r="CZ57" s="1253"/>
      <c r="DA57" s="1253"/>
      <c r="DB57" s="1253"/>
      <c r="DC57" s="1253"/>
      <c r="DD57" s="390"/>
      <c r="DE57" s="385"/>
    </row>
    <row r="58" spans="1:109" s="379" customFormat="1" ht="13" x14ac:dyDescent="0.2">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579</v>
      </c>
    </row>
    <row r="64" spans="1:109" ht="13" x14ac:dyDescent="0.2">
      <c r="B64" s="365"/>
      <c r="G64" s="380"/>
      <c r="I64" s="382"/>
      <c r="J64" s="382"/>
      <c r="K64" s="382"/>
      <c r="L64" s="382"/>
      <c r="M64" s="382"/>
      <c r="N64" s="381"/>
      <c r="AM64" s="380"/>
      <c r="AN64" s="380" t="s">
        <v>578</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5" t="s">
        <v>583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577</v>
      </c>
    </row>
    <row r="72" spans="2:107" ht="13" x14ac:dyDescent="0.2">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527</v>
      </c>
      <c r="BQ72" s="1255"/>
      <c r="BR72" s="1255"/>
      <c r="BS72" s="1255"/>
      <c r="BT72" s="1255"/>
      <c r="BU72" s="1255"/>
      <c r="BV72" s="1255"/>
      <c r="BW72" s="1255"/>
      <c r="BX72" s="1255" t="s">
        <v>528</v>
      </c>
      <c r="BY72" s="1255"/>
      <c r="BZ72" s="1255"/>
      <c r="CA72" s="1255"/>
      <c r="CB72" s="1255"/>
      <c r="CC72" s="1255"/>
      <c r="CD72" s="1255"/>
      <c r="CE72" s="1255"/>
      <c r="CF72" s="1255" t="s">
        <v>529</v>
      </c>
      <c r="CG72" s="1255"/>
      <c r="CH72" s="1255"/>
      <c r="CI72" s="1255"/>
      <c r="CJ72" s="1255"/>
      <c r="CK72" s="1255"/>
      <c r="CL72" s="1255"/>
      <c r="CM72" s="1255"/>
      <c r="CN72" s="1255" t="s">
        <v>530</v>
      </c>
      <c r="CO72" s="1255"/>
      <c r="CP72" s="1255"/>
      <c r="CQ72" s="1255"/>
      <c r="CR72" s="1255"/>
      <c r="CS72" s="1255"/>
      <c r="CT72" s="1255"/>
      <c r="CU72" s="1255"/>
      <c r="CV72" s="1255" t="s">
        <v>531</v>
      </c>
      <c r="CW72" s="1255"/>
      <c r="CX72" s="1255"/>
      <c r="CY72" s="1255"/>
      <c r="CZ72" s="1255"/>
      <c r="DA72" s="1255"/>
      <c r="DB72" s="1255"/>
      <c r="DC72" s="1255"/>
    </row>
    <row r="73" spans="2:107" ht="13" x14ac:dyDescent="0.2">
      <c r="B73" s="365"/>
      <c r="G73" s="1264"/>
      <c r="H73" s="1264"/>
      <c r="I73" s="1264"/>
      <c r="J73" s="1264"/>
      <c r="K73" s="1254"/>
      <c r="L73" s="1254"/>
      <c r="M73" s="1254"/>
      <c r="N73" s="1254"/>
      <c r="AM73" s="371"/>
      <c r="AN73" s="1256" t="s">
        <v>576</v>
      </c>
      <c r="AO73" s="1256"/>
      <c r="AP73" s="1256"/>
      <c r="AQ73" s="1256"/>
      <c r="AR73" s="1256"/>
      <c r="AS73" s="1256"/>
      <c r="AT73" s="1256"/>
      <c r="AU73" s="1256"/>
      <c r="AV73" s="1256"/>
      <c r="AW73" s="1256"/>
      <c r="AX73" s="1256"/>
      <c r="AY73" s="1256"/>
      <c r="AZ73" s="1256"/>
      <c r="BA73" s="1256"/>
      <c r="BB73" s="1256" t="s">
        <v>574</v>
      </c>
      <c r="BC73" s="1256"/>
      <c r="BD73" s="1256"/>
      <c r="BE73" s="1256"/>
      <c r="BF73" s="1256"/>
      <c r="BG73" s="1256"/>
      <c r="BH73" s="1256"/>
      <c r="BI73" s="1256"/>
      <c r="BJ73" s="1256"/>
      <c r="BK73" s="1256"/>
      <c r="BL73" s="1256"/>
      <c r="BM73" s="1256"/>
      <c r="BN73" s="1256"/>
      <c r="BO73" s="1256"/>
      <c r="BP73" s="1253">
        <v>61.7</v>
      </c>
      <c r="BQ73" s="1253"/>
      <c r="BR73" s="1253"/>
      <c r="BS73" s="1253"/>
      <c r="BT73" s="1253"/>
      <c r="BU73" s="1253"/>
      <c r="BV73" s="1253"/>
      <c r="BW73" s="1253"/>
      <c r="BX73" s="1253">
        <v>41.4</v>
      </c>
      <c r="BY73" s="1253"/>
      <c r="BZ73" s="1253"/>
      <c r="CA73" s="1253"/>
      <c r="CB73" s="1253"/>
      <c r="CC73" s="1253"/>
      <c r="CD73" s="1253"/>
      <c r="CE73" s="1253"/>
      <c r="CF73" s="1253">
        <v>24.2</v>
      </c>
      <c r="CG73" s="1253"/>
      <c r="CH73" s="1253"/>
      <c r="CI73" s="1253"/>
      <c r="CJ73" s="1253"/>
      <c r="CK73" s="1253"/>
      <c r="CL73" s="1253"/>
      <c r="CM73" s="1253"/>
      <c r="CN73" s="1253">
        <v>14.7</v>
      </c>
      <c r="CO73" s="1253"/>
      <c r="CP73" s="1253"/>
      <c r="CQ73" s="1253"/>
      <c r="CR73" s="1253"/>
      <c r="CS73" s="1253"/>
      <c r="CT73" s="1253"/>
      <c r="CU73" s="1253"/>
      <c r="CV73" s="1253">
        <v>0.5</v>
      </c>
      <c r="CW73" s="1253"/>
      <c r="CX73" s="1253"/>
      <c r="CY73" s="1253"/>
      <c r="CZ73" s="1253"/>
      <c r="DA73" s="1253"/>
      <c r="DB73" s="1253"/>
      <c r="DC73" s="1253"/>
    </row>
    <row r="74" spans="2:107" ht="13" x14ac:dyDescent="0.2">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573</v>
      </c>
      <c r="BC75" s="1256"/>
      <c r="BD75" s="1256"/>
      <c r="BE75" s="1256"/>
      <c r="BF75" s="1256"/>
      <c r="BG75" s="1256"/>
      <c r="BH75" s="1256"/>
      <c r="BI75" s="1256"/>
      <c r="BJ75" s="1256"/>
      <c r="BK75" s="1256"/>
      <c r="BL75" s="1256"/>
      <c r="BM75" s="1256"/>
      <c r="BN75" s="1256"/>
      <c r="BO75" s="1256"/>
      <c r="BP75" s="1253">
        <v>10</v>
      </c>
      <c r="BQ75" s="1253"/>
      <c r="BR75" s="1253"/>
      <c r="BS75" s="1253"/>
      <c r="BT75" s="1253"/>
      <c r="BU75" s="1253"/>
      <c r="BV75" s="1253"/>
      <c r="BW75" s="1253"/>
      <c r="BX75" s="1253">
        <v>9.6</v>
      </c>
      <c r="BY75" s="1253"/>
      <c r="BZ75" s="1253"/>
      <c r="CA75" s="1253"/>
      <c r="CB75" s="1253"/>
      <c r="CC75" s="1253"/>
      <c r="CD75" s="1253"/>
      <c r="CE75" s="1253"/>
      <c r="CF75" s="1253">
        <v>8.8000000000000007</v>
      </c>
      <c r="CG75" s="1253"/>
      <c r="CH75" s="1253"/>
      <c r="CI75" s="1253"/>
      <c r="CJ75" s="1253"/>
      <c r="CK75" s="1253"/>
      <c r="CL75" s="1253"/>
      <c r="CM75" s="1253"/>
      <c r="CN75" s="1253">
        <v>7.8</v>
      </c>
      <c r="CO75" s="1253"/>
      <c r="CP75" s="1253"/>
      <c r="CQ75" s="1253"/>
      <c r="CR75" s="1253"/>
      <c r="CS75" s="1253"/>
      <c r="CT75" s="1253"/>
      <c r="CU75" s="1253"/>
      <c r="CV75" s="1253">
        <v>7.6</v>
      </c>
      <c r="CW75" s="1253"/>
      <c r="CX75" s="1253"/>
      <c r="CY75" s="1253"/>
      <c r="CZ75" s="1253"/>
      <c r="DA75" s="1253"/>
      <c r="DB75" s="1253"/>
      <c r="DC75" s="1253"/>
    </row>
    <row r="76" spans="2:107" ht="13" x14ac:dyDescent="0.2">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65"/>
      <c r="G77" s="1259"/>
      <c r="H77" s="1259"/>
      <c r="I77" s="1259"/>
      <c r="J77" s="1259"/>
      <c r="K77" s="1254"/>
      <c r="L77" s="1254"/>
      <c r="M77" s="1254"/>
      <c r="N77" s="1254"/>
      <c r="AN77" s="1255" t="s">
        <v>575</v>
      </c>
      <c r="AO77" s="1255"/>
      <c r="AP77" s="1255"/>
      <c r="AQ77" s="1255"/>
      <c r="AR77" s="1255"/>
      <c r="AS77" s="1255"/>
      <c r="AT77" s="1255"/>
      <c r="AU77" s="1255"/>
      <c r="AV77" s="1255"/>
      <c r="AW77" s="1255"/>
      <c r="AX77" s="1255"/>
      <c r="AY77" s="1255"/>
      <c r="AZ77" s="1255"/>
      <c r="BA77" s="1255"/>
      <c r="BB77" s="1256" t="s">
        <v>574</v>
      </c>
      <c r="BC77" s="1256"/>
      <c r="BD77" s="1256"/>
      <c r="BE77" s="1256"/>
      <c r="BF77" s="1256"/>
      <c r="BG77" s="1256"/>
      <c r="BH77" s="1256"/>
      <c r="BI77" s="1256"/>
      <c r="BJ77" s="1256"/>
      <c r="BK77" s="1256"/>
      <c r="BL77" s="1256"/>
      <c r="BM77" s="1256"/>
      <c r="BN77" s="1256"/>
      <c r="BO77" s="1256"/>
      <c r="BP77" s="1253">
        <v>49.1</v>
      </c>
      <c r="BQ77" s="1253"/>
      <c r="BR77" s="1253"/>
      <c r="BS77" s="1253"/>
      <c r="BT77" s="1253"/>
      <c r="BU77" s="1253"/>
      <c r="BV77" s="1253"/>
      <c r="BW77" s="1253"/>
      <c r="BX77" s="1253">
        <v>41.5</v>
      </c>
      <c r="BY77" s="1253"/>
      <c r="BZ77" s="1253"/>
      <c r="CA77" s="1253"/>
      <c r="CB77" s="1253"/>
      <c r="CC77" s="1253"/>
      <c r="CD77" s="1253"/>
      <c r="CE77" s="1253"/>
      <c r="CF77" s="1253">
        <v>25.2</v>
      </c>
      <c r="CG77" s="1253"/>
      <c r="CH77" s="1253"/>
      <c r="CI77" s="1253"/>
      <c r="CJ77" s="1253"/>
      <c r="CK77" s="1253"/>
      <c r="CL77" s="1253"/>
      <c r="CM77" s="1253"/>
      <c r="CN77" s="1253">
        <v>15.7</v>
      </c>
      <c r="CO77" s="1253"/>
      <c r="CP77" s="1253"/>
      <c r="CQ77" s="1253"/>
      <c r="CR77" s="1253"/>
      <c r="CS77" s="1253"/>
      <c r="CT77" s="1253"/>
      <c r="CU77" s="1253"/>
      <c r="CV77" s="1253">
        <v>10.199999999999999</v>
      </c>
      <c r="CW77" s="1253"/>
      <c r="CX77" s="1253"/>
      <c r="CY77" s="1253"/>
      <c r="CZ77" s="1253"/>
      <c r="DA77" s="1253"/>
      <c r="DB77" s="1253"/>
      <c r="DC77" s="1253"/>
    </row>
    <row r="78" spans="2:107" ht="13" x14ac:dyDescent="0.2">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573</v>
      </c>
      <c r="BC79" s="1256"/>
      <c r="BD79" s="1256"/>
      <c r="BE79" s="1256"/>
      <c r="BF79" s="1256"/>
      <c r="BG79" s="1256"/>
      <c r="BH79" s="1256"/>
      <c r="BI79" s="1256"/>
      <c r="BJ79" s="1256"/>
      <c r="BK79" s="1256"/>
      <c r="BL79" s="1256"/>
      <c r="BM79" s="1256"/>
      <c r="BN79" s="1256"/>
      <c r="BO79" s="1256"/>
      <c r="BP79" s="1253">
        <v>9.5</v>
      </c>
      <c r="BQ79" s="1253"/>
      <c r="BR79" s="1253"/>
      <c r="BS79" s="1253"/>
      <c r="BT79" s="1253"/>
      <c r="BU79" s="1253"/>
      <c r="BV79" s="1253"/>
      <c r="BW79" s="1253"/>
      <c r="BX79" s="1253">
        <v>9.1999999999999993</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v>
      </c>
      <c r="CW79" s="1253"/>
      <c r="CX79" s="1253"/>
      <c r="CY79" s="1253"/>
      <c r="CZ79" s="1253"/>
      <c r="DA79" s="1253"/>
      <c r="DB79" s="1253"/>
      <c r="DC79" s="1253"/>
    </row>
    <row r="80" spans="2:107" ht="13" x14ac:dyDescent="0.2">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zRpt0lWoNO7dr4JHoyvQx/xjBfGaH89qJ2iZu6i0l211OJtaCIEilzcl8RAY7v+cdDfGByxZBI8B5iu6hlzGg==" saltValue="gWB2k5L5aGDrwAtU20wn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2" zoomScaleNormal="100" zoomScaleSheetLayoutView="70" workbookViewId="0">
      <selection activeCell="BI45" sqref="BI45"/>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HYDYZDjkI3WABPkmItmXrnrLx9tv+exR2ZnYZAC0N8QNN5uwcBgfYZt0ibjuh3SoIpqHEnFpXjbQtaVbD22bXQ==" saltValue="qX/4p3AsQEgvRsQNEAY9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GlEKmJQhtMWqzPIEoSjNU2NBS0gdIdSZXbmRuEVbPMTSJnVgSq13+V1BlQGhSv7dmE5yzl5sybjbs3PUycg61w==" saltValue="sZApjC9w5nesGNaKdYVX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100122</v>
      </c>
      <c r="E3" s="156"/>
      <c r="F3" s="157">
        <v>94081</v>
      </c>
      <c r="G3" s="158"/>
      <c r="H3" s="159"/>
    </row>
    <row r="4" spans="1:8" x14ac:dyDescent="0.2">
      <c r="A4" s="160"/>
      <c r="B4" s="161"/>
      <c r="C4" s="162"/>
      <c r="D4" s="163">
        <v>61971</v>
      </c>
      <c r="E4" s="164"/>
      <c r="F4" s="165">
        <v>48949</v>
      </c>
      <c r="G4" s="166"/>
      <c r="H4" s="167"/>
    </row>
    <row r="5" spans="1:8" x14ac:dyDescent="0.2">
      <c r="A5" s="148" t="s">
        <v>521</v>
      </c>
      <c r="B5" s="153"/>
      <c r="C5" s="154"/>
      <c r="D5" s="155">
        <v>155026</v>
      </c>
      <c r="E5" s="156"/>
      <c r="F5" s="157">
        <v>92632</v>
      </c>
      <c r="G5" s="158"/>
      <c r="H5" s="159"/>
    </row>
    <row r="6" spans="1:8" x14ac:dyDescent="0.2">
      <c r="A6" s="160"/>
      <c r="B6" s="161"/>
      <c r="C6" s="162"/>
      <c r="D6" s="163">
        <v>98733</v>
      </c>
      <c r="E6" s="164"/>
      <c r="F6" s="165">
        <v>47978</v>
      </c>
      <c r="G6" s="166"/>
      <c r="H6" s="167"/>
    </row>
    <row r="7" spans="1:8" x14ac:dyDescent="0.2">
      <c r="A7" s="148" t="s">
        <v>522</v>
      </c>
      <c r="B7" s="153"/>
      <c r="C7" s="154"/>
      <c r="D7" s="155">
        <v>99801</v>
      </c>
      <c r="E7" s="156"/>
      <c r="F7" s="157">
        <v>96469</v>
      </c>
      <c r="G7" s="158"/>
      <c r="H7" s="159"/>
    </row>
    <row r="8" spans="1:8" x14ac:dyDescent="0.2">
      <c r="A8" s="160"/>
      <c r="B8" s="161"/>
      <c r="C8" s="162"/>
      <c r="D8" s="163">
        <v>74603</v>
      </c>
      <c r="E8" s="164"/>
      <c r="F8" s="165">
        <v>49775</v>
      </c>
      <c r="G8" s="166"/>
      <c r="H8" s="167"/>
    </row>
    <row r="9" spans="1:8" x14ac:dyDescent="0.2">
      <c r="A9" s="148" t="s">
        <v>523</v>
      </c>
      <c r="B9" s="153"/>
      <c r="C9" s="154"/>
      <c r="D9" s="155">
        <v>141563</v>
      </c>
      <c r="E9" s="156"/>
      <c r="F9" s="157">
        <v>85743</v>
      </c>
      <c r="G9" s="158"/>
      <c r="H9" s="159"/>
    </row>
    <row r="10" spans="1:8" x14ac:dyDescent="0.2">
      <c r="A10" s="160"/>
      <c r="B10" s="161"/>
      <c r="C10" s="162"/>
      <c r="D10" s="163">
        <v>100643</v>
      </c>
      <c r="E10" s="164"/>
      <c r="F10" s="165">
        <v>45231</v>
      </c>
      <c r="G10" s="166"/>
      <c r="H10" s="167"/>
    </row>
    <row r="11" spans="1:8" x14ac:dyDescent="0.2">
      <c r="A11" s="148" t="s">
        <v>524</v>
      </c>
      <c r="B11" s="153"/>
      <c r="C11" s="154"/>
      <c r="D11" s="155">
        <v>162094</v>
      </c>
      <c r="E11" s="156"/>
      <c r="F11" s="157">
        <v>92509</v>
      </c>
      <c r="G11" s="158"/>
      <c r="H11" s="159"/>
    </row>
    <row r="12" spans="1:8" x14ac:dyDescent="0.2">
      <c r="A12" s="160"/>
      <c r="B12" s="161"/>
      <c r="C12" s="168"/>
      <c r="D12" s="163">
        <v>134780</v>
      </c>
      <c r="E12" s="164"/>
      <c r="F12" s="165">
        <v>52274</v>
      </c>
      <c r="G12" s="166"/>
      <c r="H12" s="167"/>
    </row>
    <row r="13" spans="1:8" x14ac:dyDescent="0.2">
      <c r="A13" s="148"/>
      <c r="B13" s="153"/>
      <c r="C13" s="169"/>
      <c r="D13" s="170">
        <v>131721</v>
      </c>
      <c r="E13" s="171"/>
      <c r="F13" s="172">
        <v>92287</v>
      </c>
      <c r="G13" s="173"/>
      <c r="H13" s="159"/>
    </row>
    <row r="14" spans="1:8" x14ac:dyDescent="0.2">
      <c r="A14" s="160"/>
      <c r="B14" s="161"/>
      <c r="C14" s="162"/>
      <c r="D14" s="163">
        <v>94146</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13.85</v>
      </c>
      <c r="C19" s="174">
        <f>ROUND(VALUE(SUBSTITUTE(実質収支比率等に係る経年分析!G$48,"▲","-")),2)</f>
        <v>9.92</v>
      </c>
      <c r="D19" s="174">
        <f>ROUND(VALUE(SUBSTITUTE(実質収支比率等に係る経年分析!H$48,"▲","-")),2)</f>
        <v>9.7200000000000006</v>
      </c>
      <c r="E19" s="174">
        <f>ROUND(VALUE(SUBSTITUTE(実質収支比率等に係る経年分析!I$48,"▲","-")),2)</f>
        <v>9.49</v>
      </c>
      <c r="F19" s="174">
        <f>ROUND(VALUE(SUBSTITUTE(実質収支比率等に係る経年分析!J$48,"▲","-")),2)</f>
        <v>8.8699999999999992</v>
      </c>
    </row>
    <row r="20" spans="1:11" x14ac:dyDescent="0.2">
      <c r="A20" s="174" t="s">
        <v>53</v>
      </c>
      <c r="B20" s="174">
        <f>ROUND(VALUE(SUBSTITUTE(実質収支比率等に係る経年分析!F$47,"▲","-")),2)</f>
        <v>31.3</v>
      </c>
      <c r="C20" s="174">
        <f>ROUND(VALUE(SUBSTITUTE(実質収支比率等に係る経年分析!G$47,"▲","-")),2)</f>
        <v>34.72</v>
      </c>
      <c r="D20" s="174">
        <f>ROUND(VALUE(SUBSTITUTE(実質収支比率等に係る経年分析!H$47,"▲","-")),2)</f>
        <v>33.68</v>
      </c>
      <c r="E20" s="174">
        <f>ROUND(VALUE(SUBSTITUTE(実質収支比率等に係る経年分析!I$47,"▲","-")),2)</f>
        <v>33.32</v>
      </c>
      <c r="F20" s="174">
        <f>ROUND(VALUE(SUBSTITUTE(実質収支比率等に係る経年分析!J$47,"▲","-")),2)</f>
        <v>33.94</v>
      </c>
    </row>
    <row r="21" spans="1:11" x14ac:dyDescent="0.2">
      <c r="A21" s="174" t="s">
        <v>54</v>
      </c>
      <c r="B21" s="174">
        <f>IF(ISNUMBER(VALUE(SUBSTITUTE(実質収支比率等に係る経年分析!F$49,"▲","-"))),ROUND(VALUE(SUBSTITUTE(実質収支比率等に係る経年分析!F$49,"▲","-")),2),NA())</f>
        <v>0.39</v>
      </c>
      <c r="C21" s="174">
        <f>IF(ISNUMBER(VALUE(SUBSTITUTE(実質収支比率等に係る経年分析!G$49,"▲","-"))),ROUND(VALUE(SUBSTITUTE(実質収支比率等に係る経年分析!G$49,"▲","-")),2),NA())</f>
        <v>-1.04</v>
      </c>
      <c r="D21" s="174">
        <f>IF(ISNUMBER(VALUE(SUBSTITUTE(実質収支比率等に係る経年分析!H$49,"▲","-"))),ROUND(VALUE(SUBSTITUTE(実質収支比率等に係る経年分析!H$49,"▲","-")),2),NA())</f>
        <v>-0.23</v>
      </c>
      <c r="E21" s="174">
        <f>IF(ISNUMBER(VALUE(SUBSTITUTE(実質収支比率等に係る経年分析!I$49,"▲","-"))),ROUND(VALUE(SUBSTITUTE(実質収支比率等に係る経年分析!I$49,"▲","-")),2),NA())</f>
        <v>-0.94</v>
      </c>
      <c r="F21" s="174">
        <f>IF(ISNUMBER(VALUE(SUBSTITUTE(実質収支比率等に係る経年分析!J$49,"▲","-"))),ROUND(VALUE(SUBSTITUTE(実質収支比率等に係る経年分析!J$49,"▲","-")),2),NA())</f>
        <v>-0.03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新見市後期高齢者医療特別会計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新見市診療所特別会計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新見市観光事業特別会計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新見市国民健康保険特別会計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2">
      <c r="A33" s="175" t="str">
        <f>IF(連結実質赤字比率に係る赤字・黒字の構成分析!C$37="",NA(),連結実質赤字比率に係る赤字・黒字の構成分析!C$37)</f>
        <v>新見市下水道事業会計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2">
      <c r="A34" s="175" t="str">
        <f>IF(連結実質赤字比率に係る赤字・黒字の構成分析!C$36="",NA(),連結実質赤字比率に係る赤字・黒字の構成分析!C$36)</f>
        <v>新見市介護保険特別会計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1.1399999999999999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1.77</v>
      </c>
    </row>
    <row r="35" spans="1:16" x14ac:dyDescent="0.2">
      <c r="A35" s="175" t="str">
        <f>IF(連結実質赤字比率に係る赤字・黒字の構成分析!C$35="",NA(),連結実質赤字比率に係る赤字・黒字の構成分析!C$35)</f>
        <v>新見市水道事業会計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9.8699999999999992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3848</v>
      </c>
      <c r="E42" s="176"/>
      <c r="F42" s="176"/>
      <c r="G42" s="176">
        <f>'実質公債費比率（分子）の構造'!L$52</f>
        <v>3748</v>
      </c>
      <c r="H42" s="176"/>
      <c r="I42" s="176"/>
      <c r="J42" s="176">
        <f>'実質公債費比率（分子）の構造'!M$52</f>
        <v>3548</v>
      </c>
      <c r="K42" s="176"/>
      <c r="L42" s="176"/>
      <c r="M42" s="176">
        <f>'実質公債費比率（分子）の構造'!N$52</f>
        <v>3511</v>
      </c>
      <c r="N42" s="176"/>
      <c r="O42" s="176"/>
      <c r="P42" s="176">
        <f>'実質公債費比率（分子）の構造'!O$52</f>
        <v>3359</v>
      </c>
    </row>
    <row r="43" spans="1:16" x14ac:dyDescent="0.2">
      <c r="A43" s="176" t="s">
        <v>16</v>
      </c>
      <c r="B43" s="176">
        <f>'実質公債費比率（分子）の構造'!K$51</f>
        <v>0</v>
      </c>
      <c r="C43" s="176"/>
      <c r="D43" s="176"/>
      <c r="E43" s="176">
        <f>'実質公債費比率（分子）の構造'!L$51</f>
        <v>1</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11</v>
      </c>
      <c r="C44" s="176"/>
      <c r="D44" s="176"/>
      <c r="E44" s="176">
        <f>'実質公債費比率（分子）の構造'!L$50</f>
        <v>5</v>
      </c>
      <c r="F44" s="176"/>
      <c r="G44" s="176"/>
      <c r="H44" s="176">
        <f>'実質公債費比率（分子）の構造'!M$50</f>
        <v>4</v>
      </c>
      <c r="I44" s="176"/>
      <c r="J44" s="176"/>
      <c r="K44" s="176">
        <f>'実質公債費比率（分子）の構造'!N$50</f>
        <v>0</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1310</v>
      </c>
      <c r="C46" s="176"/>
      <c r="D46" s="176"/>
      <c r="E46" s="176">
        <f>'実質公債費比率（分子）の構造'!L$48</f>
        <v>1085</v>
      </c>
      <c r="F46" s="176"/>
      <c r="G46" s="176"/>
      <c r="H46" s="176">
        <f>'実質公債費比率（分子）の構造'!M$48</f>
        <v>1087</v>
      </c>
      <c r="I46" s="176"/>
      <c r="J46" s="176"/>
      <c r="K46" s="176">
        <f>'実質公債費比率（分子）の構造'!N$48</f>
        <v>1050</v>
      </c>
      <c r="L46" s="176"/>
      <c r="M46" s="176"/>
      <c r="N46" s="176">
        <f>'実質公債費比率（分子）の構造'!O$48</f>
        <v>1134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3737</v>
      </c>
      <c r="C49" s="176"/>
      <c r="D49" s="176"/>
      <c r="E49" s="176">
        <f>'実質公債費比率（分子）の構造'!L$45</f>
        <v>3686</v>
      </c>
      <c r="F49" s="176"/>
      <c r="G49" s="176"/>
      <c r="H49" s="176">
        <f>'実質公債費比率（分子）の構造'!M$45</f>
        <v>3457</v>
      </c>
      <c r="I49" s="176"/>
      <c r="J49" s="176"/>
      <c r="K49" s="176">
        <f>'実質公債費比率（分子）の構造'!N$45</f>
        <v>3374</v>
      </c>
      <c r="L49" s="176"/>
      <c r="M49" s="176"/>
      <c r="N49" s="176">
        <f>'実質公債費比率（分子）の構造'!O$45</f>
        <v>3196</v>
      </c>
      <c r="O49" s="176"/>
      <c r="P49" s="176"/>
    </row>
    <row r="50" spans="1:16" x14ac:dyDescent="0.2">
      <c r="A50" s="176" t="s">
        <v>67</v>
      </c>
      <c r="B50" s="176" t="e">
        <f>NA()</f>
        <v>#N/A</v>
      </c>
      <c r="C50" s="176">
        <f>IF(ISNUMBER('実質公債費比率（分子）の構造'!K$53),'実質公債費比率（分子）の構造'!K$53,NA())</f>
        <v>1210</v>
      </c>
      <c r="D50" s="176" t="e">
        <f>NA()</f>
        <v>#N/A</v>
      </c>
      <c r="E50" s="176" t="e">
        <f>NA()</f>
        <v>#N/A</v>
      </c>
      <c r="F50" s="176">
        <f>IF(ISNUMBER('実質公債費比率（分子）の構造'!L$53),'実質公債費比率（分子）の構造'!L$53,NA())</f>
        <v>1029</v>
      </c>
      <c r="G50" s="176" t="e">
        <f>NA()</f>
        <v>#N/A</v>
      </c>
      <c r="H50" s="176" t="e">
        <f>NA()</f>
        <v>#N/A</v>
      </c>
      <c r="I50" s="176">
        <f>IF(ISNUMBER('実質公債費比率（分子）の構造'!M$53),'実質公債費比率（分子）の構造'!M$53,NA())</f>
        <v>1000</v>
      </c>
      <c r="J50" s="176" t="e">
        <f>NA()</f>
        <v>#N/A</v>
      </c>
      <c r="K50" s="176" t="e">
        <f>NA()</f>
        <v>#N/A</v>
      </c>
      <c r="L50" s="176">
        <f>IF(ISNUMBER('実質公債費比率（分子）の構造'!N$53),'実質公債費比率（分子）の構造'!N$53,NA())</f>
        <v>913</v>
      </c>
      <c r="M50" s="176" t="e">
        <f>NA()</f>
        <v>#N/A</v>
      </c>
      <c r="N50" s="176" t="e">
        <f>NA()</f>
        <v>#N/A</v>
      </c>
      <c r="O50" s="176">
        <f>IF(ISNUMBER('実質公債費比率（分子）の構造'!O$53),'実質公債費比率（分子）の構造'!O$53,NA())</f>
        <v>971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29780</v>
      </c>
      <c r="E56" s="175"/>
      <c r="F56" s="175"/>
      <c r="G56" s="175">
        <f>'将来負担比率（分子）の構造'!J$52</f>
        <v>30063</v>
      </c>
      <c r="H56" s="175"/>
      <c r="I56" s="175"/>
      <c r="J56" s="175">
        <f>'将来負担比率（分子）の構造'!K$52</f>
        <v>29194</v>
      </c>
      <c r="K56" s="175"/>
      <c r="L56" s="175"/>
      <c r="M56" s="175">
        <f>'将来負担比率（分子）の構造'!L$52</f>
        <v>28272</v>
      </c>
      <c r="N56" s="175"/>
      <c r="O56" s="175"/>
      <c r="P56" s="175">
        <f>'将来負担比率（分子）の構造'!M$52</f>
        <v>29534</v>
      </c>
    </row>
    <row r="57" spans="1:16" x14ac:dyDescent="0.2">
      <c r="A57" s="175" t="s">
        <v>42</v>
      </c>
      <c r="B57" s="175"/>
      <c r="C57" s="175"/>
      <c r="D57" s="175">
        <f>'将来負担比率（分子）の構造'!I$51</f>
        <v>1453</v>
      </c>
      <c r="E57" s="175"/>
      <c r="F57" s="175"/>
      <c r="G57" s="175">
        <f>'将来負担比率（分子）の構造'!J$51</f>
        <v>1272</v>
      </c>
      <c r="H57" s="175"/>
      <c r="I57" s="175"/>
      <c r="J57" s="175">
        <f>'将来負担比率（分子）の構造'!K$51</f>
        <v>1135</v>
      </c>
      <c r="K57" s="175"/>
      <c r="L57" s="175"/>
      <c r="M57" s="175">
        <f>'将来負担比率（分子）の構造'!L$51</f>
        <v>1021</v>
      </c>
      <c r="N57" s="175"/>
      <c r="O57" s="175"/>
      <c r="P57" s="175">
        <f>'将来負担比率（分子）の構造'!M$51</f>
        <v>1025</v>
      </c>
    </row>
    <row r="58" spans="1:16" x14ac:dyDescent="0.2">
      <c r="A58" s="175" t="s">
        <v>41</v>
      </c>
      <c r="B58" s="175"/>
      <c r="C58" s="175"/>
      <c r="D58" s="175">
        <f>'将来負担比率（分子）の構造'!I$50</f>
        <v>9248</v>
      </c>
      <c r="E58" s="175"/>
      <c r="F58" s="175"/>
      <c r="G58" s="175">
        <f>'将来負担比率（分子）の構造'!J$50</f>
        <v>10219</v>
      </c>
      <c r="H58" s="175"/>
      <c r="I58" s="175"/>
      <c r="J58" s="175">
        <f>'将来負担比率（分子）の構造'!K$50</f>
        <v>11133</v>
      </c>
      <c r="K58" s="175"/>
      <c r="L58" s="175"/>
      <c r="M58" s="175">
        <f>'将来負担比率（分子）の構造'!L$50</f>
        <v>11615</v>
      </c>
      <c r="N58" s="175"/>
      <c r="O58" s="175"/>
      <c r="P58" s="175">
        <f>'将来負担比率（分子）の構造'!M$50</f>
        <v>12068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v>
      </c>
      <c r="C61" s="175"/>
      <c r="D61" s="175"/>
      <c r="E61" s="175">
        <f>'将来負担比率（分子）の構造'!J$46</f>
        <v>2</v>
      </c>
      <c r="F61" s="175"/>
      <c r="G61" s="175"/>
      <c r="H61" s="175">
        <f>'将来負担比率（分子）の構造'!K$46</f>
        <v>2</v>
      </c>
      <c r="I61" s="175"/>
      <c r="J61" s="175"/>
      <c r="K61" s="175">
        <f>'将来負担比率（分子）の構造'!L$46</f>
        <v>2</v>
      </c>
      <c r="L61" s="175"/>
      <c r="M61" s="175"/>
      <c r="N61" s="175">
        <f>'将来負担比率（分子）の構造'!M$46</f>
        <v>3</v>
      </c>
      <c r="O61" s="175"/>
      <c r="P61" s="175"/>
    </row>
    <row r="62" spans="1:16" x14ac:dyDescent="0.2">
      <c r="A62" s="175" t="s">
        <v>35</v>
      </c>
      <c r="B62" s="175">
        <f>'将来負担比率（分子）の構造'!I$45</f>
        <v>4219</v>
      </c>
      <c r="C62" s="175"/>
      <c r="D62" s="175"/>
      <c r="E62" s="175">
        <f>'将来負担比率（分子）の構造'!J$45</f>
        <v>4220</v>
      </c>
      <c r="F62" s="175"/>
      <c r="G62" s="175"/>
      <c r="H62" s="175">
        <f>'将来負担比率（分子）の構造'!K$45</f>
        <v>4245</v>
      </c>
      <c r="I62" s="175"/>
      <c r="J62" s="175"/>
      <c r="K62" s="175">
        <f>'将来負担比率（分子）の構造'!L$45</f>
        <v>4313</v>
      </c>
      <c r="L62" s="175"/>
      <c r="M62" s="175"/>
      <c r="N62" s="175">
        <f>'将来負担比率（分子）の構造'!M$45</f>
        <v>4373</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13918</v>
      </c>
      <c r="C64" s="175"/>
      <c r="D64" s="175"/>
      <c r="E64" s="175">
        <f>'将来負担比率（分子）の構造'!J$43</f>
        <v>12526</v>
      </c>
      <c r="F64" s="175"/>
      <c r="G64" s="175"/>
      <c r="H64" s="175">
        <f>'将来負担比率（分子）の構造'!K$43</f>
        <v>11233</v>
      </c>
      <c r="I64" s="175"/>
      <c r="J64" s="175"/>
      <c r="K64" s="175">
        <f>'将来負担比率（分子）の構造'!L$43</f>
        <v>9766</v>
      </c>
      <c r="L64" s="175"/>
      <c r="M64" s="175"/>
      <c r="N64" s="175">
        <f>'将来負担比率（分子）の構造'!M$43</f>
        <v>9200</v>
      </c>
      <c r="O64" s="175"/>
      <c r="P64" s="175"/>
    </row>
    <row r="65" spans="1:16" x14ac:dyDescent="0.2">
      <c r="A65" s="175" t="s">
        <v>32</v>
      </c>
      <c r="B65" s="175">
        <f>'将来負担比率（分子）の構造'!I$42</f>
        <v>24</v>
      </c>
      <c r="C65" s="175"/>
      <c r="D65" s="175"/>
      <c r="E65" s="175">
        <f>'将来負担比率（分子）の構造'!J$42</f>
        <v>19</v>
      </c>
      <c r="F65" s="175"/>
      <c r="G65" s="175"/>
      <c r="H65" s="175">
        <f>'将来負担比率（分子）の構造'!K$42</f>
        <v>16</v>
      </c>
      <c r="I65" s="175"/>
      <c r="J65" s="175"/>
      <c r="K65" s="175">
        <f>'将来負担比率（分子）の構造'!L$42</f>
        <v>12</v>
      </c>
      <c r="L65" s="175"/>
      <c r="M65" s="175"/>
      <c r="N65" s="175">
        <f>'将来負担比率（分子）の構造'!M$42</f>
        <v>9</v>
      </c>
      <c r="O65" s="175"/>
      <c r="P65" s="175"/>
    </row>
    <row r="66" spans="1:16" x14ac:dyDescent="0.2">
      <c r="A66" s="175" t="s">
        <v>31</v>
      </c>
      <c r="B66" s="175">
        <f>'将来負担比率（分子）の構造'!I$41</f>
        <v>29419</v>
      </c>
      <c r="C66" s="175"/>
      <c r="D66" s="175"/>
      <c r="E66" s="175">
        <f>'将来負担比率（分子）の構造'!J$41</f>
        <v>29861</v>
      </c>
      <c r="F66" s="175"/>
      <c r="G66" s="175"/>
      <c r="H66" s="175">
        <f>'将来負担比率（分子）の構造'!K$41</f>
        <v>29087</v>
      </c>
      <c r="I66" s="175"/>
      <c r="J66" s="175"/>
      <c r="K66" s="175">
        <f>'将来負担比率（分子）の構造'!L$41</f>
        <v>28640</v>
      </c>
      <c r="L66" s="175"/>
      <c r="M66" s="175"/>
      <c r="N66" s="175">
        <f>'将来負担比率（分子）の構造'!M$41</f>
        <v>29106</v>
      </c>
      <c r="O66" s="175"/>
      <c r="P66" s="175"/>
    </row>
    <row r="67" spans="1:16" x14ac:dyDescent="0.2">
      <c r="A67" s="175" t="s">
        <v>71</v>
      </c>
      <c r="B67" s="175" t="e">
        <f>NA()</f>
        <v>#N/A</v>
      </c>
      <c r="C67" s="175">
        <f>IF(ISNUMBER('将来負担比率（分子）の構造'!I$53), IF('将来負担比率（分子）の構造'!I$53 &lt; 0, 0, '将来負担比率（分子）の構造'!I$53), NA())</f>
        <v>7098</v>
      </c>
      <c r="D67" s="175" t="e">
        <f>NA()</f>
        <v>#N/A</v>
      </c>
      <c r="E67" s="175" t="e">
        <f>NA()</f>
        <v>#N/A</v>
      </c>
      <c r="F67" s="175">
        <f>IF(ISNUMBER('将来負担比率（分子）の構造'!J$53), IF('将来負担比率（分子）の構造'!J$53 &lt; 0, 0, '将来負担比率（分子）の構造'!J$53), NA())</f>
        <v>5074</v>
      </c>
      <c r="G67" s="175" t="e">
        <f>NA()</f>
        <v>#N/A</v>
      </c>
      <c r="H67" s="175" t="e">
        <f>NA()</f>
        <v>#N/A</v>
      </c>
      <c r="I67" s="175">
        <f>IF(ISNUMBER('将来負担比率（分子）の構造'!K$53), IF('将来負担比率（分子）の構造'!K$53 &lt; 0, 0, '将来負担比率（分子）の構造'!K$53), NA())</f>
        <v>3121</v>
      </c>
      <c r="J67" s="175" t="e">
        <f>NA()</f>
        <v>#N/A</v>
      </c>
      <c r="K67" s="175" t="e">
        <f>NA()</f>
        <v>#N/A</v>
      </c>
      <c r="L67" s="175">
        <f>IF(ISNUMBER('将来負担比率（分子）の構造'!L$53), IF('将来負担比率（分子）の構造'!L$53 &lt; 0, 0, '将来負担比率（分子）の構造'!L$53), NA())</f>
        <v>1826</v>
      </c>
      <c r="M67" s="175" t="e">
        <f>NA()</f>
        <v>#N/A</v>
      </c>
      <c r="N67" s="175" t="e">
        <f>NA()</f>
        <v>#N/A</v>
      </c>
      <c r="O67" s="175">
        <f>IF(ISNUMBER('将来負担比率（分子）の構造'!M$53), IF('将来負担比率（分子）の構造'!M$53 &lt; 0, 0, '将来負担比率（分子）の構造'!M$53), NA())</f>
        <v>63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5475</v>
      </c>
      <c r="C72" s="179">
        <f>基金残高に係る経年分析!G55</f>
        <v>5260</v>
      </c>
      <c r="D72" s="179">
        <f>基金残高に係る経年分析!H55</f>
        <v>5371</v>
      </c>
    </row>
    <row r="73" spans="1:16" x14ac:dyDescent="0.2">
      <c r="A73" s="178" t="s">
        <v>74</v>
      </c>
      <c r="B73" s="179">
        <f>基金残高に係る経年分析!F56</f>
        <v>940</v>
      </c>
      <c r="C73" s="179">
        <f>基金残高に係る経年分析!G56</f>
        <v>782</v>
      </c>
      <c r="D73" s="179">
        <f>基金残高に係る経年分析!H56</f>
        <v>553</v>
      </c>
    </row>
    <row r="74" spans="1:16" x14ac:dyDescent="0.2">
      <c r="A74" s="178" t="s">
        <v>75</v>
      </c>
      <c r="B74" s="179">
        <f>基金残高に係る経年分析!F57</f>
        <v>4685</v>
      </c>
      <c r="C74" s="179">
        <f>基金残高に係る経年分析!G57</f>
        <v>5350</v>
      </c>
      <c r="D74" s="179">
        <f>基金残高に係る経年分析!H57</f>
        <v>5996</v>
      </c>
    </row>
  </sheetData>
  <sheetProtection algorithmName="SHA-512" hashValue="EFMOgjVMy+iQUyZERwbT+7PL+enSBp/9pTAeSCvbWvrfebon7qysFm3bbw1x7e5fIDHFvOdLK1r6NLNjxHBwQw==" saltValue="6RPZ86V3yzowq+fWPRfy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2025-03-06T04:38:49Z</cp:lastPrinted>
  <dcterms:created xsi:type="dcterms:W3CDTF">2025-02-19T04:09:21Z</dcterms:created>
  <dcterms:modified xsi:type="dcterms:W3CDTF">2025-09-26T04:17:49Z</dcterms:modified>
  <cp:category/>
</cp:coreProperties>
</file>