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fs.momo.pref.okayama.jp\統合共有\0C13_脱炭素社会推進課\保存用ファイル\share\30 温暖化対策班\19_公表制度\Ｒ８\01_公表制度\報告書・計画書様式一式\"/>
    </mc:Choice>
  </mc:AlternateContent>
  <xr:revisionPtr revIDLastSave="0" documentId="13_ncr:1_{874F05B1-556F-47D1-9B8D-E797B40178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エネルギー使用量簡易計算表" sheetId="2" r:id="rId1"/>
  </sheets>
  <definedNames>
    <definedName name="_xlnm.Print_Area" localSheetId="0">エネルギー使用量簡易計算表!$B$1:$K$71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2" l="1"/>
  <c r="I30" i="2" l="1"/>
  <c r="I31" i="2"/>
  <c r="I32" i="2"/>
  <c r="I33" i="2"/>
  <c r="I34" i="2"/>
  <c r="I22" i="2" l="1"/>
  <c r="I62" i="2" l="1"/>
  <c r="I61" i="2"/>
  <c r="I54" i="2" l="1"/>
  <c r="I48" i="2" l="1"/>
  <c r="I49" i="2"/>
  <c r="I66" i="2"/>
  <c r="I67" i="2"/>
  <c r="I68" i="2"/>
  <c r="I65" i="2"/>
  <c r="I59" i="2"/>
  <c r="I60" i="2"/>
  <c r="I58" i="2"/>
  <c r="I57" i="2"/>
  <c r="I41" i="2"/>
  <c r="I42" i="2"/>
  <c r="I43" i="2"/>
  <c r="I44" i="2"/>
  <c r="I45" i="2"/>
  <c r="I46" i="2"/>
  <c r="I47" i="2"/>
  <c r="I50" i="2"/>
  <c r="I51" i="2"/>
  <c r="I52" i="2"/>
  <c r="I53" i="2"/>
  <c r="I55" i="2"/>
  <c r="I40" i="2"/>
  <c r="I39" i="2"/>
  <c r="I3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3" i="2"/>
  <c r="I24" i="2"/>
  <c r="I25" i="2"/>
  <c r="I26" i="2"/>
  <c r="I27" i="2"/>
  <c r="I28" i="2"/>
  <c r="I29" i="2"/>
  <c r="I35" i="2"/>
  <c r="I36" i="2"/>
  <c r="I8" i="2"/>
  <c r="I37" i="2" l="1"/>
  <c r="I69" i="2"/>
  <c r="I63" i="2"/>
  <c r="I56" i="2"/>
  <c r="I70" i="2" l="1"/>
  <c r="I71" i="2" s="1"/>
</calcChain>
</file>

<file path=xl/sharedStrings.xml><?xml version="1.0" encoding="utf-8"?>
<sst xmlns="http://schemas.openxmlformats.org/spreadsheetml/2006/main" count="213" uniqueCount="100">
  <si>
    <t>使用量</t>
  </si>
  <si>
    <t>換算係数</t>
  </si>
  <si>
    <t>単位</t>
  </si>
  <si>
    <t>ｋｌ</t>
  </si>
  <si>
    <t>ナフサ</t>
  </si>
  <si>
    <t>灯油</t>
  </si>
  <si>
    <t>軽油</t>
  </si>
  <si>
    <t>Ａ重油</t>
  </si>
  <si>
    <t>Ｂ・Ｃ重油</t>
  </si>
  <si>
    <t>石油アスファルト</t>
  </si>
  <si>
    <t>ｔ</t>
  </si>
  <si>
    <t>石油コークス</t>
  </si>
  <si>
    <t>石油ガス</t>
  </si>
  <si>
    <t>液化石油ガス(ＬＰＧ)</t>
  </si>
  <si>
    <t>石油系炭化水素ガス</t>
  </si>
  <si>
    <t>液化天然ガス(ＬＮＧ)</t>
  </si>
  <si>
    <t>その他可燃性天然ガス</t>
  </si>
  <si>
    <t>石炭</t>
  </si>
  <si>
    <t>石炭コークス</t>
  </si>
  <si>
    <t>コールタール</t>
  </si>
  <si>
    <t>コークス炉ガス</t>
  </si>
  <si>
    <t>高炉ガス</t>
  </si>
  <si>
    <t>転炉ガス</t>
  </si>
  <si>
    <t>温水</t>
  </si>
  <si>
    <t>その他</t>
  </si>
  <si>
    <t>エネルギーの種類</t>
    <phoneticPr fontId="2"/>
  </si>
  <si>
    <t>原油のうちコンデンセート（ＮＧＬ）</t>
    <rPh sb="0" eb="2">
      <t>ゲンユ</t>
    </rPh>
    <phoneticPr fontId="2"/>
  </si>
  <si>
    <t>揮発油（ガソリン）</t>
    <phoneticPr fontId="2"/>
  </si>
  <si>
    <t>可燃性
天然ガス</t>
    <phoneticPr fontId="2"/>
  </si>
  <si>
    <t>小計②</t>
    <rPh sb="0" eb="2">
      <t>ショウケイ</t>
    </rPh>
    <phoneticPr fontId="2"/>
  </si>
  <si>
    <t>小計①</t>
    <rPh sb="0" eb="2">
      <t>ショウケイ</t>
    </rPh>
    <phoneticPr fontId="2"/>
  </si>
  <si>
    <t>数値(A)</t>
    <phoneticPr fontId="2"/>
  </si>
  <si>
    <t>数値(B)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</si>
  <si>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</si>
  <si>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</si>
  <si>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</si>
  <si>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</si>
  <si>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（A)×（B)</t>
    <phoneticPr fontId="2"/>
  </si>
  <si>
    <t>原油（コンデンセートを除く。）</t>
    <phoneticPr fontId="2"/>
  </si>
  <si>
    <t>ジェット燃料油</t>
    <phoneticPr fontId="2"/>
  </si>
  <si>
    <t>熱量(ＧＪ)</t>
    <rPh sb="0" eb="2">
      <t>ネツリョウ</t>
    </rPh>
    <phoneticPr fontId="2"/>
  </si>
  <si>
    <t>エネルギー使用量(原油換算値)の簡易計算表</t>
    <rPh sb="5" eb="8">
      <t>シヨウリョウ</t>
    </rPh>
    <rPh sb="9" eb="14">
      <t>ゲンユカンサンチ</t>
    </rPh>
    <rPh sb="16" eb="18">
      <t>カンイ</t>
    </rPh>
    <rPh sb="18" eb="20">
      <t>ケイサン</t>
    </rPh>
    <rPh sb="20" eb="21">
      <t>ヒョウ</t>
    </rPh>
    <phoneticPr fontId="2"/>
  </si>
  <si>
    <t>kl</t>
  </si>
  <si>
    <t>GJ/kl</t>
  </si>
  <si>
    <t>GJ/ｔ</t>
  </si>
  <si>
    <t>千㎥</t>
  </si>
  <si>
    <t>GJ/千㎥</t>
  </si>
  <si>
    <t>輸入原料炭</t>
  </si>
  <si>
    <t>コークス用原料炭</t>
  </si>
  <si>
    <t>吹込用原料炭</t>
  </si>
  <si>
    <t>輸入一般炭</t>
  </si>
  <si>
    <t>国産一般炭</t>
  </si>
  <si>
    <t>輸入無煙炭</t>
  </si>
  <si>
    <t>黒液</t>
  </si>
  <si>
    <t>t</t>
  </si>
  <si>
    <t>木材</t>
  </si>
  <si>
    <t>木質廃材</t>
  </si>
  <si>
    <t>バイオエタノール</t>
  </si>
  <si>
    <t>バイオディーゼル</t>
  </si>
  <si>
    <t>バイオガス</t>
  </si>
  <si>
    <t>その他バイオマス</t>
  </si>
  <si>
    <t>RDF</t>
  </si>
  <si>
    <t>RPF</t>
  </si>
  <si>
    <t>廃タイヤ</t>
  </si>
  <si>
    <t>廃プラスチック</t>
  </si>
  <si>
    <t>廃油</t>
  </si>
  <si>
    <t>廃棄物ガス</t>
  </si>
  <si>
    <t>混合廃材</t>
  </si>
  <si>
    <t>水素</t>
  </si>
  <si>
    <t>アンモニア</t>
  </si>
  <si>
    <t>産業用蒸気</t>
  </si>
  <si>
    <t>GJ</t>
  </si>
  <si>
    <t>産業用以外の蒸気</t>
  </si>
  <si>
    <t>冷水</t>
  </si>
  <si>
    <t>千kWh</t>
  </si>
  <si>
    <t>オフサイト型PPA</t>
  </si>
  <si>
    <t>GJ/千kWh</t>
  </si>
  <si>
    <t>自己託送（非燃料由来の非化石電気）</t>
  </si>
  <si>
    <t>上記以外の自己託送</t>
  </si>
  <si>
    <t>化石燃料</t>
    <rPh sb="0" eb="2">
      <t>カセキ</t>
    </rPh>
    <phoneticPr fontId="2"/>
  </si>
  <si>
    <t>非化石燃料</t>
    <rPh sb="0" eb="1">
      <t>ヒ</t>
    </rPh>
    <phoneticPr fontId="2"/>
  </si>
  <si>
    <t>⑤</t>
    <phoneticPr fontId="2"/>
  </si>
  <si>
    <t>小計③</t>
    <rPh sb="0" eb="2">
      <t>ショウケイ</t>
    </rPh>
    <phoneticPr fontId="2"/>
  </si>
  <si>
    <t>小計④</t>
    <rPh sb="0" eb="2">
      <t>ショウケイ</t>
    </rPh>
    <phoneticPr fontId="2"/>
  </si>
  <si>
    <t>原油換算  ｋｌ 　⑥＝⑤×０．０２５８</t>
    <phoneticPr fontId="2"/>
  </si>
  <si>
    <t>発電用高炉ガス</t>
    <rPh sb="0" eb="3">
      <t>ハツデンヨウ</t>
    </rPh>
    <phoneticPr fontId="2"/>
  </si>
  <si>
    <t>⑥</t>
    <phoneticPr fontId="2"/>
  </si>
  <si>
    <t>他者から購入した熱</t>
    <rPh sb="0" eb="2">
      <t>タシャ</t>
    </rPh>
    <rPh sb="4" eb="6">
      <t>コウニュウ</t>
    </rPh>
    <rPh sb="8" eb="9">
      <t>ネツ</t>
    </rPh>
    <phoneticPr fontId="2"/>
  </si>
  <si>
    <t>電気事業者からの買電</t>
    <phoneticPr fontId="2"/>
  </si>
  <si>
    <t>合   計  GＪ　（⑤＝①+②＋③＋④）</t>
    <phoneticPr fontId="2"/>
  </si>
  <si>
    <t>都市ガス</t>
    <phoneticPr fontId="2"/>
  </si>
  <si>
    <t>その他</t>
    <phoneticPr fontId="2"/>
  </si>
  <si>
    <t>（　　　　　）</t>
    <phoneticPr fontId="2"/>
  </si>
  <si>
    <t>-</t>
    <phoneticPr fontId="2"/>
  </si>
  <si>
    <t>上記以外の
買電</t>
    <rPh sb="0" eb="2">
      <t>ジョウキ</t>
    </rPh>
    <rPh sb="2" eb="4">
      <t>イガイ</t>
    </rPh>
    <rPh sb="6" eb="8">
      <t>バイデン</t>
    </rPh>
    <phoneticPr fontId="2"/>
  </si>
  <si>
    <t>-</t>
    <phoneticPr fontId="2"/>
  </si>
  <si>
    <t>その他</t>
    <rPh sb="2" eb="3">
      <t>タ</t>
    </rPh>
    <phoneticPr fontId="2"/>
  </si>
  <si>
    <t xml:space="preserve">
（使用上の注意事項）
・赤枠内にお使いのエネルギー量を入力すると、原油換算値が下の青色のセルに自動で計算されます。
・本表は本制度の規制対象（原油換算1,500kl/年）に該当するか確認をするための参考資料となります。
・都市ガスの換算係数は、ガス会社により異なりますのでガス会社に確認のうえ、黄色のセルにご入力ください。
</t>
    <rPh sb="2" eb="5">
      <t>シヨウジョウ</t>
    </rPh>
    <rPh sb="6" eb="10">
      <t>チュウイジコウ</t>
    </rPh>
    <rPh sb="13" eb="16">
      <t>アカワクナイ</t>
    </rPh>
    <rPh sb="18" eb="19">
      <t>ツカ</t>
    </rPh>
    <rPh sb="26" eb="27">
      <t>リョウ</t>
    </rPh>
    <rPh sb="28" eb="30">
      <t>ニュウリョク</t>
    </rPh>
    <rPh sb="34" eb="39">
      <t>ゲンユカンサンチ</t>
    </rPh>
    <rPh sb="40" eb="41">
      <t>シタ</t>
    </rPh>
    <rPh sb="48" eb="50">
      <t>ジドウ</t>
    </rPh>
    <rPh sb="51" eb="53">
      <t>ケイサン</t>
    </rPh>
    <rPh sb="60" eb="62">
      <t>ホンヒョウ</t>
    </rPh>
    <rPh sb="63" eb="64">
      <t>ホン</t>
    </rPh>
    <rPh sb="64" eb="66">
      <t>セイド</t>
    </rPh>
    <rPh sb="67" eb="69">
      <t>キセイ</t>
    </rPh>
    <rPh sb="69" eb="71">
      <t>タイショウ</t>
    </rPh>
    <rPh sb="72" eb="76">
      <t>ゲンユカンサン</t>
    </rPh>
    <rPh sb="84" eb="85">
      <t>ネン</t>
    </rPh>
    <rPh sb="87" eb="89">
      <t>ガイトウ</t>
    </rPh>
    <rPh sb="92" eb="94">
      <t>カクニン</t>
    </rPh>
    <rPh sb="100" eb="104">
      <t>サンコウシリョウ</t>
    </rPh>
    <rPh sb="112" eb="114">
      <t>トシ</t>
    </rPh>
    <rPh sb="117" eb="121">
      <t>カンサンケイスウ</t>
    </rPh>
    <rPh sb="125" eb="127">
      <t>ガイシャ</t>
    </rPh>
    <rPh sb="130" eb="131">
      <t>コト</t>
    </rPh>
    <rPh sb="139" eb="141">
      <t>ガイシャ</t>
    </rPh>
    <rPh sb="142" eb="144">
      <t>カクニン</t>
    </rPh>
    <rPh sb="155" eb="157">
      <t>ニュウリョク</t>
    </rPh>
    <phoneticPr fontId="2"/>
  </si>
  <si>
    <t>他人から
供給された熱</t>
    <rPh sb="0" eb="2">
      <t>タニン</t>
    </rPh>
    <rPh sb="5" eb="7">
      <t>キョウキュウ</t>
    </rPh>
    <rPh sb="10" eb="11">
      <t>ネツ</t>
    </rPh>
    <phoneticPr fontId="2"/>
  </si>
  <si>
    <t>他人から
供給された
電気</t>
    <rPh sb="0" eb="2">
      <t>タニン</t>
    </rPh>
    <rPh sb="5" eb="7">
      <t>キョウキュウ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</si>
</sst>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0.00_ "/>
    <numFmt numFmtId="178" formatCode="0.0_ "/>
    <numFmt numFmtId="179" formatCode="0.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8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8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8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5" fillId="0" borderId="2" xfId="1" applyNumberFormat="1" applyFont="1" applyFill="1" applyBorder="1" applyAlignment="1" applyProtection="1">
      <alignment horizontal="left" vertical="center" wrapText="1"/>
    </xf>
    <xf numFmtId="176" fontId="5" fillId="0" borderId="1" xfId="1" applyNumberFormat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justify" vertical="top" wrapText="1"/>
    </xf>
    <xf numFmtId="0" fontId="5" fillId="3" borderId="6" xfId="0" applyFont="1" applyFill="1" applyBorder="1" applyAlignment="1">
      <alignment horizontal="center" vertical="center" wrapText="1"/>
    </xf>
    <xf numFmtId="176" fontId="5" fillId="3" borderId="7" xfId="0" applyNumberFormat="1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justify" vertical="top" wrapText="1"/>
    </xf>
    <xf numFmtId="0" fontId="5" fillId="4" borderId="6" xfId="0" applyFont="1" applyFill="1" applyBorder="1" applyAlignment="1">
      <alignment horizontal="center" vertical="center" wrapText="1"/>
    </xf>
    <xf numFmtId="176" fontId="5" fillId="4" borderId="7" xfId="0" applyNumberFormat="1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justify" vertical="top" wrapText="1"/>
    </xf>
    <xf numFmtId="38" fontId="5" fillId="0" borderId="25" xfId="1" applyFont="1" applyFill="1" applyBorder="1" applyAlignment="1" applyProtection="1">
      <alignment vertical="center" wrapText="1"/>
      <protection locked="0"/>
    </xf>
    <xf numFmtId="38" fontId="5" fillId="0" borderId="26" xfId="1" applyFont="1" applyFill="1" applyBorder="1" applyAlignment="1" applyProtection="1">
      <alignment vertical="center" wrapText="1"/>
      <protection locked="0"/>
    </xf>
    <xf numFmtId="38" fontId="5" fillId="0" borderId="27" xfId="1" applyFont="1" applyFill="1" applyBorder="1" applyAlignment="1" applyProtection="1">
      <alignment vertical="center" wrapText="1"/>
      <protection locked="0"/>
    </xf>
    <xf numFmtId="0" fontId="5" fillId="5" borderId="6" xfId="0" applyFont="1" applyFill="1" applyBorder="1" applyAlignment="1">
      <alignment horizontal="center" vertical="center" wrapText="1"/>
    </xf>
    <xf numFmtId="38" fontId="5" fillId="5" borderId="9" xfId="1" applyFont="1" applyFill="1" applyBorder="1" applyAlignment="1" applyProtection="1">
      <alignment horizontal="right" vertical="center" wrapText="1"/>
      <protection locked="0"/>
    </xf>
    <xf numFmtId="4" fontId="5" fillId="5" borderId="7" xfId="0" applyNumberFormat="1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justify" vertical="top" wrapText="1"/>
    </xf>
    <xf numFmtId="2" fontId="5" fillId="0" borderId="1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 applyProtection="1">
      <alignment horizontal="center" vertical="center" wrapText="1"/>
      <protection locked="0"/>
    </xf>
    <xf numFmtId="40" fontId="5" fillId="0" borderId="11" xfId="0" applyNumberFormat="1" applyFont="1" applyBorder="1" applyAlignment="1">
      <alignment horizontal="center" vertical="center" wrapText="1"/>
    </xf>
    <xf numFmtId="40" fontId="5" fillId="0" borderId="1" xfId="0" applyNumberFormat="1" applyFont="1" applyBorder="1" applyAlignment="1">
      <alignment horizontal="center" vertical="center" wrapText="1"/>
    </xf>
    <xf numFmtId="38" fontId="5" fillId="0" borderId="1" xfId="1" applyFont="1" applyFill="1" applyBorder="1" applyAlignment="1" applyProtection="1">
      <alignment horizontal="center" vertical="center" wrapText="1"/>
    </xf>
    <xf numFmtId="38" fontId="5" fillId="0" borderId="12" xfId="1" applyFont="1" applyFill="1" applyBorder="1" applyAlignment="1" applyProtection="1">
      <alignment vertical="center" wrapText="1"/>
    </xf>
    <xf numFmtId="38" fontId="5" fillId="2" borderId="7" xfId="1" applyFont="1" applyFill="1" applyBorder="1" applyAlignment="1" applyProtection="1">
      <alignment horizontal="right" vertical="center" wrapText="1"/>
    </xf>
    <xf numFmtId="38" fontId="5" fillId="3" borderId="7" xfId="1" applyFont="1" applyFill="1" applyBorder="1" applyAlignment="1" applyProtection="1">
      <alignment horizontal="right" vertical="center" wrapText="1"/>
    </xf>
    <xf numFmtId="38" fontId="5" fillId="4" borderId="7" xfId="1" applyFont="1" applyFill="1" applyBorder="1" applyAlignment="1" applyProtection="1">
      <alignment horizontal="right" vertical="center" wrapText="1"/>
    </xf>
    <xf numFmtId="38" fontId="5" fillId="5" borderId="7" xfId="1" applyFont="1" applyFill="1" applyBorder="1" applyAlignment="1" applyProtection="1">
      <alignment horizontal="right" vertical="center" wrapText="1"/>
    </xf>
    <xf numFmtId="38" fontId="5" fillId="0" borderId="2" xfId="1" applyFont="1" applyFill="1" applyBorder="1" applyAlignment="1" applyProtection="1">
      <alignment horizontal="right" vertical="center" wrapText="1"/>
    </xf>
    <xf numFmtId="38" fontId="3" fillId="0" borderId="0" xfId="1" applyFont="1" applyAlignment="1" applyProtection="1">
      <alignment vertical="center"/>
    </xf>
    <xf numFmtId="38" fontId="10" fillId="0" borderId="0" xfId="1" applyFont="1" applyAlignment="1" applyProtection="1">
      <alignment vertical="center"/>
    </xf>
    <xf numFmtId="38" fontId="0" fillId="0" borderId="0" xfId="1" applyFont="1" applyProtection="1">
      <alignment vertical="center"/>
    </xf>
    <xf numFmtId="38" fontId="5" fillId="2" borderId="13" xfId="1" applyFont="1" applyFill="1" applyBorder="1" applyAlignment="1" applyProtection="1">
      <alignment horizontal="justify" vertical="top" wrapText="1"/>
      <protection locked="0"/>
    </xf>
    <xf numFmtId="38" fontId="5" fillId="3" borderId="13" xfId="1" applyFont="1" applyFill="1" applyBorder="1" applyAlignment="1" applyProtection="1">
      <alignment horizontal="justify" vertical="top" wrapText="1"/>
      <protection locked="0"/>
    </xf>
    <xf numFmtId="38" fontId="5" fillId="4" borderId="13" xfId="1" applyFont="1" applyFill="1" applyBorder="1" applyAlignment="1" applyProtection="1">
      <alignment horizontal="justify" vertical="top" wrapText="1"/>
      <protection locked="0"/>
    </xf>
    <xf numFmtId="38" fontId="5" fillId="0" borderId="28" xfId="1" applyFont="1" applyFill="1" applyBorder="1" applyAlignment="1" applyProtection="1">
      <alignment horizontal="justify" vertical="top" wrapText="1"/>
      <protection locked="0"/>
    </xf>
    <xf numFmtId="38" fontId="5" fillId="6" borderId="1" xfId="1" applyFont="1" applyFill="1" applyBorder="1" applyAlignment="1" applyProtection="1">
      <alignment horizontal="right" vertical="center" wrapText="1"/>
    </xf>
    <xf numFmtId="178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38" fontId="5" fillId="0" borderId="1" xfId="1" applyFont="1" applyFill="1" applyBorder="1" applyAlignment="1" applyProtection="1">
      <alignment horizontal="center" vertical="center" wrapText="1"/>
    </xf>
    <xf numFmtId="38" fontId="5" fillId="0" borderId="14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textRotation="255" wrapText="1"/>
    </xf>
    <xf numFmtId="0" fontId="5" fillId="2" borderId="11" xfId="0" applyFont="1" applyFill="1" applyBorder="1" applyAlignment="1">
      <alignment horizontal="center" vertical="center" textRotation="255" wrapText="1"/>
    </xf>
    <xf numFmtId="0" fontId="5" fillId="2" borderId="15" xfId="0" applyFont="1" applyFill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5" borderId="19" xfId="0" applyFont="1" applyFill="1" applyBorder="1" applyAlignment="1">
      <alignment horizontal="center" vertical="center" textRotation="255" wrapText="1"/>
    </xf>
    <xf numFmtId="0" fontId="5" fillId="5" borderId="16" xfId="0" applyFont="1" applyFill="1" applyBorder="1" applyAlignment="1">
      <alignment horizontal="center" vertical="center" textRotation="255" wrapText="1"/>
    </xf>
    <xf numFmtId="0" fontId="5" fillId="5" borderId="15" xfId="0" applyFont="1" applyFill="1" applyBorder="1" applyAlignment="1">
      <alignment horizontal="center" vertical="center" textRotation="255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4" borderId="1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textRotation="255" wrapText="1"/>
    </xf>
    <xf numFmtId="0" fontId="5" fillId="3" borderId="11" xfId="0" applyFont="1" applyFill="1" applyBorder="1" applyAlignment="1">
      <alignment horizontal="center" vertical="center" textRotation="255" wrapText="1"/>
    </xf>
    <xf numFmtId="0" fontId="5" fillId="3" borderId="15" xfId="0" applyFont="1" applyFill="1" applyBorder="1" applyAlignment="1">
      <alignment horizontal="center" vertical="center" textRotation="255" wrapText="1"/>
    </xf>
    <xf numFmtId="0" fontId="5" fillId="4" borderId="16" xfId="0" applyFont="1" applyFill="1" applyBorder="1" applyAlignment="1">
      <alignment horizontal="center" vertical="center" textRotation="255" wrapText="1"/>
    </xf>
    <xf numFmtId="0" fontId="5" fillId="4" borderId="15" xfId="0" applyFont="1" applyFill="1" applyBorder="1" applyAlignment="1">
      <alignment horizontal="center" vertical="center" textRotation="255" wrapText="1"/>
    </xf>
    <xf numFmtId="0" fontId="5" fillId="0" borderId="1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N90"/>
  <sheetViews>
    <sheetView showGridLines="0" tabSelected="1" showOutlineSymbols="0" zoomScaleNormal="100" zoomScaleSheetLayoutView="85" workbookViewId="0">
      <selection activeCell="O4" sqref="O4"/>
    </sheetView>
  </sheetViews>
  <sheetFormatPr defaultColWidth="9" defaultRowHeight="13" x14ac:dyDescent="0.2"/>
  <cols>
    <col min="1" max="1" width="1.90625" customWidth="1"/>
    <col min="2" max="2" width="9.36328125" customWidth="1"/>
    <col min="3" max="3" width="6.90625" customWidth="1"/>
    <col min="4" max="4" width="7.1796875" customWidth="1"/>
    <col min="5" max="5" width="14.36328125" customWidth="1"/>
    <col min="6" max="6" width="36.7265625" customWidth="1"/>
    <col min="7" max="7" width="8" bestFit="1" customWidth="1"/>
    <col min="8" max="8" width="9.36328125" style="52" bestFit="1" customWidth="1"/>
    <col min="9" max="9" width="11" style="52" bestFit="1" customWidth="1"/>
    <col min="10" max="10" width="9.36328125" bestFit="1" customWidth="1"/>
    <col min="11" max="11" width="12.36328125" customWidth="1"/>
    <col min="12" max="12" width="0.90625" customWidth="1"/>
    <col min="13" max="13" width="10.08984375" customWidth="1"/>
  </cols>
  <sheetData>
    <row r="1" spans="2:11" ht="22" customHeight="1" x14ac:dyDescent="0.2">
      <c r="B1" s="60" t="s">
        <v>41</v>
      </c>
      <c r="C1" s="60"/>
      <c r="D1" s="60"/>
      <c r="E1" s="60"/>
      <c r="F1" s="60"/>
      <c r="G1" s="60"/>
      <c r="H1" s="60"/>
      <c r="I1" s="60"/>
      <c r="J1" s="60"/>
      <c r="K1" s="60"/>
    </row>
    <row r="2" spans="2:11" ht="97" customHeight="1" x14ac:dyDescent="0.2">
      <c r="B2" s="62" t="s">
        <v>97</v>
      </c>
      <c r="C2" s="63"/>
      <c r="D2" s="63"/>
      <c r="E2" s="63"/>
      <c r="F2" s="63"/>
      <c r="G2" s="63"/>
      <c r="H2" s="63"/>
      <c r="I2" s="63"/>
      <c r="J2" s="63"/>
      <c r="K2" s="63"/>
    </row>
    <row r="3" spans="2:11" x14ac:dyDescent="0.2">
      <c r="B3" s="61" t="s">
        <v>25</v>
      </c>
      <c r="C3" s="61"/>
      <c r="D3" s="61"/>
      <c r="E3" s="61"/>
      <c r="F3" s="61"/>
      <c r="G3" s="61" t="s">
        <v>0</v>
      </c>
      <c r="H3" s="61"/>
      <c r="I3" s="61"/>
      <c r="J3" s="61" t="s">
        <v>1</v>
      </c>
      <c r="K3" s="61"/>
    </row>
    <row r="4" spans="2:11" x14ac:dyDescent="0.2"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2:11" x14ac:dyDescent="0.2"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2:11" ht="14" x14ac:dyDescent="0.2">
      <c r="B6" s="61"/>
      <c r="C6" s="61"/>
      <c r="D6" s="61"/>
      <c r="E6" s="61"/>
      <c r="F6" s="61"/>
      <c r="G6" s="61" t="s">
        <v>2</v>
      </c>
      <c r="H6" s="64" t="s">
        <v>31</v>
      </c>
      <c r="I6" s="43" t="s">
        <v>40</v>
      </c>
      <c r="J6" s="61" t="s">
        <v>32</v>
      </c>
      <c r="K6" s="61" t="s">
        <v>2</v>
      </c>
    </row>
    <row r="7" spans="2:11" ht="14.5" thickBot="1" x14ac:dyDescent="0.25">
      <c r="B7" s="61"/>
      <c r="C7" s="61"/>
      <c r="D7" s="61"/>
      <c r="E7" s="61"/>
      <c r="F7" s="61"/>
      <c r="G7" s="61"/>
      <c r="H7" s="65"/>
      <c r="I7" s="43" t="s">
        <v>37</v>
      </c>
      <c r="J7" s="61"/>
      <c r="K7" s="61"/>
    </row>
    <row r="8" spans="2:11" ht="14" x14ac:dyDescent="0.2">
      <c r="B8" s="70" t="s">
        <v>79</v>
      </c>
      <c r="C8" s="59" t="s">
        <v>38</v>
      </c>
      <c r="D8" s="59"/>
      <c r="E8" s="59"/>
      <c r="F8" s="59"/>
      <c r="G8" s="17" t="s">
        <v>3</v>
      </c>
      <c r="H8" s="29"/>
      <c r="I8" s="44" t="str">
        <f t="shared" ref="I8:I67" si="0">IF(SUM(H8)=0,"",H8*J8)</f>
        <v/>
      </c>
      <c r="J8" s="36">
        <v>38.299999999999997</v>
      </c>
      <c r="K8" s="6" t="s">
        <v>43</v>
      </c>
    </row>
    <row r="9" spans="2:11" ht="14" x14ac:dyDescent="0.2">
      <c r="B9" s="71"/>
      <c r="C9" s="59" t="s">
        <v>26</v>
      </c>
      <c r="D9" s="59"/>
      <c r="E9" s="59"/>
      <c r="F9" s="59"/>
      <c r="G9" s="17" t="s">
        <v>3</v>
      </c>
      <c r="H9" s="28"/>
      <c r="I9" s="44" t="str">
        <f t="shared" si="0"/>
        <v/>
      </c>
      <c r="J9" s="36">
        <v>34.799999999999997</v>
      </c>
      <c r="K9" s="6" t="s">
        <v>43</v>
      </c>
    </row>
    <row r="10" spans="2:11" ht="14" x14ac:dyDescent="0.2">
      <c r="B10" s="71"/>
      <c r="C10" s="59" t="s">
        <v>27</v>
      </c>
      <c r="D10" s="59"/>
      <c r="E10" s="59"/>
      <c r="F10" s="59"/>
      <c r="G10" s="17" t="s">
        <v>3</v>
      </c>
      <c r="H10" s="28"/>
      <c r="I10" s="44" t="str">
        <f t="shared" si="0"/>
        <v/>
      </c>
      <c r="J10" s="36">
        <v>33.4</v>
      </c>
      <c r="K10" s="6" t="s">
        <v>43</v>
      </c>
    </row>
    <row r="11" spans="2:11" ht="14" x14ac:dyDescent="0.2">
      <c r="B11" s="71"/>
      <c r="C11" s="59" t="s">
        <v>4</v>
      </c>
      <c r="D11" s="59"/>
      <c r="E11" s="59"/>
      <c r="F11" s="59"/>
      <c r="G11" s="17" t="s">
        <v>3</v>
      </c>
      <c r="H11" s="28"/>
      <c r="I11" s="44" t="str">
        <f t="shared" si="0"/>
        <v/>
      </c>
      <c r="J11" s="36">
        <v>33.299999999999997</v>
      </c>
      <c r="K11" s="6" t="s">
        <v>43</v>
      </c>
    </row>
    <row r="12" spans="2:11" ht="14" x14ac:dyDescent="0.2">
      <c r="B12" s="71"/>
      <c r="C12" s="59" t="s">
        <v>39</v>
      </c>
      <c r="D12" s="59"/>
      <c r="E12" s="59"/>
      <c r="F12" s="59"/>
      <c r="G12" s="17" t="s">
        <v>3</v>
      </c>
      <c r="H12" s="28"/>
      <c r="I12" s="44" t="str">
        <f t="shared" si="0"/>
        <v/>
      </c>
      <c r="J12" s="36">
        <v>36.299999999999997</v>
      </c>
      <c r="K12" s="6" t="s">
        <v>43</v>
      </c>
    </row>
    <row r="13" spans="2:11" ht="14" x14ac:dyDescent="0.2">
      <c r="B13" s="71"/>
      <c r="C13" s="59" t="s">
        <v>5</v>
      </c>
      <c r="D13" s="59"/>
      <c r="E13" s="59"/>
      <c r="F13" s="59"/>
      <c r="G13" s="17" t="s">
        <v>3</v>
      </c>
      <c r="H13" s="28"/>
      <c r="I13" s="44" t="str">
        <f t="shared" si="0"/>
        <v/>
      </c>
      <c r="J13" s="36">
        <v>36.5</v>
      </c>
      <c r="K13" s="6" t="s">
        <v>43</v>
      </c>
    </row>
    <row r="14" spans="2:11" ht="14" x14ac:dyDescent="0.2">
      <c r="B14" s="71"/>
      <c r="C14" s="59" t="s">
        <v>6</v>
      </c>
      <c r="D14" s="59"/>
      <c r="E14" s="59"/>
      <c r="F14" s="59"/>
      <c r="G14" s="17" t="s">
        <v>3</v>
      </c>
      <c r="H14" s="28"/>
      <c r="I14" s="44" t="str">
        <f t="shared" si="0"/>
        <v/>
      </c>
      <c r="J14" s="36">
        <v>38</v>
      </c>
      <c r="K14" s="6" t="s">
        <v>43</v>
      </c>
    </row>
    <row r="15" spans="2:11" ht="14" x14ac:dyDescent="0.2">
      <c r="B15" s="71"/>
      <c r="C15" s="59" t="s">
        <v>7</v>
      </c>
      <c r="D15" s="59"/>
      <c r="E15" s="59"/>
      <c r="F15" s="59"/>
      <c r="G15" s="17" t="s">
        <v>3</v>
      </c>
      <c r="H15" s="28"/>
      <c r="I15" s="44" t="str">
        <f t="shared" si="0"/>
        <v/>
      </c>
      <c r="J15" s="36">
        <v>38.9</v>
      </c>
      <c r="K15" s="6" t="s">
        <v>43</v>
      </c>
    </row>
    <row r="16" spans="2:11" ht="14" x14ac:dyDescent="0.2">
      <c r="B16" s="71"/>
      <c r="C16" s="59" t="s">
        <v>8</v>
      </c>
      <c r="D16" s="59"/>
      <c r="E16" s="59"/>
      <c r="F16" s="59"/>
      <c r="G16" s="17" t="s">
        <v>3</v>
      </c>
      <c r="H16" s="28"/>
      <c r="I16" s="44" t="str">
        <f t="shared" si="0"/>
        <v/>
      </c>
      <c r="J16" s="36">
        <v>41.8</v>
      </c>
      <c r="K16" s="6" t="s">
        <v>43</v>
      </c>
    </row>
    <row r="17" spans="2:11" ht="14" x14ac:dyDescent="0.2">
      <c r="B17" s="71"/>
      <c r="C17" s="59" t="s">
        <v>9</v>
      </c>
      <c r="D17" s="59"/>
      <c r="E17" s="59"/>
      <c r="F17" s="59"/>
      <c r="G17" s="17" t="s">
        <v>10</v>
      </c>
      <c r="H17" s="28"/>
      <c r="I17" s="44" t="str">
        <f t="shared" si="0"/>
        <v/>
      </c>
      <c r="J17" s="36">
        <v>40</v>
      </c>
      <c r="K17" s="6" t="s">
        <v>44</v>
      </c>
    </row>
    <row r="18" spans="2:11" ht="14" x14ac:dyDescent="0.2">
      <c r="B18" s="71"/>
      <c r="C18" s="59" t="s">
        <v>11</v>
      </c>
      <c r="D18" s="59"/>
      <c r="E18" s="59"/>
      <c r="F18" s="59"/>
      <c r="G18" s="17" t="s">
        <v>10</v>
      </c>
      <c r="H18" s="28"/>
      <c r="I18" s="44" t="str">
        <f t="shared" si="0"/>
        <v/>
      </c>
      <c r="J18" s="36">
        <v>34.1</v>
      </c>
      <c r="K18" s="6" t="s">
        <v>44</v>
      </c>
    </row>
    <row r="19" spans="2:11" ht="14" x14ac:dyDescent="0.2">
      <c r="B19" s="71"/>
      <c r="C19" s="61" t="s">
        <v>12</v>
      </c>
      <c r="D19" s="61"/>
      <c r="E19" s="59" t="s">
        <v>13</v>
      </c>
      <c r="F19" s="59"/>
      <c r="G19" s="17" t="s">
        <v>10</v>
      </c>
      <c r="H19" s="28"/>
      <c r="I19" s="44" t="str">
        <f t="shared" si="0"/>
        <v/>
      </c>
      <c r="J19" s="36">
        <v>50.1</v>
      </c>
      <c r="K19" s="6" t="s">
        <v>44</v>
      </c>
    </row>
    <row r="20" spans="2:11" ht="14" x14ac:dyDescent="0.2">
      <c r="B20" s="71"/>
      <c r="C20" s="61"/>
      <c r="D20" s="61"/>
      <c r="E20" s="59" t="s">
        <v>14</v>
      </c>
      <c r="F20" s="59"/>
      <c r="G20" s="17" t="s">
        <v>45</v>
      </c>
      <c r="H20" s="28"/>
      <c r="I20" s="44" t="str">
        <f t="shared" si="0"/>
        <v/>
      </c>
      <c r="J20" s="36">
        <v>46.1</v>
      </c>
      <c r="K20" s="6" t="s">
        <v>46</v>
      </c>
    </row>
    <row r="21" spans="2:11" ht="14" x14ac:dyDescent="0.2">
      <c r="B21" s="71"/>
      <c r="C21" s="61" t="s">
        <v>28</v>
      </c>
      <c r="D21" s="61"/>
      <c r="E21" s="59" t="s">
        <v>15</v>
      </c>
      <c r="F21" s="59"/>
      <c r="G21" s="17" t="s">
        <v>10</v>
      </c>
      <c r="H21" s="28"/>
      <c r="I21" s="44" t="str">
        <f t="shared" si="0"/>
        <v/>
      </c>
      <c r="J21" s="36">
        <v>54.7</v>
      </c>
      <c r="K21" s="6" t="s">
        <v>44</v>
      </c>
    </row>
    <row r="22" spans="2:11" ht="14" x14ac:dyDescent="0.2">
      <c r="B22" s="71"/>
      <c r="C22" s="61"/>
      <c r="D22" s="61"/>
      <c r="E22" s="59" t="s">
        <v>16</v>
      </c>
      <c r="F22" s="59"/>
      <c r="G22" s="17" t="s">
        <v>45</v>
      </c>
      <c r="H22" s="28"/>
      <c r="I22" s="44" t="str">
        <f>IF(SUM(H22)=0,"",H22*J22)</f>
        <v/>
      </c>
      <c r="J22" s="36">
        <v>38.4</v>
      </c>
      <c r="K22" s="6" t="s">
        <v>46</v>
      </c>
    </row>
    <row r="23" spans="2:11" ht="14" x14ac:dyDescent="0.2">
      <c r="B23" s="71"/>
      <c r="C23" s="61" t="s">
        <v>17</v>
      </c>
      <c r="D23" s="61"/>
      <c r="E23" s="59" t="s">
        <v>47</v>
      </c>
      <c r="F23" s="59"/>
      <c r="G23" s="17" t="s">
        <v>10</v>
      </c>
      <c r="H23" s="28"/>
      <c r="I23" s="44" t="str">
        <f t="shared" si="0"/>
        <v/>
      </c>
      <c r="J23" s="36">
        <v>28.7</v>
      </c>
      <c r="K23" s="6" t="s">
        <v>44</v>
      </c>
    </row>
    <row r="24" spans="2:11" ht="14" x14ac:dyDescent="0.2">
      <c r="B24" s="71"/>
      <c r="C24" s="61"/>
      <c r="D24" s="61"/>
      <c r="E24" s="59" t="s">
        <v>48</v>
      </c>
      <c r="F24" s="59"/>
      <c r="G24" s="17" t="s">
        <v>10</v>
      </c>
      <c r="H24" s="28"/>
      <c r="I24" s="44" t="str">
        <f t="shared" si="0"/>
        <v/>
      </c>
      <c r="J24" s="36">
        <v>28.9</v>
      </c>
      <c r="K24" s="6" t="s">
        <v>44</v>
      </c>
    </row>
    <row r="25" spans="2:11" ht="14" x14ac:dyDescent="0.2">
      <c r="B25" s="71"/>
      <c r="C25" s="61"/>
      <c r="D25" s="61"/>
      <c r="E25" s="59" t="s">
        <v>49</v>
      </c>
      <c r="F25" s="59"/>
      <c r="G25" s="17" t="s">
        <v>10</v>
      </c>
      <c r="H25" s="28"/>
      <c r="I25" s="44" t="str">
        <f t="shared" si="0"/>
        <v/>
      </c>
      <c r="J25" s="36">
        <v>28.3</v>
      </c>
      <c r="K25" s="6" t="s">
        <v>44</v>
      </c>
    </row>
    <row r="26" spans="2:11" ht="14" x14ac:dyDescent="0.2">
      <c r="B26" s="71"/>
      <c r="C26" s="61"/>
      <c r="D26" s="61"/>
      <c r="E26" s="59" t="s">
        <v>50</v>
      </c>
      <c r="F26" s="59"/>
      <c r="G26" s="17" t="s">
        <v>10</v>
      </c>
      <c r="H26" s="28"/>
      <c r="I26" s="44" t="str">
        <f t="shared" si="0"/>
        <v/>
      </c>
      <c r="J26" s="36">
        <v>26.1</v>
      </c>
      <c r="K26" s="6" t="s">
        <v>44</v>
      </c>
    </row>
    <row r="27" spans="2:11" ht="14" x14ac:dyDescent="0.2">
      <c r="B27" s="71"/>
      <c r="C27" s="61"/>
      <c r="D27" s="61"/>
      <c r="E27" s="59" t="s">
        <v>51</v>
      </c>
      <c r="F27" s="59"/>
      <c r="G27" s="17" t="s">
        <v>10</v>
      </c>
      <c r="H27" s="28"/>
      <c r="I27" s="44" t="str">
        <f t="shared" si="0"/>
        <v/>
      </c>
      <c r="J27" s="36">
        <v>24.2</v>
      </c>
      <c r="K27" s="6" t="s">
        <v>44</v>
      </c>
    </row>
    <row r="28" spans="2:11" ht="14" x14ac:dyDescent="0.2">
      <c r="B28" s="71"/>
      <c r="C28" s="61"/>
      <c r="D28" s="61"/>
      <c r="E28" s="59" t="s">
        <v>52</v>
      </c>
      <c r="F28" s="59"/>
      <c r="G28" s="17" t="s">
        <v>10</v>
      </c>
      <c r="H28" s="28"/>
      <c r="I28" s="44" t="str">
        <f t="shared" si="0"/>
        <v/>
      </c>
      <c r="J28" s="36">
        <v>27.8</v>
      </c>
      <c r="K28" s="6" t="s">
        <v>44</v>
      </c>
    </row>
    <row r="29" spans="2:11" ht="14" x14ac:dyDescent="0.2">
      <c r="B29" s="71"/>
      <c r="C29" s="59" t="s">
        <v>18</v>
      </c>
      <c r="D29" s="59"/>
      <c r="E29" s="59"/>
      <c r="F29" s="59"/>
      <c r="G29" s="17" t="s">
        <v>10</v>
      </c>
      <c r="H29" s="28"/>
      <c r="I29" s="44" t="str">
        <f t="shared" si="0"/>
        <v/>
      </c>
      <c r="J29" s="36">
        <v>29</v>
      </c>
      <c r="K29" s="6" t="s">
        <v>44</v>
      </c>
    </row>
    <row r="30" spans="2:11" ht="14" x14ac:dyDescent="0.2">
      <c r="B30" s="71"/>
      <c r="C30" s="59" t="s">
        <v>19</v>
      </c>
      <c r="D30" s="59"/>
      <c r="E30" s="59"/>
      <c r="F30" s="59"/>
      <c r="G30" s="17" t="s">
        <v>10</v>
      </c>
      <c r="H30" s="28"/>
      <c r="I30" s="44" t="str">
        <f t="shared" si="0"/>
        <v/>
      </c>
      <c r="J30" s="36">
        <v>37.299999999999997</v>
      </c>
      <c r="K30" s="6" t="s">
        <v>44</v>
      </c>
    </row>
    <row r="31" spans="2:11" ht="14" x14ac:dyDescent="0.2">
      <c r="B31" s="71"/>
      <c r="C31" s="59" t="s">
        <v>20</v>
      </c>
      <c r="D31" s="59"/>
      <c r="E31" s="59"/>
      <c r="F31" s="59"/>
      <c r="G31" s="17" t="s">
        <v>45</v>
      </c>
      <c r="H31" s="28"/>
      <c r="I31" s="44" t="str">
        <f t="shared" si="0"/>
        <v/>
      </c>
      <c r="J31" s="36">
        <v>18.399999999999999</v>
      </c>
      <c r="K31" s="6" t="s">
        <v>46</v>
      </c>
    </row>
    <row r="32" spans="2:11" ht="14" x14ac:dyDescent="0.2">
      <c r="B32" s="71"/>
      <c r="C32" s="59" t="s">
        <v>21</v>
      </c>
      <c r="D32" s="59"/>
      <c r="E32" s="59"/>
      <c r="F32" s="59"/>
      <c r="G32" s="17" t="s">
        <v>45</v>
      </c>
      <c r="H32" s="28"/>
      <c r="I32" s="44" t="str">
        <f t="shared" si="0"/>
        <v/>
      </c>
      <c r="J32" s="35">
        <v>3.23</v>
      </c>
      <c r="K32" s="6" t="s">
        <v>46</v>
      </c>
    </row>
    <row r="33" spans="2:11" ht="14" x14ac:dyDescent="0.2">
      <c r="B33" s="71"/>
      <c r="C33" s="59" t="s">
        <v>85</v>
      </c>
      <c r="D33" s="59"/>
      <c r="E33" s="59"/>
      <c r="F33" s="59"/>
      <c r="G33" s="17" t="s">
        <v>45</v>
      </c>
      <c r="H33" s="28"/>
      <c r="I33" s="44" t="str">
        <f t="shared" si="0"/>
        <v/>
      </c>
      <c r="J33" s="35">
        <v>3.45</v>
      </c>
      <c r="K33" s="6" t="s">
        <v>46</v>
      </c>
    </row>
    <row r="34" spans="2:11" ht="14" x14ac:dyDescent="0.2">
      <c r="B34" s="71"/>
      <c r="C34" s="59" t="s">
        <v>22</v>
      </c>
      <c r="D34" s="59"/>
      <c r="E34" s="59"/>
      <c r="F34" s="59"/>
      <c r="G34" s="17" t="s">
        <v>45</v>
      </c>
      <c r="H34" s="28"/>
      <c r="I34" s="44" t="str">
        <f t="shared" si="0"/>
        <v/>
      </c>
      <c r="J34" s="35">
        <v>7.53</v>
      </c>
      <c r="K34" s="6" t="s">
        <v>46</v>
      </c>
    </row>
    <row r="35" spans="2:11" ht="14" x14ac:dyDescent="0.2">
      <c r="B35" s="71"/>
      <c r="C35" s="61" t="s">
        <v>91</v>
      </c>
      <c r="D35" s="61"/>
      <c r="E35" s="67" t="s">
        <v>90</v>
      </c>
      <c r="F35" s="67"/>
      <c r="G35" s="17" t="s">
        <v>45</v>
      </c>
      <c r="H35" s="28"/>
      <c r="I35" s="44" t="str">
        <f t="shared" si="0"/>
        <v/>
      </c>
      <c r="J35" s="58"/>
      <c r="K35" s="6" t="s">
        <v>46</v>
      </c>
    </row>
    <row r="36" spans="2:11" ht="14.5" thickBot="1" x14ac:dyDescent="0.25">
      <c r="B36" s="71"/>
      <c r="C36" s="61"/>
      <c r="D36" s="61"/>
      <c r="E36" s="67" t="s">
        <v>92</v>
      </c>
      <c r="F36" s="67"/>
      <c r="G36" s="17" t="s">
        <v>45</v>
      </c>
      <c r="H36" s="30"/>
      <c r="I36" s="44" t="str">
        <f t="shared" si="0"/>
        <v/>
      </c>
      <c r="J36" s="4"/>
      <c r="K36" s="6" t="s">
        <v>46</v>
      </c>
    </row>
    <row r="37" spans="2:11" ht="14.5" thickBot="1" x14ac:dyDescent="0.25">
      <c r="B37" s="72"/>
      <c r="C37" s="88" t="s">
        <v>30</v>
      </c>
      <c r="D37" s="89"/>
      <c r="E37" s="89"/>
      <c r="F37" s="89"/>
      <c r="G37" s="19"/>
      <c r="H37" s="53"/>
      <c r="I37" s="45">
        <f>SUM(I8:I36)</f>
        <v>0</v>
      </c>
      <c r="J37" s="20" t="s">
        <v>33</v>
      </c>
      <c r="K37" s="21"/>
    </row>
    <row r="38" spans="2:11" ht="14.5" thickTop="1" x14ac:dyDescent="0.2">
      <c r="B38" s="90" t="s">
        <v>80</v>
      </c>
      <c r="C38" s="73" t="s">
        <v>53</v>
      </c>
      <c r="D38" s="73"/>
      <c r="E38" s="73"/>
      <c r="F38" s="73"/>
      <c r="G38" s="16" t="s">
        <v>54</v>
      </c>
      <c r="H38" s="29"/>
      <c r="I38" s="44" t="str">
        <f t="shared" si="0"/>
        <v/>
      </c>
      <c r="J38" s="5">
        <v>13.6</v>
      </c>
      <c r="K38" s="10" t="s">
        <v>44</v>
      </c>
    </row>
    <row r="39" spans="2:11" ht="14" x14ac:dyDescent="0.2">
      <c r="B39" s="91"/>
      <c r="C39" s="59" t="s">
        <v>55</v>
      </c>
      <c r="D39" s="59"/>
      <c r="E39" s="59"/>
      <c r="F39" s="59"/>
      <c r="G39" s="17" t="s">
        <v>54</v>
      </c>
      <c r="H39" s="28"/>
      <c r="I39" s="44" t="str">
        <f t="shared" si="0"/>
        <v/>
      </c>
      <c r="J39" s="3">
        <v>13.2</v>
      </c>
      <c r="K39" s="6" t="s">
        <v>44</v>
      </c>
    </row>
    <row r="40" spans="2:11" ht="14" x14ac:dyDescent="0.2">
      <c r="B40" s="91"/>
      <c r="C40" s="59" t="s">
        <v>56</v>
      </c>
      <c r="D40" s="59"/>
      <c r="E40" s="59"/>
      <c r="F40" s="59"/>
      <c r="G40" s="17" t="s">
        <v>54</v>
      </c>
      <c r="H40" s="28"/>
      <c r="I40" s="44" t="str">
        <f t="shared" si="0"/>
        <v/>
      </c>
      <c r="J40" s="3">
        <v>17.100000000000001</v>
      </c>
      <c r="K40" s="6" t="s">
        <v>44</v>
      </c>
    </row>
    <row r="41" spans="2:11" ht="14" x14ac:dyDescent="0.2">
      <c r="B41" s="91"/>
      <c r="C41" s="59" t="s">
        <v>57</v>
      </c>
      <c r="D41" s="59"/>
      <c r="E41" s="59"/>
      <c r="F41" s="59"/>
      <c r="G41" s="17" t="s">
        <v>42</v>
      </c>
      <c r="H41" s="28"/>
      <c r="I41" s="44" t="str">
        <f t="shared" si="0"/>
        <v/>
      </c>
      <c r="J41" s="3">
        <v>23.4</v>
      </c>
      <c r="K41" s="6" t="s">
        <v>43</v>
      </c>
    </row>
    <row r="42" spans="2:11" ht="14" x14ac:dyDescent="0.2">
      <c r="B42" s="91"/>
      <c r="C42" s="59" t="s">
        <v>58</v>
      </c>
      <c r="D42" s="59"/>
      <c r="E42" s="59"/>
      <c r="F42" s="59"/>
      <c r="G42" s="17" t="s">
        <v>42</v>
      </c>
      <c r="H42" s="28"/>
      <c r="I42" s="44" t="str">
        <f t="shared" si="0"/>
        <v/>
      </c>
      <c r="J42" s="3">
        <v>35.6</v>
      </c>
      <c r="K42" s="6" t="s">
        <v>43</v>
      </c>
    </row>
    <row r="43" spans="2:11" ht="14" x14ac:dyDescent="0.2">
      <c r="B43" s="91"/>
      <c r="C43" s="59" t="s">
        <v>59</v>
      </c>
      <c r="D43" s="59"/>
      <c r="E43" s="59"/>
      <c r="F43" s="59"/>
      <c r="G43" s="17" t="s">
        <v>45</v>
      </c>
      <c r="H43" s="28"/>
      <c r="I43" s="44" t="str">
        <f t="shared" si="0"/>
        <v/>
      </c>
      <c r="J43" s="3">
        <v>21.2</v>
      </c>
      <c r="K43" s="6" t="s">
        <v>46</v>
      </c>
    </row>
    <row r="44" spans="2:11" ht="14" x14ac:dyDescent="0.2">
      <c r="B44" s="91"/>
      <c r="C44" s="59" t="s">
        <v>60</v>
      </c>
      <c r="D44" s="59"/>
      <c r="E44" s="59"/>
      <c r="F44" s="59"/>
      <c r="G44" s="17" t="s">
        <v>54</v>
      </c>
      <c r="H44" s="28"/>
      <c r="I44" s="44" t="str">
        <f t="shared" si="0"/>
        <v/>
      </c>
      <c r="J44" s="3">
        <v>13.2</v>
      </c>
      <c r="K44" s="6" t="s">
        <v>44</v>
      </c>
    </row>
    <row r="45" spans="2:11" ht="14" x14ac:dyDescent="0.2">
      <c r="B45" s="91"/>
      <c r="C45" s="59" t="s">
        <v>61</v>
      </c>
      <c r="D45" s="59"/>
      <c r="E45" s="59"/>
      <c r="F45" s="59"/>
      <c r="G45" s="17" t="s">
        <v>54</v>
      </c>
      <c r="H45" s="28"/>
      <c r="I45" s="44" t="str">
        <f t="shared" si="0"/>
        <v/>
      </c>
      <c r="J45" s="36">
        <v>18</v>
      </c>
      <c r="K45" s="6" t="s">
        <v>44</v>
      </c>
    </row>
    <row r="46" spans="2:11" ht="14" x14ac:dyDescent="0.2">
      <c r="B46" s="91"/>
      <c r="C46" s="59" t="s">
        <v>62</v>
      </c>
      <c r="D46" s="59"/>
      <c r="E46" s="59"/>
      <c r="F46" s="59"/>
      <c r="G46" s="17" t="s">
        <v>54</v>
      </c>
      <c r="H46" s="28"/>
      <c r="I46" s="44" t="str">
        <f t="shared" si="0"/>
        <v/>
      </c>
      <c r="J46" s="36">
        <v>26.9</v>
      </c>
      <c r="K46" s="6" t="s">
        <v>44</v>
      </c>
    </row>
    <row r="47" spans="2:11" ht="14" x14ac:dyDescent="0.2">
      <c r="B47" s="91"/>
      <c r="C47" s="59" t="s">
        <v>63</v>
      </c>
      <c r="D47" s="59"/>
      <c r="E47" s="59"/>
      <c r="F47" s="59"/>
      <c r="G47" s="17" t="s">
        <v>54</v>
      </c>
      <c r="H47" s="28"/>
      <c r="I47" s="44" t="str">
        <f t="shared" si="0"/>
        <v/>
      </c>
      <c r="J47" s="36">
        <v>33.200000000000003</v>
      </c>
      <c r="K47" s="6" t="s">
        <v>44</v>
      </c>
    </row>
    <row r="48" spans="2:11" ht="14" x14ac:dyDescent="0.2">
      <c r="B48" s="91"/>
      <c r="C48" s="59" t="s">
        <v>64</v>
      </c>
      <c r="D48" s="59"/>
      <c r="E48" s="59"/>
      <c r="F48" s="59"/>
      <c r="G48" s="17" t="s">
        <v>54</v>
      </c>
      <c r="H48" s="28"/>
      <c r="I48" s="44" t="str">
        <f t="shared" si="0"/>
        <v/>
      </c>
      <c r="J48" s="36">
        <v>29.3</v>
      </c>
      <c r="K48" s="6" t="s">
        <v>44</v>
      </c>
    </row>
    <row r="49" spans="2:11" ht="14" x14ac:dyDescent="0.2">
      <c r="B49" s="91"/>
      <c r="C49" s="59" t="s">
        <v>65</v>
      </c>
      <c r="D49" s="59"/>
      <c r="E49" s="59"/>
      <c r="F49" s="59"/>
      <c r="G49" s="17" t="s">
        <v>42</v>
      </c>
      <c r="H49" s="28"/>
      <c r="I49" s="44" t="str">
        <f t="shared" si="0"/>
        <v/>
      </c>
      <c r="J49" s="36">
        <v>40.200000000000003</v>
      </c>
      <c r="K49" s="6" t="s">
        <v>43</v>
      </c>
    </row>
    <row r="50" spans="2:11" ht="14" x14ac:dyDescent="0.2">
      <c r="B50" s="91"/>
      <c r="C50" s="59" t="s">
        <v>66</v>
      </c>
      <c r="D50" s="59"/>
      <c r="E50" s="59"/>
      <c r="F50" s="59"/>
      <c r="G50" s="17" t="s">
        <v>45</v>
      </c>
      <c r="H50" s="28"/>
      <c r="I50" s="44" t="str">
        <f t="shared" si="0"/>
        <v/>
      </c>
      <c r="J50" s="36">
        <v>21.2</v>
      </c>
      <c r="K50" s="6" t="s">
        <v>46</v>
      </c>
    </row>
    <row r="51" spans="2:11" ht="14" x14ac:dyDescent="0.2">
      <c r="B51" s="91"/>
      <c r="C51" s="59" t="s">
        <v>67</v>
      </c>
      <c r="D51" s="59"/>
      <c r="E51" s="59"/>
      <c r="F51" s="59"/>
      <c r="G51" s="17" t="s">
        <v>54</v>
      </c>
      <c r="H51" s="28"/>
      <c r="I51" s="44" t="str">
        <f t="shared" si="0"/>
        <v/>
      </c>
      <c r="J51" s="36">
        <v>17.100000000000001</v>
      </c>
      <c r="K51" s="6" t="s">
        <v>44</v>
      </c>
    </row>
    <row r="52" spans="2:11" ht="14" x14ac:dyDescent="0.2">
      <c r="B52" s="91"/>
      <c r="C52" s="59" t="s">
        <v>68</v>
      </c>
      <c r="D52" s="59"/>
      <c r="E52" s="59"/>
      <c r="F52" s="59"/>
      <c r="G52" s="17" t="s">
        <v>54</v>
      </c>
      <c r="H52" s="28"/>
      <c r="I52" s="44" t="str">
        <f t="shared" si="0"/>
        <v/>
      </c>
      <c r="J52" s="36">
        <v>142</v>
      </c>
      <c r="K52" s="6" t="s">
        <v>44</v>
      </c>
    </row>
    <row r="53" spans="2:11" ht="14" x14ac:dyDescent="0.2">
      <c r="B53" s="91"/>
      <c r="C53" s="59" t="s">
        <v>69</v>
      </c>
      <c r="D53" s="59"/>
      <c r="E53" s="59"/>
      <c r="F53" s="59"/>
      <c r="G53" s="17" t="s">
        <v>54</v>
      </c>
      <c r="H53" s="28"/>
      <c r="I53" s="44" t="str">
        <f t="shared" si="0"/>
        <v/>
      </c>
      <c r="J53" s="36">
        <v>22.5</v>
      </c>
      <c r="K53" s="6" t="s">
        <v>44</v>
      </c>
    </row>
    <row r="54" spans="2:11" ht="14" x14ac:dyDescent="0.2">
      <c r="B54" s="91"/>
      <c r="C54" s="61" t="s">
        <v>91</v>
      </c>
      <c r="D54" s="61"/>
      <c r="E54" s="67" t="s">
        <v>92</v>
      </c>
      <c r="F54" s="67"/>
      <c r="G54" s="18" t="s">
        <v>71</v>
      </c>
      <c r="H54" s="28"/>
      <c r="I54" s="44" t="str">
        <f>IF(SUM(H54)=0,"",H54*J54)</f>
        <v/>
      </c>
      <c r="J54" s="4" t="s">
        <v>95</v>
      </c>
      <c r="K54" s="9" t="s">
        <v>93</v>
      </c>
    </row>
    <row r="55" spans="2:11" ht="14.5" thickBot="1" x14ac:dyDescent="0.25">
      <c r="B55" s="91"/>
      <c r="C55" s="61"/>
      <c r="D55" s="61"/>
      <c r="E55" s="67" t="s">
        <v>92</v>
      </c>
      <c r="F55" s="67"/>
      <c r="G55" s="18" t="s">
        <v>71</v>
      </c>
      <c r="H55" s="30"/>
      <c r="I55" s="44" t="str">
        <f t="shared" si="0"/>
        <v/>
      </c>
      <c r="J55" s="4" t="s">
        <v>95</v>
      </c>
      <c r="K55" s="9" t="s">
        <v>93</v>
      </c>
    </row>
    <row r="56" spans="2:11" ht="14.5" thickBot="1" x14ac:dyDescent="0.25">
      <c r="B56" s="92"/>
      <c r="C56" s="99" t="s">
        <v>29</v>
      </c>
      <c r="D56" s="100"/>
      <c r="E56" s="100"/>
      <c r="F56" s="100"/>
      <c r="G56" s="22"/>
      <c r="H56" s="54"/>
      <c r="I56" s="46">
        <f>SUM(I38:I55)</f>
        <v>0</v>
      </c>
      <c r="J56" s="23" t="s">
        <v>34</v>
      </c>
      <c r="K56" s="24"/>
    </row>
    <row r="57" spans="2:11" ht="14.5" customHeight="1" thickTop="1" x14ac:dyDescent="0.2">
      <c r="B57" s="104" t="s">
        <v>98</v>
      </c>
      <c r="C57" s="95" t="s">
        <v>87</v>
      </c>
      <c r="D57" s="96"/>
      <c r="E57" s="97" t="s">
        <v>70</v>
      </c>
      <c r="F57" s="98"/>
      <c r="G57" s="18" t="s">
        <v>71</v>
      </c>
      <c r="H57" s="29"/>
      <c r="I57" s="44" t="str">
        <f t="shared" si="0"/>
        <v/>
      </c>
      <c r="J57" s="40">
        <v>1.17</v>
      </c>
      <c r="K57" s="6" t="s">
        <v>93</v>
      </c>
    </row>
    <row r="58" spans="2:11" ht="14" x14ac:dyDescent="0.2">
      <c r="B58" s="93"/>
      <c r="C58" s="68"/>
      <c r="D58" s="69"/>
      <c r="E58" s="84" t="s">
        <v>72</v>
      </c>
      <c r="F58" s="85"/>
      <c r="G58" s="18" t="s">
        <v>71</v>
      </c>
      <c r="H58" s="28"/>
      <c r="I58" s="44" t="str">
        <f t="shared" si="0"/>
        <v/>
      </c>
      <c r="J58" s="4">
        <v>1.19</v>
      </c>
      <c r="K58" s="9" t="s">
        <v>93</v>
      </c>
    </row>
    <row r="59" spans="2:11" ht="14" x14ac:dyDescent="0.2">
      <c r="B59" s="93"/>
      <c r="C59" s="68"/>
      <c r="D59" s="69"/>
      <c r="E59" s="84" t="s">
        <v>23</v>
      </c>
      <c r="F59" s="85"/>
      <c r="G59" s="18" t="s">
        <v>71</v>
      </c>
      <c r="H59" s="28"/>
      <c r="I59" s="44" t="str">
        <f t="shared" si="0"/>
        <v/>
      </c>
      <c r="J59" s="4">
        <v>1.19</v>
      </c>
      <c r="K59" s="9" t="s">
        <v>93</v>
      </c>
    </row>
    <row r="60" spans="2:11" ht="14" x14ac:dyDescent="0.2">
      <c r="B60" s="93"/>
      <c r="C60" s="68"/>
      <c r="D60" s="69"/>
      <c r="E60" s="84" t="s">
        <v>73</v>
      </c>
      <c r="F60" s="85"/>
      <c r="G60" s="18" t="s">
        <v>71</v>
      </c>
      <c r="H60" s="28"/>
      <c r="I60" s="44" t="str">
        <f t="shared" si="0"/>
        <v/>
      </c>
      <c r="J60" s="4">
        <v>1.19</v>
      </c>
      <c r="K60" s="9" t="s">
        <v>93</v>
      </c>
    </row>
    <row r="61" spans="2:11" ht="14" x14ac:dyDescent="0.2">
      <c r="B61" s="93"/>
      <c r="C61" s="68"/>
      <c r="D61" s="69"/>
      <c r="E61" s="37" t="s">
        <v>24</v>
      </c>
      <c r="F61" s="38" t="s">
        <v>92</v>
      </c>
      <c r="G61" s="18" t="s">
        <v>71</v>
      </c>
      <c r="H61" s="28"/>
      <c r="I61" s="44" t="str">
        <f>IF(SUM(H61)=0,"",H61)</f>
        <v/>
      </c>
      <c r="J61" s="4" t="s">
        <v>95</v>
      </c>
      <c r="K61" s="6" t="s">
        <v>93</v>
      </c>
    </row>
    <row r="62" spans="2:11" ht="14" customHeight="1" x14ac:dyDescent="0.2">
      <c r="B62" s="93"/>
      <c r="C62" s="101" t="s">
        <v>91</v>
      </c>
      <c r="D62" s="103"/>
      <c r="E62" s="84"/>
      <c r="F62" s="85"/>
      <c r="G62" s="18" t="s">
        <v>71</v>
      </c>
      <c r="H62" s="28"/>
      <c r="I62" s="44" t="str">
        <f t="shared" ref="I62" si="1">IF(SUM(H62)=0,"",H62)</f>
        <v/>
      </c>
      <c r="J62" s="4" t="s">
        <v>95</v>
      </c>
      <c r="K62" s="9" t="s">
        <v>93</v>
      </c>
    </row>
    <row r="63" spans="2:11" ht="14.5" thickBot="1" x14ac:dyDescent="0.25">
      <c r="B63" s="94"/>
      <c r="C63" s="86" t="s">
        <v>82</v>
      </c>
      <c r="D63" s="87"/>
      <c r="E63" s="87"/>
      <c r="F63" s="87"/>
      <c r="G63" s="25"/>
      <c r="H63" s="55"/>
      <c r="I63" s="47">
        <f>SUM(I57:I62)</f>
        <v>0</v>
      </c>
      <c r="J63" s="26" t="s">
        <v>35</v>
      </c>
      <c r="K63" s="27"/>
    </row>
    <row r="64" spans="2:11" ht="14.5" customHeight="1" thickTop="1" x14ac:dyDescent="0.2">
      <c r="B64" s="76" t="s">
        <v>99</v>
      </c>
      <c r="C64" s="81" t="s">
        <v>88</v>
      </c>
      <c r="D64" s="82"/>
      <c r="E64" s="82"/>
      <c r="F64" s="83"/>
      <c r="G64" s="17" t="s">
        <v>74</v>
      </c>
      <c r="H64" s="56"/>
      <c r="I64" s="44" t="str">
        <f>IF(SUM(H64)=0,"",H64*J64)</f>
        <v/>
      </c>
      <c r="J64" s="41">
        <v>8.64</v>
      </c>
      <c r="K64" s="3" t="s">
        <v>76</v>
      </c>
    </row>
    <row r="65" spans="2:14" ht="14" x14ac:dyDescent="0.2">
      <c r="B65" s="77"/>
      <c r="C65" s="61" t="s">
        <v>94</v>
      </c>
      <c r="D65" s="61"/>
      <c r="E65" s="61"/>
      <c r="F65" s="39" t="s">
        <v>75</v>
      </c>
      <c r="G65" s="17" t="s">
        <v>74</v>
      </c>
      <c r="H65" s="28"/>
      <c r="I65" s="44" t="str">
        <f t="shared" si="0"/>
        <v/>
      </c>
      <c r="J65" s="42">
        <v>3.6</v>
      </c>
      <c r="K65" s="3" t="s">
        <v>76</v>
      </c>
    </row>
    <row r="66" spans="2:14" ht="28" x14ac:dyDescent="0.2">
      <c r="B66" s="77"/>
      <c r="C66" s="61"/>
      <c r="D66" s="61"/>
      <c r="E66" s="61"/>
      <c r="F66" s="39" t="s">
        <v>77</v>
      </c>
      <c r="G66" s="17" t="s">
        <v>74</v>
      </c>
      <c r="H66" s="28"/>
      <c r="I66" s="44" t="str">
        <f t="shared" si="0"/>
        <v/>
      </c>
      <c r="J66" s="42">
        <v>3.6</v>
      </c>
      <c r="K66" s="3" t="s">
        <v>76</v>
      </c>
    </row>
    <row r="67" spans="2:14" ht="14" x14ac:dyDescent="0.2">
      <c r="B67" s="77"/>
      <c r="C67" s="61"/>
      <c r="D67" s="61"/>
      <c r="E67" s="61"/>
      <c r="F67" s="39" t="s">
        <v>78</v>
      </c>
      <c r="G67" s="17" t="s">
        <v>74</v>
      </c>
      <c r="H67" s="28"/>
      <c r="I67" s="44" t="str">
        <f t="shared" si="0"/>
        <v/>
      </c>
      <c r="J67" s="42">
        <v>8.64</v>
      </c>
      <c r="K67" s="3" t="s">
        <v>76</v>
      </c>
    </row>
    <row r="68" spans="2:14" ht="14.5" customHeight="1" x14ac:dyDescent="0.2">
      <c r="B68" s="77"/>
      <c r="C68" s="101" t="s">
        <v>96</v>
      </c>
      <c r="D68" s="102"/>
      <c r="E68" s="103"/>
      <c r="F68" s="39"/>
      <c r="G68" s="17" t="s">
        <v>74</v>
      </c>
      <c r="H68" s="28"/>
      <c r="I68" s="44" t="str">
        <f t="shared" ref="I68" si="2">IF(SUM(H68)=0,"",H68*J68)</f>
        <v/>
      </c>
      <c r="J68" s="42"/>
      <c r="K68" s="3" t="s">
        <v>76</v>
      </c>
    </row>
    <row r="69" spans="2:14" ht="14.5" thickBot="1" x14ac:dyDescent="0.25">
      <c r="B69" s="78"/>
      <c r="C69" s="79" t="s">
        <v>83</v>
      </c>
      <c r="D69" s="80"/>
      <c r="E69" s="80"/>
      <c r="F69" s="80"/>
      <c r="G69" s="31"/>
      <c r="H69" s="32"/>
      <c r="I69" s="48">
        <f>SUM(I64:I68)</f>
        <v>0</v>
      </c>
      <c r="J69" s="33" t="s">
        <v>36</v>
      </c>
      <c r="K69" s="34"/>
    </row>
    <row r="70" spans="2:14" ht="14.5" thickTop="1" x14ac:dyDescent="0.2">
      <c r="B70" s="66" t="s">
        <v>89</v>
      </c>
      <c r="C70" s="66"/>
      <c r="D70" s="66"/>
      <c r="E70" s="66"/>
      <c r="F70" s="66"/>
      <c r="G70" s="66"/>
      <c r="H70" s="66"/>
      <c r="I70" s="49">
        <f>ROUND(SUM(I69,I63,I56,I37),0)</f>
        <v>0</v>
      </c>
      <c r="J70" s="7" t="s">
        <v>81</v>
      </c>
      <c r="K70" s="15"/>
    </row>
    <row r="71" spans="2:14" ht="14" x14ac:dyDescent="0.2">
      <c r="B71" s="61" t="s">
        <v>84</v>
      </c>
      <c r="C71" s="61"/>
      <c r="D71" s="61"/>
      <c r="E71" s="61"/>
      <c r="F71" s="61"/>
      <c r="G71" s="61"/>
      <c r="H71" s="61"/>
      <c r="I71" s="57">
        <f>ROUND(I70*0.0258,0)</f>
        <v>0</v>
      </c>
      <c r="J71" s="8" t="s">
        <v>86</v>
      </c>
      <c r="K71" s="6"/>
    </row>
    <row r="72" spans="2:14" ht="14" customHeight="1" x14ac:dyDescent="0.2">
      <c r="B72" s="11"/>
      <c r="C72" s="12"/>
      <c r="D72" s="12"/>
      <c r="E72" s="12"/>
      <c r="F72" s="12"/>
      <c r="G72" s="12"/>
      <c r="H72" s="50"/>
      <c r="I72" s="50"/>
      <c r="J72" s="12"/>
      <c r="K72" s="12"/>
    </row>
    <row r="73" spans="2:14" x14ac:dyDescent="0.2">
      <c r="B73" s="2"/>
      <c r="C73" s="2"/>
      <c r="D73" s="2"/>
      <c r="E73" s="13"/>
      <c r="F73" s="13"/>
      <c r="G73" s="13"/>
      <c r="H73" s="51"/>
      <c r="I73" s="51"/>
      <c r="J73" s="13"/>
      <c r="K73" s="13"/>
    </row>
    <row r="74" spans="2:14" x14ac:dyDescent="0.2">
      <c r="B74" s="2"/>
      <c r="C74" s="2"/>
      <c r="D74" s="2"/>
      <c r="E74" s="13"/>
      <c r="F74" s="13"/>
      <c r="G74" s="13"/>
      <c r="H74" s="51"/>
      <c r="I74" s="51"/>
      <c r="J74" s="13"/>
      <c r="K74" s="13"/>
    </row>
    <row r="75" spans="2:14" x14ac:dyDescent="0.2">
      <c r="B75" s="14"/>
      <c r="C75" s="13"/>
      <c r="D75" s="13"/>
      <c r="E75" s="13"/>
      <c r="F75" s="13"/>
      <c r="G75" s="13"/>
      <c r="H75" s="51"/>
      <c r="I75" s="51"/>
      <c r="J75" s="13"/>
      <c r="K75" s="13"/>
    </row>
    <row r="76" spans="2:14" x14ac:dyDescent="0.2">
      <c r="B76" s="74"/>
      <c r="C76" s="75"/>
      <c r="D76" s="75"/>
      <c r="E76" s="75"/>
      <c r="F76" s="75"/>
      <c r="G76" s="75"/>
      <c r="H76" s="75"/>
      <c r="I76" s="75"/>
      <c r="J76" s="75"/>
      <c r="K76" s="75"/>
    </row>
    <row r="77" spans="2:14" x14ac:dyDescent="0.2">
      <c r="B77" s="75"/>
      <c r="C77" s="75"/>
      <c r="D77" s="75"/>
      <c r="E77" s="75"/>
      <c r="F77" s="75"/>
      <c r="G77" s="75"/>
      <c r="H77" s="75"/>
      <c r="I77" s="75"/>
      <c r="J77" s="75"/>
      <c r="K77" s="75"/>
      <c r="N77" s="1"/>
    </row>
    <row r="78" spans="2:14" x14ac:dyDescent="0.2">
      <c r="B78" s="75"/>
      <c r="C78" s="75"/>
      <c r="D78" s="75"/>
      <c r="E78" s="75"/>
      <c r="F78" s="75"/>
      <c r="G78" s="75"/>
      <c r="H78" s="75"/>
      <c r="I78" s="75"/>
      <c r="J78" s="75"/>
      <c r="K78" s="75"/>
    </row>
    <row r="79" spans="2:14" x14ac:dyDescent="0.2">
      <c r="B79" s="2"/>
      <c r="C79" s="2"/>
      <c r="D79" s="2"/>
    </row>
    <row r="80" spans="2:14" ht="15" customHeight="1" x14ac:dyDescent="0.2">
      <c r="B80" s="2"/>
      <c r="C80" s="2"/>
      <c r="D80" s="2"/>
    </row>
    <row r="81" spans="2:4" ht="15" customHeight="1" x14ac:dyDescent="0.2">
      <c r="B81" s="2"/>
      <c r="C81" s="2"/>
      <c r="D81" s="2"/>
    </row>
    <row r="82" spans="2:4" ht="15" customHeight="1" x14ac:dyDescent="0.2">
      <c r="B82" s="2"/>
      <c r="C82" s="2"/>
      <c r="D82" s="2"/>
    </row>
    <row r="83" spans="2:4" ht="15" customHeight="1" x14ac:dyDescent="0.2">
      <c r="B83" s="2"/>
      <c r="C83" s="2"/>
      <c r="D83" s="2"/>
    </row>
    <row r="84" spans="2:4" ht="15" customHeight="1" x14ac:dyDescent="0.2">
      <c r="B84" s="2"/>
      <c r="C84" s="2"/>
      <c r="D84" s="2"/>
    </row>
    <row r="85" spans="2:4" ht="6" customHeight="1" x14ac:dyDescent="0.2">
      <c r="B85" s="2"/>
      <c r="C85" s="2"/>
      <c r="D85" s="2"/>
    </row>
    <row r="86" spans="2:4" ht="5.25" customHeight="1" x14ac:dyDescent="0.2">
      <c r="B86" s="2"/>
      <c r="C86" s="2"/>
      <c r="D86" s="2"/>
    </row>
    <row r="87" spans="2:4" x14ac:dyDescent="0.2">
      <c r="B87" s="2"/>
      <c r="C87" s="2"/>
      <c r="D87" s="2"/>
    </row>
    <row r="88" spans="2:4" x14ac:dyDescent="0.2">
      <c r="B88" s="2"/>
      <c r="C88" s="2"/>
      <c r="D88" s="2"/>
    </row>
    <row r="89" spans="2:4" x14ac:dyDescent="0.2">
      <c r="B89" s="2"/>
      <c r="C89" s="2"/>
      <c r="D89" s="2"/>
    </row>
    <row r="90" spans="2:4" x14ac:dyDescent="0.2">
      <c r="B90" s="2"/>
      <c r="C90" s="2"/>
      <c r="D90" s="2"/>
    </row>
  </sheetData>
  <sheetProtection selectLockedCells="1"/>
  <mergeCells count="82">
    <mergeCell ref="C68:E68"/>
    <mergeCell ref="C62:D62"/>
    <mergeCell ref="B57:B63"/>
    <mergeCell ref="B64:B69"/>
    <mergeCell ref="B38:B56"/>
    <mergeCell ref="C33:F33"/>
    <mergeCell ref="C54:D55"/>
    <mergeCell ref="C57:D61"/>
    <mergeCell ref="E57:F57"/>
    <mergeCell ref="E58:F58"/>
    <mergeCell ref="E62:F62"/>
    <mergeCell ref="C56:F56"/>
    <mergeCell ref="C52:F52"/>
    <mergeCell ref="C53:F53"/>
    <mergeCell ref="E54:F54"/>
    <mergeCell ref="E55:F55"/>
    <mergeCell ref="E59:F59"/>
    <mergeCell ref="E60:F60"/>
    <mergeCell ref="C63:F63"/>
    <mergeCell ref="C35:D36"/>
    <mergeCell ref="C44:F44"/>
    <mergeCell ref="C45:F45"/>
    <mergeCell ref="C46:F46"/>
    <mergeCell ref="C40:F40"/>
    <mergeCell ref="C37:F37"/>
    <mergeCell ref="C65:E67"/>
    <mergeCell ref="C47:F47"/>
    <mergeCell ref="C38:F38"/>
    <mergeCell ref="C39:F39"/>
    <mergeCell ref="B76:K78"/>
    <mergeCell ref="C41:F41"/>
    <mergeCell ref="C42:F42"/>
    <mergeCell ref="C43:F43"/>
    <mergeCell ref="B71:H71"/>
    <mergeCell ref="C69:F69"/>
    <mergeCell ref="C64:F64"/>
    <mergeCell ref="C48:F48"/>
    <mergeCell ref="C49:F49"/>
    <mergeCell ref="C50:F50"/>
    <mergeCell ref="C51:F51"/>
    <mergeCell ref="C29:F29"/>
    <mergeCell ref="C30:F30"/>
    <mergeCell ref="C31:F31"/>
    <mergeCell ref="E24:F24"/>
    <mergeCell ref="E26:F26"/>
    <mergeCell ref="E27:F27"/>
    <mergeCell ref="C13:F13"/>
    <mergeCell ref="C14:F14"/>
    <mergeCell ref="B70:H70"/>
    <mergeCell ref="E36:F36"/>
    <mergeCell ref="C21:D22"/>
    <mergeCell ref="C23:D28"/>
    <mergeCell ref="B8:B37"/>
    <mergeCell ref="C15:F15"/>
    <mergeCell ref="C16:F16"/>
    <mergeCell ref="C9:F9"/>
    <mergeCell ref="C32:F32"/>
    <mergeCell ref="C34:F34"/>
    <mergeCell ref="E35:F35"/>
    <mergeCell ref="C19:D20"/>
    <mergeCell ref="E19:F19"/>
    <mergeCell ref="C17:F17"/>
    <mergeCell ref="C18:F18"/>
    <mergeCell ref="E23:F23"/>
    <mergeCell ref="E25:F25"/>
    <mergeCell ref="E28:F28"/>
    <mergeCell ref="E20:F20"/>
    <mergeCell ref="E21:F21"/>
    <mergeCell ref="E22:F22"/>
    <mergeCell ref="C10:F10"/>
    <mergeCell ref="C11:F11"/>
    <mergeCell ref="C12:F12"/>
    <mergeCell ref="B1:K1"/>
    <mergeCell ref="G3:I5"/>
    <mergeCell ref="J3:K5"/>
    <mergeCell ref="C8:F8"/>
    <mergeCell ref="B2:K2"/>
    <mergeCell ref="K6:K7"/>
    <mergeCell ref="H6:H7"/>
    <mergeCell ref="G6:G7"/>
    <mergeCell ref="B3:F7"/>
    <mergeCell ref="J6:J7"/>
  </mergeCells>
  <phoneticPr fontId="2"/>
  <pageMargins left="0.39370078740157483" right="0.19685039370078741" top="0.39370078740157483" bottom="0.19685039370078741" header="0.51181102362204722" footer="0.51181102362204722"/>
  <pageSetup paperSize="9" scale="70" orientation="portrait" horizontalDpi="1200" verticalDpi="1200" r:id="rId1"/>
  <headerFooter alignWithMargins="0"/>
  <ignoredErrors>
    <ignoredError sqref="I56 I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エネルギー使用量簡易計算表</vt:lpstr>
      <vt:lpstr>エネルギー使用量簡易計算表!Print_Area</vt:lpstr>
    </vt:vector>
  </TitlesOfParts>
  <Company>ECCJ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</dc:creator>
  <cp:lastModifiedBy>福永　健太</cp:lastModifiedBy>
  <cp:lastPrinted>2025-03-25T09:14:42Z</cp:lastPrinted>
  <dcterms:created xsi:type="dcterms:W3CDTF">2005-12-26T02:29:21Z</dcterms:created>
  <dcterms:modified xsi:type="dcterms:W3CDTF">2026-03-03T00:47:48Z</dcterms:modified>
</cp:coreProperties>
</file>