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s.momo.pref.okayama.jp\統合共有\0130_市町村課\04財政班\200 決算統計・公共施設状況調査関係\203 財政状況資料集\R6決算分\02_10月公表分\03_市町村から\"/>
    </mc:Choice>
  </mc:AlternateContent>
  <xr:revisionPtr revIDLastSave="0" documentId="13_ncr:1_{26AF0757-8B71-4723-8E46-8EDE35CC1541}" xr6:coauthVersionLast="47" xr6:coauthVersionMax="47" xr10:uidLastSave="{00000000-0000-0000-0000-000000000000}"/>
  <bookViews>
    <workbookView xWindow="-28920" yWindow="-120" windowWidth="29040" windowHeight="1572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P23" i="9" l="1"/>
  <c r="DG43" i="7"/>
  <c r="CQ43" i="7"/>
  <c r="CO43" i="7" s="1"/>
  <c r="BY43" i="7"/>
  <c r="BE43" i="7"/>
  <c r="AM43" i="7"/>
  <c r="U43" i="7"/>
  <c r="E43" i="7"/>
  <c r="C43" i="7"/>
  <c r="DG42" i="7"/>
  <c r="CQ42" i="7"/>
  <c r="BY42" i="7"/>
  <c r="BE42" i="7"/>
  <c r="AM42" i="7"/>
  <c r="U42" i="7"/>
  <c r="E42" i="7"/>
  <c r="C42" i="7"/>
  <c r="DG41" i="7"/>
  <c r="CQ41" i="7"/>
  <c r="BY41" i="7"/>
  <c r="BE41" i="7"/>
  <c r="AM41" i="7"/>
  <c r="U41" i="7"/>
  <c r="E41" i="7"/>
  <c r="C41" i="7"/>
  <c r="DG40" i="7"/>
  <c r="CQ40" i="7"/>
  <c r="BY40" i="7"/>
  <c r="BE40" i="7"/>
  <c r="AM40" i="7"/>
  <c r="U40" i="7"/>
  <c r="E40" i="7"/>
  <c r="C40" i="7"/>
  <c r="DG39" i="7"/>
  <c r="CQ39" i="7"/>
  <c r="BY39" i="7"/>
  <c r="BE39" i="7"/>
  <c r="AM39" i="7"/>
  <c r="U39" i="7"/>
  <c r="E39" i="7"/>
  <c r="C39" i="7"/>
  <c r="DG38" i="7"/>
  <c r="CQ38" i="7"/>
  <c r="BY38" i="7"/>
  <c r="BE38" i="7"/>
  <c r="AM38" i="7"/>
  <c r="U38" i="7"/>
  <c r="E38" i="7"/>
  <c r="DG37" i="7"/>
  <c r="CQ37" i="7"/>
  <c r="BY37" i="7"/>
  <c r="BE37" i="7"/>
  <c r="AM37" i="7"/>
  <c r="U37" i="7"/>
  <c r="E37" i="7"/>
  <c r="DG36" i="7"/>
  <c r="CQ36" i="7"/>
  <c r="BY36" i="7"/>
  <c r="BE36" i="7"/>
  <c r="AO36" i="7"/>
  <c r="W36" i="7"/>
  <c r="E36" i="7"/>
  <c r="DG35" i="7"/>
  <c r="CQ35" i="7"/>
  <c r="BY35" i="7"/>
  <c r="BE35" i="7"/>
  <c r="AO35" i="7"/>
  <c r="W35" i="7"/>
  <c r="E35" i="7"/>
  <c r="DG34" i="7"/>
  <c r="CQ34" i="7"/>
  <c r="BY34" i="7"/>
  <c r="BG34" i="7"/>
  <c r="AO34" i="7"/>
  <c r="W34" i="7"/>
  <c r="E34" i="7"/>
  <c r="C34" i="7" s="1"/>
  <c r="C35" i="7" s="1"/>
  <c r="C36" i="7" s="1"/>
  <c r="C37" i="7" s="1"/>
  <c r="C38" i="7" s="1"/>
  <c r="U34" i="7" l="1"/>
  <c r="U35" i="7" s="1"/>
  <c r="U36" i="7" s="1"/>
  <c r="AM34" i="7" l="1"/>
  <c r="AM35" i="7" l="1"/>
  <c r="AM36" i="7" s="1"/>
  <c r="BE34" i="7"/>
  <c r="BW34" i="7" s="1"/>
  <c r="BW35" i="7" s="1"/>
  <c r="BW36" i="7" s="1"/>
  <c r="BW37" i="7" s="1"/>
  <c r="BW38" i="7" s="1"/>
  <c r="BW39" i="7" s="1"/>
  <c r="BW40" i="7" s="1"/>
  <c r="BW41" i="7" s="1"/>
  <c r="BW42" i="7" s="1"/>
  <c r="BW43" i="7" s="1"/>
  <c r="CO34" i="7" l="1"/>
  <c r="CO35" i="7" s="1"/>
  <c r="CO36" i="7" s="1"/>
  <c r="CO37" i="7" s="1"/>
  <c r="CO38" i="7" s="1"/>
  <c r="CO39" i="7" s="1"/>
  <c r="CO40" i="7" s="1"/>
  <c r="CO41" i="7" s="1"/>
  <c r="CO42" i="7" s="1"/>
</calcChain>
</file>

<file path=xl/sharedStrings.xml><?xml version="1.0" encoding="utf-8"?>
<sst xmlns="http://schemas.openxmlformats.org/spreadsheetml/2006/main" count="1085" uniqueCount="571">
  <si>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</si>
  <si>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</si>
  <si>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</si>
  <si>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</si>
  <si>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</si>
  <si>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</si>
  <si>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</si>
  <si>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</si>
  <si>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</si>
  <si>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</si>
  <si>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</si>
  <si>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</si>
  <si>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</si>
  <si>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</si>
  <si>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</si>
  <si>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</si>
  <si>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</si>
  <si>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</si>
  <si>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</si>
  <si>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</si>
  <si>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Ⅱ－２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</si>
  <si>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</si>
  <si>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</si>
  <si>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</si>
  <si>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</si>
  <si>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</si>
  <si>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</si>
  <si>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</si>
  <si>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</si>
  <si>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</si>
  <si>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</si>
  <si>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</si>
  <si>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</si>
  <si>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</si>
  <si>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津山市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</si>
  <si>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</si>
  <si>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</si>
  <si>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</si>
  <si>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</si>
  <si>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</si>
  <si>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</si>
  <si>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</si>
  <si>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</si>
  <si>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</si>
  <si>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</si>
  <si>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</si>
  <si>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</si>
  <si>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</si>
  <si>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</si>
  <si>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</si>
  <si>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</si>
  <si>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</si>
  <si>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</si>
  <si>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</si>
  <si>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</si>
  <si>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</si>
  <si>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</si>
  <si>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</si>
  <si>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</si>
  <si>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</si>
  <si>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</si>
  <si>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</si>
  <si>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</si>
  <si>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</si>
  <si>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</si>
  <si>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</si>
  <si>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</si>
  <si>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</si>
  <si>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</si>
  <si>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</si>
  <si>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</si>
  <si>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</si>
  <si>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</si>
  <si>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</si>
  <si>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</si>
  <si>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</si>
  <si>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</si>
  <si>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</si>
  <si>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</si>
  <si>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</si>
  <si>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</si>
  <si>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-1.3</t>
    <phoneticPr fontId="5"/>
  </si>
  <si>
    <t>基準財政需要額</t>
    <phoneticPr fontId="14"/>
  </si>
  <si>
    <t>うち日本人(％)</t>
    <phoneticPr fontId="5"/>
  </si>
  <si>
    <t>-1.5</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</si>
  <si>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</si>
  <si>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</si>
  <si>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</si>
  <si>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</si>
  <si>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</si>
  <si>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</si>
  <si>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</si>
  <si>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</si>
  <si>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</si>
  <si>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</si>
  <si>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</si>
  <si>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</si>
  <si>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</si>
  <si>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</si>
  <si>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</si>
  <si>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</si>
  <si>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</si>
  <si>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</si>
  <si>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</si>
  <si>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</si>
  <si>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</si>
  <si>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</si>
  <si>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</si>
  <si>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</si>
  <si>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</si>
  <si>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</si>
  <si>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</si>
  <si>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</si>
  <si>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</si>
  <si>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</si>
  <si>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</si>
  <si>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</si>
  <si>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</si>
  <si>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</si>
  <si>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</si>
  <si>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</si>
  <si>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</si>
  <si>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</si>
  <si>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</si>
  <si>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</si>
  <si>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</si>
  <si>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</si>
  <si>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</si>
  <si>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</si>
  <si>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</si>
  <si>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</si>
  <si>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</si>
  <si>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</si>
  <si>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</si>
  <si>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</si>
  <si>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</si>
  <si>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</si>
  <si>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</si>
  <si>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</si>
  <si>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</si>
  <si>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</si>
  <si>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</si>
  <si>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</si>
  <si>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</si>
  <si>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</si>
  <si>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岡山県津山市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</si>
  <si>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</si>
  <si>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</si>
  <si>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</si>
  <si>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</si>
  <si>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</si>
  <si>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</si>
  <si>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</si>
  <si>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</si>
  <si>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</si>
  <si>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</si>
  <si>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</si>
  <si>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</si>
  <si>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</si>
  <si>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</si>
  <si>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</si>
  <si>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</si>
  <si>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</si>
  <si>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</si>
  <si>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</si>
  <si>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</si>
  <si>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</si>
  <si>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</si>
  <si>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</si>
  <si>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</si>
  <si>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</si>
  <si>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</si>
  <si>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</si>
  <si>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</si>
  <si>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</si>
  <si>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</si>
  <si>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</si>
  <si>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</si>
  <si>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</si>
  <si>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</si>
  <si>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</si>
  <si>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</si>
  <si>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</si>
  <si>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</si>
  <si>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</si>
  <si>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</si>
  <si>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</si>
  <si>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</si>
  <si>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</si>
  <si>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</si>
  <si>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</si>
  <si>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</si>
  <si>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</si>
  <si>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</si>
  <si>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</si>
  <si>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</si>
  <si>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</si>
  <si>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</si>
  <si>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</si>
  <si>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</si>
  <si>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</si>
  <si>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</si>
  <si>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</si>
  <si>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</si>
  <si>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</si>
  <si>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</si>
  <si>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</si>
  <si>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</si>
  <si>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</si>
  <si>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</si>
  <si>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</si>
  <si>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</si>
  <si>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</si>
  <si>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</si>
  <si>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</si>
  <si>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</si>
  <si>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</si>
  <si>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</si>
  <si>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</si>
  <si>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</si>
  <si>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</si>
  <si>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</si>
  <si>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</si>
  <si>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</si>
  <si>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</si>
  <si>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</si>
  <si>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</si>
  <si>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</si>
  <si>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</si>
  <si>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</si>
  <si>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</si>
  <si>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</si>
  <si>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</si>
  <si>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</si>
  <si>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</si>
  <si>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</si>
  <si>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</si>
  <si>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</si>
  <si>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</si>
  <si>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</si>
  <si>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</si>
  <si>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</si>
  <si>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</si>
  <si>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</si>
  <si>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</si>
  <si>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</si>
  <si>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</si>
  <si>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</si>
  <si>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</si>
  <si>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</si>
  <si>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</si>
  <si>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</si>
  <si>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</si>
  <si>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</si>
  <si>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</si>
  <si>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</si>
  <si>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</si>
  <si>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</si>
  <si>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</si>
  <si>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</si>
  <si>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</si>
  <si>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</si>
  <si>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</si>
  <si>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</si>
  <si>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</si>
  <si>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</si>
  <si>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</si>
  <si>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</si>
  <si>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</si>
  <si>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</si>
  <si>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と畜場</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</si>
  <si>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</si>
  <si>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</si>
  <si>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</si>
  <si>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</si>
  <si>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</si>
  <si>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</si>
  <si>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</si>
  <si>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</si>
  <si>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</si>
  <si>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</si>
  <si>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</si>
  <si>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</si>
  <si>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</si>
  <si>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</si>
  <si>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</si>
  <si>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</si>
  <si>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</si>
  <si>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</si>
  <si>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</si>
  <si>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</si>
  <si>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</si>
  <si>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</si>
  <si>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</si>
  <si>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</si>
  <si>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</si>
  <si>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</si>
  <si>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岡山県津山市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</si>
  <si>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</si>
  <si>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</si>
  <si>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</si>
  <si>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</si>
  <si>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</si>
  <si>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</si>
  <si>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</si>
  <si>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</si>
  <si>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</si>
  <si>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</si>
  <si>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</si>
  <si>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</si>
  <si>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</si>
  <si>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</si>
  <si>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</si>
  <si>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</si>
  <si>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</si>
  <si>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</si>
  <si>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</si>
  <si>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</si>
  <si>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t>
    <phoneticPr fontId="2"/>
  </si>
  <si>
    <t>（財）津山市都市整備公社</t>
  </si>
  <si>
    <t>-</t>
    <phoneticPr fontId="2"/>
  </si>
  <si>
    <t>磯野計記念奨学金特別会計</t>
    <phoneticPr fontId="5"/>
  </si>
  <si>
    <t>津山スポーツ振興財団</t>
  </si>
  <si>
    <t>公共用地取得事業特別会計</t>
    <phoneticPr fontId="5"/>
  </si>
  <si>
    <t>津山文化振興財団</t>
  </si>
  <si>
    <t>奨学金特別会計</t>
    <phoneticPr fontId="5"/>
  </si>
  <si>
    <t>津山街づくり（株）</t>
  </si>
  <si>
    <t>土地開発公社清算事業特別会計</t>
    <phoneticPr fontId="5"/>
  </si>
  <si>
    <t>津山地域振興開発（株）</t>
  </si>
  <si>
    <t>（株）津山市加茂町ふるさと振興公社</t>
    <rPh sb="3" eb="6">
      <t>ツヤマシ</t>
    </rPh>
    <phoneticPr fontId="17"/>
  </si>
  <si>
    <t>（有）アグリ久米</t>
  </si>
  <si>
    <t>（財）あばグリーン公社</t>
  </si>
  <si>
    <t>（株）曲辰</t>
    <rPh sb="3" eb="4">
      <t>キョク</t>
    </rPh>
    <rPh sb="4" eb="5">
      <t>タツ</t>
    </rPh>
    <phoneticPr fontId="17"/>
  </si>
  <si>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</si>
  <si>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</si>
  <si>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</si>
  <si>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</si>
  <si>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</si>
  <si>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</si>
  <si>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</si>
  <si>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</si>
  <si>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</si>
  <si>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</si>
  <si>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</si>
  <si>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</si>
  <si>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</si>
  <si>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</si>
  <si>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</si>
  <si>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</si>
  <si>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津山市水道事業会計</t>
    <phoneticPr fontId="5"/>
  </si>
  <si>
    <t>法適用企業</t>
    <phoneticPr fontId="5"/>
  </si>
  <si>
    <t>津山市工業用水道事業会計</t>
    <phoneticPr fontId="5"/>
  </si>
  <si>
    <t>津山市下水道事業会計</t>
    <phoneticPr fontId="5"/>
  </si>
  <si>
    <t>食肉処理センター特別会計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</si>
  <si>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</si>
  <si>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</si>
  <si>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</si>
  <si>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</si>
  <si>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</si>
  <si>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</si>
  <si>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津山広域事務組合 一般会計</t>
    <rPh sb="0" eb="2">
      <t>ツヤマ</t>
    </rPh>
    <rPh sb="2" eb="4">
      <t>コウイキ</t>
    </rPh>
    <rPh sb="4" eb="6">
      <t>ジム</t>
    </rPh>
    <rPh sb="6" eb="8">
      <t>クミアイ</t>
    </rPh>
    <rPh sb="9" eb="11">
      <t>イッパン</t>
    </rPh>
    <rPh sb="11" eb="13">
      <t>カイケイ</t>
    </rPh>
    <phoneticPr fontId="14"/>
  </si>
  <si>
    <t>津山広域事務組合 ふるさと振興事業特別会計</t>
    <rPh sb="0" eb="2">
      <t>ツヤマ</t>
    </rPh>
    <rPh sb="2" eb="4">
      <t>コウイキ</t>
    </rPh>
    <rPh sb="4" eb="6">
      <t>ジム</t>
    </rPh>
    <rPh sb="6" eb="8">
      <t>クミアイ</t>
    </rPh>
    <rPh sb="13" eb="15">
      <t>シンコウ</t>
    </rPh>
    <rPh sb="15" eb="17">
      <t>ジギョウ</t>
    </rPh>
    <rPh sb="17" eb="19">
      <t>トクベツ</t>
    </rPh>
    <rPh sb="19" eb="21">
      <t>カイケイ</t>
    </rPh>
    <phoneticPr fontId="14"/>
  </si>
  <si>
    <t>勝田郡老人福祉施設組合 一般会計</t>
  </si>
  <si>
    <t>久米老人ホーム組合 一般会計</t>
    <rPh sb="0" eb="2">
      <t>クメ</t>
    </rPh>
    <rPh sb="2" eb="4">
      <t>ロウジン</t>
    </rPh>
    <rPh sb="7" eb="9">
      <t>クミアイ</t>
    </rPh>
    <rPh sb="10" eb="12">
      <t>イッパン</t>
    </rPh>
    <rPh sb="12" eb="14">
      <t>カイケイ</t>
    </rPh>
    <phoneticPr fontId="14"/>
  </si>
  <si>
    <t>久米老人ホーム組合 指定訪問介護事業特別会計</t>
  </si>
  <si>
    <t>津山圏域資源循環施設組合 一般会計</t>
  </si>
  <si>
    <t>津山圏域衛生処理組合 一般会計</t>
  </si>
  <si>
    <t>津山圏域消防組合 一般会計</t>
  </si>
  <si>
    <t>岡山県広域水道企業団</t>
  </si>
  <si>
    <t>岡山県後期高齢者医療広域連合 一般会計</t>
  </si>
  <si>
    <t>岡山県後期高齢者医療広域連合 特別会計</t>
  </si>
  <si>
    <t>岡山県市町村総合事務組合 一般会計</t>
  </si>
  <si>
    <t>岡山県市町村総合事務組合 貸付金特別会計</t>
  </si>
  <si>
    <t>岡山県市町村総合事務組合 拠出金事業特別会計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</si>
  <si>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</si>
  <si>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</si>
  <si>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</si>
  <si>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</si>
  <si>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</si>
  <si>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</si>
  <si>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</si>
  <si>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</si>
  <si>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</si>
  <si>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</si>
  <si>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</si>
  <si>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</si>
  <si>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</si>
  <si>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</si>
  <si>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</si>
  <si>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</si>
  <si>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</si>
  <si>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</si>
  <si>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</si>
  <si>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</si>
  <si>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</si>
  <si>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</si>
  <si>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</si>
  <si>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</si>
  <si>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</si>
  <si>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</si>
  <si>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</si>
  <si>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</si>
  <si>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</si>
  <si>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</si>
  <si>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</si>
  <si>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</si>
  <si>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</si>
  <si>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</si>
  <si>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</si>
  <si>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</si>
  <si>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</si>
  <si>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</si>
  <si>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</si>
  <si>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</si>
  <si>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</si>
  <si>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</si>
  <si>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</si>
  <si>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</si>
  <si>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</si>
  <si>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</si>
  <si>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</si>
  <si>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</si>
  <si>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</si>
  <si>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</si>
  <si>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</si>
  <si>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</si>
  <si>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</si>
  <si>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</si>
  <si>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</si>
  <si>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</si>
  <si>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</si>
  <si>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</si>
  <si>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</si>
  <si>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</si>
  <si>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</si>
  <si>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</si>
  <si>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</si>
  <si>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</si>
  <si>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</si>
  <si>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</si>
  <si>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</si>
  <si>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</si>
  <si>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</si>
  <si>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</si>
  <si>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</si>
  <si>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</si>
  <si>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</si>
  <si>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</si>
  <si>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</si>
  <si>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</si>
  <si>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</si>
  <si>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</si>
  <si>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</si>
  <si>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</si>
  <si>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</si>
  <si>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</si>
  <si>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</si>
  <si>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</si>
  <si>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</si>
  <si>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</si>
  <si>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</si>
  <si>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</si>
  <si>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</si>
  <si>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</si>
  <si>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</si>
  <si>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</si>
  <si>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</si>
  <si>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</si>
  <si>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</si>
  <si>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</si>
  <si>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</si>
  <si>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</si>
  <si>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</si>
  <si>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</si>
  <si>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</si>
  <si>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</si>
  <si>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</si>
  <si>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</si>
  <si>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</si>
  <si>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</si>
  <si>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</si>
  <si>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</si>
  <si>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</si>
  <si>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</si>
  <si>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</si>
  <si>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</si>
  <si>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</si>
  <si>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</si>
  <si>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</si>
  <si>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</si>
  <si>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</si>
  <si>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</si>
  <si>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</si>
  <si>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</si>
  <si>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</si>
  <si>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</si>
  <si>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</si>
  <si>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</si>
  <si>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</si>
  <si>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</si>
  <si>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</si>
  <si>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</si>
  <si>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</si>
  <si>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3.69</t>
  </si>
  <si>
    <t>▲ 5.78</t>
  </si>
  <si>
    <t>▲ 9.81</t>
  </si>
  <si>
    <t>▲ 3.87</t>
  </si>
  <si>
    <t>会計</t>
    <rPh sb="0" eb="2">
      <t>カイケイ</t>
    </rPh>
    <phoneticPr fontId="5"/>
  </si>
  <si>
    <t>津山市水道事業会計</t>
  </si>
  <si>
    <t>一般会計</t>
  </si>
  <si>
    <t>津山市下水道事業会計</t>
  </si>
  <si>
    <t>介護保険特別会計</t>
  </si>
  <si>
    <t>津山市工業用水道事業会計</t>
  </si>
  <si>
    <t>国民健康保険特別会計</t>
  </si>
  <si>
    <t>後期高齢者医療特別会計</t>
  </si>
  <si>
    <t>磯野計記念奨学金特別会計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</si>
  <si>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</si>
  <si>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</si>
  <si>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</si>
  <si>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</si>
  <si>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</si>
  <si>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</si>
  <si>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</si>
  <si>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</si>
  <si>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</si>
  <si>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</si>
  <si>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</si>
  <si>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</si>
  <si>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</si>
  <si>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</si>
  <si>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</si>
  <si>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</si>
  <si>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</si>
  <si>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</si>
  <si>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</si>
  <si>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</si>
  <si>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</si>
  <si>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</si>
  <si>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</si>
  <si>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</si>
  <si>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</si>
  <si>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</si>
  <si>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</si>
  <si>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</si>
  <si>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</si>
  <si>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</si>
  <si>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</si>
  <si>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</si>
  <si>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</si>
  <si>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</si>
  <si>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</si>
  <si>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</si>
  <si>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</si>
  <si>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</si>
  <si>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</si>
  <si>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</si>
  <si>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</si>
  <si>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</si>
  <si>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</si>
  <si>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</si>
  <si>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</si>
  <si>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</si>
  <si>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</si>
  <si>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ふるさと津山サポート基金</t>
    <phoneticPr fontId="5"/>
  </si>
  <si>
    <t>第三セクター等改革推進債償還基金</t>
    <phoneticPr fontId="5"/>
  </si>
  <si>
    <t>人づくり基金</t>
    <phoneticPr fontId="5"/>
  </si>
  <si>
    <t>公共施設長寿命化等推進基金</t>
    <phoneticPr fontId="5"/>
  </si>
  <si>
    <t>つやま森づくり木材産業活性化基金</t>
    <phoneticPr fontId="5"/>
  </si>
  <si>
    <t>基金残高合計</t>
    <rPh sb="0" eb="2">
      <t>キキン</t>
    </rPh>
    <rPh sb="2" eb="4">
      <t>ザンダカ</t>
    </rPh>
    <rPh sb="4" eb="6">
      <t>ゴウケイ</t>
    </rPh>
    <phoneticPr fontId="5"/>
  </si>
  <si>
    <t>　将来負担比率については、減少傾向であり、昨年度より7.4ポイント改善したものの、平成25年度に実施した第三セクター等改革推進債の発行等の要因により78.9％となっており、類似団体平均よりも高い水準で推移している。
　有形固定資産減価償却率については、資産の老朽化に伴い昨年度より1.4ポイント増加し、類似団体平均と同等の水準になっている。
　施設やインフラ等の長寿命化や更新については、それぞれの必要性や優先度を適切に判断しつつ、ファシリティマネジメントの取組を推進し、将来的な公共施設維持管理コストの削減に取り組んでいく。</t>
    <phoneticPr fontId="5"/>
  </si>
  <si>
    <t>　上記のとおり、将来負担比率は減少傾向にあるものの、類似団体平均と比較し、高い水準で推移している。
　実質公債費比率の3ヵ年平均は0.5ポイント減少となり、令和6年度単年度では、元利償還金及び準元利償還金が減少し、さらに普通交付税額などの増により、標準財政規模が増加した結果、単年度の実質公債費比率は2.9ポイント減少している。
　両指標とも、類似団体との比較では高い水準であるが、起債対象事業の実施内容や時期の精査を行うなどして起債発行額の抑制に努め、将来世代の負担軽減、公債費負担の軽減を図る。</t>
    <rPh sb="33" eb="35">
      <t>ヒカク</t>
    </rPh>
    <rPh sb="72" eb="74">
      <t>ゲンショウ</t>
    </rPh>
    <rPh sb="103" eb="105">
      <t>ゲンショウ</t>
    </rPh>
    <rPh sb="119" eb="120">
      <t>ゾウ</t>
    </rPh>
    <rPh sb="131" eb="133">
      <t>ゾウカ</t>
    </rPh>
    <rPh sb="157" eb="159">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</si>
</sst>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3">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6"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7" fillId="0" borderId="12" xfId="2" applyNumberFormat="1" applyFont="1" applyBorder="1" applyAlignment="1">
      <alignment horizontal="right" vertical="center" shrinkToFit="1"/>
    </xf>
    <xf numFmtId="190" fontId="27"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7" fillId="0" borderId="12" xfId="2" applyNumberFormat="1" applyFont="1" applyBorder="1" applyAlignment="1">
      <alignment horizontal="right" vertical="center" shrinkToFit="1"/>
    </xf>
    <xf numFmtId="179" fontId="27"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6"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5" xfId="5" applyNumberFormat="1" applyFont="1" applyBorder="1" applyAlignment="1">
      <alignment horizontal="right" vertical="center" shrinkToFit="1"/>
    </xf>
    <xf numFmtId="181" fontId="27" fillId="0" borderId="174"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79" fontId="27" fillId="0" borderId="36"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7" xfId="4" applyNumberFormat="1" applyFont="1" applyBorder="1" applyAlignment="1">
      <alignment horizontal="center" vertical="center"/>
    </xf>
    <xf numFmtId="181" fontId="27" fillId="0" borderId="178" xfId="5" applyNumberFormat="1" applyFont="1" applyBorder="1" applyAlignment="1">
      <alignment horizontal="right" vertical="center" shrinkToFit="1"/>
    </xf>
    <xf numFmtId="181" fontId="27" fillId="0" borderId="179" xfId="5" applyNumberFormat="1" applyFont="1" applyBorder="1" applyAlignment="1">
      <alignment horizontal="right" vertical="center" shrinkToFit="1"/>
    </xf>
    <xf numFmtId="179" fontId="27" fillId="0" borderId="177" xfId="5" applyNumberFormat="1" applyFont="1" applyBorder="1" applyAlignment="1">
      <alignment horizontal="right" vertical="center" shrinkToFit="1"/>
    </xf>
    <xf numFmtId="181" fontId="27" fillId="0" borderId="180" xfId="5" applyNumberFormat="1" applyFont="1" applyBorder="1" applyAlignment="1">
      <alignment horizontal="right" vertical="center" shrinkToFit="1"/>
    </xf>
    <xf numFmtId="179" fontId="27" fillId="0" borderId="181" xfId="5" applyNumberFormat="1" applyFont="1" applyBorder="1" applyAlignment="1">
      <alignment horizontal="right" vertical="center" shrinkToFit="1"/>
    </xf>
    <xf numFmtId="179" fontId="27" fillId="0" borderId="178"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79" fontId="27"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1" xfId="16" applyFont="1" applyFill="1" applyBorder="1" applyAlignment="1"/>
    <xf numFmtId="0" fontId="29" fillId="6" borderId="22" xfId="16" applyFont="1" applyFill="1" applyBorder="1" applyAlignment="1">
      <alignment horizontal="right" vertical="top"/>
    </xf>
    <xf numFmtId="0" fontId="29" fillId="6" borderId="23" xfId="16" applyFont="1" applyFill="1" applyBorder="1" applyAlignment="1">
      <alignment horizontal="right" vertical="top"/>
    </xf>
    <xf numFmtId="0" fontId="29" fillId="6" borderId="13" xfId="16" applyFont="1" applyFill="1" applyBorder="1" applyAlignment="1">
      <alignment horizontal="center" vertical="center"/>
    </xf>
    <xf numFmtId="0" fontId="29" fillId="6" borderId="15" xfId="16" applyFont="1" applyFill="1" applyBorder="1" applyAlignment="1">
      <alignment horizontal="center" vertical="center"/>
    </xf>
    <xf numFmtId="0" fontId="29" fillId="6" borderId="61" xfId="16" applyFont="1" applyFill="1" applyBorder="1" applyAlignment="1">
      <alignment horizontal="center" vertical="center"/>
    </xf>
    <xf numFmtId="0" fontId="29" fillId="0" borderId="27" xfId="16" applyFont="1" applyBorder="1" applyAlignment="1">
      <alignment horizontal="center" vertical="center" wrapText="1"/>
    </xf>
    <xf numFmtId="188" fontId="29" fillId="0" borderId="13" xfId="16" applyNumberFormat="1" applyFont="1" applyBorder="1" applyAlignment="1">
      <alignment horizontal="right" vertical="center" shrinkToFit="1"/>
    </xf>
    <xf numFmtId="188" fontId="29" fillId="0" borderId="15" xfId="16" applyNumberFormat="1" applyFont="1" applyBorder="1" applyAlignment="1">
      <alignment horizontal="right" vertical="center" shrinkToFit="1"/>
    </xf>
    <xf numFmtId="188" fontId="29" fillId="0" borderId="17" xfId="16" applyNumberFormat="1" applyFont="1" applyBorder="1" applyAlignment="1">
      <alignment horizontal="right" vertical="center" shrinkToFit="1"/>
    </xf>
    <xf numFmtId="0" fontId="29" fillId="0" borderId="38" xfId="16" applyFont="1" applyBorder="1" applyAlignment="1">
      <alignment horizontal="center" vertical="center" wrapText="1"/>
    </xf>
    <xf numFmtId="188" fontId="29" fillId="0" borderId="35" xfId="16" applyNumberFormat="1" applyFont="1" applyBorder="1" applyAlignment="1">
      <alignment horizontal="right" vertical="center" shrinkToFit="1"/>
    </xf>
    <xf numFmtId="188" fontId="29" fillId="0" borderId="36" xfId="16" applyNumberFormat="1" applyFont="1" applyBorder="1" applyAlignment="1">
      <alignment horizontal="right" vertical="center" shrinkToFit="1"/>
    </xf>
    <xf numFmtId="188" fontId="29" fillId="0" borderId="37" xfId="16" applyNumberFormat="1" applyFont="1" applyBorder="1" applyAlignment="1">
      <alignment horizontal="right" vertical="center" shrinkToFit="1"/>
    </xf>
    <xf numFmtId="0" fontId="29" fillId="0" borderId="62" xfId="16" applyFont="1" applyBorder="1" applyAlignment="1">
      <alignment horizontal="center" vertical="center"/>
    </xf>
    <xf numFmtId="188" fontId="29" fillId="0" borderId="112" xfId="16" applyNumberFormat="1" applyFont="1" applyBorder="1" applyAlignment="1">
      <alignment horizontal="right" vertical="center" shrinkToFit="1"/>
    </xf>
    <xf numFmtId="188" fontId="29" fillId="0" borderId="182" xfId="16" applyNumberFormat="1" applyFont="1" applyBorder="1" applyAlignment="1">
      <alignment horizontal="right" vertical="center" shrinkToFit="1"/>
    </xf>
    <xf numFmtId="188" fontId="29" fillId="0" borderId="63" xfId="16" applyNumberFormat="1" applyFont="1" applyBorder="1" applyAlignment="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1" xfId="17" applyFont="1" applyFill="1" applyBorder="1" applyAlignment="1"/>
    <xf numFmtId="0" fontId="29" fillId="7" borderId="22" xfId="17" applyFont="1" applyFill="1" applyBorder="1" applyAlignment="1">
      <alignment horizontal="right" vertical="top"/>
    </xf>
    <xf numFmtId="0" fontId="29" fillId="7" borderId="23" xfId="17" applyFont="1" applyFill="1" applyBorder="1" applyAlignment="1">
      <alignment horizontal="right" vertical="top"/>
    </xf>
    <xf numFmtId="0" fontId="29" fillId="7" borderId="14" xfId="17" applyFont="1" applyFill="1" applyBorder="1" applyAlignment="1">
      <alignment horizontal="center" vertical="center"/>
    </xf>
    <xf numFmtId="0" fontId="29" fillId="7" borderId="15" xfId="17" applyFont="1" applyFill="1" applyBorder="1" applyAlignment="1">
      <alignment horizontal="center" vertical="center"/>
    </xf>
    <xf numFmtId="0" fontId="29" fillId="7" borderId="17" xfId="17" applyFont="1" applyFill="1" applyBorder="1" applyAlignment="1">
      <alignment horizontal="center" vertical="center"/>
    </xf>
    <xf numFmtId="0" fontId="29" fillId="0" borderId="29" xfId="17" applyFont="1" applyBorder="1" applyAlignment="1">
      <alignment vertical="center" wrapText="1"/>
    </xf>
    <xf numFmtId="188" fontId="29" fillId="0" borderId="183" xfId="17" applyNumberFormat="1" applyFont="1" applyBorder="1" applyAlignment="1">
      <alignment horizontal="right" vertical="center" shrinkToFit="1"/>
    </xf>
    <xf numFmtId="188" fontId="29" fillId="0" borderId="184" xfId="17" applyNumberFormat="1" applyFont="1" applyBorder="1" applyAlignment="1">
      <alignment horizontal="right" vertical="center" shrinkToFit="1"/>
    </xf>
    <xf numFmtId="188" fontId="29" fillId="0" borderId="185" xfId="17" applyNumberFormat="1" applyFont="1" applyBorder="1" applyAlignment="1">
      <alignment horizontal="right" vertical="center" shrinkToFit="1"/>
    </xf>
    <xf numFmtId="0" fontId="29" fillId="0" borderId="34" xfId="17" applyFont="1" applyBorder="1">
      <alignment vertical="center"/>
    </xf>
    <xf numFmtId="188" fontId="29" fillId="0" borderId="186" xfId="17" applyNumberFormat="1" applyFont="1" applyBorder="1" applyAlignment="1">
      <alignment horizontal="right" vertical="center" shrinkToFit="1"/>
    </xf>
    <xf numFmtId="188" fontId="29" fillId="0" borderId="12" xfId="17" applyNumberFormat="1" applyFont="1" applyBorder="1" applyAlignment="1">
      <alignment horizontal="right" vertical="center" shrinkToFit="1"/>
    </xf>
    <xf numFmtId="188" fontId="29" fillId="0" borderId="187" xfId="17" applyNumberFormat="1" applyFont="1" applyBorder="1" applyAlignment="1">
      <alignment horizontal="right" vertical="center" shrinkToFit="1"/>
    </xf>
    <xf numFmtId="0" fontId="29" fillId="0" borderId="38" xfId="17" applyFont="1" applyBorder="1">
      <alignment vertical="center"/>
    </xf>
    <xf numFmtId="0" fontId="29" fillId="0" borderId="62" xfId="17" applyFont="1" applyBorder="1">
      <alignment vertical="center"/>
    </xf>
    <xf numFmtId="188" fontId="29" fillId="0" borderId="112" xfId="17" applyNumberFormat="1" applyFont="1" applyBorder="1" applyAlignment="1">
      <alignment horizontal="right" vertical="center" shrinkToFit="1"/>
    </xf>
    <xf numFmtId="188" fontId="29" fillId="0" borderId="182" xfId="17" applyNumberFormat="1" applyFont="1" applyBorder="1" applyAlignment="1">
      <alignment horizontal="right" vertical="center" shrinkToFit="1"/>
    </xf>
    <xf numFmtId="188" fontId="29" fillId="0" borderId="63" xfId="17" applyNumberFormat="1" applyFont="1" applyBorder="1" applyAlignment="1">
      <alignment horizontal="right" vertical="center" shrinkToFit="1"/>
    </xf>
    <xf numFmtId="0" fontId="30" fillId="0" borderId="0" xfId="17" applyFont="1">
      <alignment vertical="center"/>
    </xf>
    <xf numFmtId="0" fontId="30" fillId="0" borderId="0" xfId="17" applyFont="1" applyAlignment="1">
      <alignment vertical="center" wrapText="1"/>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1" xfId="18" applyFont="1" applyFill="1" applyBorder="1" applyAlignment="1"/>
    <xf numFmtId="0" fontId="30" fillId="6" borderId="22" xfId="18" applyFont="1" applyFill="1" applyBorder="1" applyAlignment="1"/>
    <xf numFmtId="0" fontId="30" fillId="6" borderId="22" xfId="18" applyFont="1" applyFill="1" applyBorder="1" applyAlignment="1">
      <alignment horizontal="right" vertical="center"/>
    </xf>
    <xf numFmtId="0" fontId="30" fillId="6" borderId="23" xfId="18" applyFont="1" applyFill="1" applyBorder="1" applyAlignment="1">
      <alignment horizontal="right" vertical="top"/>
    </xf>
    <xf numFmtId="0" fontId="30" fillId="6" borderId="14" xfId="18" applyFont="1" applyFill="1" applyBorder="1" applyAlignment="1">
      <alignment horizontal="center" vertical="center"/>
    </xf>
    <xf numFmtId="0" fontId="30" fillId="6" borderId="15" xfId="18" applyFont="1" applyFill="1" applyBorder="1" applyAlignment="1">
      <alignment horizontal="center" vertical="center"/>
    </xf>
    <xf numFmtId="0" fontId="30" fillId="6" borderId="61" xfId="18" applyFont="1" applyFill="1" applyBorder="1" applyAlignment="1">
      <alignment horizontal="center" vertical="center"/>
    </xf>
    <xf numFmtId="0" fontId="30" fillId="0" borderId="6" xfId="18" applyFont="1" applyBorder="1" applyAlignment="1">
      <alignment vertical="center" wrapText="1"/>
    </xf>
    <xf numFmtId="181" fontId="30" fillId="0" borderId="183" xfId="18" applyNumberFormat="1" applyFont="1" applyBorder="1" applyAlignment="1">
      <alignment horizontal="right" vertical="center" shrinkToFit="1"/>
    </xf>
    <xf numFmtId="181" fontId="30" fillId="0" borderId="184" xfId="18" applyNumberFormat="1" applyFont="1" applyBorder="1" applyAlignment="1">
      <alignment horizontal="right" vertical="center" shrinkToFit="1"/>
    </xf>
    <xf numFmtId="181" fontId="30" fillId="0" borderId="185" xfId="18" applyNumberFormat="1" applyFont="1" applyBorder="1" applyAlignment="1">
      <alignment horizontal="right" vertical="center" shrinkToFit="1"/>
    </xf>
    <xf numFmtId="0" fontId="30" fillId="0" borderId="10" xfId="18" applyFont="1" applyBorder="1">
      <alignment vertical="center"/>
    </xf>
    <xf numFmtId="181" fontId="30" fillId="0" borderId="186" xfId="18" applyNumberFormat="1" applyFont="1" applyBorder="1" applyAlignment="1">
      <alignment horizontal="right" vertical="center" shrinkToFit="1"/>
    </xf>
    <xf numFmtId="181" fontId="30" fillId="0" borderId="12" xfId="18" applyNumberFormat="1" applyFont="1" applyBorder="1" applyAlignment="1">
      <alignment horizontal="right" vertical="center" shrinkToFit="1"/>
    </xf>
    <xf numFmtId="181" fontId="30" fillId="0" borderId="187" xfId="18" applyNumberFormat="1" applyFont="1" applyBorder="1" applyAlignment="1">
      <alignment horizontal="right" vertical="center" shrinkToFit="1"/>
    </xf>
    <xf numFmtId="0" fontId="30" fillId="0" borderId="1" xfId="18" applyFont="1" applyBorder="1">
      <alignment vertical="center"/>
    </xf>
    <xf numFmtId="0" fontId="30" fillId="0" borderId="54" xfId="18" applyFont="1" applyBorder="1">
      <alignment vertical="center"/>
    </xf>
    <xf numFmtId="181" fontId="30" fillId="0" borderId="112" xfId="18" applyNumberFormat="1" applyFont="1" applyBorder="1" applyAlignment="1">
      <alignment horizontal="right" vertical="center" shrinkToFit="1"/>
    </xf>
    <xf numFmtId="181" fontId="30" fillId="0" borderId="182" xfId="18" applyNumberFormat="1" applyFont="1" applyBorder="1" applyAlignment="1">
      <alignment horizontal="right" vertical="center" shrinkToFit="1"/>
    </xf>
    <xf numFmtId="181" fontId="30" fillId="0" borderId="63" xfId="18" applyNumberFormat="1" applyFont="1" applyBorder="1" applyAlignment="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2" fillId="0" borderId="0" xfId="18" applyFont="1" applyAlignment="1">
      <alignment horizontal="center" vertical="center" shrinkToFit="1"/>
    </xf>
    <xf numFmtId="0" fontId="31" fillId="8" borderId="21" xfId="18" applyFont="1" applyFill="1" applyBorder="1" applyAlignment="1"/>
    <xf numFmtId="0" fontId="31" fillId="8" borderId="22" xfId="18" applyFont="1" applyFill="1" applyBorder="1" applyAlignment="1"/>
    <xf numFmtId="0" fontId="31" fillId="8" borderId="22" xfId="18" applyFont="1" applyFill="1" applyBorder="1" applyAlignment="1">
      <alignment horizontal="right" vertical="center"/>
    </xf>
    <xf numFmtId="0" fontId="31" fillId="8" borderId="23" xfId="18" applyFont="1" applyFill="1" applyBorder="1" applyAlignment="1">
      <alignment horizontal="right" vertical="top"/>
    </xf>
    <xf numFmtId="0" fontId="31" fillId="8" borderId="14" xfId="18" applyFont="1" applyFill="1" applyBorder="1" applyAlignment="1">
      <alignment horizontal="center" vertical="center"/>
    </xf>
    <xf numFmtId="0" fontId="31" fillId="8" borderId="15" xfId="18" applyFont="1" applyFill="1" applyBorder="1" applyAlignment="1">
      <alignment horizontal="center" vertical="center"/>
    </xf>
    <xf numFmtId="0" fontId="31" fillId="8" borderId="61" xfId="18" applyFont="1" applyFill="1" applyBorder="1" applyAlignment="1">
      <alignment horizontal="center" vertical="center"/>
    </xf>
    <xf numFmtId="181" fontId="31" fillId="0" borderId="183" xfId="18" applyNumberFormat="1" applyFont="1" applyBorder="1" applyAlignment="1" applyProtection="1">
      <alignment horizontal="right" vertical="center" shrinkToFit="1"/>
      <protection locked="0"/>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24" xfId="18" applyNumberFormat="1" applyFont="1" applyBorder="1" applyAlignment="1" applyProtection="1">
      <alignment horizontal="right" vertical="center" shrinkToFit="1"/>
      <protection locked="0"/>
    </xf>
    <xf numFmtId="181" fontId="31" fillId="0" borderId="25" xfId="18" applyNumberFormat="1" applyFont="1" applyBorder="1" applyAlignment="1" applyProtection="1">
      <alignment horizontal="right" vertical="center" shrinkToFit="1"/>
      <protection locked="0"/>
    </xf>
    <xf numFmtId="181" fontId="31" fillId="0" borderId="26" xfId="18" applyNumberFormat="1" applyFont="1" applyBorder="1" applyAlignment="1" applyProtection="1">
      <alignment horizontal="right" vertical="center" shrinkToFit="1"/>
      <protection locked="0"/>
    </xf>
    <xf numFmtId="181" fontId="31" fillId="0" borderId="112" xfId="18" applyNumberFormat="1" applyFont="1" applyBorder="1" applyAlignment="1" applyProtection="1">
      <alignment horizontal="right" vertical="center" shrinkToFit="1"/>
      <protection locked="0"/>
    </xf>
    <xf numFmtId="181" fontId="31" fillId="0" borderId="182" xfId="18" applyNumberFormat="1" applyFont="1" applyBorder="1" applyAlignment="1" applyProtection="1">
      <alignment horizontal="right" vertical="center" shrinkToFit="1"/>
      <protection locked="0"/>
    </xf>
    <xf numFmtId="181" fontId="31"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1"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1" xfId="19" applyFont="1" applyFill="1" applyBorder="1" applyAlignment="1"/>
    <xf numFmtId="0" fontId="30" fillId="6" borderId="22" xfId="19" applyFont="1" applyFill="1" applyBorder="1" applyAlignment="1"/>
    <xf numFmtId="0" fontId="30" fillId="6" borderId="22" xfId="19" applyFont="1" applyFill="1" applyBorder="1" applyAlignment="1">
      <alignment horizontal="right" vertical="center"/>
    </xf>
    <xf numFmtId="0" fontId="30" fillId="6" borderId="23" xfId="19" applyFont="1" applyFill="1" applyBorder="1" applyAlignment="1">
      <alignment horizontal="right" vertical="top"/>
    </xf>
    <xf numFmtId="0" fontId="30" fillId="6" borderId="14" xfId="19" applyFont="1" applyFill="1" applyBorder="1" applyAlignment="1">
      <alignment horizontal="center" vertical="center"/>
    </xf>
    <xf numFmtId="0" fontId="30" fillId="6" borderId="15" xfId="19" applyFont="1" applyFill="1" applyBorder="1" applyAlignment="1">
      <alignment horizontal="center" vertical="center"/>
    </xf>
    <xf numFmtId="0" fontId="30" fillId="6" borderId="17" xfId="19" applyFont="1" applyFill="1" applyBorder="1" applyAlignment="1">
      <alignment horizontal="center" vertical="center"/>
    </xf>
    <xf numFmtId="0" fontId="30" fillId="0" borderId="6" xfId="19" applyFont="1" applyBorder="1" applyAlignment="1">
      <alignment vertical="center" wrapText="1"/>
    </xf>
    <xf numFmtId="181" fontId="30" fillId="0" borderId="183" xfId="19" applyNumberFormat="1" applyFont="1" applyBorder="1" applyAlignment="1">
      <alignment horizontal="right" vertical="center" shrinkToFit="1"/>
    </xf>
    <xf numFmtId="181" fontId="30" fillId="0" borderId="184" xfId="19" applyNumberFormat="1" applyFont="1" applyBorder="1" applyAlignment="1">
      <alignment horizontal="right" vertical="center" shrinkToFit="1"/>
    </xf>
    <xf numFmtId="181" fontId="30" fillId="0" borderId="185" xfId="19" applyNumberFormat="1" applyFont="1" applyBorder="1" applyAlignment="1">
      <alignment horizontal="right" vertical="center" shrinkToFit="1"/>
    </xf>
    <xf numFmtId="0" fontId="30" fillId="0" borderId="10" xfId="19" applyFont="1" applyBorder="1">
      <alignment vertical="center"/>
    </xf>
    <xf numFmtId="181" fontId="30" fillId="0" borderId="186" xfId="19" applyNumberFormat="1" applyFont="1" applyBorder="1" applyAlignment="1">
      <alignment horizontal="right" vertical="center" shrinkToFit="1"/>
    </xf>
    <xf numFmtId="181" fontId="30" fillId="0" borderId="12" xfId="19" applyNumberFormat="1" applyFont="1" applyBorder="1" applyAlignment="1">
      <alignment horizontal="right" vertical="center" shrinkToFit="1"/>
    </xf>
    <xf numFmtId="181" fontId="30" fillId="0" borderId="187" xfId="19" applyNumberFormat="1" applyFont="1" applyBorder="1" applyAlignment="1">
      <alignment horizontal="right" vertical="center" shrinkToFit="1"/>
    </xf>
    <xf numFmtId="0" fontId="30" fillId="0" borderId="1" xfId="19" applyFont="1" applyBorder="1">
      <alignment vertical="center"/>
    </xf>
    <xf numFmtId="0" fontId="30" fillId="0" borderId="32" xfId="19" applyFont="1" applyBorder="1">
      <alignment vertical="center"/>
    </xf>
    <xf numFmtId="0" fontId="30" fillId="0" borderId="10" xfId="19" applyFont="1" applyBorder="1" applyAlignment="1">
      <alignment vertical="center" wrapText="1"/>
    </xf>
    <xf numFmtId="0" fontId="30" fillId="0" borderId="54" xfId="19" applyFont="1" applyBorder="1">
      <alignment vertical="center"/>
    </xf>
    <xf numFmtId="181" fontId="30" fillId="0" borderId="112" xfId="19" applyNumberFormat="1" applyFont="1" applyBorder="1" applyAlignment="1">
      <alignment horizontal="right" vertical="center" shrinkToFit="1"/>
    </xf>
    <xf numFmtId="181" fontId="30" fillId="0" borderId="182" xfId="19" applyNumberFormat="1" applyFont="1" applyBorder="1" applyAlignment="1">
      <alignment horizontal="right" vertical="center" shrinkToFit="1"/>
    </xf>
    <xf numFmtId="181" fontId="30" fillId="0" borderId="63" xfId="19" applyNumberFormat="1" applyFont="1" applyBorder="1" applyAlignment="1">
      <alignment horizontal="right" vertical="center" shrinkToFit="1"/>
    </xf>
    <xf numFmtId="0" fontId="30" fillId="0" borderId="0" xfId="19" applyFont="1" applyAlignment="1"/>
    <xf numFmtId="0" fontId="30" fillId="0" borderId="0" xfId="19" applyFont="1">
      <alignment vertical="center"/>
    </xf>
    <xf numFmtId="0" fontId="30" fillId="0" borderId="0" xfId="19" applyFont="1" applyAlignment="1">
      <alignment horizontal="left" vertical="center"/>
    </xf>
    <xf numFmtId="181" fontId="30" fillId="0" borderId="0" xfId="19" applyNumberFormat="1" applyFont="1" applyAlignment="1">
      <alignment horizontal="right" vertical="center"/>
    </xf>
    <xf numFmtId="0" fontId="28"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9" fillId="0" borderId="34" xfId="7" applyFont="1" applyBorder="1">
      <alignment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9" xfId="7" applyFont="1" applyBorder="1">
      <alignment vertical="center"/>
    </xf>
    <xf numFmtId="0" fontId="13" fillId="0" borderId="11"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0" fontId="3" fillId="0" borderId="73" xfId="11" applyBorder="1" applyAlignment="1">
      <alignment horizontal="right" vertical="center" shrinkToFit="1"/>
    </xf>
    <xf numFmtId="182" fontId="9" fillId="0" borderId="75" xfId="11" applyNumberFormat="1" applyFont="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69"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8" xfId="11" applyNumberFormat="1" applyFont="1" applyBorder="1" applyAlignment="1">
      <alignment horizontal="right" vertical="center" shrinkToFit="1"/>
    </xf>
    <xf numFmtId="182" fontId="3" fillId="0" borderId="5" xfId="11" applyNumberFormat="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3" fillId="0" borderId="5" xfId="1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5" xfId="11" applyNumberFormat="1" applyFont="1" applyBorder="1" applyAlignment="1">
      <alignment horizontal="right" vertical="center" shrinkToFi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182" fontId="9" fillId="0" borderId="6" xfId="11" applyNumberFormat="1" applyFont="1" applyBorder="1" applyAlignment="1">
      <alignment horizontal="right" vertical="center" shrinkToFit="1"/>
    </xf>
    <xf numFmtId="182" fontId="9" fillId="0" borderId="4" xfId="11" applyNumberFormat="1" applyFont="1" applyBorder="1" applyAlignment="1">
      <alignment horizontal="right" vertical="center" shrinkToFit="1"/>
    </xf>
    <xf numFmtId="182" fontId="9"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182" fontId="9" fillId="0" borderId="2" xfId="11" applyNumberFormat="1" applyFont="1" applyBorder="1" applyAlignment="1">
      <alignment horizontal="right" vertical="center" shrinkToFit="1"/>
    </xf>
    <xf numFmtId="0" fontId="3" fillId="0" borderId="3" xfId="1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177" fontId="9" fillId="0" borderId="71"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68"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77" fontId="9" fillId="0" borderId="4"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177" fontId="9" fillId="0" borderId="72"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77" fontId="9" fillId="0" borderId="5" xfId="11" applyNumberFormat="1" applyFont="1" applyBorder="1" applyAlignment="1">
      <alignment horizontal="right" vertical="center"/>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2" xfId="11" applyFont="1" applyBorder="1" applyAlignment="1">
      <alignment horizontal="center" vertical="center"/>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0" fontId="4" fillId="2" borderId="46" xfId="12" applyFont="1" applyFill="1" applyBorder="1">
      <alignment vertical="center"/>
    </xf>
    <xf numFmtId="0" fontId="4" fillId="2" borderId="41"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4" fillId="2" borderId="27"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5"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0" fontId="4" fillId="2" borderId="43"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8" fontId="4" fillId="2" borderId="3" xfId="14" applyNumberFormat="1" applyFont="1" applyFill="1" applyBorder="1" applyAlignment="1">
      <alignment horizontal="right" vertical="center" shrinkToFit="1"/>
    </xf>
    <xf numFmtId="0" fontId="4" fillId="2" borderId="49"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4" xfId="12" applyFont="1" applyFill="1" applyBorder="1">
      <alignment vertical="center"/>
    </xf>
    <xf numFmtId="0" fontId="4" fillId="2" borderId="38"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79" fontId="4" fillId="2" borderId="114"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6" xfId="12" applyFont="1" applyFill="1" applyBorder="1">
      <alignment vertical="center"/>
    </xf>
    <xf numFmtId="0" fontId="4" fillId="2" borderId="7" xfId="12" applyFont="1" applyFill="1" applyBorder="1">
      <alignment vertical="center"/>
    </xf>
    <xf numFmtId="0" fontId="4" fillId="2" borderId="8" xfId="12" applyFont="1" applyFill="1" applyBorder="1">
      <alignment vertical="center"/>
    </xf>
    <xf numFmtId="0" fontId="4" fillId="2" borderId="65" xfId="12" applyFont="1" applyFill="1" applyBorder="1" applyAlignment="1">
      <alignment horizontal="center" vertical="center"/>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9" xfId="12" applyFont="1" applyFill="1" applyBorder="1" applyAlignment="1">
      <alignment horizontal="center" vertical="center" wrapText="1"/>
    </xf>
    <xf numFmtId="0" fontId="25" fillId="2" borderId="11" xfId="12" applyFont="1" applyFill="1" applyBorder="1" applyAlignment="1">
      <alignment horizontal="center" vertical="center"/>
    </xf>
    <xf numFmtId="181" fontId="4" fillId="2" borderId="146"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5" xfId="12" applyFont="1" applyFill="1" applyBorder="1" applyAlignment="1">
      <alignment horizontal="left" vertical="center"/>
    </xf>
    <xf numFmtId="0" fontId="4" fillId="2" borderId="1"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53" xfId="12" applyFont="1" applyFill="1" applyBorder="1" applyAlignment="1">
      <alignment horizontal="center" vertical="center"/>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12" xfId="12" applyFont="1" applyFill="1" applyBorder="1" applyAlignment="1">
      <alignment horizontal="center" vertical="center"/>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103" xfId="15" applyFont="1" applyBorder="1" applyAlignment="1" applyProtection="1">
      <alignment horizontal="left" vertical="center" shrinkToFit="1"/>
      <protection locked="0"/>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6"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98" xfId="15" applyFont="1" applyBorder="1" applyAlignment="1" applyProtection="1">
      <alignment horizontal="left" vertical="center" shrinkToFit="1"/>
      <protection locked="0"/>
    </xf>
    <xf numFmtId="0" fontId="4" fillId="4" borderId="20"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79" fontId="4" fillId="5" borderId="119" xfId="12" applyNumberFormat="1" applyFont="1" applyFill="1" applyBorder="1" applyAlignment="1" applyProtection="1">
      <alignment horizontal="righ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2" borderId="46" xfId="12" applyFont="1" applyFill="1" applyBorder="1" applyAlignment="1">
      <alignment horizontal="left" vertical="center"/>
    </xf>
    <xf numFmtId="0" fontId="4" fillId="2" borderId="19" xfId="12" applyFont="1" applyFill="1" applyBorder="1" applyAlignment="1">
      <alignment horizontal="left" vertical="center"/>
    </xf>
    <xf numFmtId="181" fontId="4" fillId="5" borderId="114" xfId="15" applyNumberFormat="1" applyFont="1" applyFill="1" applyBorder="1" applyAlignment="1" applyProtection="1">
      <alignment horizontal="right" vertical="center" shrinkToFit="1"/>
      <protection locked="0"/>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181" fontId="4" fillId="0" borderId="96" xfId="15" quotePrefix="1" applyNumberFormat="1" applyFont="1" applyBorder="1" applyAlignment="1" applyProtection="1">
      <alignment horizontal="righ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4" borderId="1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0" borderId="94" xfId="15" applyFont="1" applyBorder="1" applyAlignment="1" applyProtection="1">
      <alignment horizontal="left" vertical="center" shrinkToFit="1"/>
      <protection locked="0"/>
    </xf>
    <xf numFmtId="177" fontId="27" fillId="0" borderId="36" xfId="4" applyNumberFormat="1" applyFont="1" applyBorder="1" applyAlignment="1">
      <alignment horizontal="center" vertical="center" wrapText="1"/>
    </xf>
    <xf numFmtId="177" fontId="27" fillId="0" borderId="32"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177" fontId="21" fillId="0" borderId="2" xfId="2" applyNumberFormat="1" applyFont="1" applyBorder="1">
      <alignment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10" xfId="2" applyNumberFormat="1" applyFont="1" applyBorder="1">
      <alignment vertical="center"/>
    </xf>
    <xf numFmtId="177" fontId="27" fillId="0" borderId="9" xfId="2" applyNumberFormat="1" applyFont="1" applyBorder="1">
      <alignment vertical="center"/>
    </xf>
    <xf numFmtId="177" fontId="27" fillId="0" borderId="11" xfId="2" applyNumberFormat="1" applyFont="1" applyBorder="1">
      <alignment vertical="center"/>
    </xf>
    <xf numFmtId="0" fontId="29" fillId="0" borderId="19" xfId="16" applyFont="1" applyBorder="1" applyAlignment="1">
      <alignment horizontal="left" vertical="center" wrapText="1"/>
    </xf>
    <xf numFmtId="0" fontId="29" fillId="0" borderId="20" xfId="16" applyFont="1" applyBorder="1" applyAlignment="1">
      <alignment horizontal="left" vertical="center" wrapText="1"/>
    </xf>
    <xf numFmtId="0" fontId="29" fillId="0" borderId="2" xfId="16" applyFont="1" applyBorder="1" applyAlignment="1">
      <alignment horizontal="left" vertical="center"/>
    </xf>
    <xf numFmtId="0" fontId="29" fillId="0" borderId="39" xfId="16" applyFont="1" applyBorder="1" applyAlignment="1">
      <alignment horizontal="left" vertical="center"/>
    </xf>
    <xf numFmtId="0" fontId="29" fillId="0" borderId="55" xfId="16" applyFont="1" applyBorder="1" applyAlignment="1">
      <alignment horizontal="left" vertical="center"/>
    </xf>
    <xf numFmtId="0" fontId="29" fillId="0" borderId="57" xfId="16" applyFont="1" applyBorder="1" applyAlignment="1">
      <alignment horizontal="left" vertical="center"/>
    </xf>
    <xf numFmtId="0" fontId="30" fillId="0" borderId="9" xfId="17" applyFont="1" applyBorder="1" applyAlignment="1">
      <alignment horizontal="left" vertical="center" wrapText="1"/>
    </xf>
    <xf numFmtId="0" fontId="30" fillId="0" borderId="53" xfId="17" applyFont="1" applyBorder="1" applyAlignment="1">
      <alignment horizontal="left" vertical="center" wrapText="1"/>
    </xf>
    <xf numFmtId="0" fontId="30" fillId="0" borderId="55" xfId="17" applyFont="1" applyBorder="1" applyAlignment="1">
      <alignment horizontal="left" vertical="center" wrapText="1"/>
    </xf>
    <xf numFmtId="0" fontId="30" fillId="0" borderId="57" xfId="17" applyFont="1" applyBorder="1" applyAlignment="1">
      <alignment horizontal="left" vertical="center" wrapText="1"/>
    </xf>
    <xf numFmtId="0" fontId="30" fillId="0" borderId="50" xfId="17" applyFont="1" applyBorder="1" applyAlignment="1">
      <alignment horizontal="left" vertical="center" wrapText="1"/>
    </xf>
    <xf numFmtId="0" fontId="30" fillId="0" borderId="52" xfId="17" applyFont="1" applyBorder="1" applyAlignment="1">
      <alignment horizontal="left" vertical="center" wrapText="1"/>
    </xf>
    <xf numFmtId="0" fontId="30" fillId="0" borderId="34" xfId="18" applyFont="1" applyBorder="1" applyAlignment="1">
      <alignment vertical="center" wrapText="1"/>
    </xf>
    <xf numFmtId="0" fontId="30" fillId="0" borderId="11" xfId="18" applyFont="1" applyBorder="1" applyAlignment="1">
      <alignment vertical="center" wrapText="1"/>
    </xf>
    <xf numFmtId="0" fontId="30" fillId="0" borderId="9" xfId="18" applyFont="1" applyBorder="1">
      <alignment vertical="center"/>
    </xf>
    <xf numFmtId="0" fontId="30" fillId="0" borderId="53" xfId="18" applyFont="1" applyBorder="1">
      <alignment vertical="center"/>
    </xf>
    <xf numFmtId="0" fontId="30" fillId="0" borderId="62" xfId="18" applyFont="1" applyBorder="1">
      <alignment vertical="center"/>
    </xf>
    <xf numFmtId="0" fontId="30" fillId="0" borderId="56" xfId="18" applyFont="1" applyBorder="1">
      <alignment vertical="center"/>
    </xf>
    <xf numFmtId="0" fontId="30" fillId="0" borderId="55" xfId="18" applyFont="1" applyBorder="1">
      <alignment vertical="center"/>
    </xf>
    <xf numFmtId="0" fontId="30" fillId="0" borderId="57" xfId="18" applyFont="1" applyBorder="1">
      <alignment vertical="center"/>
    </xf>
    <xf numFmtId="0" fontId="31" fillId="0" borderId="183" xfId="18" applyFont="1" applyBorder="1" applyAlignment="1">
      <alignment horizontal="center" vertical="center" wrapText="1"/>
    </xf>
    <xf numFmtId="0" fontId="31" fillId="0" borderId="184" xfId="18" applyFont="1" applyBorder="1" applyAlignment="1">
      <alignment horizontal="center" vertical="center" wrapText="1"/>
    </xf>
    <xf numFmtId="0" fontId="31" fillId="0" borderId="24" xfId="18" applyFont="1" applyBorder="1" applyAlignment="1">
      <alignment horizontal="center" vertical="center" wrapText="1"/>
    </xf>
    <xf numFmtId="0" fontId="31" fillId="0" borderId="25" xfId="18" applyFont="1" applyBorder="1" applyAlignment="1">
      <alignment horizontal="center" vertical="center" wrapText="1"/>
    </xf>
    <xf numFmtId="0" fontId="31" fillId="0" borderId="112" xfId="18" applyFont="1" applyBorder="1" applyAlignment="1">
      <alignment horizontal="center" vertical="center" wrapText="1"/>
    </xf>
    <xf numFmtId="0" fontId="31" fillId="0" borderId="182" xfId="18" applyFont="1" applyBorder="1" applyAlignment="1">
      <alignment horizontal="center" vertical="center" wrapText="1"/>
    </xf>
    <xf numFmtId="0" fontId="33" fillId="0" borderId="49" xfId="18" applyFont="1" applyBorder="1">
      <alignment vertical="center"/>
    </xf>
    <xf numFmtId="0" fontId="33" fillId="0" borderId="50" xfId="18" applyFont="1" applyBorder="1">
      <alignment vertical="center"/>
    </xf>
    <xf numFmtId="0" fontId="33" fillId="0" borderId="51" xfId="18" applyFont="1" applyBorder="1">
      <alignment vertical="center"/>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0" fillId="0" borderId="18" xfId="18" applyFont="1" applyBorder="1" applyAlignment="1">
      <alignment vertical="center" wrapText="1"/>
    </xf>
    <xf numFmtId="0" fontId="30" fillId="0" borderId="14" xfId="18" applyFont="1" applyBorder="1" applyAlignment="1">
      <alignment vertical="center" wrapText="1"/>
    </xf>
    <xf numFmtId="0" fontId="30" fillId="0" borderId="27" xfId="18" applyFont="1" applyBorder="1" applyAlignment="1">
      <alignment vertical="center" wrapText="1"/>
    </xf>
    <xf numFmtId="0" fontId="30" fillId="0" borderId="5" xfId="18" applyFont="1" applyBorder="1" applyAlignment="1">
      <alignment vertical="center" wrapText="1"/>
    </xf>
    <xf numFmtId="0" fontId="30" fillId="0" borderId="29" xfId="18" applyFont="1" applyBorder="1" applyAlignment="1">
      <alignment vertical="center" wrapText="1"/>
    </xf>
    <xf numFmtId="0" fontId="30" fillId="0" borderId="8" xfId="18" applyFont="1" applyBorder="1" applyAlignment="1">
      <alignment vertical="center" wrapText="1"/>
    </xf>
    <xf numFmtId="0" fontId="30" fillId="0" borderId="50" xfId="18" applyFont="1" applyBorder="1">
      <alignment vertical="center"/>
    </xf>
    <xf numFmtId="0" fontId="30" fillId="0" borderId="52" xfId="18" applyFont="1" applyBorder="1">
      <alignment vertical="center"/>
    </xf>
    <xf numFmtId="0" fontId="30" fillId="0" borderId="38" xfId="19" applyFont="1" applyBorder="1" applyAlignment="1">
      <alignment vertical="center" wrapText="1"/>
    </xf>
    <xf numFmtId="0" fontId="30" fillId="0" borderId="3" xfId="19" applyFont="1" applyBorder="1" applyAlignment="1">
      <alignment vertical="center" wrapText="1"/>
    </xf>
    <xf numFmtId="0" fontId="30" fillId="0" borderId="27" xfId="19" applyFont="1" applyBorder="1" applyAlignment="1">
      <alignment vertical="center" wrapText="1"/>
    </xf>
    <xf numFmtId="0" fontId="30" fillId="0" borderId="5" xfId="19" applyFont="1" applyBorder="1" applyAlignment="1">
      <alignment vertical="center" wrapText="1"/>
    </xf>
    <xf numFmtId="0" fontId="30" fillId="0" borderId="29" xfId="19" applyFont="1" applyBorder="1" applyAlignment="1">
      <alignment vertical="center" wrapText="1"/>
    </xf>
    <xf numFmtId="0" fontId="30" fillId="0" borderId="8" xfId="19" applyFont="1" applyBorder="1" applyAlignment="1">
      <alignment vertical="center" wrapText="1"/>
    </xf>
    <xf numFmtId="0" fontId="30" fillId="0" borderId="9" xfId="19" applyFont="1" applyBorder="1" applyAlignment="1">
      <alignment horizontal="left" vertical="center"/>
    </xf>
    <xf numFmtId="0" fontId="30" fillId="0" borderId="53" xfId="19" applyFont="1" applyBorder="1" applyAlignment="1">
      <alignment horizontal="left" vertical="center"/>
    </xf>
    <xf numFmtId="0" fontId="30" fillId="0" borderId="62" xfId="19" applyFont="1" applyBorder="1">
      <alignment vertical="center"/>
    </xf>
    <xf numFmtId="0" fontId="30" fillId="0" borderId="56" xfId="19" applyFont="1" applyBorder="1">
      <alignment vertical="center"/>
    </xf>
    <xf numFmtId="0" fontId="30" fillId="0" borderId="55" xfId="19" applyFont="1" applyBorder="1" applyAlignment="1">
      <alignment horizontal="left" vertical="center"/>
    </xf>
    <xf numFmtId="0" fontId="30" fillId="0" borderId="57" xfId="19" applyFont="1" applyBorder="1" applyAlignment="1">
      <alignment horizontal="left" vertical="center"/>
    </xf>
    <xf numFmtId="0" fontId="30" fillId="0" borderId="18" xfId="19" applyFont="1" applyBorder="1" applyAlignment="1">
      <alignment vertical="center" wrapText="1"/>
    </xf>
    <xf numFmtId="0" fontId="30" fillId="0" borderId="14" xfId="19" applyFont="1" applyBorder="1" applyAlignment="1">
      <alignment vertical="center" wrapText="1"/>
    </xf>
    <xf numFmtId="0" fontId="30" fillId="0" borderId="50" xfId="19" applyFont="1" applyBorder="1" applyAlignment="1">
      <alignment horizontal="left" vertical="center"/>
    </xf>
    <xf numFmtId="0" fontId="30" fillId="0" borderId="52" xfId="19" applyFont="1" applyBorder="1" applyAlignment="1">
      <alignment horizontal="left" vertical="center"/>
    </xf>
    <xf numFmtId="0" fontId="30" fillId="0" borderId="10" xfId="19" applyFont="1" applyBorder="1" applyAlignment="1">
      <alignment horizontal="center" vertical="center" shrinkToFit="1"/>
    </xf>
    <xf numFmtId="0" fontId="30" fillId="0" borderId="9" xfId="19" applyFont="1" applyBorder="1" applyAlignment="1">
      <alignment horizontal="center" vertical="center" shrinkToFit="1"/>
    </xf>
    <xf numFmtId="0" fontId="30" fillId="0" borderId="53" xfId="19" applyFont="1" applyBorder="1" applyAlignment="1">
      <alignment horizontal="center" vertical="center" shrinkToFit="1"/>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9" fontId="3" fillId="2" borderId="12" xfId="3" applyNumberFormat="1" applyFont="1" applyFill="1" applyBorder="1" applyAlignment="1">
      <alignment horizontal="center" vertical="center"/>
    </xf>
    <xf numFmtId="178" fontId="3" fillId="2" borderId="12" xfId="3" applyNumberFormat="1" applyFont="1" applyFill="1" applyBorder="1" applyAlignment="1">
      <alignment horizontal="center" vertical="center" wrapText="1"/>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9" fontId="3" fillId="2" borderId="0" xfId="3" applyNumberFormat="1" applyFont="1" applyFill="1" applyAlignment="1">
      <alignment horizontal="center" vertical="center"/>
    </xf>
    <xf numFmtId="178" fontId="3" fillId="2" borderId="0" xfId="3" applyNumberFormat="1" applyFont="1" applyFill="1" applyAlignment="1">
      <alignment horizontal="center" vertical="center" wrapText="1"/>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xr:uid="{00000000-0005-0000-0000-000001000000}"/>
    <cellStyle name="標準 2 2" xfId="8" xr:uid="{48070298-326B-4A38-850D-685FE89B2333}"/>
    <cellStyle name="標準 2 3" xfId="10" xr:uid="{8E6EFF49-8649-4F74-99F0-586868BE7D43}"/>
    <cellStyle name="標準 3" xfId="11" xr:uid="{F3D3737A-4D02-46C9-BB5D-712C8782B980}"/>
    <cellStyle name="標準 4" xfId="20" xr:uid="{19D211BA-07DA-48F0-8749-91462BAE8FAB}"/>
    <cellStyle name="標準 4_APAHO401600" xfId="16" xr:uid="{9453C11B-1283-4B7E-964E-C48A02F8BABE}"/>
    <cellStyle name="標準 4_APAHO4019001" xfId="19" xr:uid="{12CB91D7-752C-47EE-BAEF-92F1F632B277}"/>
    <cellStyle name="標準 4_ZJ08_022012_青森市_2010" xfId="18" xr:uid="{9D7BA010-36B7-48D0-A3E1-AA66EC724F02}"/>
    <cellStyle name="標準 6" xfId="7" xr:uid="{18CE678C-9418-433F-BEA8-1E3AFA32BA1A}"/>
    <cellStyle name="標準 6_APAHO401000" xfId="9" xr:uid="{DD85A59B-E47B-4908-9697-D5AA9B10D94F}"/>
    <cellStyle name="標準 6_APAHO401200_O-JJ1016-001-3_財政状況資料集(決算状況カード(各会計・関係団体))(Rev2)2" xfId="15" xr:uid="{07C67319-34A2-4E85-86D5-B8A06DE6FD60}"/>
    <cellStyle name="標準 6_APAHO402200_O-JJ1016-001-3_財政状況資料集(決算状況カード(各会計・関係団体))(Rev2)2" xfId="12" xr:uid="{7BAFA055-01BD-4AF7-8746-B0167FF99ED3}"/>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92336FFA-29DC-48D9-BBE1-5BADC322D621}"/>
    <cellStyle name="標準_O-JJ0722-001-3_決算状況カード(各会計・関係団体)_O-JJ1016-001-3_財政状況資料集(決算状況カード(各会計・関係団体))(Rev2)2" xfId="14" xr:uid="{8AFD9031-8F7F-4BFE-88C4-CC40FA989C65}"/>
    <cellStyle name="標準_O-JJ0722-001-8_連結実質赤字比率に係る赤字・黒字の構成分析" xfId="17" xr:uid="{4F3B881B-0DD2-4CC2-87B2-F2A77CC4FE7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787D-4089-BAF3-70A6DDE97B1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40514</c:v>
                </c:pt>
                <c:pt idx="1">
                  <c:v>36824</c:v>
                </c:pt>
                <c:pt idx="2">
                  <c:v>42842</c:v>
                </c:pt>
                <c:pt idx="3">
                  <c:v>53852</c:v>
                </c:pt>
                <c:pt idx="4">
                  <c:v>53246</c:v>
                </c:pt>
              </c:numCache>
            </c:numRef>
          </c:val>
          <c:smooth val="0"/>
          <c:extLst>
            <c:ext xmlns:c16="http://schemas.microsoft.com/office/drawing/2014/chart" uri="{C3380CC4-5D6E-409C-BE32-E72D297353CC}">
              <c16:uniqueId val="{00000001-787D-4089-BAF3-70A6DDE97B1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3.99</c:v>
                </c:pt>
                <c:pt idx="1">
                  <c:v>6.93</c:v>
                </c:pt>
                <c:pt idx="2">
                  <c:v>6.54</c:v>
                </c:pt>
                <c:pt idx="3">
                  <c:v>4.47</c:v>
                </c:pt>
                <c:pt idx="4">
                  <c:v>3.27</c:v>
                </c:pt>
              </c:numCache>
            </c:numRef>
          </c:val>
          <c:extLst>
            <c:ext xmlns:c16="http://schemas.microsoft.com/office/drawing/2014/chart" uri="{C3380CC4-5D6E-409C-BE32-E72D297353CC}">
              <c16:uniqueId val="{00000000-C1D7-4F61-99AB-B1D41ED3880E}"/>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14.46</c:v>
                </c:pt>
                <c:pt idx="1">
                  <c:v>16.010000000000002</c:v>
                </c:pt>
                <c:pt idx="2">
                  <c:v>14.54</c:v>
                </c:pt>
                <c:pt idx="3">
                  <c:v>10.33</c:v>
                </c:pt>
                <c:pt idx="4">
                  <c:v>9.7899999999999991</c:v>
                </c:pt>
              </c:numCache>
            </c:numRef>
          </c:val>
          <c:extLst>
            <c:ext xmlns:c16="http://schemas.microsoft.com/office/drawing/2014/chart" uri="{C3380CC4-5D6E-409C-BE32-E72D297353CC}">
              <c16:uniqueId val="{00000001-C1D7-4F61-99AB-B1D41ED3880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-3.69</c:v>
                </c:pt>
                <c:pt idx="1">
                  <c:v>2.76</c:v>
                </c:pt>
                <c:pt idx="2">
                  <c:v>-5.78</c:v>
                </c:pt>
                <c:pt idx="3">
                  <c:v>-9.81</c:v>
                </c:pt>
                <c:pt idx="4">
                  <c:v>-3.87</c:v>
                </c:pt>
              </c:numCache>
            </c:numRef>
          </c:val>
          <c:smooth val="0"/>
          <c:extLst>
            <c:ext xmlns:c16="http://schemas.microsoft.com/office/drawing/2014/chart" uri="{C3380CC4-5D6E-409C-BE32-E72D297353CC}">
              <c16:uniqueId val="{00000002-C1D7-4F61-99AB-B1D41ED3880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6F9-4F1B-BB39-60D19A13BCB4}"/>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6F9-4F1B-BB39-60D19A13BCB4}"/>
            </c:ext>
          </c:extLst>
        </c:ser>
        <c:ser>
          <c:idx val="2"/>
          <c:order val="2"/>
          <c:tx>
            <c:strRef>
              <c:f>[1]データシート!$A$29</c:f>
              <c:strCache>
                <c:ptCount val="1"/>
                <c:pt idx="0">
                  <c:v>磯野計記念奨学金特別会計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6F9-4F1B-BB39-60D19A13BCB4}"/>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3-46F9-4F1B-BB39-60D19A13BCB4}"/>
            </c:ext>
          </c:extLst>
        </c:ser>
        <c:ser>
          <c:idx val="4"/>
          <c:order val="4"/>
          <c:tx>
            <c:strRef>
              <c:f>[1]データシート!$A$31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0.54</c:v>
                </c:pt>
                <c:pt idx="2">
                  <c:v>#N/A</c:v>
                </c:pt>
                <c:pt idx="3">
                  <c:v>0.3</c:v>
                </c:pt>
                <c:pt idx="4">
                  <c:v>#N/A</c:v>
                </c:pt>
                <c:pt idx="5">
                  <c:v>0.46</c:v>
                </c:pt>
                <c:pt idx="6">
                  <c:v>#N/A</c:v>
                </c:pt>
                <c:pt idx="7">
                  <c:v>1.04</c:v>
                </c:pt>
                <c:pt idx="8">
                  <c:v>#N/A</c:v>
                </c:pt>
                <c:pt idx="9">
                  <c:v>0.14000000000000001</c:v>
                </c:pt>
              </c:numCache>
            </c:numRef>
          </c:val>
          <c:extLst>
            <c:ext xmlns:c16="http://schemas.microsoft.com/office/drawing/2014/chart" uri="{C3380CC4-5D6E-409C-BE32-E72D297353CC}">
              <c16:uniqueId val="{00000004-46F9-4F1B-BB39-60D19A13BCB4}"/>
            </c:ext>
          </c:extLst>
        </c:ser>
        <c:ser>
          <c:idx val="5"/>
          <c:order val="5"/>
          <c:tx>
            <c:strRef>
              <c:f>[1]データシート!$A$32</c:f>
              <c:strCache>
                <c:ptCount val="1"/>
                <c:pt idx="0">
                  <c:v>津山市工業用水道事業会計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0.17</c:v>
                </c:pt>
                <c:pt idx="2">
                  <c:v>#N/A</c:v>
                </c:pt>
                <c:pt idx="3">
                  <c:v>0.17</c:v>
                </c:pt>
                <c:pt idx="4">
                  <c:v>#N/A</c:v>
                </c:pt>
                <c:pt idx="5">
                  <c:v>0.17</c:v>
                </c:pt>
                <c:pt idx="6">
                  <c:v>#N/A</c:v>
                </c:pt>
                <c:pt idx="7">
                  <c:v>0.19</c:v>
                </c:pt>
                <c:pt idx="8">
                  <c:v>#N/A</c:v>
                </c:pt>
                <c:pt idx="9">
                  <c:v>0.2</c:v>
                </c:pt>
              </c:numCache>
            </c:numRef>
          </c:val>
          <c:extLst>
            <c:ext xmlns:c16="http://schemas.microsoft.com/office/drawing/2014/chart" uri="{C3380CC4-5D6E-409C-BE32-E72D297353CC}">
              <c16:uniqueId val="{00000005-46F9-4F1B-BB39-60D19A13BCB4}"/>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0.97</c:v>
                </c:pt>
                <c:pt idx="2">
                  <c:v>#N/A</c:v>
                </c:pt>
                <c:pt idx="3">
                  <c:v>1.66</c:v>
                </c:pt>
                <c:pt idx="4">
                  <c:v>#N/A</c:v>
                </c:pt>
                <c:pt idx="5">
                  <c:v>1.9</c:v>
                </c:pt>
                <c:pt idx="6">
                  <c:v>#N/A</c:v>
                </c:pt>
                <c:pt idx="7">
                  <c:v>1.84</c:v>
                </c:pt>
                <c:pt idx="8">
                  <c:v>#N/A</c:v>
                </c:pt>
                <c:pt idx="9">
                  <c:v>0.68</c:v>
                </c:pt>
              </c:numCache>
            </c:numRef>
          </c:val>
          <c:extLst>
            <c:ext xmlns:c16="http://schemas.microsoft.com/office/drawing/2014/chart" uri="{C3380CC4-5D6E-409C-BE32-E72D297353CC}">
              <c16:uniqueId val="{00000006-46F9-4F1B-BB39-60D19A13BCB4}"/>
            </c:ext>
          </c:extLst>
        </c:ser>
        <c:ser>
          <c:idx val="7"/>
          <c:order val="7"/>
          <c:tx>
            <c:strRef>
              <c:f>[1]データシート!$A$34</c:f>
              <c:strCache>
                <c:ptCount val="1"/>
                <c:pt idx="0">
                  <c:v>津山市下水道事業会計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2.38</c:v>
                </c:pt>
                <c:pt idx="2">
                  <c:v>#N/A</c:v>
                </c:pt>
                <c:pt idx="3">
                  <c:v>2.41</c:v>
                </c:pt>
                <c:pt idx="4">
                  <c:v>#N/A</c:v>
                </c:pt>
                <c:pt idx="5">
                  <c:v>2.2999999999999998</c:v>
                </c:pt>
                <c:pt idx="6">
                  <c:v>#N/A</c:v>
                </c:pt>
                <c:pt idx="7">
                  <c:v>2.06</c:v>
                </c:pt>
                <c:pt idx="8">
                  <c:v>#N/A</c:v>
                </c:pt>
                <c:pt idx="9">
                  <c:v>1.95</c:v>
                </c:pt>
              </c:numCache>
            </c:numRef>
          </c:val>
          <c:extLst>
            <c:ext xmlns:c16="http://schemas.microsoft.com/office/drawing/2014/chart" uri="{C3380CC4-5D6E-409C-BE32-E72D297353CC}">
              <c16:uniqueId val="{00000007-46F9-4F1B-BB39-60D19A13BCB4}"/>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3.99</c:v>
                </c:pt>
                <c:pt idx="2">
                  <c:v>#N/A</c:v>
                </c:pt>
                <c:pt idx="3">
                  <c:v>6.93</c:v>
                </c:pt>
                <c:pt idx="4">
                  <c:v>#N/A</c:v>
                </c:pt>
                <c:pt idx="5">
                  <c:v>6.54</c:v>
                </c:pt>
                <c:pt idx="6">
                  <c:v>#N/A</c:v>
                </c:pt>
                <c:pt idx="7">
                  <c:v>4.47</c:v>
                </c:pt>
                <c:pt idx="8">
                  <c:v>#N/A</c:v>
                </c:pt>
                <c:pt idx="9">
                  <c:v>3.27</c:v>
                </c:pt>
              </c:numCache>
            </c:numRef>
          </c:val>
          <c:extLst>
            <c:ext xmlns:c16="http://schemas.microsoft.com/office/drawing/2014/chart" uri="{C3380CC4-5D6E-409C-BE32-E72D297353CC}">
              <c16:uniqueId val="{00000008-46F9-4F1B-BB39-60D19A13BCB4}"/>
            </c:ext>
          </c:extLst>
        </c:ser>
        <c:ser>
          <c:idx val="9"/>
          <c:order val="9"/>
          <c:tx>
            <c:strRef>
              <c:f>[1]データシート!$A$36</c:f>
              <c:strCache>
                <c:ptCount val="1"/>
                <c:pt idx="0">
                  <c:v>津山市水道事業会計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16.97</c:v>
                </c:pt>
                <c:pt idx="2">
                  <c:v>#N/A</c:v>
                </c:pt>
                <c:pt idx="3">
                  <c:v>16.52</c:v>
                </c:pt>
                <c:pt idx="4">
                  <c:v>#N/A</c:v>
                </c:pt>
                <c:pt idx="5">
                  <c:v>16.8</c:v>
                </c:pt>
                <c:pt idx="6">
                  <c:v>#N/A</c:v>
                </c:pt>
                <c:pt idx="7">
                  <c:v>15.83</c:v>
                </c:pt>
                <c:pt idx="8">
                  <c:v>#N/A</c:v>
                </c:pt>
                <c:pt idx="9">
                  <c:v>14.29</c:v>
                </c:pt>
              </c:numCache>
            </c:numRef>
          </c:val>
          <c:extLst>
            <c:ext xmlns:c16="http://schemas.microsoft.com/office/drawing/2014/chart" uri="{C3380CC4-5D6E-409C-BE32-E72D297353CC}">
              <c16:uniqueId val="{00000009-46F9-4F1B-BB39-60D19A13BCB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6069</c:v>
                </c:pt>
                <c:pt idx="5">
                  <c:v>6178</c:v>
                </c:pt>
                <c:pt idx="8">
                  <c:v>6314</c:v>
                </c:pt>
                <c:pt idx="11">
                  <c:v>6110</c:v>
                </c:pt>
                <c:pt idx="14">
                  <c:v>5928</c:v>
                </c:pt>
              </c:numCache>
            </c:numRef>
          </c:val>
          <c:extLst>
            <c:ext xmlns:c16="http://schemas.microsoft.com/office/drawing/2014/chart" uri="{C3380CC4-5D6E-409C-BE32-E72D297353CC}">
              <c16:uniqueId val="{00000000-D1C3-4369-8A2E-639BCD99A5D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1C3-4369-8A2E-639BCD99A5D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151</c:v>
                </c:pt>
                <c:pt idx="3">
                  <c:v>148</c:v>
                </c:pt>
                <c:pt idx="6">
                  <c:v>143</c:v>
                </c:pt>
                <c:pt idx="9">
                  <c:v>140</c:v>
                </c:pt>
                <c:pt idx="12">
                  <c:v>137</c:v>
                </c:pt>
              </c:numCache>
            </c:numRef>
          </c:val>
          <c:extLst>
            <c:ext xmlns:c16="http://schemas.microsoft.com/office/drawing/2014/chart" uri="{C3380CC4-5D6E-409C-BE32-E72D297353CC}">
              <c16:uniqueId val="{00000002-D1C3-4369-8A2E-639BCD99A5D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871</c:v>
                </c:pt>
                <c:pt idx="3">
                  <c:v>941</c:v>
                </c:pt>
                <c:pt idx="6">
                  <c:v>1060</c:v>
                </c:pt>
                <c:pt idx="9">
                  <c:v>984</c:v>
                </c:pt>
                <c:pt idx="12">
                  <c:v>910</c:v>
                </c:pt>
              </c:numCache>
            </c:numRef>
          </c:val>
          <c:extLst>
            <c:ext xmlns:c16="http://schemas.microsoft.com/office/drawing/2014/chart" uri="{C3380CC4-5D6E-409C-BE32-E72D297353CC}">
              <c16:uniqueId val="{00000003-D1C3-4369-8A2E-639BCD99A5D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1746</c:v>
                </c:pt>
                <c:pt idx="3">
                  <c:v>1724</c:v>
                </c:pt>
                <c:pt idx="6">
                  <c:v>1634</c:v>
                </c:pt>
                <c:pt idx="9">
                  <c:v>1732</c:v>
                </c:pt>
                <c:pt idx="12">
                  <c:v>1359</c:v>
                </c:pt>
              </c:numCache>
            </c:numRef>
          </c:val>
          <c:extLst>
            <c:ext xmlns:c16="http://schemas.microsoft.com/office/drawing/2014/chart" uri="{C3380CC4-5D6E-409C-BE32-E72D297353CC}">
              <c16:uniqueId val="{00000004-D1C3-4369-8A2E-639BCD99A5D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C3-4369-8A2E-639BCD99A5D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1C3-4369-8A2E-639BCD99A5D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6161</c:v>
                </c:pt>
                <c:pt idx="3">
                  <c:v>6241</c:v>
                </c:pt>
                <c:pt idx="6">
                  <c:v>6316</c:v>
                </c:pt>
                <c:pt idx="9">
                  <c:v>6369</c:v>
                </c:pt>
                <c:pt idx="12">
                  <c:v>6057</c:v>
                </c:pt>
              </c:numCache>
            </c:numRef>
          </c:val>
          <c:extLst>
            <c:ext xmlns:c16="http://schemas.microsoft.com/office/drawing/2014/chart" uri="{C3380CC4-5D6E-409C-BE32-E72D297353CC}">
              <c16:uniqueId val="{00000007-D1C3-4369-8A2E-639BCD99A5D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2860</c:v>
                </c:pt>
                <c:pt idx="2">
                  <c:v>#N/A</c:v>
                </c:pt>
                <c:pt idx="3">
                  <c:v>#N/A</c:v>
                </c:pt>
                <c:pt idx="4">
                  <c:v>2876</c:v>
                </c:pt>
                <c:pt idx="5">
                  <c:v>#N/A</c:v>
                </c:pt>
                <c:pt idx="6">
                  <c:v>#N/A</c:v>
                </c:pt>
                <c:pt idx="7">
                  <c:v>2839</c:v>
                </c:pt>
                <c:pt idx="8">
                  <c:v>#N/A</c:v>
                </c:pt>
                <c:pt idx="9">
                  <c:v>#N/A</c:v>
                </c:pt>
                <c:pt idx="10">
                  <c:v>3115</c:v>
                </c:pt>
                <c:pt idx="11">
                  <c:v>#N/A</c:v>
                </c:pt>
                <c:pt idx="12">
                  <c:v>#N/A</c:v>
                </c:pt>
                <c:pt idx="13">
                  <c:v>2535</c:v>
                </c:pt>
                <c:pt idx="14">
                  <c:v>#N/A</c:v>
                </c:pt>
              </c:numCache>
            </c:numRef>
          </c:val>
          <c:smooth val="0"/>
          <c:extLst>
            <c:ext xmlns:c16="http://schemas.microsoft.com/office/drawing/2014/chart" uri="{C3380CC4-5D6E-409C-BE32-E72D297353CC}">
              <c16:uniqueId val="{00000008-D1C3-4369-8A2E-639BCD99A5D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66267</c:v>
                </c:pt>
                <c:pt idx="5">
                  <c:v>63985</c:v>
                </c:pt>
                <c:pt idx="8">
                  <c:v>60392</c:v>
                </c:pt>
                <c:pt idx="11">
                  <c:v>57785</c:v>
                </c:pt>
                <c:pt idx="14">
                  <c:v>54831</c:v>
                </c:pt>
              </c:numCache>
            </c:numRef>
          </c:val>
          <c:extLst>
            <c:ext xmlns:c16="http://schemas.microsoft.com/office/drawing/2014/chart" uri="{C3380CC4-5D6E-409C-BE32-E72D297353CC}">
              <c16:uniqueId val="{00000000-B1A6-49FB-B2A3-66A638ADDEE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9025</c:v>
                </c:pt>
                <c:pt idx="5">
                  <c:v>8509</c:v>
                </c:pt>
                <c:pt idx="8">
                  <c:v>8139</c:v>
                </c:pt>
                <c:pt idx="11">
                  <c:v>7868</c:v>
                </c:pt>
                <c:pt idx="14">
                  <c:v>7888</c:v>
                </c:pt>
              </c:numCache>
            </c:numRef>
          </c:val>
          <c:extLst>
            <c:ext xmlns:c16="http://schemas.microsoft.com/office/drawing/2014/chart" uri="{C3380CC4-5D6E-409C-BE32-E72D297353CC}">
              <c16:uniqueId val="{00000001-B1A6-49FB-B2A3-66A638ADDEE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7745</c:v>
                </c:pt>
                <c:pt idx="5">
                  <c:v>9953</c:v>
                </c:pt>
                <c:pt idx="8">
                  <c:v>9959</c:v>
                </c:pt>
                <c:pt idx="11">
                  <c:v>7825</c:v>
                </c:pt>
                <c:pt idx="14">
                  <c:v>8310</c:v>
                </c:pt>
              </c:numCache>
            </c:numRef>
          </c:val>
          <c:extLst>
            <c:ext xmlns:c16="http://schemas.microsoft.com/office/drawing/2014/chart" uri="{C3380CC4-5D6E-409C-BE32-E72D297353CC}">
              <c16:uniqueId val="{00000002-B1A6-49FB-B2A3-66A638ADDEE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1A6-49FB-B2A3-66A638ADDEE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1A6-49FB-B2A3-66A638ADDEE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17</c:v>
                </c:pt>
                <c:pt idx="3">
                  <c:v>10</c:v>
                </c:pt>
                <c:pt idx="6">
                  <c:v>26</c:v>
                </c:pt>
                <c:pt idx="9">
                  <c:v>18</c:v>
                </c:pt>
                <c:pt idx="12">
                  <c:v>4</c:v>
                </c:pt>
              </c:numCache>
            </c:numRef>
          </c:val>
          <c:extLst>
            <c:ext xmlns:c16="http://schemas.microsoft.com/office/drawing/2014/chart" uri="{C3380CC4-5D6E-409C-BE32-E72D297353CC}">
              <c16:uniqueId val="{00000005-B1A6-49FB-B2A3-66A638ADDEE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5764</c:v>
                </c:pt>
                <c:pt idx="3">
                  <c:v>6040</c:v>
                </c:pt>
                <c:pt idx="6">
                  <c:v>5968</c:v>
                </c:pt>
                <c:pt idx="9">
                  <c:v>5568</c:v>
                </c:pt>
                <c:pt idx="12">
                  <c:v>6092</c:v>
                </c:pt>
              </c:numCache>
            </c:numRef>
          </c:val>
          <c:extLst>
            <c:ext xmlns:c16="http://schemas.microsoft.com/office/drawing/2014/chart" uri="{C3380CC4-5D6E-409C-BE32-E72D297353CC}">
              <c16:uniqueId val="{00000006-B1A6-49FB-B2A3-66A638ADDEE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8234</c:v>
                </c:pt>
                <c:pt idx="3">
                  <c:v>7743</c:v>
                </c:pt>
                <c:pt idx="6">
                  <c:v>6917</c:v>
                </c:pt>
                <c:pt idx="9">
                  <c:v>6040</c:v>
                </c:pt>
                <c:pt idx="12">
                  <c:v>5257</c:v>
                </c:pt>
              </c:numCache>
            </c:numRef>
          </c:val>
          <c:extLst>
            <c:ext xmlns:c16="http://schemas.microsoft.com/office/drawing/2014/chart" uri="{C3380CC4-5D6E-409C-BE32-E72D297353CC}">
              <c16:uniqueId val="{00000007-B1A6-49FB-B2A3-66A638ADDEE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23561</c:v>
                </c:pt>
                <c:pt idx="3">
                  <c:v>22679</c:v>
                </c:pt>
                <c:pt idx="6">
                  <c:v>21715</c:v>
                </c:pt>
                <c:pt idx="9">
                  <c:v>21104</c:v>
                </c:pt>
                <c:pt idx="12">
                  <c:v>20553</c:v>
                </c:pt>
              </c:numCache>
            </c:numRef>
          </c:val>
          <c:extLst>
            <c:ext xmlns:c16="http://schemas.microsoft.com/office/drawing/2014/chart" uri="{C3380CC4-5D6E-409C-BE32-E72D297353CC}">
              <c16:uniqueId val="{00000008-B1A6-49FB-B2A3-66A638ADDEE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1166</c:v>
                </c:pt>
                <c:pt idx="3">
                  <c:v>1289</c:v>
                </c:pt>
                <c:pt idx="6">
                  <c:v>938</c:v>
                </c:pt>
                <c:pt idx="9">
                  <c:v>810</c:v>
                </c:pt>
                <c:pt idx="12">
                  <c:v>702</c:v>
                </c:pt>
              </c:numCache>
            </c:numRef>
          </c:val>
          <c:extLst>
            <c:ext xmlns:c16="http://schemas.microsoft.com/office/drawing/2014/chart" uri="{C3380CC4-5D6E-409C-BE32-E72D297353CC}">
              <c16:uniqueId val="{00000009-B1A6-49FB-B2A3-66A638ADDEE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71249</c:v>
                </c:pt>
                <c:pt idx="3">
                  <c:v>68271</c:v>
                </c:pt>
                <c:pt idx="6">
                  <c:v>64489</c:v>
                </c:pt>
                <c:pt idx="9">
                  <c:v>59760</c:v>
                </c:pt>
                <c:pt idx="12">
                  <c:v>57177</c:v>
                </c:pt>
              </c:numCache>
            </c:numRef>
          </c:val>
          <c:extLst>
            <c:ext xmlns:c16="http://schemas.microsoft.com/office/drawing/2014/chart" uri="{C3380CC4-5D6E-409C-BE32-E72D297353CC}">
              <c16:uniqueId val="{0000000A-B1A6-49FB-B2A3-66A638ADDEE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26953</c:v>
                </c:pt>
                <c:pt idx="2">
                  <c:v>#N/A</c:v>
                </c:pt>
                <c:pt idx="3">
                  <c:v>#N/A</c:v>
                </c:pt>
                <c:pt idx="4">
                  <c:v>23585</c:v>
                </c:pt>
                <c:pt idx="5">
                  <c:v>#N/A</c:v>
                </c:pt>
                <c:pt idx="6">
                  <c:v>#N/A</c:v>
                </c:pt>
                <c:pt idx="7">
                  <c:v>21562</c:v>
                </c:pt>
                <c:pt idx="8">
                  <c:v>#N/A</c:v>
                </c:pt>
                <c:pt idx="9">
                  <c:v>#N/A</c:v>
                </c:pt>
                <c:pt idx="10">
                  <c:v>19823</c:v>
                </c:pt>
                <c:pt idx="11">
                  <c:v>#N/A</c:v>
                </c:pt>
                <c:pt idx="12">
                  <c:v>#N/A</c:v>
                </c:pt>
                <c:pt idx="13">
                  <c:v>18756</c:v>
                </c:pt>
                <c:pt idx="14">
                  <c:v>#N/A</c:v>
                </c:pt>
              </c:numCache>
            </c:numRef>
          </c:val>
          <c:smooth val="0"/>
          <c:extLst>
            <c:ext xmlns:c16="http://schemas.microsoft.com/office/drawing/2014/chart" uri="{C3380CC4-5D6E-409C-BE32-E72D297353CC}">
              <c16:uniqueId val="{0000000B-B1A6-49FB-B2A3-66A638ADDEE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4131</c:v>
                </c:pt>
                <c:pt idx="1">
                  <c:v>2933</c:v>
                </c:pt>
                <c:pt idx="2">
                  <c:v>2836</c:v>
                </c:pt>
              </c:numCache>
            </c:numRef>
          </c:val>
          <c:extLst>
            <c:ext xmlns:c16="http://schemas.microsoft.com/office/drawing/2014/chart" uri="{C3380CC4-5D6E-409C-BE32-E72D297353CC}">
              <c16:uniqueId val="{00000000-AC24-474D-B117-493E6CEDD671}"/>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1027</c:v>
                </c:pt>
                <c:pt idx="1">
                  <c:v>1159</c:v>
                </c:pt>
                <c:pt idx="2">
                  <c:v>1170</c:v>
                </c:pt>
              </c:numCache>
            </c:numRef>
          </c:val>
          <c:extLst>
            <c:ext xmlns:c16="http://schemas.microsoft.com/office/drawing/2014/chart" uri="{C3380CC4-5D6E-409C-BE32-E72D297353CC}">
              <c16:uniqueId val="{00000001-AC24-474D-B117-493E6CEDD671}"/>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2834</c:v>
                </c:pt>
                <c:pt idx="1">
                  <c:v>1792</c:v>
                </c:pt>
                <c:pt idx="2">
                  <c:v>2289</c:v>
                </c:pt>
              </c:numCache>
            </c:numRef>
          </c:val>
          <c:extLst>
            <c:ext xmlns:c16="http://schemas.microsoft.com/office/drawing/2014/chart" uri="{C3380CC4-5D6E-409C-BE32-E72D297353CC}">
              <c16:uniqueId val="{00000002-AC24-474D-B117-493E6CEDD67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{1AA661C1-8240-400D-9EC9-B389F0DF764D}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E67-4D2B-B391-5C08FD0C96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{E97CE874-87A6-44BC-9ED5-3C4E55F3368D}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E67-4D2B-B391-5C08FD0C96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{227AEFEB-42F0-4EFA-882E-F88DB071564C}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E67-4D2B-B391-5C08FD0C96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{0E430BF1-AB64-4B24-A792-AC3AE68A9126}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E67-4D2B-B391-5C08FD0C96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{501071CC-D56A-4FA9-B47B-E6C36C4BA98F}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E67-4D2B-B391-5C08FD0C96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{68004EE9-CB48-494E-B82F-D1359757C987}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E67-4D2B-B391-5C08FD0C969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{63110665-768C-4F63-B806-2D918B42ADD3}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E67-4D2B-B391-5C08FD0C969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{6ED91D57-D0EB-4A7E-84A1-C5E5FECAE5EA}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E67-4D2B-B391-5C08FD0C96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{50CDA1DD-D5EE-4CFA-8CA8-CE542F3E0559}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E67-4D2B-B391-5C08FD0C96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59.3</c:v>
                </c:pt>
                <c:pt idx="8">
                  <c:v>61.1</c:v>
                </c:pt>
                <c:pt idx="16">
                  <c:v>62.9</c:v>
                </c:pt>
                <c:pt idx="24">
                  <c:v>64.5</c:v>
                </c:pt>
                <c:pt idx="32">
                  <c:v>65.900000000000006</c:v>
                </c:pt>
              </c:numCache>
            </c:numRef>
          </c:xVal>
          <c:yVal>
            <c:numRef>
              <c:f>公会計指標分析・財政指標組合せ分析表!$BP$51:$DC$51</c:f>
              <c:numCache>
                <c:formatCode>#,##0.0;"▲ "#,##0.0</c:formatCode>
                <c:ptCount val="40"/>
                <c:pt idx="0">
                  <c:v>119.8</c:v>
                </c:pt>
                <c:pt idx="8">
                  <c:v>100.5</c:v>
                </c:pt>
                <c:pt idx="16">
                  <c:v>94.5</c:v>
                </c:pt>
                <c:pt idx="24">
                  <c:v>86.3</c:v>
                </c:pt>
                <c:pt idx="32">
                  <c:v>78.900000000000006</c:v>
                </c:pt>
              </c:numCache>
            </c:numRef>
          </c:yVal>
          <c:smooth val="0"/>
          <c:extLst>
            <c:ext xmlns:c16="http://schemas.microsoft.com/office/drawing/2014/chart" uri="{C3380CC4-5D6E-409C-BE32-E72D297353CC}">
              <c16:uniqueId val="{00000009-FE67-4D2B-B391-5C08FD0C969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{1AF8AE86-F5B5-42E0-BF88-4C76BB712412}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E67-4D2B-B391-5C08FD0C969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{A9EFCD23-7B6D-4AEE-AAE1-53F74923097D}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E67-4D2B-B391-5C08FD0C96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{99582060-E7EB-4DDA-8B04-AC41F9CCEA49}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E67-4D2B-B391-5C08FD0C96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{7E62D258-5F97-422D-85CC-A317E07F5AA8}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E67-4D2B-B391-5C08FD0C96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{6CD4B6CF-0561-4F94-93EF-41EA9699ACE1}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E67-4D2B-B391-5C08FD0C96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{58890B37-B948-497E-B23A-054A1BB512BF}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E67-4D2B-B391-5C08FD0C969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{CE75EDD7-A93E-41AD-A150-4C2727E00AE4}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E67-4D2B-B391-5C08FD0C969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{4B27D580-26C4-4587-BABF-C8A25F43C530}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E67-4D2B-B391-5C08FD0C96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{D223803E-80D6-48BC-83A3-B9093D0BBC1A}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E67-4D2B-B391-5C08FD0C96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FE67-4D2B-B391-5C08FD0C969E}"/>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{1EBA8AE7-A364-4D5C-9491-CDBADF8D724C}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744-4891-AC61-132AC63313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{69875C6F-F930-4A94-956D-5C80B2ADAAD9}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44-4891-AC61-132AC63313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{F9A7F807-BE68-4464-A28B-C95733340E84}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44-4891-AC61-132AC63313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{8BD6F760-ACFF-4C67-8E1B-8E79C38B326F}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44-4891-AC61-132AC63313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{64527DF5-4DCF-4AF7-9310-6496EF848D15}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44-4891-AC61-132AC6331396}"/>
                </c:ext>
              </c:extLst>
            </c:dLbl>
            <c:dLbl>
              <c:idx val="8"/>
              <c:layout>
                <c:manualLayout>
                  <c:x val="0"/>
                  <c:y val="4.3119184989180818E-3"/>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{5F74F88B-832C-4117-8B51-978436470063}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744-4891-AC61-132AC6331396}"/>
                </c:ext>
              </c:extLst>
            </c:dLbl>
            <c:dLbl>
              <c:idx val="16"/>
              <c:layout>
                <c:manualLayout>
                  <c:x val="0"/>
                  <c:y val="-4.3119184989180021E-3"/>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{69DA4919-2AF5-41D1-9482-AEB7B83B648F}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744-4891-AC61-132AC633139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{C21FD0A6-180C-4C86-850C-C631C02076E9}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744-4891-AC61-132AC633139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{7CC17D95-5F41-4316-909A-DDA847C8B35D}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744-4891-AC61-132AC63313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12.4</c:v>
                </c:pt>
                <c:pt idx="8">
                  <c:v>12.4</c:v>
                </c:pt>
                <c:pt idx="16">
                  <c:v>12.4</c:v>
                </c:pt>
                <c:pt idx="24">
                  <c:v>12.7</c:v>
                </c:pt>
                <c:pt idx="32">
                  <c:v>12.2</c:v>
                </c:pt>
              </c:numCache>
            </c:numRef>
          </c:xVal>
          <c:yVal>
            <c:numRef>
              <c:f>公会計指標分析・財政指標組合せ分析表!$BP$73:$DC$73</c:f>
              <c:numCache>
                <c:formatCode>#,##0.0;"▲ "#,##0.0</c:formatCode>
                <c:ptCount val="40"/>
                <c:pt idx="0">
                  <c:v>119.8</c:v>
                </c:pt>
                <c:pt idx="8">
                  <c:v>100.5</c:v>
                </c:pt>
                <c:pt idx="16">
                  <c:v>94.5</c:v>
                </c:pt>
                <c:pt idx="24">
                  <c:v>86.3</c:v>
                </c:pt>
                <c:pt idx="32">
                  <c:v>78.900000000000006</c:v>
                </c:pt>
              </c:numCache>
            </c:numRef>
          </c:yVal>
          <c:smooth val="0"/>
          <c:extLst>
            <c:ext xmlns:c16="http://schemas.microsoft.com/office/drawing/2014/chart" uri="{C3380CC4-5D6E-409C-BE32-E72D297353CC}">
              <c16:uniqueId val="{00000009-8744-4891-AC61-132AC633139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{6C58EA7A-E6ED-4221-91E7-A2986387D48E}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744-4891-AC61-132AC633139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{9458A594-1420-4FF2-84D1-C5ED88DECB9B}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44-4891-AC61-132AC63313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{13C520BE-F676-4836-960F-B6ECCA7FB643}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44-4891-AC61-132AC63313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{9F93B4EA-0177-4FB2-AC21-98B54A971C34}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44-4891-AC61-132AC63313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{5E13A21E-5642-48F9-87A4-93D1C8DE1F92}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44-4891-AC61-132AC6331396}"/>
                </c:ext>
              </c:extLst>
            </c:dLbl>
            <c:dLbl>
              <c:idx val="8"/>
              <c:layout>
                <c:manualLayout>
                  <c:x val="-4.4905057365901176E-2"/>
                  <c:y val="-4.8722966599927232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{7E38EE11-8BD3-45BA-A4DA-05228EEAE371}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744-4891-AC61-132AC6331396}"/>
                </c:ext>
              </c:extLst>
            </c:dLbl>
            <c:dLbl>
              <c:idx val="16"/>
              <c:layout>
                <c:manualLayout>
                  <c:x val="-1.8235628084250128E-2"/>
                  <c:y val="-4.848733515217067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{33305799-0F7E-4E18-A793-6DBF62378987}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744-4891-AC61-132AC6331396}"/>
                </c:ext>
              </c:extLst>
            </c:dLbl>
            <c:dLbl>
              <c:idx val="24"/>
              <c:layout>
                <c:manualLayout>
                  <c:x val="-3.1570342725075584E-2"/>
                  <c:y val="-6.704656529491262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{0DFDDE03-E531-4FD3-8418-0376CF88A28C}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744-4891-AC61-132AC6331396}"/>
                </c:ext>
              </c:extLst>
            </c:dLbl>
            <c:dLbl>
              <c:idx val="32"/>
              <c:layout>
                <c:manualLayout>
                  <c:x val="-3.1570342725075584E-2"/>
                  <c:y val="-8.54097213041652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{A35125DE-E6DD-4960-893B-62F7BE7E5C4F}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744-4891-AC61-132AC63313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8744-4891-AC61-132AC6331396}"/>
            </c:ext>
          </c:extLst>
        </c:ser>
        <c:dLbls>
          <c:showLegendKey val="0"/>
          <c:showVal val="1"/>
          <c:showCatName val="0"/>
          <c:showSerName val="0"/>
          <c:showPercent val="0"/>
          <c:showBubbleSize val="0"/>
        </c:dLbls>
        <c:axId val="84219776"/>
        <c:axId val="84234240"/>
      </c:scatterChart>
      <c:valAx>
        <c:axId val="84219776"/>
        <c:scaling>
          <c:orientation val="maxMin"/>
          <c:max val="14"/>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94A56E5E-BCE2-43D8-8BF4-8B7E3F1485A7}"/>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240EF0E5-6127-4969-8E81-3EEFB520046B}"/>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D095F649-4BFB-40B3-96BE-409F7223068D}"/>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94656AB2-AACB-4AD6-8C00-87C7329CEB52}"/>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9798536A-7772-4F9B-8E0A-87B53E07322E}"/>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1F13B77B-D215-40A2-80E7-C63B13DAF9AB}"/>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岡山県津山市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7517C65E-2951-46BF-9A96-2DB511C7B42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33DF419D-6274-41F6-AF4D-6AA3168F5D84}"/>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C650D953-B54D-43F7-883A-CE2D43EFB834}"/>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434F1E87-DC85-4978-B261-A9240D3DA696}"/>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1165907-AD56-4268-AFAB-8C2F6C10AE24}"/>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565F205A-F51B-4D60-9C12-53DED6ECAC34}"/>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95,030
93,689
506.33
53,759,163
52,743,286
947,363
28,955,586
57,176,981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E4D0ACD5-AA45-44E0-B26E-B9CD74DB7846}"/>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51ACCAFE-E71A-4CEE-A364-776880144CC6}"/>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B999E094-FA8C-468B-ACDF-86D5D0880CB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C2B4CC8E-C838-4FA6-B535-444573AE830A}"/>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E12CFDB-1AB0-4E8B-9287-DA7D75BC104D}"/>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91124A39-3053-45AF-933B-F46D9E584C8A}"/>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F9DA8EF8-0CB8-4961-8EBA-DEE63C723EE6}"/>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A697A5A3-C9A8-4DA5-8F84-D69C4A432FA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864B4989-77E9-4C8F-BA47-8D21ECBFBB63}"/>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5D207DA6-68C2-4BCA-AC8F-EB7909CE398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7E0D3949-00BF-43C8-AD62-45699C08C251}"/>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DBFEE97-16FD-4C69-9F96-BE7270A15887}"/>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AAD8559A-5468-4904-8304-9C3F864AB858}"/>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1B299D3-4D3A-4B99-A54A-3FDAAA9E3E7E}"/>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6ACC7D4-BB91-45F6-8A78-4969EACB846B}"/>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DCCBEDC5-C3CA-4FAD-ACC5-CBBE02CFF812}"/>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3E35E896-F667-4EE8-A17F-03488FB6D517}"/>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554C76F1-D483-4AC3-BEEB-A084A3E8849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1A0037F-E2C9-4CF5-BA1B-E2B6AD81296F}"/>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E8B111DD-9F74-4D51-B15F-C0C7C8C056D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76D20D0E-495A-498A-A374-CBF6A10DD10B}"/>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F237F4FD-9CFE-4038-A974-62AC868CB5A8}"/>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E614751F-4D3F-43A6-91AA-A368D69AA17B}"/>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7DB77126-966F-4CF9-9FB4-E1F005C835DD}"/>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FF16CE5F-0CCA-4526-ABCC-6E56038001D2}"/>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835A2D5-FCA3-4F30-AF30-5412201ADF45}"/>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6E2383C0-0D01-48F9-B259-741546B43534}"/>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5B321CE3-A124-46F5-BD34-38C21E0D0915}"/>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90335B82-0206-4518-B04F-95443C17A82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67405E0E-9D5C-437F-896C-F27BC22719C1}"/>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A6A0066D-43CE-4B5B-A59E-346B16700083}"/>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ADE58593-1C70-4516-BB07-EFB21C84D89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3E687557-9A9B-41F1-B94A-27E27337A092}"/>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72ACB361-14AE-467A-80B4-A9331BB7D358}"/>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754DA920-D9EE-40AF-A654-00159EF6068E}"/>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B3723E9B-DFB6-4724-AAEE-AA7A9B7707D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A0709D5-4711-4D73-9667-E0857020FE6E}"/>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基準財政収入額は増加傾向にあるが、少子高齢化の進行等に伴い社会保障関係費の伸びなどから、基準財政需要額も増加傾向にある。このため、財政力指数は横ばい状態が続いており、全国・岡山県平均は上回っているが、類似団体平均を大きく下回る結果となってい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今後も、地場産業の振興、企業誘致、移住・定住促進施策、少子化対策等を強力に推進し、市税等自主財源の増加を図るなどして財政基盤の強化に努める。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13D24CDD-DB5F-44E6-A263-16050CB7D41C}"/>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7C482017-58F6-44E1-80A9-F9F90B82888A}"/>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6E63702D-DF96-44FC-B183-7350F2DC7165}"/>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8DCE9ED4-532C-45E4-9D47-C3F96E0D02D5}"/>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5F2BF09E-151C-42CB-81F3-E59525E44739}"/>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AF68C8C8-F207-476C-BD24-FA115EC5E7A4}"/>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8D8CB77A-730A-43E8-82D6-82DF3EEB7CE1}"/>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824835C0-3BF5-4E6D-9528-E688F4168B3B}"/>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FD5FDB6-3BD0-4280-AE86-1D0EA096AA39}"/>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9558426D-D9C8-4A3F-A972-24EB5EF8CD15}"/>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3EC494D9-9CF0-4581-92AE-386FA2781D77}"/>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FCED61D7-3A02-4371-91DD-72C5C8ECCF94}"/>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22E80BF-B3F2-4F69-86D9-13E392ED93C6}"/>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EA40CBFF-00EE-4589-98CE-8C70F14CA5CC}"/>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C6CE31C6-E38F-41D4-8934-CC9CC8B37636}"/>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BB3B1E5B-AD73-452C-8B68-4C8BD810A1C7}"/>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87CB52E8-EAB6-41B7-9E05-12850FE93066}"/>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60B9804-9F20-42DB-AFDA-B1A3E0EF0A28}"/>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C83EADA1-1A28-4049-9E26-725F604ADA3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BD63F4E9-036E-4793-B81E-CA0117C0A7CA}"/>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122061</xdr:rowOff>
    </xdr:from>
    <xdr:to>
      <xdr:col>23</xdr:col>
      <xdr:colOff>133350</xdr:colOff>
      <xdr:row>43</xdr:row>
      <xdr:rowOff>135467</xdr:rowOff>
    </xdr:to>
    <xdr:cxnSp macro="">
      <xdr:nvCxnSpPr>
        <xdr:cNvPr id="69" name="直線コネクタ 68">
          <a:extLst>
            <a:ext uri="{FF2B5EF4-FFF2-40B4-BE49-F238E27FC236}">
              <a16:creationId xmlns:a16="http://schemas.microsoft.com/office/drawing/2014/main" id="{F167ABE0-AF1F-44A1-9100-2121A82FECB8}"/>
            </a:ext>
          </a:extLst>
        </xdr:cNvPr>
        <xdr:cNvCxnSpPr/>
      </xdr:nvCxnSpPr>
      <xdr:spPr>
        <a:xfrm flipV="1">
          <a:off x="4114800" y="7494411"/>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73CCA8E-F53C-46DE-B2A9-E5024F61622B}"/>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C394943-223A-44BE-8E61-E666B5097FFB}"/>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122061</xdr:rowOff>
    </xdr:from>
    <xdr:to>
      <xdr:col>19</xdr:col>
      <xdr:colOff>133350</xdr:colOff>
      <xdr:row>43</xdr:row>
      <xdr:rowOff>135467</xdr:rowOff>
    </xdr:to>
    <xdr:cxnSp macro="">
      <xdr:nvCxnSpPr>
        <xdr:cNvPr id="72" name="直線コネクタ 71">
          <a:extLst>
            <a:ext uri="{FF2B5EF4-FFF2-40B4-BE49-F238E27FC236}">
              <a16:creationId xmlns:a16="http://schemas.microsoft.com/office/drawing/2014/main" id="{B0360C94-2C44-428D-AE30-BA69FB066525}"/>
            </a:ext>
          </a:extLst>
        </xdr:cNvPr>
        <xdr:cNvCxnSpPr/>
      </xdr:nvCxnSpPr>
      <xdr:spPr>
        <a:xfrm>
          <a:off x="3225800" y="749441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4FE628CF-C0A8-48BB-BE79-C4D30637C9E8}"/>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10086B54-F46E-45C2-9668-DEBDE5960537}"/>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108655</xdr:rowOff>
    </xdr:from>
    <xdr:to>
      <xdr:col>15</xdr:col>
      <xdr:colOff>82550</xdr:colOff>
      <xdr:row>43</xdr:row>
      <xdr:rowOff>122061</xdr:rowOff>
    </xdr:to>
    <xdr:cxnSp macro="">
      <xdr:nvCxnSpPr>
        <xdr:cNvPr id="75" name="直線コネクタ 74">
          <a:extLst>
            <a:ext uri="{FF2B5EF4-FFF2-40B4-BE49-F238E27FC236}">
              <a16:creationId xmlns:a16="http://schemas.microsoft.com/office/drawing/2014/main" id="{B7893AB2-F455-466B-A39F-8F859D1048CC}"/>
            </a:ext>
          </a:extLst>
        </xdr:cNvPr>
        <xdr:cNvCxnSpPr/>
      </xdr:nvCxnSpPr>
      <xdr:spPr>
        <a:xfrm>
          <a:off x="2336800" y="748100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507DE28C-441E-4BB6-AEDD-94563AF60DC1}"/>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F6C7249-7010-4E15-BE97-B596FC4F069C}"/>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108655</xdr:rowOff>
    </xdr:to>
    <xdr:cxnSp macro="">
      <xdr:nvCxnSpPr>
        <xdr:cNvPr id="78" name="直線コネクタ 77">
          <a:extLst>
            <a:ext uri="{FF2B5EF4-FFF2-40B4-BE49-F238E27FC236}">
              <a16:creationId xmlns:a16="http://schemas.microsoft.com/office/drawing/2014/main" id="{6C646155-BB1C-46B9-95A4-8F836650AA3D}"/>
            </a:ext>
          </a:extLst>
        </xdr:cNvPr>
        <xdr:cNvCxnSpPr/>
      </xdr:nvCxnSpPr>
      <xdr:spPr>
        <a:xfrm>
          <a:off x="1447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93C46F2-CDB0-4728-85B0-F5DA7A2DB7C6}"/>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BDD64E84-1846-4083-9A62-51F86DBFDF3E}"/>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12D6E2EB-DC7A-4F4B-B925-1681E62440A4}"/>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82" name="テキスト ボックス 81">
          <a:extLst>
            <a:ext uri="{FF2B5EF4-FFF2-40B4-BE49-F238E27FC236}">
              <a16:creationId xmlns:a16="http://schemas.microsoft.com/office/drawing/2014/main" id="{53FF9770-FA8E-4E7C-A8D3-CC5627DBBAFE}"/>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A6D0AD68-B66B-45F9-9BC1-8AFAAC2BB7E4}"/>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8E292C3-4620-4257-B25C-7027029C29D4}"/>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B62E3651-14C8-4D08-951C-E12FFB1D34EA}"/>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91CFA60C-1073-461C-BBC0-84B2877C84C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D5CEA931-5507-445F-8156-77E368229D05}"/>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8" name="楕円 87">
          <a:extLst>
            <a:ext uri="{FF2B5EF4-FFF2-40B4-BE49-F238E27FC236}">
              <a16:creationId xmlns:a16="http://schemas.microsoft.com/office/drawing/2014/main" id="{F6AEE277-4DF0-45DB-8BC6-43C9BC6DE431}"/>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43338</xdr:rowOff>
    </xdr:from>
    <xdr:ext cx="762000" cy="259045"/>
    <xdr:sp macro="" textlink="">
      <xdr:nvSpPr>
        <xdr:cNvPr id="89" name="財政力該当値テキスト">
          <a:extLst>
            <a:ext uri="{FF2B5EF4-FFF2-40B4-BE49-F238E27FC236}">
              <a16:creationId xmlns:a16="http://schemas.microsoft.com/office/drawing/2014/main" id="{34538214-B46A-4F92-BA47-14047760C6A9}"/>
            </a:ext>
          </a:extLst>
        </xdr:cNvPr>
        <xdr:cNvSpPr txBox="1"/>
      </xdr:nvSpPr>
      <xdr:spPr>
        <a:xfrm>
          <a:off x="5041900" y="74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84667</xdr:rowOff>
    </xdr:from>
    <xdr:to>
      <xdr:col>19</xdr:col>
      <xdr:colOff>184150</xdr:colOff>
      <xdr:row>44</xdr:row>
      <xdr:rowOff>14817</xdr:rowOff>
    </xdr:to>
    <xdr:sp macro="" textlink="">
      <xdr:nvSpPr>
        <xdr:cNvPr id="90" name="楕円 89">
          <a:extLst>
            <a:ext uri="{FF2B5EF4-FFF2-40B4-BE49-F238E27FC236}">
              <a16:creationId xmlns:a16="http://schemas.microsoft.com/office/drawing/2014/main" id="{F1F3DB09-F44E-4C13-AABA-CE50C9345C66}"/>
            </a:ext>
          </a:extLst>
        </xdr:cNvPr>
        <xdr:cNvSpPr/>
      </xdr:nvSpPr>
      <xdr:spPr>
        <a:xfrm>
          <a:off x="4064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171044</xdr:rowOff>
    </xdr:from>
    <xdr:ext cx="736600" cy="259045"/>
    <xdr:sp macro="" textlink="">
      <xdr:nvSpPr>
        <xdr:cNvPr id="91" name="テキスト ボックス 90">
          <a:extLst>
            <a:ext uri="{FF2B5EF4-FFF2-40B4-BE49-F238E27FC236}">
              <a16:creationId xmlns:a16="http://schemas.microsoft.com/office/drawing/2014/main" id="{880F5775-E234-4A79-AC3E-E8D79BA63883}"/>
            </a:ext>
          </a:extLst>
        </xdr:cNvPr>
        <xdr:cNvSpPr txBox="1"/>
      </xdr:nvSpPr>
      <xdr:spPr>
        <a:xfrm>
          <a:off x="3733800" y="75433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71261</xdr:rowOff>
    </xdr:from>
    <xdr:to>
      <xdr:col>15</xdr:col>
      <xdr:colOff>133350</xdr:colOff>
      <xdr:row>44</xdr:row>
      <xdr:rowOff>1411</xdr:rowOff>
    </xdr:to>
    <xdr:sp macro="" textlink="">
      <xdr:nvSpPr>
        <xdr:cNvPr id="92" name="楕円 91">
          <a:extLst>
            <a:ext uri="{FF2B5EF4-FFF2-40B4-BE49-F238E27FC236}">
              <a16:creationId xmlns:a16="http://schemas.microsoft.com/office/drawing/2014/main" id="{8C58EBDB-35D2-4169-97A1-83BE5D56CD4C}"/>
            </a:ext>
          </a:extLst>
        </xdr:cNvPr>
        <xdr:cNvSpPr/>
      </xdr:nvSpPr>
      <xdr:spPr>
        <a:xfrm>
          <a:off x="31750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157638</xdr:rowOff>
    </xdr:from>
    <xdr:ext cx="762000" cy="259045"/>
    <xdr:sp macro="" textlink="">
      <xdr:nvSpPr>
        <xdr:cNvPr id="93" name="テキスト ボックス 92">
          <a:extLst>
            <a:ext uri="{FF2B5EF4-FFF2-40B4-BE49-F238E27FC236}">
              <a16:creationId xmlns:a16="http://schemas.microsoft.com/office/drawing/2014/main" id="{CC5DCDAD-AF43-49F4-9229-1DA08AAAC82B}"/>
            </a:ext>
          </a:extLst>
        </xdr:cNvPr>
        <xdr:cNvSpPr txBox="1"/>
      </xdr:nvSpPr>
      <xdr:spPr>
        <a:xfrm>
          <a:off x="2844800" y="752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57855</xdr:rowOff>
    </xdr:from>
    <xdr:to>
      <xdr:col>11</xdr:col>
      <xdr:colOff>82550</xdr:colOff>
      <xdr:row>43</xdr:row>
      <xdr:rowOff>159455</xdr:rowOff>
    </xdr:to>
    <xdr:sp macro="" textlink="">
      <xdr:nvSpPr>
        <xdr:cNvPr id="94" name="楕円 93">
          <a:extLst>
            <a:ext uri="{FF2B5EF4-FFF2-40B4-BE49-F238E27FC236}">
              <a16:creationId xmlns:a16="http://schemas.microsoft.com/office/drawing/2014/main" id="{BF3E05EC-F322-46EA-A407-025A2BCCD256}"/>
            </a:ext>
          </a:extLst>
        </xdr:cNvPr>
        <xdr:cNvSpPr/>
      </xdr:nvSpPr>
      <xdr:spPr>
        <a:xfrm>
          <a:off x="2286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144232</xdr:rowOff>
    </xdr:from>
    <xdr:ext cx="762000" cy="259045"/>
    <xdr:sp macro="" textlink="">
      <xdr:nvSpPr>
        <xdr:cNvPr id="95" name="テキスト ボックス 94">
          <a:extLst>
            <a:ext uri="{FF2B5EF4-FFF2-40B4-BE49-F238E27FC236}">
              <a16:creationId xmlns:a16="http://schemas.microsoft.com/office/drawing/2014/main" id="{97B61481-8B57-488F-A0A7-C2D16CA9DF70}"/>
            </a:ext>
          </a:extLst>
        </xdr:cNvPr>
        <xdr:cNvSpPr txBox="1"/>
      </xdr:nvSpPr>
      <xdr:spPr>
        <a:xfrm>
          <a:off x="1955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6" name="楕円 95">
          <a:extLst>
            <a:ext uri="{FF2B5EF4-FFF2-40B4-BE49-F238E27FC236}">
              <a16:creationId xmlns:a16="http://schemas.microsoft.com/office/drawing/2014/main" id="{09931D9F-4116-43C3-890C-494C01636902}"/>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156227</xdr:rowOff>
    </xdr:from>
    <xdr:ext cx="762000" cy="259045"/>
    <xdr:sp macro="" textlink="">
      <xdr:nvSpPr>
        <xdr:cNvPr id="97" name="テキスト ボックス 96">
          <a:extLst>
            <a:ext uri="{FF2B5EF4-FFF2-40B4-BE49-F238E27FC236}">
              <a16:creationId xmlns:a16="http://schemas.microsoft.com/office/drawing/2014/main" id="{77E3E526-E522-4EDB-8DEB-9A6CCE5E7F9D}"/>
            </a:ext>
          </a:extLst>
        </xdr:cNvPr>
        <xdr:cNvSpPr txBox="1"/>
      </xdr:nvSpPr>
      <xdr:spPr>
        <a:xfrm>
          <a:off x="1066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1AD1113D-185B-4D38-B9D4-316D930FC088}"/>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DE73661D-03C1-49B7-8EF5-06929FE2C875}"/>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7D130354-D860-4E54-9A09-74C6D71C896B}"/>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15EB5696-6A7E-42E9-8F33-262717A45EF8}"/>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F54A8D90-086E-49B6-AC56-3CC32276A2EE}"/>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8554E664-174C-4938-B4D6-2C9B8544E721}"/>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F25BBF3B-D9D0-4A05-9606-976EDC0767C9}"/>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91D4D3AE-7970-4C21-85BF-3456AEFFE23A}"/>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B7A46303-3BDE-436D-AD8A-DA3CD23E4C4A}"/>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BF21C6DD-3D64-4F17-9919-F83D2EFA97FE}"/>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706762E0-44D1-41A2-B683-FA3131C558FC}"/>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78CF0343-E9B0-4C63-8BEF-E239831CAF5D}"/>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7FF1FE86-6E4E-4D67-8128-0D7376628ED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年度は、臨時時財政対策債償還基金費等の追加などに伴う普通交付税の増により経常一般財源が更に大きく増加し、比率は大幅に低下したが、令和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エネルギー価格・物価高騰の影響による物件費の増などにより上昇し、概ね横ばいで推移している。今後も、当面の間は扶助費や大型建設事業の起債償還に係る一部事務合負担金の高止まり状態が継続する見込みであり、事業の徹底した見直しや自主財源の確保、民間活力の導入などの行財政改革を更に積極的に推進し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97393D0B-3D5C-4950-8076-1B1C822DB738}"/>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E38C6D30-C295-431A-913F-E5B4BCD5AD53}"/>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B63B13BA-CE5C-4EAC-A7C8-6F7F55A727B8}"/>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C3851C5E-90B1-499C-9380-E91D66DDE6FA}"/>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EAD118F1-AE4D-4257-98E0-DFC164788648}"/>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641FF095-DC12-431F-A0A6-9397C591DC89}"/>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FC2442F7-5DE5-4F50-8C04-1475D615FBC2}"/>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B5D7E1B-7634-4F43-8E46-C65D380D18D5}"/>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D7D15E49-7A45-41BF-879B-E6B1FD0A4272}"/>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897E03AA-C665-4ED2-AEDD-1B02CDCA8E39}"/>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8E199406-03F2-47CC-BE39-1C28B1E871A5}"/>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20352367-4EE3-424C-ACE2-C3D2785EC97C}"/>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3A0A5AD3-72AC-4368-AF62-49015CC98181}"/>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B0E164B7-1025-4B91-92FD-1F803715CFD6}"/>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92AAD4F7-2C76-46CD-9D6F-1D3285973E84}"/>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C7CCB487-F7C8-4E67-935B-B7D979758815}"/>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47C3D787-494A-44C5-B094-6E9B53A96849}"/>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90170</xdr:rowOff>
    </xdr:from>
    <xdr:to>
      <xdr:col>23</xdr:col>
      <xdr:colOff>133350</xdr:colOff>
      <xdr:row>63</xdr:row>
      <xdr:rowOff>168593</xdr:rowOff>
    </xdr:to>
    <xdr:cxnSp macro="">
      <xdr:nvCxnSpPr>
        <xdr:cNvPr id="128" name="直線コネクタ 127">
          <a:extLst>
            <a:ext uri="{FF2B5EF4-FFF2-40B4-BE49-F238E27FC236}">
              <a16:creationId xmlns:a16="http://schemas.microsoft.com/office/drawing/2014/main" id="{65033F70-E869-40EF-A82F-F23C09BA190E}"/>
            </a:ext>
          </a:extLst>
        </xdr:cNvPr>
        <xdr:cNvCxnSpPr/>
      </xdr:nvCxnSpPr>
      <xdr:spPr>
        <a:xfrm flipV="1">
          <a:off x="4114800" y="10891520"/>
          <a:ext cx="8382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29" name="財政構造の弾力性平均値テキスト">
          <a:extLst>
            <a:ext uri="{FF2B5EF4-FFF2-40B4-BE49-F238E27FC236}">
              <a16:creationId xmlns:a16="http://schemas.microsoft.com/office/drawing/2014/main" id="{43921995-F627-4D4B-8DC5-61CCB5989A0D}"/>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FCD3841-221F-4C65-895B-E54AAC21EEC2}"/>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96203</xdr:rowOff>
    </xdr:from>
    <xdr:to>
      <xdr:col>19</xdr:col>
      <xdr:colOff>133350</xdr:colOff>
      <xdr:row>63</xdr:row>
      <xdr:rowOff>168593</xdr:rowOff>
    </xdr:to>
    <xdr:cxnSp macro="">
      <xdr:nvCxnSpPr>
        <xdr:cNvPr id="131" name="直線コネクタ 130">
          <a:extLst>
            <a:ext uri="{FF2B5EF4-FFF2-40B4-BE49-F238E27FC236}">
              <a16:creationId xmlns:a16="http://schemas.microsoft.com/office/drawing/2014/main" id="{E648C2C5-8B7E-4131-8ECF-D50F5A40C105}"/>
            </a:ext>
          </a:extLst>
        </xdr:cNvPr>
        <xdr:cNvCxnSpPr/>
      </xdr:nvCxnSpPr>
      <xdr:spPr>
        <a:xfrm>
          <a:off x="3225800" y="10897553"/>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31627C0B-C916-4168-9BF2-5CC131D6A39C}"/>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FB1C0D65-AB26-45DB-9BA0-36F2A3DDD37B}"/>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44450</xdr:rowOff>
    </xdr:from>
    <xdr:to>
      <xdr:col>15</xdr:col>
      <xdr:colOff>82550</xdr:colOff>
      <xdr:row>63</xdr:row>
      <xdr:rowOff>96203</xdr:rowOff>
    </xdr:to>
    <xdr:cxnSp macro="">
      <xdr:nvCxnSpPr>
        <xdr:cNvPr id="134" name="直線コネクタ 133">
          <a:extLst>
            <a:ext uri="{FF2B5EF4-FFF2-40B4-BE49-F238E27FC236}">
              <a16:creationId xmlns:a16="http://schemas.microsoft.com/office/drawing/2014/main" id="{FF578E63-028A-4635-B245-A58E8002954D}"/>
            </a:ext>
          </a:extLst>
        </xdr:cNvPr>
        <xdr:cNvCxnSpPr/>
      </xdr:nvCxnSpPr>
      <xdr:spPr>
        <a:xfrm>
          <a:off x="2336800" y="10674350"/>
          <a:ext cx="889000" cy="2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70CA795E-DC4A-4E77-B6A3-6BCACC1C8C1E}"/>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55C42A63-9D62-4D61-9EC2-68A78047FA04}"/>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44450</xdr:rowOff>
    </xdr:from>
    <xdr:to>
      <xdr:col>11</xdr:col>
      <xdr:colOff>31750</xdr:colOff>
      <xdr:row>63</xdr:row>
      <xdr:rowOff>138430</xdr:rowOff>
    </xdr:to>
    <xdr:cxnSp macro="">
      <xdr:nvCxnSpPr>
        <xdr:cNvPr id="137" name="直線コネクタ 136">
          <a:extLst>
            <a:ext uri="{FF2B5EF4-FFF2-40B4-BE49-F238E27FC236}">
              <a16:creationId xmlns:a16="http://schemas.microsoft.com/office/drawing/2014/main" id="{6AA1E58C-B33A-44A2-8B12-EE4A122FFD90}"/>
            </a:ext>
          </a:extLst>
        </xdr:cNvPr>
        <xdr:cNvCxnSpPr/>
      </xdr:nvCxnSpPr>
      <xdr:spPr>
        <a:xfrm flipV="1">
          <a:off x="1447800" y="10674350"/>
          <a:ext cx="889000" cy="26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2BD4B461-DE88-4914-B28D-A91E22B5ED3B}"/>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763F8C82-31ED-43B7-BA7E-6B2280D3A3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F4521B09-2E9E-415F-A963-8591895D7A2E}"/>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DD5ADDDA-2F3C-4B17-8ECB-AE0315D55E14}"/>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9077B72-C0F3-4485-AE2D-A38CEAA07AFE}"/>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EBEE959B-4272-40A3-A436-0DFCAC0EBA0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369BF78A-DAA0-41B2-8FA8-81065FAD5FE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88B23607-1AF1-4C0C-BEF2-90B4AEE8ED96}"/>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790D9E3E-9289-46EE-A8AC-280DE5DCA33A}"/>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39370</xdr:rowOff>
    </xdr:from>
    <xdr:to>
      <xdr:col>23</xdr:col>
      <xdr:colOff>184150</xdr:colOff>
      <xdr:row>63</xdr:row>
      <xdr:rowOff>140970</xdr:rowOff>
    </xdr:to>
    <xdr:sp macro="" textlink="">
      <xdr:nvSpPr>
        <xdr:cNvPr id="147" name="楕円 146">
          <a:extLst>
            <a:ext uri="{FF2B5EF4-FFF2-40B4-BE49-F238E27FC236}">
              <a16:creationId xmlns:a16="http://schemas.microsoft.com/office/drawing/2014/main" id="{6745FB33-7970-40C9-9766-59CE645470B1}"/>
            </a:ext>
          </a:extLst>
        </xdr:cNvPr>
        <xdr:cNvSpPr/>
      </xdr:nvSpPr>
      <xdr:spPr>
        <a:xfrm>
          <a:off x="4902200" y="1084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55897</xdr:rowOff>
    </xdr:from>
    <xdr:ext cx="762000" cy="259045"/>
    <xdr:sp macro="" textlink="">
      <xdr:nvSpPr>
        <xdr:cNvPr id="148" name="財政構造の弾力性該当値テキスト">
          <a:extLst>
            <a:ext uri="{FF2B5EF4-FFF2-40B4-BE49-F238E27FC236}">
              <a16:creationId xmlns:a16="http://schemas.microsoft.com/office/drawing/2014/main" id="{676FC5FB-7171-4770-8E71-8B4616293150}"/>
            </a:ext>
          </a:extLst>
        </xdr:cNvPr>
        <xdr:cNvSpPr txBox="1"/>
      </xdr:nvSpPr>
      <xdr:spPr>
        <a:xfrm>
          <a:off x="5041900" y="10685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117793</xdr:rowOff>
    </xdr:from>
    <xdr:to>
      <xdr:col>19</xdr:col>
      <xdr:colOff>184150</xdr:colOff>
      <xdr:row>64</xdr:row>
      <xdr:rowOff>47943</xdr:rowOff>
    </xdr:to>
    <xdr:sp macro="" textlink="">
      <xdr:nvSpPr>
        <xdr:cNvPr id="149" name="楕円 148">
          <a:extLst>
            <a:ext uri="{FF2B5EF4-FFF2-40B4-BE49-F238E27FC236}">
              <a16:creationId xmlns:a16="http://schemas.microsoft.com/office/drawing/2014/main" id="{B2A02367-1E33-48C0-BEB4-9569AE506815}"/>
            </a:ext>
          </a:extLst>
        </xdr:cNvPr>
        <xdr:cNvSpPr/>
      </xdr:nvSpPr>
      <xdr:spPr>
        <a:xfrm>
          <a:off x="4064000" y="1091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32720</xdr:rowOff>
    </xdr:from>
    <xdr:ext cx="736600" cy="259045"/>
    <xdr:sp macro="" textlink="">
      <xdr:nvSpPr>
        <xdr:cNvPr id="150" name="テキスト ボックス 149">
          <a:extLst>
            <a:ext uri="{FF2B5EF4-FFF2-40B4-BE49-F238E27FC236}">
              <a16:creationId xmlns:a16="http://schemas.microsoft.com/office/drawing/2014/main" id="{C018DEB7-C577-415D-9C2C-2CE40FB69643}"/>
            </a:ext>
          </a:extLst>
        </xdr:cNvPr>
        <xdr:cNvSpPr txBox="1"/>
      </xdr:nvSpPr>
      <xdr:spPr>
        <a:xfrm>
          <a:off x="3733800" y="1100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45403</xdr:rowOff>
    </xdr:from>
    <xdr:to>
      <xdr:col>15</xdr:col>
      <xdr:colOff>133350</xdr:colOff>
      <xdr:row>63</xdr:row>
      <xdr:rowOff>147003</xdr:rowOff>
    </xdr:to>
    <xdr:sp macro="" textlink="">
      <xdr:nvSpPr>
        <xdr:cNvPr id="151" name="楕円 150">
          <a:extLst>
            <a:ext uri="{FF2B5EF4-FFF2-40B4-BE49-F238E27FC236}">
              <a16:creationId xmlns:a16="http://schemas.microsoft.com/office/drawing/2014/main" id="{075FFA95-39E2-4DC7-9973-9D162319215C}"/>
            </a:ext>
          </a:extLst>
        </xdr:cNvPr>
        <xdr:cNvSpPr/>
      </xdr:nvSpPr>
      <xdr:spPr>
        <a:xfrm>
          <a:off x="3175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131780</xdr:rowOff>
    </xdr:from>
    <xdr:ext cx="762000" cy="259045"/>
    <xdr:sp macro="" textlink="">
      <xdr:nvSpPr>
        <xdr:cNvPr id="152" name="テキスト ボックス 151">
          <a:extLst>
            <a:ext uri="{FF2B5EF4-FFF2-40B4-BE49-F238E27FC236}">
              <a16:creationId xmlns:a16="http://schemas.microsoft.com/office/drawing/2014/main" id="{769A3876-13A0-4811-855D-9193EFB93E05}"/>
            </a:ext>
          </a:extLst>
        </xdr:cNvPr>
        <xdr:cNvSpPr txBox="1"/>
      </xdr:nvSpPr>
      <xdr:spPr>
        <a:xfrm>
          <a:off x="2844800" y="1093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165100</xdr:rowOff>
    </xdr:from>
    <xdr:to>
      <xdr:col>11</xdr:col>
      <xdr:colOff>82550</xdr:colOff>
      <xdr:row>62</xdr:row>
      <xdr:rowOff>95250</xdr:rowOff>
    </xdr:to>
    <xdr:sp macro="" textlink="">
      <xdr:nvSpPr>
        <xdr:cNvPr id="153" name="楕円 152">
          <a:extLst>
            <a:ext uri="{FF2B5EF4-FFF2-40B4-BE49-F238E27FC236}">
              <a16:creationId xmlns:a16="http://schemas.microsoft.com/office/drawing/2014/main" id="{23011C8F-95B0-4A32-A7D6-5B353D9134F4}"/>
            </a:ext>
          </a:extLst>
        </xdr:cNvPr>
        <xdr:cNvSpPr/>
      </xdr:nvSpPr>
      <xdr:spPr>
        <a:xfrm>
          <a:off x="2286000" y="1062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80027</xdr:rowOff>
    </xdr:from>
    <xdr:ext cx="762000" cy="259045"/>
    <xdr:sp macro="" textlink="">
      <xdr:nvSpPr>
        <xdr:cNvPr id="154" name="テキスト ボックス 153">
          <a:extLst>
            <a:ext uri="{FF2B5EF4-FFF2-40B4-BE49-F238E27FC236}">
              <a16:creationId xmlns:a16="http://schemas.microsoft.com/office/drawing/2014/main" id="{D1A1FB7A-1C8E-4A4B-AC92-77642184FA82}"/>
            </a:ext>
          </a:extLst>
        </xdr:cNvPr>
        <xdr:cNvSpPr txBox="1"/>
      </xdr:nvSpPr>
      <xdr:spPr>
        <a:xfrm>
          <a:off x="19558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87630</xdr:rowOff>
    </xdr:from>
    <xdr:to>
      <xdr:col>7</xdr:col>
      <xdr:colOff>31750</xdr:colOff>
      <xdr:row>64</xdr:row>
      <xdr:rowOff>17780</xdr:rowOff>
    </xdr:to>
    <xdr:sp macro="" textlink="">
      <xdr:nvSpPr>
        <xdr:cNvPr id="155" name="楕円 154">
          <a:extLst>
            <a:ext uri="{FF2B5EF4-FFF2-40B4-BE49-F238E27FC236}">
              <a16:creationId xmlns:a16="http://schemas.microsoft.com/office/drawing/2014/main" id="{99E38988-59EB-4BBB-89E2-447116222F3A}"/>
            </a:ext>
          </a:extLst>
        </xdr:cNvPr>
        <xdr:cNvSpPr/>
      </xdr:nvSpPr>
      <xdr:spPr>
        <a:xfrm>
          <a:off x="1397000" y="1088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2557</xdr:rowOff>
    </xdr:from>
    <xdr:ext cx="762000" cy="259045"/>
    <xdr:sp macro="" textlink="">
      <xdr:nvSpPr>
        <xdr:cNvPr id="156" name="テキスト ボックス 155">
          <a:extLst>
            <a:ext uri="{FF2B5EF4-FFF2-40B4-BE49-F238E27FC236}">
              <a16:creationId xmlns:a16="http://schemas.microsoft.com/office/drawing/2014/main" id="{92B1B24E-E28B-4DAC-B4FF-DC9D2852F3DC}"/>
            </a:ext>
          </a:extLst>
        </xdr:cNvPr>
        <xdr:cNvSpPr txBox="1"/>
      </xdr:nvSpPr>
      <xdr:spPr>
        <a:xfrm>
          <a:off x="1066800" y="1097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361580D-E7AC-4394-B379-17164A365E3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979D0BF2-44D2-402A-BA20-1F2B252C509F}"/>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EF61E215-F107-4E31-AD85-8C13B02DD0BD}"/>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[143,269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424822D2-B30E-4897-8D14-8C6920421D58}"/>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D142461C-C58D-41A6-9A98-F9F28739D003}"/>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22D062F6-2012-48E9-957B-59B3DDB2EB84}"/>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390E0C62-E255-4AD2-BD06-AF018BA18BAA}"/>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FF49EF62-9A5F-47B4-8FE7-1739B76DF231}"/>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8D47865C-576A-4578-80A5-85AC4FA032F3}"/>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69E38ED4-5624-4D1C-9339-9114621CFBA4}"/>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5A0AD7F-DCBC-4713-BF56-BE4BF13ACF3B}"/>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E96AC078-7C53-46E9-82C8-6F3AD233841E}"/>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365C41F9-03F2-44D8-9AF0-506D099759BF}"/>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年度までは類似団体よりも高い水準となっていたが、平成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28</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以降は、職員の新陳代謝が進んだことなどによる人件費の削減や、市直営でのごみ処理業務を一部事務組合に移管したことなどによって経常経費が減少し、類似団体、全国及び県の平均をいずれも下回って推移しているが、物価高騰や人件費の上昇の影響などにより増加傾向にある。</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今後も、職員数及び給与の適正化、事務事業の徹底した見直しなどに取り組み、歳出の削減に努めていく。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CD13E7A7-8C23-4753-ABF3-EEE1021A33CF}"/>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1B4B61FB-2C99-41DC-B449-FE008AB075F7}"/>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D305B1B2-1213-40EC-85BA-A88511665124}"/>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B6695F17-65BE-43A8-A9DB-7853EE476617}"/>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D6D62289-0806-4209-A177-B338AC650567}"/>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AFCF3772-4962-4F14-A893-0440A6468446}"/>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5EE9A70E-88D6-4632-8FD7-823592D074AC}"/>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1C491A39-3B68-4E22-ADD4-1D62B9D20B6D}"/>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438A3E8A-7CE6-4B4D-A26F-0C0ED4297987}"/>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420FD63E-1813-4E66-98BF-7630DE1927EA}"/>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9C77AA25-2DB1-4814-B220-73F1A2D75FB6}"/>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B65D12E6-078E-49FE-9498-EC1AC82670DB}"/>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4FE1B69F-0FC5-439C-AE2E-B66A33E55EB1}"/>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4EF39281-B5EA-47C7-B732-4DD360EEC2C5}"/>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9990E785-D912-41E1-B30B-6F72B8B5D97F}"/>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9C0ADFE5-DD31-410C-A151-01B18A686444}"/>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3B283159-FEB3-4EAC-A9AF-B56B3D95B661}"/>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3F3CC936-6506-4189-896D-07DD5E78B75D}"/>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6534AA07-70D7-490F-AAD6-355C2AAFDDD2}"/>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4B58CB2A-B57A-4D75-A3C6-CDE987BE0FA8}"/>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EE7F3B5C-76D9-4008-A14E-FC581A54B49F}"/>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57975</xdr:rowOff>
    </xdr:from>
    <xdr:to>
      <xdr:col>23</xdr:col>
      <xdr:colOff>133350</xdr:colOff>
      <xdr:row>82</xdr:row>
      <xdr:rowOff>89793</xdr:rowOff>
    </xdr:to>
    <xdr:cxnSp macro="">
      <xdr:nvCxnSpPr>
        <xdr:cNvPr id="191" name="直線コネクタ 190">
          <a:extLst>
            <a:ext uri="{FF2B5EF4-FFF2-40B4-BE49-F238E27FC236}">
              <a16:creationId xmlns:a16="http://schemas.microsoft.com/office/drawing/2014/main" id="{0811D01D-0901-41A2-93E0-C556DE5F2A63}"/>
            </a:ext>
          </a:extLst>
        </xdr:cNvPr>
        <xdr:cNvCxnSpPr/>
      </xdr:nvCxnSpPr>
      <xdr:spPr>
        <a:xfrm>
          <a:off x="4114800" y="14116875"/>
          <a:ext cx="838200" cy="31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35940CA1-7927-47DB-BC15-BD67185188BD}"/>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AB778D0-991A-4BCA-B37F-D3E98FDD128C}"/>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54387</xdr:rowOff>
    </xdr:from>
    <xdr:to>
      <xdr:col>19</xdr:col>
      <xdr:colOff>133350</xdr:colOff>
      <xdr:row>82</xdr:row>
      <xdr:rowOff>57975</xdr:rowOff>
    </xdr:to>
    <xdr:cxnSp macro="">
      <xdr:nvCxnSpPr>
        <xdr:cNvPr id="194" name="直線コネクタ 193">
          <a:extLst>
            <a:ext uri="{FF2B5EF4-FFF2-40B4-BE49-F238E27FC236}">
              <a16:creationId xmlns:a16="http://schemas.microsoft.com/office/drawing/2014/main" id="{976C1387-00EF-49EE-99C4-A47C628BAAFF}"/>
            </a:ext>
          </a:extLst>
        </xdr:cNvPr>
        <xdr:cNvCxnSpPr/>
      </xdr:nvCxnSpPr>
      <xdr:spPr>
        <a:xfrm>
          <a:off x="3225800" y="14113287"/>
          <a:ext cx="889000" cy="3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E044B2F0-1AEF-48BB-B004-B949761350B6}"/>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182D3D17-9921-40C0-8859-6BB30590EFF3}"/>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24642</xdr:rowOff>
    </xdr:from>
    <xdr:to>
      <xdr:col>15</xdr:col>
      <xdr:colOff>82550</xdr:colOff>
      <xdr:row>82</xdr:row>
      <xdr:rowOff>54387</xdr:rowOff>
    </xdr:to>
    <xdr:cxnSp macro="">
      <xdr:nvCxnSpPr>
        <xdr:cNvPr id="197" name="直線コネクタ 196">
          <a:extLst>
            <a:ext uri="{FF2B5EF4-FFF2-40B4-BE49-F238E27FC236}">
              <a16:creationId xmlns:a16="http://schemas.microsoft.com/office/drawing/2014/main" id="{04EB8796-81A4-4FFE-981E-1C9BC6857807}"/>
            </a:ext>
          </a:extLst>
        </xdr:cNvPr>
        <xdr:cNvCxnSpPr/>
      </xdr:nvCxnSpPr>
      <xdr:spPr>
        <a:xfrm>
          <a:off x="2336800" y="14083542"/>
          <a:ext cx="889000" cy="29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97A733C4-CD7C-4C68-92E0-46D1C7BB56A1}"/>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7FA8C24B-0F70-4D13-A1A3-832BC952FDFE}"/>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142540</xdr:rowOff>
    </xdr:from>
    <xdr:to>
      <xdr:col>11</xdr:col>
      <xdr:colOff>31750</xdr:colOff>
      <xdr:row>82</xdr:row>
      <xdr:rowOff>24642</xdr:rowOff>
    </xdr:to>
    <xdr:cxnSp macro="">
      <xdr:nvCxnSpPr>
        <xdr:cNvPr id="200" name="直線コネクタ 199">
          <a:extLst>
            <a:ext uri="{FF2B5EF4-FFF2-40B4-BE49-F238E27FC236}">
              <a16:creationId xmlns:a16="http://schemas.microsoft.com/office/drawing/2014/main" id="{0A22F7EA-5E03-422E-AC37-AB46975DFAC0}"/>
            </a:ext>
          </a:extLst>
        </xdr:cNvPr>
        <xdr:cNvCxnSpPr/>
      </xdr:nvCxnSpPr>
      <xdr:spPr>
        <a:xfrm>
          <a:off x="1447800" y="14029990"/>
          <a:ext cx="889000" cy="53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9EC9C36F-749E-4301-AB5B-1BC9DFB64A8E}"/>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15D9B3B7-C219-43EF-9DB7-1A1BAFCAD819}"/>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2641C858-60A2-4329-B302-E620FBF66638}"/>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55911</xdr:rowOff>
    </xdr:from>
    <xdr:ext cx="762000" cy="259045"/>
    <xdr:sp macro="" textlink="">
      <xdr:nvSpPr>
        <xdr:cNvPr id="204" name="テキスト ボックス 203">
          <a:extLst>
            <a:ext uri="{FF2B5EF4-FFF2-40B4-BE49-F238E27FC236}">
              <a16:creationId xmlns:a16="http://schemas.microsoft.com/office/drawing/2014/main" id="{97AB6D35-89A9-4149-AC50-12B5624E6052}"/>
            </a:ext>
          </a:extLst>
        </xdr:cNvPr>
        <xdr:cNvSpPr txBox="1"/>
      </xdr:nvSpPr>
      <xdr:spPr>
        <a:xfrm>
          <a:off x="1066800" y="1428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3B5E1772-CFB8-41C4-AB27-952F2696B822}"/>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2A59365D-F51F-4620-BECC-F2548F05491C}"/>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505BB3D9-6632-4BD1-8E0D-1D798ED6D66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7C3AD5C6-EEFB-41A2-9E86-C23806CEFE32}"/>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89E4866C-71BD-41C3-AC85-8458D09ABEA4}"/>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38993</xdr:rowOff>
    </xdr:from>
    <xdr:to>
      <xdr:col>23</xdr:col>
      <xdr:colOff>184150</xdr:colOff>
      <xdr:row>82</xdr:row>
      <xdr:rowOff>140593</xdr:rowOff>
    </xdr:to>
    <xdr:sp macro="" textlink="">
      <xdr:nvSpPr>
        <xdr:cNvPr id="210" name="楕円 209">
          <a:extLst>
            <a:ext uri="{FF2B5EF4-FFF2-40B4-BE49-F238E27FC236}">
              <a16:creationId xmlns:a16="http://schemas.microsoft.com/office/drawing/2014/main" id="{0925AA1C-A4D1-447D-9B95-2E2F53F9FD41}"/>
            </a:ext>
          </a:extLst>
        </xdr:cNvPr>
        <xdr:cNvSpPr/>
      </xdr:nvSpPr>
      <xdr:spPr>
        <a:xfrm>
          <a:off x="4902200" y="1409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55520</xdr:rowOff>
    </xdr:from>
    <xdr:ext cx="762000" cy="259045"/>
    <xdr:sp macro="" textlink="">
      <xdr:nvSpPr>
        <xdr:cNvPr id="211" name="人件費・物件費等の状況該当値テキスト">
          <a:extLst>
            <a:ext uri="{FF2B5EF4-FFF2-40B4-BE49-F238E27FC236}">
              <a16:creationId xmlns:a16="http://schemas.microsoft.com/office/drawing/2014/main" id="{4726D926-B909-4DEA-B756-012E26D146DE}"/>
            </a:ext>
          </a:extLst>
        </xdr:cNvPr>
        <xdr:cNvSpPr txBox="1"/>
      </xdr:nvSpPr>
      <xdr:spPr>
        <a:xfrm>
          <a:off x="5041900" y="13942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7175</xdr:rowOff>
    </xdr:from>
    <xdr:to>
      <xdr:col>19</xdr:col>
      <xdr:colOff>184150</xdr:colOff>
      <xdr:row>82</xdr:row>
      <xdr:rowOff>108775</xdr:rowOff>
    </xdr:to>
    <xdr:sp macro="" textlink="">
      <xdr:nvSpPr>
        <xdr:cNvPr id="212" name="楕円 211">
          <a:extLst>
            <a:ext uri="{FF2B5EF4-FFF2-40B4-BE49-F238E27FC236}">
              <a16:creationId xmlns:a16="http://schemas.microsoft.com/office/drawing/2014/main" id="{6B679012-8489-4F42-8705-E2AC17140082}"/>
            </a:ext>
          </a:extLst>
        </xdr:cNvPr>
        <xdr:cNvSpPr/>
      </xdr:nvSpPr>
      <xdr:spPr>
        <a:xfrm>
          <a:off x="4064000" y="1406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118952</xdr:rowOff>
    </xdr:from>
    <xdr:ext cx="736600" cy="259045"/>
    <xdr:sp macro="" textlink="">
      <xdr:nvSpPr>
        <xdr:cNvPr id="213" name="テキスト ボックス 212">
          <a:extLst>
            <a:ext uri="{FF2B5EF4-FFF2-40B4-BE49-F238E27FC236}">
              <a16:creationId xmlns:a16="http://schemas.microsoft.com/office/drawing/2014/main" id="{C77D4AB1-A40E-47E1-9E6F-70D46AAB69ED}"/>
            </a:ext>
          </a:extLst>
        </xdr:cNvPr>
        <xdr:cNvSpPr txBox="1"/>
      </xdr:nvSpPr>
      <xdr:spPr>
        <a:xfrm>
          <a:off x="3733800" y="13834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3587</xdr:rowOff>
    </xdr:from>
    <xdr:to>
      <xdr:col>15</xdr:col>
      <xdr:colOff>133350</xdr:colOff>
      <xdr:row>82</xdr:row>
      <xdr:rowOff>105187</xdr:rowOff>
    </xdr:to>
    <xdr:sp macro="" textlink="">
      <xdr:nvSpPr>
        <xdr:cNvPr id="214" name="楕円 213">
          <a:extLst>
            <a:ext uri="{FF2B5EF4-FFF2-40B4-BE49-F238E27FC236}">
              <a16:creationId xmlns:a16="http://schemas.microsoft.com/office/drawing/2014/main" id="{EDD4E80D-9565-4C14-B47D-53D6084EC7C1}"/>
            </a:ext>
          </a:extLst>
        </xdr:cNvPr>
        <xdr:cNvSpPr/>
      </xdr:nvSpPr>
      <xdr:spPr>
        <a:xfrm>
          <a:off x="3175000" y="14062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115364</xdr:rowOff>
    </xdr:from>
    <xdr:ext cx="762000" cy="259045"/>
    <xdr:sp macro="" textlink="">
      <xdr:nvSpPr>
        <xdr:cNvPr id="215" name="テキスト ボックス 214">
          <a:extLst>
            <a:ext uri="{FF2B5EF4-FFF2-40B4-BE49-F238E27FC236}">
              <a16:creationId xmlns:a16="http://schemas.microsoft.com/office/drawing/2014/main" id="{7644C7B4-9507-490E-892D-242E2925E588}"/>
            </a:ext>
          </a:extLst>
        </xdr:cNvPr>
        <xdr:cNvSpPr txBox="1"/>
      </xdr:nvSpPr>
      <xdr:spPr>
        <a:xfrm>
          <a:off x="2844800" y="13831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145292</xdr:rowOff>
    </xdr:from>
    <xdr:to>
      <xdr:col>11</xdr:col>
      <xdr:colOff>82550</xdr:colOff>
      <xdr:row>82</xdr:row>
      <xdr:rowOff>75442</xdr:rowOff>
    </xdr:to>
    <xdr:sp macro="" textlink="">
      <xdr:nvSpPr>
        <xdr:cNvPr id="216" name="楕円 215">
          <a:extLst>
            <a:ext uri="{FF2B5EF4-FFF2-40B4-BE49-F238E27FC236}">
              <a16:creationId xmlns:a16="http://schemas.microsoft.com/office/drawing/2014/main" id="{8C61F4C8-EB5C-4F53-AE81-81D7484906E7}"/>
            </a:ext>
          </a:extLst>
        </xdr:cNvPr>
        <xdr:cNvSpPr/>
      </xdr:nvSpPr>
      <xdr:spPr>
        <a:xfrm>
          <a:off x="2286000" y="140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85619</xdr:rowOff>
    </xdr:from>
    <xdr:ext cx="762000" cy="259045"/>
    <xdr:sp macro="" textlink="">
      <xdr:nvSpPr>
        <xdr:cNvPr id="217" name="テキスト ボックス 216">
          <a:extLst>
            <a:ext uri="{FF2B5EF4-FFF2-40B4-BE49-F238E27FC236}">
              <a16:creationId xmlns:a16="http://schemas.microsoft.com/office/drawing/2014/main" id="{70AFA4E9-E767-414D-9D8C-BAA7588DB830}"/>
            </a:ext>
          </a:extLst>
        </xdr:cNvPr>
        <xdr:cNvSpPr txBox="1"/>
      </xdr:nvSpPr>
      <xdr:spPr>
        <a:xfrm>
          <a:off x="1955800" y="13801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91740</xdr:rowOff>
    </xdr:from>
    <xdr:to>
      <xdr:col>7</xdr:col>
      <xdr:colOff>31750</xdr:colOff>
      <xdr:row>82</xdr:row>
      <xdr:rowOff>21890</xdr:rowOff>
    </xdr:to>
    <xdr:sp macro="" textlink="">
      <xdr:nvSpPr>
        <xdr:cNvPr id="218" name="楕円 217">
          <a:extLst>
            <a:ext uri="{FF2B5EF4-FFF2-40B4-BE49-F238E27FC236}">
              <a16:creationId xmlns:a16="http://schemas.microsoft.com/office/drawing/2014/main" id="{516DDA69-D798-43DD-922F-7B13C3A3ADE6}"/>
            </a:ext>
          </a:extLst>
        </xdr:cNvPr>
        <xdr:cNvSpPr/>
      </xdr:nvSpPr>
      <xdr:spPr>
        <a:xfrm>
          <a:off x="1397000" y="1397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32067</xdr:rowOff>
    </xdr:from>
    <xdr:ext cx="762000" cy="259045"/>
    <xdr:sp macro="" textlink="">
      <xdr:nvSpPr>
        <xdr:cNvPr id="219" name="テキスト ボックス 218">
          <a:extLst>
            <a:ext uri="{FF2B5EF4-FFF2-40B4-BE49-F238E27FC236}">
              <a16:creationId xmlns:a16="http://schemas.microsoft.com/office/drawing/2014/main" id="{67440494-ECC9-4842-B3BE-A6DE497FB435}"/>
            </a:ext>
          </a:extLst>
        </xdr:cNvPr>
        <xdr:cNvSpPr txBox="1"/>
      </xdr:nvSpPr>
      <xdr:spPr>
        <a:xfrm>
          <a:off x="1066800" y="13748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9921F473-B8EB-49B3-ABD8-39CE55CBD462}"/>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35FD512-EE14-477C-8375-B95F3DA1A836}"/>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DAA6C03B-34A8-4E4C-88E7-F04479BAB3AC}"/>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A7341239-28EE-4021-BF91-0173D69A10E3}"/>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6A038DA5-144B-49B8-95B3-144E614CD47C}"/>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622DA198-5CB3-4475-BDAD-E91C19C36DE1}"/>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55963653-70A1-4670-AF0E-74026686755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8721F9F-F6C9-4FD9-B8D7-ADCA49A56B29}"/>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78FD88F8-A18A-4F6F-931D-F0273F186AA8}"/>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55002FC-AFC6-42D3-B2EA-46C545574982}"/>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60086A03-B21E-4AB0-A7EC-71D0C33FFAE2}"/>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F60B9558-AB84-4AA1-B894-BDC0FCB45D4E}"/>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84B7518E-F61A-4842-A623-1D915823FBAB}"/>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類似団体の平均はほぼ横ばいであるが、本市においては上昇傾向にある。　</a:t>
          </a:r>
        </a:p>
        <a:p>
          <a:r>
            <a:rPr kumimoji="1" lang="ja-JP" altLang="en-US" sz="1200">
              <a:latin typeface="ＭＳ Ｐゴシック" panose="020B0600070205080204" pitchFamily="50" charset="-128"/>
              <a:ea typeface="ＭＳ Ｐゴシック" panose="020B0600070205080204" pitchFamily="50" charset="-128"/>
            </a:rPr>
            <a:t>　主な要因として、短大卒及び高卒採用区分職員の上位職への登用、職種区分間の人事異動等により、類似団体や全国平均を上回っているものと考察している。</a:t>
          </a:r>
        </a:p>
        <a:p>
          <a:r>
            <a:rPr kumimoji="1" lang="ja-JP" altLang="en-US" sz="1200">
              <a:latin typeface="ＭＳ Ｐゴシック" panose="020B0600070205080204" pitchFamily="50" charset="-128"/>
              <a:ea typeface="ＭＳ Ｐゴシック" panose="020B0600070205080204" pitchFamily="50" charset="-128"/>
            </a:rPr>
            <a:t>　このため、令和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月から</a:t>
          </a:r>
          <a:r>
            <a:rPr kumimoji="1" lang="en-US" altLang="ja-JP" sz="1200">
              <a:latin typeface="ＭＳ Ｐゴシック" panose="020B0600070205080204" pitchFamily="50" charset="-128"/>
              <a:ea typeface="ＭＳ Ｐゴシック" panose="020B0600070205080204" pitchFamily="50" charset="-128"/>
            </a:rPr>
            <a:t>55</a:t>
          </a:r>
          <a:r>
            <a:rPr kumimoji="1" lang="ja-JP" altLang="en-US" sz="1200">
              <a:latin typeface="ＭＳ Ｐゴシック" panose="020B0600070205080204" pitchFamily="50" charset="-128"/>
              <a:ea typeface="ＭＳ Ｐゴシック" panose="020B0600070205080204" pitchFamily="50" charset="-128"/>
            </a:rPr>
            <a:t>歳以降の原則昇給停止制度の導入や管理職員への登用の抑制、また、国家公務員に準じた給料表の導入を行うことで、給与水準の適正化を図ることとしている。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CBDB42F5-FA8D-474F-A10E-A43FF88536D3}"/>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D1B997A3-678C-4033-B177-638D9AF6A747}"/>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639250C4-1DEB-45BD-BACC-9BC84C851C18}"/>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AE5EFFA2-C1A6-4A90-8623-2A29772A8341}"/>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850463A-9F9C-484B-8B37-FF76754BF25C}"/>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B2C4450-AE28-4BBE-B8FE-6ABAB0F88A2C}"/>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D5F74625-6D46-44E2-B8EB-10CA1D086162}"/>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F54A9421-BF95-488C-876B-5F323E64333C}"/>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E419B9D0-210F-4EF2-9330-5BB80512656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8E5BA7B6-650A-4EAC-98B7-6EE85AF5B77F}"/>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189D9A52-0749-4A17-B748-35F6094C8BE1}"/>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B5998ECB-AEBB-4500-B04F-08A27905D6E4}"/>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33ACA93B-F2BD-44F6-AE2E-7E3BAD7F26CF}"/>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5DE9505E-AFA4-47E6-BBA4-D663DDD4EC51}"/>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A1F915B0-C2CA-4A74-B9E9-0BF8417BC5A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B7972E54-99D8-4B61-8AD4-915AA36D139D}"/>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FA62BC1-E37D-4F9D-9202-8D62AAC0CC73}"/>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E39F46D9-FA52-4629-B8F5-3BBB7D4774C6}"/>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5AE58FEC-CB9E-46A8-BCFB-2E5F7F57C8F5}"/>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8EB133AA-D14F-4188-BFEC-8E21B9FF7B7E}"/>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95255A67-E46A-4DEA-90EC-1C5B0C3B9218}"/>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30A94743-AD76-4392-ABF8-E49CB55AE2F6}"/>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34471</xdr:rowOff>
    </xdr:from>
    <xdr:to>
      <xdr:col>81</xdr:col>
      <xdr:colOff>44450</xdr:colOff>
      <xdr:row>88</xdr:row>
      <xdr:rowOff>34471</xdr:rowOff>
    </xdr:to>
    <xdr:cxnSp macro="">
      <xdr:nvCxnSpPr>
        <xdr:cNvPr id="255" name="直線コネクタ 254">
          <a:extLst>
            <a:ext uri="{FF2B5EF4-FFF2-40B4-BE49-F238E27FC236}">
              <a16:creationId xmlns:a16="http://schemas.microsoft.com/office/drawing/2014/main" id="{7D192C2C-B2C2-44C0-B77A-B40249028214}"/>
            </a:ext>
          </a:extLst>
        </xdr:cNvPr>
        <xdr:cNvCxnSpPr/>
      </xdr:nvCxnSpPr>
      <xdr:spPr>
        <a:xfrm>
          <a:off x="16179800" y="1512207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50091</xdr:rowOff>
    </xdr:from>
    <xdr:ext cx="762000" cy="259045"/>
    <xdr:sp macro="" textlink="">
      <xdr:nvSpPr>
        <xdr:cNvPr id="256" name="給与水準   （国との比較）平均値テキスト">
          <a:extLst>
            <a:ext uri="{FF2B5EF4-FFF2-40B4-BE49-F238E27FC236}">
              <a16:creationId xmlns:a16="http://schemas.microsoft.com/office/drawing/2014/main" id="{C6332DA8-1CA3-47BC-A4D4-13E2E02B2DDC}"/>
            </a:ext>
          </a:extLst>
        </xdr:cNvPr>
        <xdr:cNvSpPr txBox="1"/>
      </xdr:nvSpPr>
      <xdr:spPr>
        <a:xfrm>
          <a:off x="17106900" y="14623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2BAB9681-397F-40C4-A9D6-4577209106C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34471</xdr:rowOff>
    </xdr:to>
    <xdr:cxnSp macro="">
      <xdr:nvCxnSpPr>
        <xdr:cNvPr id="258" name="直線コネクタ 257">
          <a:extLst>
            <a:ext uri="{FF2B5EF4-FFF2-40B4-BE49-F238E27FC236}">
              <a16:creationId xmlns:a16="http://schemas.microsoft.com/office/drawing/2014/main" id="{AADB2F43-128C-4B61-9F8E-5C8E6FADF212}"/>
            </a:ext>
          </a:extLst>
        </xdr:cNvPr>
        <xdr:cNvCxnSpPr/>
      </xdr:nvCxnSpPr>
      <xdr:spPr>
        <a:xfrm>
          <a:off x="15290800" y="15087600"/>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EF328B0E-5E56-4035-B8C6-B3890793AC43}"/>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DD2CE7E0-4981-465D-AFB0-1F30DB79A79C}"/>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119743</xdr:rowOff>
    </xdr:from>
    <xdr:to>
      <xdr:col>72</xdr:col>
      <xdr:colOff>203200</xdr:colOff>
      <xdr:row>88</xdr:row>
      <xdr:rowOff>0</xdr:rowOff>
    </xdr:to>
    <xdr:cxnSp macro="">
      <xdr:nvCxnSpPr>
        <xdr:cNvPr id="261" name="直線コネクタ 260">
          <a:extLst>
            <a:ext uri="{FF2B5EF4-FFF2-40B4-BE49-F238E27FC236}">
              <a16:creationId xmlns:a16="http://schemas.microsoft.com/office/drawing/2014/main" id="{4C8B377A-CE58-4ACA-9FE9-94B5D0ED695C}"/>
            </a:ext>
          </a:extLst>
        </xdr:cNvPr>
        <xdr:cNvCxnSpPr/>
      </xdr:nvCxnSpPr>
      <xdr:spPr>
        <a:xfrm>
          <a:off x="14401800" y="150358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52E92A31-B0BE-47DA-91E1-6A6411AD6D6E}"/>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23E63212-E2BC-4130-8D6B-863DDB52AED6}"/>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119743</xdr:rowOff>
    </xdr:from>
    <xdr:to>
      <xdr:col>68</xdr:col>
      <xdr:colOff>152400</xdr:colOff>
      <xdr:row>87</xdr:row>
      <xdr:rowOff>119743</xdr:rowOff>
    </xdr:to>
    <xdr:cxnSp macro="">
      <xdr:nvCxnSpPr>
        <xdr:cNvPr id="264" name="直線コネクタ 263">
          <a:extLst>
            <a:ext uri="{FF2B5EF4-FFF2-40B4-BE49-F238E27FC236}">
              <a16:creationId xmlns:a16="http://schemas.microsoft.com/office/drawing/2014/main" id="{4B3EC004-EDEC-454E-81EE-9D5582564655}"/>
            </a:ext>
          </a:extLst>
        </xdr:cNvPr>
        <xdr:cNvCxnSpPr/>
      </xdr:nvCxnSpPr>
      <xdr:spPr>
        <a:xfrm>
          <a:off x="13512800" y="150358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3C40AE3-02E8-4EE8-898A-3A9E25D8BDB4}"/>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8363</xdr:rowOff>
    </xdr:from>
    <xdr:ext cx="762000" cy="259045"/>
    <xdr:sp macro="" textlink="">
      <xdr:nvSpPr>
        <xdr:cNvPr id="266" name="テキスト ボックス 265">
          <a:extLst>
            <a:ext uri="{FF2B5EF4-FFF2-40B4-BE49-F238E27FC236}">
              <a16:creationId xmlns:a16="http://schemas.microsoft.com/office/drawing/2014/main" id="{CAA510FD-B764-41F5-8245-0818575A4118}"/>
            </a:ext>
          </a:extLst>
        </xdr:cNvPr>
        <xdr:cNvSpPr txBox="1"/>
      </xdr:nvSpPr>
      <xdr:spPr>
        <a:xfrm>
          <a:off x="14020800" y="14581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16329</xdr:rowOff>
    </xdr:from>
    <xdr:to>
      <xdr:col>64</xdr:col>
      <xdr:colOff>152400</xdr:colOff>
      <xdr:row>86</xdr:row>
      <xdr:rowOff>117929</xdr:rowOff>
    </xdr:to>
    <xdr:sp macro="" textlink="">
      <xdr:nvSpPr>
        <xdr:cNvPr id="267" name="フローチャート: 判断 266">
          <a:extLst>
            <a:ext uri="{FF2B5EF4-FFF2-40B4-BE49-F238E27FC236}">
              <a16:creationId xmlns:a16="http://schemas.microsoft.com/office/drawing/2014/main" id="{BFDEA72C-D6AB-4400-8A55-9AC021FE54CB}"/>
            </a:ext>
          </a:extLst>
        </xdr:cNvPr>
        <xdr:cNvSpPr/>
      </xdr:nvSpPr>
      <xdr:spPr>
        <a:xfrm>
          <a:off x="13462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128106</xdr:rowOff>
    </xdr:from>
    <xdr:ext cx="762000" cy="259045"/>
    <xdr:sp macro="" textlink="">
      <xdr:nvSpPr>
        <xdr:cNvPr id="268" name="テキスト ボックス 267">
          <a:extLst>
            <a:ext uri="{FF2B5EF4-FFF2-40B4-BE49-F238E27FC236}">
              <a16:creationId xmlns:a16="http://schemas.microsoft.com/office/drawing/2014/main" id="{B0E5B2F7-E311-424A-A8A1-4720BDC6F60F}"/>
            </a:ext>
          </a:extLst>
        </xdr:cNvPr>
        <xdr:cNvSpPr txBox="1"/>
      </xdr:nvSpPr>
      <xdr:spPr>
        <a:xfrm>
          <a:off x="13131800" y="14529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597DA37C-BDD2-4086-B561-BD240EB7EE44}"/>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750BD139-1C0B-4339-B2F0-ED4EB59762A2}"/>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8802B943-0B2D-45B6-8145-1FCBB70AC7F8}"/>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AA360CF1-A7C1-4BFC-8B2D-AA026252F5FA}"/>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9787A97E-E92F-4533-9201-99E8BBC491BF}"/>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155121</xdr:rowOff>
    </xdr:from>
    <xdr:to>
      <xdr:col>81</xdr:col>
      <xdr:colOff>95250</xdr:colOff>
      <xdr:row>88</xdr:row>
      <xdr:rowOff>85271</xdr:rowOff>
    </xdr:to>
    <xdr:sp macro="" textlink="">
      <xdr:nvSpPr>
        <xdr:cNvPr id="274" name="楕円 273">
          <a:extLst>
            <a:ext uri="{FF2B5EF4-FFF2-40B4-BE49-F238E27FC236}">
              <a16:creationId xmlns:a16="http://schemas.microsoft.com/office/drawing/2014/main" id="{D6BDEF6C-BBF7-4970-A909-40D7CCE85C7D}"/>
            </a:ext>
          </a:extLst>
        </xdr:cNvPr>
        <xdr:cNvSpPr/>
      </xdr:nvSpPr>
      <xdr:spPr>
        <a:xfrm>
          <a:off x="169672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127198</xdr:rowOff>
    </xdr:from>
    <xdr:ext cx="762000" cy="259045"/>
    <xdr:sp macro="" textlink="">
      <xdr:nvSpPr>
        <xdr:cNvPr id="275" name="給与水準   （国との比較）該当値テキスト">
          <a:extLst>
            <a:ext uri="{FF2B5EF4-FFF2-40B4-BE49-F238E27FC236}">
              <a16:creationId xmlns:a16="http://schemas.microsoft.com/office/drawing/2014/main" id="{68F89D34-1258-47DC-A33F-4B332A1D2412}"/>
            </a:ext>
          </a:extLst>
        </xdr:cNvPr>
        <xdr:cNvSpPr txBox="1"/>
      </xdr:nvSpPr>
      <xdr:spPr>
        <a:xfrm>
          <a:off x="17106900" y="15043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155121</xdr:rowOff>
    </xdr:from>
    <xdr:to>
      <xdr:col>77</xdr:col>
      <xdr:colOff>95250</xdr:colOff>
      <xdr:row>88</xdr:row>
      <xdr:rowOff>85271</xdr:rowOff>
    </xdr:to>
    <xdr:sp macro="" textlink="">
      <xdr:nvSpPr>
        <xdr:cNvPr id="276" name="楕円 275">
          <a:extLst>
            <a:ext uri="{FF2B5EF4-FFF2-40B4-BE49-F238E27FC236}">
              <a16:creationId xmlns:a16="http://schemas.microsoft.com/office/drawing/2014/main" id="{4E3FA334-7180-4C83-87F3-41359A724F08}"/>
            </a:ext>
          </a:extLst>
        </xdr:cNvPr>
        <xdr:cNvSpPr/>
      </xdr:nvSpPr>
      <xdr:spPr>
        <a:xfrm>
          <a:off x="16129000" y="15071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70048</xdr:rowOff>
    </xdr:from>
    <xdr:ext cx="736600" cy="259045"/>
    <xdr:sp macro="" textlink="">
      <xdr:nvSpPr>
        <xdr:cNvPr id="277" name="テキスト ボックス 276">
          <a:extLst>
            <a:ext uri="{FF2B5EF4-FFF2-40B4-BE49-F238E27FC236}">
              <a16:creationId xmlns:a16="http://schemas.microsoft.com/office/drawing/2014/main" id="{D4CE34E7-455E-40E7-841F-6EE5ABB89746}"/>
            </a:ext>
          </a:extLst>
        </xdr:cNvPr>
        <xdr:cNvSpPr txBox="1"/>
      </xdr:nvSpPr>
      <xdr:spPr>
        <a:xfrm>
          <a:off x="15798800" y="151576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8" name="楕円 277">
          <a:extLst>
            <a:ext uri="{FF2B5EF4-FFF2-40B4-BE49-F238E27FC236}">
              <a16:creationId xmlns:a16="http://schemas.microsoft.com/office/drawing/2014/main" id="{E34274C4-5228-4A31-84F7-66D7123A5BEC}"/>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79" name="テキスト ボックス 278">
          <a:extLst>
            <a:ext uri="{FF2B5EF4-FFF2-40B4-BE49-F238E27FC236}">
              <a16:creationId xmlns:a16="http://schemas.microsoft.com/office/drawing/2014/main" id="{6A094E0B-9487-4039-B0AE-955F644479F9}"/>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68943</xdr:rowOff>
    </xdr:from>
    <xdr:to>
      <xdr:col>68</xdr:col>
      <xdr:colOff>203200</xdr:colOff>
      <xdr:row>87</xdr:row>
      <xdr:rowOff>170543</xdr:rowOff>
    </xdr:to>
    <xdr:sp macro="" textlink="">
      <xdr:nvSpPr>
        <xdr:cNvPr id="280" name="楕円 279">
          <a:extLst>
            <a:ext uri="{FF2B5EF4-FFF2-40B4-BE49-F238E27FC236}">
              <a16:creationId xmlns:a16="http://schemas.microsoft.com/office/drawing/2014/main" id="{0253983C-16A3-4427-8866-99568FD85DAA}"/>
            </a:ext>
          </a:extLst>
        </xdr:cNvPr>
        <xdr:cNvSpPr/>
      </xdr:nvSpPr>
      <xdr:spPr>
        <a:xfrm>
          <a:off x="14351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155320</xdr:rowOff>
    </xdr:from>
    <xdr:ext cx="762000" cy="259045"/>
    <xdr:sp macro="" textlink="">
      <xdr:nvSpPr>
        <xdr:cNvPr id="281" name="テキスト ボックス 280">
          <a:extLst>
            <a:ext uri="{FF2B5EF4-FFF2-40B4-BE49-F238E27FC236}">
              <a16:creationId xmlns:a16="http://schemas.microsoft.com/office/drawing/2014/main" id="{F78FA48D-DE9F-4D60-A422-7F4F03951F83}"/>
            </a:ext>
          </a:extLst>
        </xdr:cNvPr>
        <xdr:cNvSpPr txBox="1"/>
      </xdr:nvSpPr>
      <xdr:spPr>
        <a:xfrm>
          <a:off x="14020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68943</xdr:rowOff>
    </xdr:from>
    <xdr:to>
      <xdr:col>64</xdr:col>
      <xdr:colOff>152400</xdr:colOff>
      <xdr:row>87</xdr:row>
      <xdr:rowOff>170543</xdr:rowOff>
    </xdr:to>
    <xdr:sp macro="" textlink="">
      <xdr:nvSpPr>
        <xdr:cNvPr id="282" name="楕円 281">
          <a:extLst>
            <a:ext uri="{FF2B5EF4-FFF2-40B4-BE49-F238E27FC236}">
              <a16:creationId xmlns:a16="http://schemas.microsoft.com/office/drawing/2014/main" id="{05A70FCB-0B9E-4F13-B1D4-7E6363214D4E}"/>
            </a:ext>
          </a:extLst>
        </xdr:cNvPr>
        <xdr:cNvSpPr/>
      </xdr:nvSpPr>
      <xdr:spPr>
        <a:xfrm>
          <a:off x="13462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155320</xdr:rowOff>
    </xdr:from>
    <xdr:ext cx="762000" cy="259045"/>
    <xdr:sp macro="" textlink="">
      <xdr:nvSpPr>
        <xdr:cNvPr id="283" name="テキスト ボックス 282">
          <a:extLst>
            <a:ext uri="{FF2B5EF4-FFF2-40B4-BE49-F238E27FC236}">
              <a16:creationId xmlns:a16="http://schemas.microsoft.com/office/drawing/2014/main" id="{77043B9D-418F-4DA0-BEC6-03E01F6D23E0}"/>
            </a:ext>
          </a:extLst>
        </xdr:cNvPr>
        <xdr:cNvSpPr txBox="1"/>
      </xdr:nvSpPr>
      <xdr:spPr>
        <a:xfrm>
          <a:off x="13131800" y="15071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56271AD6-ABFA-4A62-AA64-777DC8326632}"/>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44211A8D-5906-4D66-969E-26AEBABBB583}"/>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9313C0DD-A713-4F76-B8F1-8A82BFA4C76A}"/>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3C9F201D-1912-482F-B33C-B83941C59D65}"/>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B2CA0420-ABC2-4C37-8521-8DFA893F32BC}"/>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31AB69CA-9B5D-4C8B-8711-AC710A389892}"/>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FDDABC0C-827E-43D0-821F-3B0BB3B3BF77}"/>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3250A782-9E0E-40D2-BC19-7FF7AFCB7EFD}"/>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3B37F588-A448-4BCB-B6BC-F6F65BF3ED6D}"/>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94FC694D-8C80-450D-BD6A-C079A4BC3B69}"/>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2F8539B4-97C8-4268-8F10-ADE108D8A602}"/>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8072228B-43E9-4FFD-8913-7C1A0EAECABF}"/>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1357F4C-2A24-45F6-9D7D-98A36ABD9ED6}"/>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日現在の職員数は</a:t>
          </a:r>
          <a:r>
            <a:rPr kumimoji="1" lang="en-US" altLang="ja-JP" sz="1200">
              <a:latin typeface="ＭＳ Ｐゴシック" panose="020B0600070205080204" pitchFamily="50" charset="-128"/>
              <a:ea typeface="ＭＳ Ｐゴシック" panose="020B0600070205080204" pitchFamily="50" charset="-128"/>
            </a:rPr>
            <a:t>749</a:t>
          </a:r>
          <a:r>
            <a:rPr kumimoji="1" lang="ja-JP" altLang="en-US" sz="1200">
              <a:latin typeface="ＭＳ Ｐゴシック" panose="020B0600070205080204" pitchFamily="50" charset="-128"/>
              <a:ea typeface="ＭＳ Ｐゴシック" panose="020B0600070205080204" pitchFamily="50" charset="-128"/>
            </a:rPr>
            <a:t>人で、前年度（令和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a:t>
          </a:r>
          <a:r>
            <a:rPr kumimoji="1" lang="en-US" altLang="ja-JP" sz="1200">
              <a:latin typeface="ＭＳ Ｐゴシック" panose="020B0600070205080204" pitchFamily="50" charset="-128"/>
              <a:ea typeface="ＭＳ Ｐゴシック" panose="020B0600070205080204" pitchFamily="50" charset="-128"/>
            </a:rPr>
            <a:t>)</a:t>
          </a:r>
          <a:r>
            <a:rPr kumimoji="1" lang="ja-JP" altLang="en-US" sz="1200">
              <a:latin typeface="ＭＳ Ｐゴシック" panose="020B0600070205080204" pitchFamily="50" charset="-128"/>
              <a:ea typeface="ＭＳ Ｐゴシック" panose="020B0600070205080204" pitchFamily="50" charset="-128"/>
            </a:rPr>
            <a:t>の</a:t>
          </a:r>
          <a:r>
            <a:rPr kumimoji="1" lang="en-US" altLang="ja-JP" sz="1200">
              <a:latin typeface="ＭＳ Ｐゴシック" panose="020B0600070205080204" pitchFamily="50" charset="-128"/>
              <a:ea typeface="ＭＳ Ｐゴシック" panose="020B0600070205080204" pitchFamily="50" charset="-128"/>
            </a:rPr>
            <a:t>739</a:t>
          </a:r>
          <a:r>
            <a:rPr kumimoji="1" lang="ja-JP" altLang="en-US" sz="1200">
              <a:latin typeface="ＭＳ Ｐゴシック" panose="020B0600070205080204" pitchFamily="50" charset="-128"/>
              <a:ea typeface="ＭＳ Ｐゴシック" panose="020B0600070205080204" pitchFamily="50" charset="-128"/>
            </a:rPr>
            <a:t>人に比べ、</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人の増員となっているが、全国平均及び岡山県平均に比べ大きく下回っている。</a:t>
          </a:r>
        </a:p>
        <a:p>
          <a:r>
            <a:rPr kumimoji="1" lang="ja-JP" altLang="en-US" sz="1200">
              <a:latin typeface="ＭＳ Ｐゴシック" panose="020B0600070205080204" pitchFamily="50" charset="-128"/>
              <a:ea typeface="ＭＳ Ｐゴシック" panose="020B0600070205080204" pitchFamily="50" charset="-128"/>
            </a:rPr>
            <a:t>　しかし、全国的な公務員離れや早期退職者の増加、就職適齢期人口の減少等により、今後、本市においても職員数の減少が見込まれている。</a:t>
          </a:r>
        </a:p>
        <a:p>
          <a:r>
            <a:rPr kumimoji="1" lang="ja-JP" altLang="en-US" sz="1200">
              <a:latin typeface="ＭＳ Ｐゴシック" panose="020B0600070205080204" pitchFamily="50" charset="-128"/>
              <a:ea typeface="ＭＳ Ｐゴシック" panose="020B0600070205080204" pitchFamily="50" charset="-128"/>
            </a:rPr>
            <a:t>　今後の定員管理においては、職員の採用活動を強化し、優秀な人材の確保に努めるとともに、デジタル技術の活用など業務の効率化を図りながら、職員の適正化に努めていく。</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997DDF8-6386-4D9F-928B-9EC2FC95EA74}"/>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C68656D9-B743-43BD-98A2-E73CA0E74E87}"/>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E6F842AE-49FF-44BB-8733-300CDD9B111D}"/>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A5E3AE3E-8C7E-429C-B872-54899759757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70B3805-D162-4EE0-8130-4248DF8D2416}"/>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9F79BF39-EEEC-41BF-A5D0-D53EA85CE23F}"/>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554CDDE5-6FCB-479F-A50B-0DEB8D4AC194}"/>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DBEE924E-81AC-4149-BD4F-2793EAA06C9F}"/>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B2CA07E9-19A7-416F-969B-02F590FF594D}"/>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48A01E12-9FD3-4287-9C55-955272C6DB21}"/>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F55D2DC8-F4D4-4A28-AE08-52E2FD4F7183}"/>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710C049C-6AC7-4391-8E9C-A6EC7CC39625}"/>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6B268AB4-0040-4E4E-8376-B9BA952E6428}"/>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19F2AA05-0BD3-49D3-B195-B947964AA404}"/>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A9F3CA63-DA7F-4625-815E-6ACDCAD2A012}"/>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3CADD819-BFD1-46F0-8341-A00C8189F6BB}"/>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589D1734-5778-40AE-BA53-4865BF642AB1}"/>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5181F97-B9F3-4D41-9EFC-649DD8E5CED8}"/>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E1C8AC28-D753-4E6B-8062-C7752ECA4F43}"/>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3D551F19-1D57-4A42-B294-344FAD6D67B5}"/>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A3C1E0F3-49A4-4D42-8F17-CD6630949256}"/>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5B8EC7A3-6C8A-42A0-8FCE-9666079B74FB}"/>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9D8C0CBF-AB95-4CF0-842E-856D0BFB7B57}"/>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107315</xdr:rowOff>
    </xdr:from>
    <xdr:to>
      <xdr:col>81</xdr:col>
      <xdr:colOff>44450</xdr:colOff>
      <xdr:row>61</xdr:row>
      <xdr:rowOff>143510</xdr:rowOff>
    </xdr:to>
    <xdr:cxnSp macro="">
      <xdr:nvCxnSpPr>
        <xdr:cNvPr id="320" name="直線コネクタ 319">
          <a:extLst>
            <a:ext uri="{FF2B5EF4-FFF2-40B4-BE49-F238E27FC236}">
              <a16:creationId xmlns:a16="http://schemas.microsoft.com/office/drawing/2014/main" id="{5C7787CD-9BED-4D77-941E-E3DD7408BD27}"/>
            </a:ext>
          </a:extLst>
        </xdr:cNvPr>
        <xdr:cNvCxnSpPr/>
      </xdr:nvCxnSpPr>
      <xdr:spPr>
        <a:xfrm>
          <a:off x="16179800" y="1056576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5A05AE56-317D-446E-937E-A2BF365E2878}"/>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D7F81C03-5A17-4DF8-AF2A-13CF41FAA31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86632</xdr:rowOff>
    </xdr:from>
    <xdr:to>
      <xdr:col>77</xdr:col>
      <xdr:colOff>44450</xdr:colOff>
      <xdr:row>61</xdr:row>
      <xdr:rowOff>107315</xdr:rowOff>
    </xdr:to>
    <xdr:cxnSp macro="">
      <xdr:nvCxnSpPr>
        <xdr:cNvPr id="323" name="直線コネクタ 322">
          <a:extLst>
            <a:ext uri="{FF2B5EF4-FFF2-40B4-BE49-F238E27FC236}">
              <a16:creationId xmlns:a16="http://schemas.microsoft.com/office/drawing/2014/main" id="{6890AE0A-C296-4F53-90DD-436255C6120F}"/>
            </a:ext>
          </a:extLst>
        </xdr:cNvPr>
        <xdr:cNvCxnSpPr/>
      </xdr:nvCxnSpPr>
      <xdr:spPr>
        <a:xfrm>
          <a:off x="15290800" y="10545082"/>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6A71E5D6-F814-4E89-A16E-72515D34D6C6}"/>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22EE9527-145F-4A8F-AED9-23BFF36A618C}"/>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67673</xdr:rowOff>
    </xdr:from>
    <xdr:to>
      <xdr:col>72</xdr:col>
      <xdr:colOff>203200</xdr:colOff>
      <xdr:row>61</xdr:row>
      <xdr:rowOff>86632</xdr:rowOff>
    </xdr:to>
    <xdr:cxnSp macro="">
      <xdr:nvCxnSpPr>
        <xdr:cNvPr id="326" name="直線コネクタ 325">
          <a:extLst>
            <a:ext uri="{FF2B5EF4-FFF2-40B4-BE49-F238E27FC236}">
              <a16:creationId xmlns:a16="http://schemas.microsoft.com/office/drawing/2014/main" id="{0772344F-BD45-4880-B083-BF1D10A2A134}"/>
            </a:ext>
          </a:extLst>
        </xdr:cNvPr>
        <xdr:cNvCxnSpPr/>
      </xdr:nvCxnSpPr>
      <xdr:spPr>
        <a:xfrm>
          <a:off x="14401800" y="10526123"/>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D88D1B93-8BC1-48C4-8441-A02EBF840E9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60648C34-750A-4BDB-91E0-1895651ABA65}"/>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53884</xdr:rowOff>
    </xdr:from>
    <xdr:to>
      <xdr:col>68</xdr:col>
      <xdr:colOff>152400</xdr:colOff>
      <xdr:row>61</xdr:row>
      <xdr:rowOff>67673</xdr:rowOff>
    </xdr:to>
    <xdr:cxnSp macro="">
      <xdr:nvCxnSpPr>
        <xdr:cNvPr id="329" name="直線コネクタ 328">
          <a:extLst>
            <a:ext uri="{FF2B5EF4-FFF2-40B4-BE49-F238E27FC236}">
              <a16:creationId xmlns:a16="http://schemas.microsoft.com/office/drawing/2014/main" id="{014671D8-45DF-4067-BE44-932FED9FCF4F}"/>
            </a:ext>
          </a:extLst>
        </xdr:cNvPr>
        <xdr:cNvCxnSpPr/>
      </xdr:nvCxnSpPr>
      <xdr:spPr>
        <a:xfrm>
          <a:off x="13512800" y="10512334"/>
          <a:ext cx="8890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3E71AADE-676A-4F11-99FF-7FEB2162DB33}"/>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72EF4575-21A6-430B-BBC2-93FFA5442A08}"/>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D093B245-9E6F-4D08-8DD6-9636A54EB0CD}"/>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33" name="テキスト ボックス 332">
          <a:extLst>
            <a:ext uri="{FF2B5EF4-FFF2-40B4-BE49-F238E27FC236}">
              <a16:creationId xmlns:a16="http://schemas.microsoft.com/office/drawing/2014/main" id="{847B2465-F014-4906-8D68-6819FE93B605}"/>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C880442D-E2CD-4BB1-8827-DEC71D72BCB4}"/>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11E4DDA8-8FE4-4F2F-A029-3F87C725C7B7}"/>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A9B3D3B3-42B3-4DB1-A551-E1F2F71078EA}"/>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88E13B91-A978-462F-A7D8-BD8D29DBB6F9}"/>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22D0265F-BB71-442F-B582-2D2C537EBFF9}"/>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92710</xdr:rowOff>
    </xdr:from>
    <xdr:to>
      <xdr:col>81</xdr:col>
      <xdr:colOff>95250</xdr:colOff>
      <xdr:row>62</xdr:row>
      <xdr:rowOff>22860</xdr:rowOff>
    </xdr:to>
    <xdr:sp macro="" textlink="">
      <xdr:nvSpPr>
        <xdr:cNvPr id="339" name="楕円 338">
          <a:extLst>
            <a:ext uri="{FF2B5EF4-FFF2-40B4-BE49-F238E27FC236}">
              <a16:creationId xmlns:a16="http://schemas.microsoft.com/office/drawing/2014/main" id="{F00E7A92-DF30-44B0-950E-7F13A58C4548}"/>
            </a:ext>
          </a:extLst>
        </xdr:cNvPr>
        <xdr:cNvSpPr/>
      </xdr:nvSpPr>
      <xdr:spPr>
        <a:xfrm>
          <a:off x="169672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64787</xdr:rowOff>
    </xdr:from>
    <xdr:ext cx="762000" cy="259045"/>
    <xdr:sp macro="" textlink="">
      <xdr:nvSpPr>
        <xdr:cNvPr id="340" name="定員管理の状況該当値テキスト">
          <a:extLst>
            <a:ext uri="{FF2B5EF4-FFF2-40B4-BE49-F238E27FC236}">
              <a16:creationId xmlns:a16="http://schemas.microsoft.com/office/drawing/2014/main" id="{D4B0BCE5-E872-44C0-882D-DBF1BD5C0659}"/>
            </a:ext>
          </a:extLst>
        </xdr:cNvPr>
        <xdr:cNvSpPr txBox="1"/>
      </xdr:nvSpPr>
      <xdr:spPr>
        <a:xfrm>
          <a:off x="17106900" y="10523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56515</xdr:rowOff>
    </xdr:from>
    <xdr:to>
      <xdr:col>77</xdr:col>
      <xdr:colOff>95250</xdr:colOff>
      <xdr:row>61</xdr:row>
      <xdr:rowOff>158115</xdr:rowOff>
    </xdr:to>
    <xdr:sp macro="" textlink="">
      <xdr:nvSpPr>
        <xdr:cNvPr id="341" name="楕円 340">
          <a:extLst>
            <a:ext uri="{FF2B5EF4-FFF2-40B4-BE49-F238E27FC236}">
              <a16:creationId xmlns:a16="http://schemas.microsoft.com/office/drawing/2014/main" id="{2FF358B2-9CB2-439A-834F-AD2AA5ED6010}"/>
            </a:ext>
          </a:extLst>
        </xdr:cNvPr>
        <xdr:cNvSpPr/>
      </xdr:nvSpPr>
      <xdr:spPr>
        <a:xfrm>
          <a:off x="16129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142892</xdr:rowOff>
    </xdr:from>
    <xdr:ext cx="736600" cy="259045"/>
    <xdr:sp macro="" textlink="">
      <xdr:nvSpPr>
        <xdr:cNvPr id="342" name="テキスト ボックス 341">
          <a:extLst>
            <a:ext uri="{FF2B5EF4-FFF2-40B4-BE49-F238E27FC236}">
              <a16:creationId xmlns:a16="http://schemas.microsoft.com/office/drawing/2014/main" id="{F3448181-11B4-429A-BFFA-F75B10CCB125}"/>
            </a:ext>
          </a:extLst>
        </xdr:cNvPr>
        <xdr:cNvSpPr txBox="1"/>
      </xdr:nvSpPr>
      <xdr:spPr>
        <a:xfrm>
          <a:off x="15798800" y="10601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35832</xdr:rowOff>
    </xdr:from>
    <xdr:to>
      <xdr:col>73</xdr:col>
      <xdr:colOff>44450</xdr:colOff>
      <xdr:row>61</xdr:row>
      <xdr:rowOff>137432</xdr:rowOff>
    </xdr:to>
    <xdr:sp macro="" textlink="">
      <xdr:nvSpPr>
        <xdr:cNvPr id="343" name="楕円 342">
          <a:extLst>
            <a:ext uri="{FF2B5EF4-FFF2-40B4-BE49-F238E27FC236}">
              <a16:creationId xmlns:a16="http://schemas.microsoft.com/office/drawing/2014/main" id="{92FCF801-5493-4810-98A5-3B1011BC3A7F}"/>
            </a:ext>
          </a:extLst>
        </xdr:cNvPr>
        <xdr:cNvSpPr/>
      </xdr:nvSpPr>
      <xdr:spPr>
        <a:xfrm>
          <a:off x="15240000" y="10494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147609</xdr:rowOff>
    </xdr:from>
    <xdr:ext cx="762000" cy="259045"/>
    <xdr:sp macro="" textlink="">
      <xdr:nvSpPr>
        <xdr:cNvPr id="344" name="テキスト ボックス 343">
          <a:extLst>
            <a:ext uri="{FF2B5EF4-FFF2-40B4-BE49-F238E27FC236}">
              <a16:creationId xmlns:a16="http://schemas.microsoft.com/office/drawing/2014/main" id="{17885C55-B67B-431E-AC90-1B7130842146}"/>
            </a:ext>
          </a:extLst>
        </xdr:cNvPr>
        <xdr:cNvSpPr txBox="1"/>
      </xdr:nvSpPr>
      <xdr:spPr>
        <a:xfrm>
          <a:off x="14909800" y="10263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16873</xdr:rowOff>
    </xdr:from>
    <xdr:to>
      <xdr:col>68</xdr:col>
      <xdr:colOff>203200</xdr:colOff>
      <xdr:row>61</xdr:row>
      <xdr:rowOff>118473</xdr:rowOff>
    </xdr:to>
    <xdr:sp macro="" textlink="">
      <xdr:nvSpPr>
        <xdr:cNvPr id="345" name="楕円 344">
          <a:extLst>
            <a:ext uri="{FF2B5EF4-FFF2-40B4-BE49-F238E27FC236}">
              <a16:creationId xmlns:a16="http://schemas.microsoft.com/office/drawing/2014/main" id="{A7B4EE78-B20E-4C3E-9230-A1C209FBCA61}"/>
            </a:ext>
          </a:extLst>
        </xdr:cNvPr>
        <xdr:cNvSpPr/>
      </xdr:nvSpPr>
      <xdr:spPr>
        <a:xfrm>
          <a:off x="14351000" y="10475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128650</xdr:rowOff>
    </xdr:from>
    <xdr:ext cx="762000" cy="259045"/>
    <xdr:sp macro="" textlink="">
      <xdr:nvSpPr>
        <xdr:cNvPr id="346" name="テキスト ボックス 345">
          <a:extLst>
            <a:ext uri="{FF2B5EF4-FFF2-40B4-BE49-F238E27FC236}">
              <a16:creationId xmlns:a16="http://schemas.microsoft.com/office/drawing/2014/main" id="{23F97380-F994-4335-84C9-28A16D4F9CC6}"/>
            </a:ext>
          </a:extLst>
        </xdr:cNvPr>
        <xdr:cNvSpPr txBox="1"/>
      </xdr:nvSpPr>
      <xdr:spPr>
        <a:xfrm>
          <a:off x="14020800" y="102442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3084</xdr:rowOff>
    </xdr:from>
    <xdr:to>
      <xdr:col>64</xdr:col>
      <xdr:colOff>152400</xdr:colOff>
      <xdr:row>61</xdr:row>
      <xdr:rowOff>104684</xdr:rowOff>
    </xdr:to>
    <xdr:sp macro="" textlink="">
      <xdr:nvSpPr>
        <xdr:cNvPr id="347" name="楕円 346">
          <a:extLst>
            <a:ext uri="{FF2B5EF4-FFF2-40B4-BE49-F238E27FC236}">
              <a16:creationId xmlns:a16="http://schemas.microsoft.com/office/drawing/2014/main" id="{A0B9F90B-26A2-448E-AB01-7213B89F565D}"/>
            </a:ext>
          </a:extLst>
        </xdr:cNvPr>
        <xdr:cNvSpPr/>
      </xdr:nvSpPr>
      <xdr:spPr>
        <a:xfrm>
          <a:off x="13462000" y="10461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114861</xdr:rowOff>
    </xdr:from>
    <xdr:ext cx="762000" cy="259045"/>
    <xdr:sp macro="" textlink="">
      <xdr:nvSpPr>
        <xdr:cNvPr id="348" name="テキスト ボックス 347">
          <a:extLst>
            <a:ext uri="{FF2B5EF4-FFF2-40B4-BE49-F238E27FC236}">
              <a16:creationId xmlns:a16="http://schemas.microsoft.com/office/drawing/2014/main" id="{E1AF532E-E8BF-48BA-BBD5-31E952416AF8}"/>
            </a:ext>
          </a:extLst>
        </xdr:cNvPr>
        <xdr:cNvSpPr txBox="1"/>
      </xdr:nvSpPr>
      <xdr:spPr>
        <a:xfrm>
          <a:off x="13131800" y="1023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2D798B31-102B-4EA8-8344-AB6F3F6481E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750AC704-C318-4DBF-87D1-47B29C8B9719}"/>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EE2AA6FD-386E-4650-BEFA-AA38EB0CE80F}"/>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DD2F9DB2-2117-43B3-8929-3FB98265300C}"/>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5BE18BB1-403B-45B5-A7DC-A23792AAF7F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CA7E707F-4BA0-4DD5-8D97-C0A43F0FCF3A}"/>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DD8EEF8E-85E2-47E7-AB26-DB25815B6BCA}"/>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A40E6C8A-FA00-4267-ACB5-FEC2EA0C0A8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61ECCB26-FC59-4A8B-8519-4F626C1E34FD}"/>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FDAB457A-97B1-4F26-A45A-5BD3E0D9AE3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7DCE23AA-6E40-48C0-A1A7-D1BBF6C1D653}"/>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80A72684-217B-4191-9211-B8D6EE705DDF}"/>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86AF25AD-F902-4223-9A46-387BBA85D2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市町村合併以降の学校施設の耐震化等の大規模事業に係る起債や、土地開発公社清算に伴う第三セクター等改革推進債の発行により、類似団体等のいずれの平均よりも大幅に高い水準で推移している。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年度は、（旧）緊急防災・減災事業債分及び下水道事業に係る負担分の減などにより元利・準元利償還金が減少し、普通交付税などの増により、分母の標準財政規模が増加したことから、前年度から</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ポイント改善した。</a:t>
          </a:r>
        </a:p>
        <a:p>
          <a:r>
            <a:rPr kumimoji="1" lang="ja-JP" altLang="en-US" sz="1200">
              <a:latin typeface="ＭＳ Ｐゴシック" panose="020B0600070205080204" pitchFamily="50" charset="-128"/>
              <a:ea typeface="ＭＳ Ｐゴシック" panose="020B0600070205080204" pitchFamily="50" charset="-128"/>
            </a:rPr>
            <a:t>　 今後も、起債対象事業の実施内容や時期の精査を行うなどして起債発行額の抑制に努め、公債費負担の軽減を図る。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B5F2E749-C21A-4112-833C-DB205EDC297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11B33974-89D6-4E12-BF9F-5C7DA681FD84}"/>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932EA98A-2568-4908-81AB-CA1B24857CEC}"/>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568DB890-DA1E-46AF-ABF2-B9D7B7A1B1BB}"/>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120E5493-48BA-4F6E-9320-F095BD3AD88D}"/>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85F5CDE9-5FD4-49D8-A660-C2EF92D277C5}"/>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B7F4D5F3-13E3-4365-935B-5815FFE0EA0C}"/>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74D448AC-9F7B-480A-8FD7-90DCF97FE379}"/>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B94A70FF-77BB-43AF-BBEB-531813C559AD}"/>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D2EE2D24-1677-4380-988A-CD17169FB18F}"/>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7A7C7833-957D-43F1-A49B-DA07157222E7}"/>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366BE26E-3D7F-4197-A808-9D5E73A2889D}"/>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9AF63B24-DF82-49B4-8F7B-0F5FB95A5915}"/>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157D413D-4ABB-40EB-90A8-EACE7198275A}"/>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40AA5FF-F974-4C91-AC4E-33D47E66FE6F}"/>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3FC1C8BF-2B10-4825-8596-4C246BE75B1A}"/>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AB3EE4CB-1FAC-4623-9435-C7EE21069ADA}"/>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FFEBA0A2-3334-47D7-8595-9727FBE78E84}"/>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F6BD0BB2-C19B-4E1F-96C3-AABBCB3357A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20320</xdr:rowOff>
    </xdr:from>
    <xdr:to>
      <xdr:col>81</xdr:col>
      <xdr:colOff>44450</xdr:colOff>
      <xdr:row>44</xdr:row>
      <xdr:rowOff>60537</xdr:rowOff>
    </xdr:to>
    <xdr:cxnSp macro="">
      <xdr:nvCxnSpPr>
        <xdr:cNvPr id="381" name="直線コネクタ 380">
          <a:extLst>
            <a:ext uri="{FF2B5EF4-FFF2-40B4-BE49-F238E27FC236}">
              <a16:creationId xmlns:a16="http://schemas.microsoft.com/office/drawing/2014/main" id="{A252EBA8-A5E5-4011-9B82-93B7A67601D1}"/>
            </a:ext>
          </a:extLst>
        </xdr:cNvPr>
        <xdr:cNvCxnSpPr/>
      </xdr:nvCxnSpPr>
      <xdr:spPr>
        <a:xfrm flipV="1">
          <a:off x="16179800" y="7564120"/>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8C3203EB-C1DF-4E38-B105-DF14CDE3918A}"/>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2BEFD9C2-D7A1-4426-8548-DAC1E853513B}"/>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36406</xdr:rowOff>
    </xdr:from>
    <xdr:to>
      <xdr:col>77</xdr:col>
      <xdr:colOff>44450</xdr:colOff>
      <xdr:row>44</xdr:row>
      <xdr:rowOff>60537</xdr:rowOff>
    </xdr:to>
    <xdr:cxnSp macro="">
      <xdr:nvCxnSpPr>
        <xdr:cNvPr id="384" name="直線コネクタ 383">
          <a:extLst>
            <a:ext uri="{FF2B5EF4-FFF2-40B4-BE49-F238E27FC236}">
              <a16:creationId xmlns:a16="http://schemas.microsoft.com/office/drawing/2014/main" id="{5D2B2380-208F-476A-A5B1-25E30A1E4F8D}"/>
            </a:ext>
          </a:extLst>
        </xdr:cNvPr>
        <xdr:cNvCxnSpPr/>
      </xdr:nvCxnSpPr>
      <xdr:spPr>
        <a:xfrm>
          <a:off x="15290800" y="7580206"/>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C6EC65C0-98E4-4AE4-AB1F-9F8AF5A2733F}"/>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1471265F-3BAF-46BC-9621-DD718FC30477}"/>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36406</xdr:rowOff>
    </xdr:from>
    <xdr:to>
      <xdr:col>72</xdr:col>
      <xdr:colOff>203200</xdr:colOff>
      <xdr:row>44</xdr:row>
      <xdr:rowOff>36406</xdr:rowOff>
    </xdr:to>
    <xdr:cxnSp macro="">
      <xdr:nvCxnSpPr>
        <xdr:cNvPr id="387" name="直線コネクタ 386">
          <a:extLst>
            <a:ext uri="{FF2B5EF4-FFF2-40B4-BE49-F238E27FC236}">
              <a16:creationId xmlns:a16="http://schemas.microsoft.com/office/drawing/2014/main" id="{0F132077-525A-492C-AA0C-7D61232F548B}"/>
            </a:ext>
          </a:extLst>
        </xdr:cNvPr>
        <xdr:cNvCxnSpPr/>
      </xdr:nvCxnSpPr>
      <xdr:spPr>
        <a:xfrm>
          <a:off x="14401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72693999-28D6-4F16-B876-CC4C53E4928A}"/>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C58DDE64-D726-4063-9C5A-A6920D8D3D07}"/>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36406</xdr:rowOff>
    </xdr:from>
    <xdr:to>
      <xdr:col>68</xdr:col>
      <xdr:colOff>152400</xdr:colOff>
      <xdr:row>44</xdr:row>
      <xdr:rowOff>36406</xdr:rowOff>
    </xdr:to>
    <xdr:cxnSp macro="">
      <xdr:nvCxnSpPr>
        <xdr:cNvPr id="390" name="直線コネクタ 389">
          <a:extLst>
            <a:ext uri="{FF2B5EF4-FFF2-40B4-BE49-F238E27FC236}">
              <a16:creationId xmlns:a16="http://schemas.microsoft.com/office/drawing/2014/main" id="{37576535-3021-44A9-9169-39D288EA827B}"/>
            </a:ext>
          </a:extLst>
        </xdr:cNvPr>
        <xdr:cNvCxnSpPr/>
      </xdr:nvCxnSpPr>
      <xdr:spPr>
        <a:xfrm>
          <a:off x="13512800" y="75802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4F1E8593-BE59-4CD4-B643-A7A4B1E7A939}"/>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B789F0CE-5CB8-4A0D-B9E1-A9E44981BACA}"/>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732F7DA0-3C82-4A06-BE39-BAF2A5AFD492}"/>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46160</xdr:rowOff>
    </xdr:from>
    <xdr:ext cx="762000" cy="259045"/>
    <xdr:sp macro="" textlink="">
      <xdr:nvSpPr>
        <xdr:cNvPr id="394" name="テキスト ボックス 393">
          <a:extLst>
            <a:ext uri="{FF2B5EF4-FFF2-40B4-BE49-F238E27FC236}">
              <a16:creationId xmlns:a16="http://schemas.microsoft.com/office/drawing/2014/main" id="{469A4EEA-159C-4B72-AA4A-2FBEFAE9FF17}"/>
            </a:ext>
          </a:extLst>
        </xdr:cNvPr>
        <xdr:cNvSpPr txBox="1"/>
      </xdr:nvSpPr>
      <xdr:spPr>
        <a:xfrm>
          <a:off x="13131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9E61F8AA-872D-4B7A-8D03-1437246C4691}"/>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2A42B3E8-095F-4979-9582-D20AD993A981}"/>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7F787362-9E99-4AC1-87E4-0A7358C73166}"/>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BD3BC6AF-0709-4EC1-A657-67A5150CA075}"/>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F4B226D8-581A-466F-B33E-88FD5708E9BB}"/>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140970</xdr:rowOff>
    </xdr:from>
    <xdr:to>
      <xdr:col>81</xdr:col>
      <xdr:colOff>95250</xdr:colOff>
      <xdr:row>44</xdr:row>
      <xdr:rowOff>71120</xdr:rowOff>
    </xdr:to>
    <xdr:sp macro="" textlink="">
      <xdr:nvSpPr>
        <xdr:cNvPr id="400" name="楕円 399">
          <a:extLst>
            <a:ext uri="{FF2B5EF4-FFF2-40B4-BE49-F238E27FC236}">
              <a16:creationId xmlns:a16="http://schemas.microsoft.com/office/drawing/2014/main" id="{0EBE3052-F78F-4207-AF0A-CA390DF60ED4}"/>
            </a:ext>
          </a:extLst>
        </xdr:cNvPr>
        <xdr:cNvSpPr/>
      </xdr:nvSpPr>
      <xdr:spPr>
        <a:xfrm>
          <a:off x="16967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113047</xdr:rowOff>
    </xdr:from>
    <xdr:ext cx="762000" cy="259045"/>
    <xdr:sp macro="" textlink="">
      <xdr:nvSpPr>
        <xdr:cNvPr id="401" name="公債費負担の状況該当値テキスト">
          <a:extLst>
            <a:ext uri="{FF2B5EF4-FFF2-40B4-BE49-F238E27FC236}">
              <a16:creationId xmlns:a16="http://schemas.microsoft.com/office/drawing/2014/main" id="{1F6D6703-AB74-46FF-9376-5A6F860701F7}"/>
            </a:ext>
          </a:extLst>
        </xdr:cNvPr>
        <xdr:cNvSpPr txBox="1"/>
      </xdr:nvSpPr>
      <xdr:spPr>
        <a:xfrm>
          <a:off x="17106900" y="748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9737</xdr:rowOff>
    </xdr:from>
    <xdr:to>
      <xdr:col>77</xdr:col>
      <xdr:colOff>95250</xdr:colOff>
      <xdr:row>44</xdr:row>
      <xdr:rowOff>111337</xdr:rowOff>
    </xdr:to>
    <xdr:sp macro="" textlink="">
      <xdr:nvSpPr>
        <xdr:cNvPr id="402" name="楕円 401">
          <a:extLst>
            <a:ext uri="{FF2B5EF4-FFF2-40B4-BE49-F238E27FC236}">
              <a16:creationId xmlns:a16="http://schemas.microsoft.com/office/drawing/2014/main" id="{A5D746F6-A47B-4DA5-8AA9-C0AA1BEB9392}"/>
            </a:ext>
          </a:extLst>
        </xdr:cNvPr>
        <xdr:cNvSpPr/>
      </xdr:nvSpPr>
      <xdr:spPr>
        <a:xfrm>
          <a:off x="16129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96114</xdr:rowOff>
    </xdr:from>
    <xdr:ext cx="736600" cy="259045"/>
    <xdr:sp macro="" textlink="">
      <xdr:nvSpPr>
        <xdr:cNvPr id="403" name="テキスト ボックス 402">
          <a:extLst>
            <a:ext uri="{FF2B5EF4-FFF2-40B4-BE49-F238E27FC236}">
              <a16:creationId xmlns:a16="http://schemas.microsoft.com/office/drawing/2014/main" id="{2BBCC34A-157F-4ACA-924C-A95B0541C7D9}"/>
            </a:ext>
          </a:extLst>
        </xdr:cNvPr>
        <xdr:cNvSpPr txBox="1"/>
      </xdr:nvSpPr>
      <xdr:spPr>
        <a:xfrm>
          <a:off x="15798800" y="76399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157056</xdr:rowOff>
    </xdr:from>
    <xdr:to>
      <xdr:col>73</xdr:col>
      <xdr:colOff>44450</xdr:colOff>
      <xdr:row>44</xdr:row>
      <xdr:rowOff>87206</xdr:rowOff>
    </xdr:to>
    <xdr:sp macro="" textlink="">
      <xdr:nvSpPr>
        <xdr:cNvPr id="404" name="楕円 403">
          <a:extLst>
            <a:ext uri="{FF2B5EF4-FFF2-40B4-BE49-F238E27FC236}">
              <a16:creationId xmlns:a16="http://schemas.microsoft.com/office/drawing/2014/main" id="{0E39D948-8C18-423B-9B57-752F5498533C}"/>
            </a:ext>
          </a:extLst>
        </xdr:cNvPr>
        <xdr:cNvSpPr/>
      </xdr:nvSpPr>
      <xdr:spPr>
        <a:xfrm>
          <a:off x="15240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71983</xdr:rowOff>
    </xdr:from>
    <xdr:ext cx="762000" cy="259045"/>
    <xdr:sp macro="" textlink="">
      <xdr:nvSpPr>
        <xdr:cNvPr id="405" name="テキスト ボックス 404">
          <a:extLst>
            <a:ext uri="{FF2B5EF4-FFF2-40B4-BE49-F238E27FC236}">
              <a16:creationId xmlns:a16="http://schemas.microsoft.com/office/drawing/2014/main" id="{73C8332B-7DC6-443A-9EC9-047304C47F22}"/>
            </a:ext>
          </a:extLst>
        </xdr:cNvPr>
        <xdr:cNvSpPr txBox="1"/>
      </xdr:nvSpPr>
      <xdr:spPr>
        <a:xfrm>
          <a:off x="14909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157056</xdr:rowOff>
    </xdr:from>
    <xdr:to>
      <xdr:col>68</xdr:col>
      <xdr:colOff>203200</xdr:colOff>
      <xdr:row>44</xdr:row>
      <xdr:rowOff>87206</xdr:rowOff>
    </xdr:to>
    <xdr:sp macro="" textlink="">
      <xdr:nvSpPr>
        <xdr:cNvPr id="406" name="楕円 405">
          <a:extLst>
            <a:ext uri="{FF2B5EF4-FFF2-40B4-BE49-F238E27FC236}">
              <a16:creationId xmlns:a16="http://schemas.microsoft.com/office/drawing/2014/main" id="{600A67FF-EA71-4686-9D47-EBCFEC9931C1}"/>
            </a:ext>
          </a:extLst>
        </xdr:cNvPr>
        <xdr:cNvSpPr/>
      </xdr:nvSpPr>
      <xdr:spPr>
        <a:xfrm>
          <a:off x="14351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71983</xdr:rowOff>
    </xdr:from>
    <xdr:ext cx="762000" cy="259045"/>
    <xdr:sp macro="" textlink="">
      <xdr:nvSpPr>
        <xdr:cNvPr id="407" name="テキスト ボックス 406">
          <a:extLst>
            <a:ext uri="{FF2B5EF4-FFF2-40B4-BE49-F238E27FC236}">
              <a16:creationId xmlns:a16="http://schemas.microsoft.com/office/drawing/2014/main" id="{23397FA4-686A-4DE3-A4B4-AA609EA94820}"/>
            </a:ext>
          </a:extLst>
        </xdr:cNvPr>
        <xdr:cNvSpPr txBox="1"/>
      </xdr:nvSpPr>
      <xdr:spPr>
        <a:xfrm>
          <a:off x="14020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157056</xdr:rowOff>
    </xdr:from>
    <xdr:to>
      <xdr:col>64</xdr:col>
      <xdr:colOff>152400</xdr:colOff>
      <xdr:row>44</xdr:row>
      <xdr:rowOff>87206</xdr:rowOff>
    </xdr:to>
    <xdr:sp macro="" textlink="">
      <xdr:nvSpPr>
        <xdr:cNvPr id="408" name="楕円 407">
          <a:extLst>
            <a:ext uri="{FF2B5EF4-FFF2-40B4-BE49-F238E27FC236}">
              <a16:creationId xmlns:a16="http://schemas.microsoft.com/office/drawing/2014/main" id="{54738D2B-C09E-46E4-8BD7-830EC061B4F6}"/>
            </a:ext>
          </a:extLst>
        </xdr:cNvPr>
        <xdr:cNvSpPr/>
      </xdr:nvSpPr>
      <xdr:spPr>
        <a:xfrm>
          <a:off x="13462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71983</xdr:rowOff>
    </xdr:from>
    <xdr:ext cx="762000" cy="259045"/>
    <xdr:sp macro="" textlink="">
      <xdr:nvSpPr>
        <xdr:cNvPr id="409" name="テキスト ボックス 408">
          <a:extLst>
            <a:ext uri="{FF2B5EF4-FFF2-40B4-BE49-F238E27FC236}">
              <a16:creationId xmlns:a16="http://schemas.microsoft.com/office/drawing/2014/main" id="{27B2452B-A7BA-4795-8D6B-38D694160885}"/>
            </a:ext>
          </a:extLst>
        </xdr:cNvPr>
        <xdr:cNvSpPr txBox="1"/>
      </xdr:nvSpPr>
      <xdr:spPr>
        <a:xfrm>
          <a:off x="13131800" y="7615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24421F2E-4DE1-4D52-8421-BC807C8BE9F9}"/>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1C9E733F-FB86-41E9-885B-ACBE69A0A297}"/>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7B0705FA-D15A-45AE-9EF6-D22D991A7376}"/>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2E0E3686-C387-4F19-880F-11F2864709D7}"/>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90323750-5369-426A-BB76-A088F496D46B}"/>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220B6525-EC3C-4FC6-BD75-C63B3692C492}"/>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DDB52CF2-5A78-45BF-8EBE-EE99554681D5}"/>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472E1D4E-CB57-46C0-9189-ADE50E1D66F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73D74A30-950E-4BFA-8A0A-BC96B872FDB1}"/>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773A994D-4090-4ABE-AF30-270DD7262E6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B34906E3-8533-4971-AB9E-9B3FFA7BDFE4}"/>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1E96EF72-8922-474D-8691-B5599C2F2761}"/>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BDE141F8-CFA4-47C8-912F-4A62FC8443A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長期的な視点で行財政運営の改善を図るため、多額の負債を有していた土地開発公社を平成</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年度に清算しており、その際発行した第三セクター等改革推進債の影響により、比率は高い水準で推移している。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年度は、合併特例債などのほか、下水道事業や一部事務組合の起債償還が進んだことなどから、将来負担額が大幅に減少し、前年度から</a:t>
          </a:r>
          <a:r>
            <a:rPr kumimoji="1" lang="en-US" altLang="ja-JP" sz="1200">
              <a:latin typeface="ＭＳ Ｐゴシック" panose="020B0600070205080204" pitchFamily="50" charset="-128"/>
              <a:ea typeface="ＭＳ Ｐゴシック" panose="020B0600070205080204" pitchFamily="50" charset="-128"/>
            </a:rPr>
            <a:t>7.4</a:t>
          </a:r>
          <a:r>
            <a:rPr kumimoji="1" lang="ja-JP" altLang="en-US" sz="1200">
              <a:latin typeface="ＭＳ Ｐゴシック" panose="020B0600070205080204" pitchFamily="50" charset="-128"/>
              <a:ea typeface="ＭＳ Ｐゴシック" panose="020B0600070205080204" pitchFamily="50" charset="-128"/>
            </a:rPr>
            <a:t>ポイント減と改善した。</a:t>
          </a:r>
        </a:p>
        <a:p>
          <a:r>
            <a:rPr kumimoji="1" lang="ja-JP" altLang="en-US" sz="1200">
              <a:latin typeface="ＭＳ Ｐゴシック" panose="020B0600070205080204" pitchFamily="50" charset="-128"/>
              <a:ea typeface="ＭＳ Ｐゴシック" panose="020B0600070205080204" pitchFamily="50" charset="-128"/>
            </a:rPr>
            <a:t>　 今後も、将来世代の負担軽減を図るため、起債発行額の抑制などにより財政の健全化に努めていく。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A3AE0B0-16BD-4F17-BCF3-18925B440DA7}"/>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98175DBB-1AA3-4464-AEA3-34E9FBBDBA54}"/>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AAE87BD2-2DAB-49D8-8D8B-A9EC3A3D60CF}"/>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90FF0662-72DD-4BBA-BD02-1DCCA32BBC8C}"/>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A3E8B823-055D-4FFE-8C17-93FD485555CC}"/>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18149CE5-756F-49BB-B60D-71F559D8A5F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EC95DD94-A960-4337-ABC0-55C71521B2A1}"/>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DDCC8C6B-B1D8-4879-9522-AF1FA9FEF1FF}"/>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192096A0-DC5A-4540-AA73-36B20AEF72BE}"/>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15FC6525-3F3E-49CC-875F-3384760D325E}"/>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872105FD-B81E-40F7-B42C-6FACD7EA5123}"/>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4527E414-5DD5-47D8-A8C6-D433697370CA}"/>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A97C53EB-6B17-4E55-88D0-1525660A4509}"/>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963F71B2-4BE0-43D7-8298-AE6B360703CD}"/>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9648642F-424E-456A-B2A3-A6602E803188}"/>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1BE61F99-5B48-4913-AE6D-CD8B2DB9B1E9}"/>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B72C978C-903D-41D6-BA17-AE7638A959F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F957BF40-9FC3-4D42-BB96-31FC71C94712}"/>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41545E01-B2DC-4B11-B053-6BCB3160B5D1}"/>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18956D1F-7837-4F05-AF52-DF08214F6577}"/>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170815</xdr:rowOff>
    </xdr:from>
    <xdr:to>
      <xdr:col>81</xdr:col>
      <xdr:colOff>44450</xdr:colOff>
      <xdr:row>20</xdr:row>
      <xdr:rowOff>98566</xdr:rowOff>
    </xdr:to>
    <xdr:cxnSp macro="">
      <xdr:nvCxnSpPr>
        <xdr:cNvPr id="443" name="直線コネクタ 442">
          <a:extLst>
            <a:ext uri="{FF2B5EF4-FFF2-40B4-BE49-F238E27FC236}">
              <a16:creationId xmlns:a16="http://schemas.microsoft.com/office/drawing/2014/main" id="{CC51C02C-7C75-4E94-8E20-76D56EDADB14}"/>
            </a:ext>
          </a:extLst>
        </xdr:cNvPr>
        <xdr:cNvCxnSpPr/>
      </xdr:nvCxnSpPr>
      <xdr:spPr>
        <a:xfrm flipV="1">
          <a:off x="16179800" y="3428365"/>
          <a:ext cx="838200" cy="9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3930859D-A50F-434A-A7A3-24B21483EF6B}"/>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E4A09F69-FDD3-4B83-8CC9-20B29A55BC04}"/>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98566</xdr:rowOff>
    </xdr:from>
    <xdr:to>
      <xdr:col>77</xdr:col>
      <xdr:colOff>44450</xdr:colOff>
      <xdr:row>21</xdr:row>
      <xdr:rowOff>37042</xdr:rowOff>
    </xdr:to>
    <xdr:cxnSp macro="">
      <xdr:nvCxnSpPr>
        <xdr:cNvPr id="446" name="直線コネクタ 445">
          <a:extLst>
            <a:ext uri="{FF2B5EF4-FFF2-40B4-BE49-F238E27FC236}">
              <a16:creationId xmlns:a16="http://schemas.microsoft.com/office/drawing/2014/main" id="{EC4CB9F1-43CF-4B67-ADD6-B798BDA5FFAA}"/>
            </a:ext>
          </a:extLst>
        </xdr:cNvPr>
        <xdr:cNvCxnSpPr/>
      </xdr:nvCxnSpPr>
      <xdr:spPr>
        <a:xfrm flipV="1">
          <a:off x="15290800" y="3527566"/>
          <a:ext cx="889000" cy="10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C0FBFC20-CF7B-4D9A-9E4A-5A7BC2421744}"/>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566649B9-DF41-48D4-8C24-0EC41A56D4F7}"/>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37042</xdr:rowOff>
    </xdr:from>
    <xdr:to>
      <xdr:col>72</xdr:col>
      <xdr:colOff>203200</xdr:colOff>
      <xdr:row>21</xdr:row>
      <xdr:rowOff>117475</xdr:rowOff>
    </xdr:to>
    <xdr:cxnSp macro="">
      <xdr:nvCxnSpPr>
        <xdr:cNvPr id="449" name="直線コネクタ 448">
          <a:extLst>
            <a:ext uri="{FF2B5EF4-FFF2-40B4-BE49-F238E27FC236}">
              <a16:creationId xmlns:a16="http://schemas.microsoft.com/office/drawing/2014/main" id="{9C725EC1-B3BA-4DE4-8748-0B97BEDB5313}"/>
            </a:ext>
          </a:extLst>
        </xdr:cNvPr>
        <xdr:cNvCxnSpPr/>
      </xdr:nvCxnSpPr>
      <xdr:spPr>
        <a:xfrm flipV="1">
          <a:off x="14401800" y="363749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77424A3E-6631-4349-90AA-D59034AA3218}"/>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72F297B-763B-4AF3-9FEB-294284617CF6}"/>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117475</xdr:rowOff>
    </xdr:from>
    <xdr:to>
      <xdr:col>68</xdr:col>
      <xdr:colOff>152400</xdr:colOff>
      <xdr:row>23</xdr:row>
      <xdr:rowOff>33302</xdr:rowOff>
    </xdr:to>
    <xdr:cxnSp macro="">
      <xdr:nvCxnSpPr>
        <xdr:cNvPr id="452" name="直線コネクタ 451">
          <a:extLst>
            <a:ext uri="{FF2B5EF4-FFF2-40B4-BE49-F238E27FC236}">
              <a16:creationId xmlns:a16="http://schemas.microsoft.com/office/drawing/2014/main" id="{C9FAAC59-CEF6-429C-AA9A-38B9333ABB4C}"/>
            </a:ext>
          </a:extLst>
        </xdr:cNvPr>
        <xdr:cNvCxnSpPr/>
      </xdr:nvCxnSpPr>
      <xdr:spPr>
        <a:xfrm flipV="1">
          <a:off x="13512800" y="3717925"/>
          <a:ext cx="889000" cy="258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12B7E96D-38CC-424D-8C74-EB038AB726EA}"/>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29EC2784-7BE9-4BF1-B797-2C844E665219}"/>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5" name="フローチャート: 判断 454">
          <a:extLst>
            <a:ext uri="{FF2B5EF4-FFF2-40B4-BE49-F238E27FC236}">
              <a16:creationId xmlns:a16="http://schemas.microsoft.com/office/drawing/2014/main" id="{AA6AD6EE-456C-4DA5-9A8C-43CDD819451E}"/>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56" name="テキスト ボックス 455">
          <a:extLst>
            <a:ext uri="{FF2B5EF4-FFF2-40B4-BE49-F238E27FC236}">
              <a16:creationId xmlns:a16="http://schemas.microsoft.com/office/drawing/2014/main" id="{5D4001F1-66B9-4F9F-B9E3-41DB64D34175}"/>
            </a:ext>
          </a:extLst>
        </xdr:cNvPr>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4FF52AEC-85ED-45C4-939C-32060CD8114D}"/>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F0576026-D559-45D5-AA6D-1FE4EE082A8E}"/>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1510ACF1-452C-4E16-8DDA-0639040D196E}"/>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A18451C1-829F-4D14-AE61-76CF1DB39A0F}"/>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D8981D8-E2DD-496D-9C7A-44E783CF9171}"/>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120015</xdr:rowOff>
    </xdr:from>
    <xdr:to>
      <xdr:col>81</xdr:col>
      <xdr:colOff>95250</xdr:colOff>
      <xdr:row>20</xdr:row>
      <xdr:rowOff>50165</xdr:rowOff>
    </xdr:to>
    <xdr:sp macro="" textlink="">
      <xdr:nvSpPr>
        <xdr:cNvPr id="462" name="楕円 461">
          <a:extLst>
            <a:ext uri="{FF2B5EF4-FFF2-40B4-BE49-F238E27FC236}">
              <a16:creationId xmlns:a16="http://schemas.microsoft.com/office/drawing/2014/main" id="{A1A0AA39-5DA2-4905-8709-B7F2EFD14E63}"/>
            </a:ext>
          </a:extLst>
        </xdr:cNvPr>
        <xdr:cNvSpPr/>
      </xdr:nvSpPr>
      <xdr:spPr>
        <a:xfrm>
          <a:off x="16967200" y="337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92092</xdr:rowOff>
    </xdr:from>
    <xdr:ext cx="762000" cy="259045"/>
    <xdr:sp macro="" textlink="">
      <xdr:nvSpPr>
        <xdr:cNvPr id="463" name="将来負担の状況該当値テキスト">
          <a:extLst>
            <a:ext uri="{FF2B5EF4-FFF2-40B4-BE49-F238E27FC236}">
              <a16:creationId xmlns:a16="http://schemas.microsoft.com/office/drawing/2014/main" id="{34D28734-38B0-4577-B61F-1E989F70BE2D}"/>
            </a:ext>
          </a:extLst>
        </xdr:cNvPr>
        <xdr:cNvSpPr txBox="1"/>
      </xdr:nvSpPr>
      <xdr:spPr>
        <a:xfrm>
          <a:off x="17106900" y="3349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47766</xdr:rowOff>
    </xdr:from>
    <xdr:to>
      <xdr:col>77</xdr:col>
      <xdr:colOff>95250</xdr:colOff>
      <xdr:row>20</xdr:row>
      <xdr:rowOff>149366</xdr:rowOff>
    </xdr:to>
    <xdr:sp macro="" textlink="">
      <xdr:nvSpPr>
        <xdr:cNvPr id="464" name="楕円 463">
          <a:extLst>
            <a:ext uri="{FF2B5EF4-FFF2-40B4-BE49-F238E27FC236}">
              <a16:creationId xmlns:a16="http://schemas.microsoft.com/office/drawing/2014/main" id="{A9F5F4FE-A20D-4034-9381-A367E59DD7D6}"/>
            </a:ext>
          </a:extLst>
        </xdr:cNvPr>
        <xdr:cNvSpPr/>
      </xdr:nvSpPr>
      <xdr:spPr>
        <a:xfrm>
          <a:off x="16129000" y="347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134143</xdr:rowOff>
    </xdr:from>
    <xdr:ext cx="736600" cy="259045"/>
    <xdr:sp macro="" textlink="">
      <xdr:nvSpPr>
        <xdr:cNvPr id="465" name="テキスト ボックス 464">
          <a:extLst>
            <a:ext uri="{FF2B5EF4-FFF2-40B4-BE49-F238E27FC236}">
              <a16:creationId xmlns:a16="http://schemas.microsoft.com/office/drawing/2014/main" id="{B30BE8A2-83D2-43E8-807A-3AF33DFDD097}"/>
            </a:ext>
          </a:extLst>
        </xdr:cNvPr>
        <xdr:cNvSpPr txBox="1"/>
      </xdr:nvSpPr>
      <xdr:spPr>
        <a:xfrm>
          <a:off x="15798800" y="3563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157692</xdr:rowOff>
    </xdr:from>
    <xdr:to>
      <xdr:col>73</xdr:col>
      <xdr:colOff>44450</xdr:colOff>
      <xdr:row>21</xdr:row>
      <xdr:rowOff>87842</xdr:rowOff>
    </xdr:to>
    <xdr:sp macro="" textlink="">
      <xdr:nvSpPr>
        <xdr:cNvPr id="466" name="楕円 465">
          <a:extLst>
            <a:ext uri="{FF2B5EF4-FFF2-40B4-BE49-F238E27FC236}">
              <a16:creationId xmlns:a16="http://schemas.microsoft.com/office/drawing/2014/main" id="{84045BC5-53E6-4C91-9F50-B157A9626FAC}"/>
            </a:ext>
          </a:extLst>
        </xdr:cNvPr>
        <xdr:cNvSpPr/>
      </xdr:nvSpPr>
      <xdr:spPr>
        <a:xfrm>
          <a:off x="15240000" y="358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72619</xdr:rowOff>
    </xdr:from>
    <xdr:ext cx="762000" cy="259045"/>
    <xdr:sp macro="" textlink="">
      <xdr:nvSpPr>
        <xdr:cNvPr id="467" name="テキスト ボックス 466">
          <a:extLst>
            <a:ext uri="{FF2B5EF4-FFF2-40B4-BE49-F238E27FC236}">
              <a16:creationId xmlns:a16="http://schemas.microsoft.com/office/drawing/2014/main" id="{C41CFADB-EFDF-4CDA-A184-E8768452146B}"/>
            </a:ext>
          </a:extLst>
        </xdr:cNvPr>
        <xdr:cNvSpPr txBox="1"/>
      </xdr:nvSpPr>
      <xdr:spPr>
        <a:xfrm>
          <a:off x="14909800" y="367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66675</xdr:rowOff>
    </xdr:from>
    <xdr:to>
      <xdr:col>68</xdr:col>
      <xdr:colOff>203200</xdr:colOff>
      <xdr:row>21</xdr:row>
      <xdr:rowOff>168275</xdr:rowOff>
    </xdr:to>
    <xdr:sp macro="" textlink="">
      <xdr:nvSpPr>
        <xdr:cNvPr id="468" name="楕円 467">
          <a:extLst>
            <a:ext uri="{FF2B5EF4-FFF2-40B4-BE49-F238E27FC236}">
              <a16:creationId xmlns:a16="http://schemas.microsoft.com/office/drawing/2014/main" id="{C47402AA-FA86-4C9C-82AE-5BE193FB34B0}"/>
            </a:ext>
          </a:extLst>
        </xdr:cNvPr>
        <xdr:cNvSpPr/>
      </xdr:nvSpPr>
      <xdr:spPr>
        <a:xfrm>
          <a:off x="14351000" y="366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153052</xdr:rowOff>
    </xdr:from>
    <xdr:ext cx="762000" cy="259045"/>
    <xdr:sp macro="" textlink="">
      <xdr:nvSpPr>
        <xdr:cNvPr id="469" name="テキスト ボックス 468">
          <a:extLst>
            <a:ext uri="{FF2B5EF4-FFF2-40B4-BE49-F238E27FC236}">
              <a16:creationId xmlns:a16="http://schemas.microsoft.com/office/drawing/2014/main" id="{21B40407-F674-49BB-9FBE-D137DD9AA4F6}"/>
            </a:ext>
          </a:extLst>
        </xdr:cNvPr>
        <xdr:cNvSpPr txBox="1"/>
      </xdr:nvSpPr>
      <xdr:spPr>
        <a:xfrm>
          <a:off x="14020800" y="375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153952</xdr:rowOff>
    </xdr:from>
    <xdr:to>
      <xdr:col>64</xdr:col>
      <xdr:colOff>152400</xdr:colOff>
      <xdr:row>23</xdr:row>
      <xdr:rowOff>84102</xdr:rowOff>
    </xdr:to>
    <xdr:sp macro="" textlink="">
      <xdr:nvSpPr>
        <xdr:cNvPr id="470" name="楕円 469">
          <a:extLst>
            <a:ext uri="{FF2B5EF4-FFF2-40B4-BE49-F238E27FC236}">
              <a16:creationId xmlns:a16="http://schemas.microsoft.com/office/drawing/2014/main" id="{C03477B3-7C42-48A9-96DA-5DE4A353BE9E}"/>
            </a:ext>
          </a:extLst>
        </xdr:cNvPr>
        <xdr:cNvSpPr/>
      </xdr:nvSpPr>
      <xdr:spPr>
        <a:xfrm>
          <a:off x="13462000" y="392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68879</xdr:rowOff>
    </xdr:from>
    <xdr:ext cx="762000" cy="259045"/>
    <xdr:sp macro="" textlink="">
      <xdr:nvSpPr>
        <xdr:cNvPr id="471" name="テキスト ボックス 470">
          <a:extLst>
            <a:ext uri="{FF2B5EF4-FFF2-40B4-BE49-F238E27FC236}">
              <a16:creationId xmlns:a16="http://schemas.microsoft.com/office/drawing/2014/main" id="{BB6F650A-3434-4B86-88E5-DECD55F18D76}"/>
            </a:ext>
          </a:extLst>
        </xdr:cNvPr>
        <xdr:cNvSpPr txBox="1"/>
      </xdr:nvSpPr>
      <xdr:spPr>
        <a:xfrm>
          <a:off x="13131800" y="401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81AE89F9-D17D-47CD-9D2A-D5015E8B8246}"/>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3CECB682-1BB7-4E2D-9A62-08B114963EBB}"/>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6AC28275-E526-4DFE-86D4-8828E2F5AE1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78DB20A-984C-4EA5-BDAA-B51C777AFD9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岡山県津山市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876D036E-3968-4C64-8CCE-D74543E27556}"/>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AA46200E-475D-418C-9489-E29A028E0806}"/>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1B657A74-A527-4A7E-B534-356FB39222A9}"/>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6E67C888-7B9F-42AB-BF8C-E96EC4743384}"/>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2A758982-3C54-4DC5-9367-35E24AEF2BD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39A63DBD-240D-4B1D-B6CC-4753D3EFD38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10D02FBD-0BF8-48E9-A968-110263570677}"/>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95,030
93,689
506.33
53,759,163
52,743,286
947,363
28,955,586
57,176,981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2A674CB4-FCA0-43EF-9713-55893F08CF57}"/>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167E8F96-8013-47D8-A7BB-9D7EA3DD437B}"/>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43EE6EAC-9167-460D-927D-7E9178BBAF8D}"/>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85C21A9D-A77D-40DB-B70C-CE2CFE7805E5}"/>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65D074D3-314B-4878-A200-8880C584EEBD}"/>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A402952B-5F6F-47DE-85AA-00A86CF28DF6}"/>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AF2D8CA3-3F08-49AA-95B8-99545AA5F6AA}"/>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2547B00B-4898-4B3B-A389-D5DF9B5D6587}"/>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552CD34F-550E-44F8-8CE4-920725F3E86A}"/>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94097E78-2C00-46B2-BBF1-C5F762EF5983}"/>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78B4675C-D0A3-4746-818B-AF150E2B04ED}"/>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66C41448-734A-4BE3-9C2C-ECBE5FA85C81}"/>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6BBE77B-4891-4F75-8D62-470F3329747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A230EFB1-F727-4335-B1D5-171B3D80C18D}"/>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2C7A2BD4-C104-4ECB-9A60-59C627A39692}"/>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3CCD9F8E-2C55-45D3-B74E-C0AE375B3ED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C3553427-8712-4DA3-833D-38AAD6F53FA6}"/>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3ED02FC4-CDDF-423F-836B-11D23BD1E4B8}"/>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27D8410E-2BE3-4AB4-951D-3D4B8BC9FDAE}"/>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845BFCCE-80DA-4160-9241-FA4252C1C653}"/>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706D465F-2338-466D-8AC3-43CC40B77007}"/>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B5752609-F937-4B33-85B0-07750C5CEA38}"/>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EB94519F-B69B-4144-9227-C5A17BC24085}"/>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B18A3E1-5198-4FD4-8F6B-C97DB1E308D5}"/>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E38AC0EE-0CF8-446D-AC70-637F4F11086F}"/>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15277638-EB75-42A7-A211-D7DA72EE6188}"/>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70A06E40-AF65-4482-B208-9AFE10C0B4AA}"/>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E492660B-5D07-4CCD-890D-4347F10B43AE}"/>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A938C459-1CF0-4C77-A325-F15F69FF989B}"/>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FBD33C7-DA4C-4D85-BA47-655BC1773EB9}"/>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EEA345DB-BADD-417C-B6A5-6A072469C84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B6CF4863-4914-4C05-98F8-349BBA44624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類似団体、全国平均及び県平均のいずれも下回っている。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年度は、前年度から</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ポイントの増になっており、主な要因としては、定年退職者等の退職手当が増額になったことなどによるものである。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A13628F1-3C5B-491A-ACAE-96AD104C079F}"/>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D3768CC2-55AF-456D-B371-B8DAB5E9B452}"/>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254A81BC-4038-46C5-A698-0E47C0031696}"/>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EEE2D369-6161-491D-8FE0-3C0DC6865A63}"/>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80893AED-EACC-4C65-8C77-FF4A0B135C65}"/>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939B3C26-FAD1-4DE7-A51A-877E7D3CE23D}"/>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D8310422-4C34-4C14-9689-72C5803BD825}"/>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972071B1-4933-4317-A930-D56989D872F7}"/>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12307AE4-13E2-4894-82C4-D2DC9548DF28}"/>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33A7C29A-8664-487F-9FCF-1658EFDDF5F5}"/>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BE4D54AF-22C2-49C7-A737-EF88C1BF542F}"/>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127F39A-F058-4ABC-A49D-788D09C86D6D}"/>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3DFEF684-86A9-4A3C-96A6-BFEDC65A428B}"/>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83C730B0-FFA9-43B6-8E24-F87FE4ED1ED4}"/>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E4B1377-A1E6-4D6D-ABD8-D1FF88F15E6B}"/>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1B9E36A9-85EE-42DF-85FB-37AA2D5CFF21}"/>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BDCEACA8-154A-4B27-9601-99E9236041B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53D5757D-2133-4E08-B408-7EAC8DF8AFAD}"/>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1CDA829F-C489-4D49-A55B-FB11E1D3077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149860</xdr:rowOff>
    </xdr:to>
    <xdr:cxnSp macro="">
      <xdr:nvCxnSpPr>
        <xdr:cNvPr id="64" name="直線コネクタ 63">
          <a:extLst>
            <a:ext uri="{FF2B5EF4-FFF2-40B4-BE49-F238E27FC236}">
              <a16:creationId xmlns:a16="http://schemas.microsoft.com/office/drawing/2014/main" id="{9653C523-E271-47CF-AB82-2E7010796572}"/>
            </a:ext>
          </a:extLst>
        </xdr:cNvPr>
        <xdr:cNvCxnSpPr/>
      </xdr:nvCxnSpPr>
      <xdr:spPr>
        <a:xfrm>
          <a:off x="3987800" y="62534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F45FC3E3-FF0B-49FE-B16D-2B3243B20AEC}"/>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C0B81E31-C588-4B36-9598-28707A75CAAF}"/>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81280</xdr:rowOff>
    </xdr:from>
    <xdr:to>
      <xdr:col>19</xdr:col>
      <xdr:colOff>187325</xdr:colOff>
      <xdr:row>36</xdr:row>
      <xdr:rowOff>108712</xdr:rowOff>
    </xdr:to>
    <xdr:cxnSp macro="">
      <xdr:nvCxnSpPr>
        <xdr:cNvPr id="67" name="直線コネクタ 66">
          <a:extLst>
            <a:ext uri="{FF2B5EF4-FFF2-40B4-BE49-F238E27FC236}">
              <a16:creationId xmlns:a16="http://schemas.microsoft.com/office/drawing/2014/main" id="{0E7B17C0-DDE0-4C20-8E23-48026B99C1A8}"/>
            </a:ext>
          </a:extLst>
        </xdr:cNvPr>
        <xdr:cNvCxnSpPr/>
      </xdr:nvCxnSpPr>
      <xdr:spPr>
        <a:xfrm flipV="1">
          <a:off x="3098800" y="62534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A18BD08-D3C9-410C-8EA1-6ABBC5F956AD}"/>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9C716727-C7FE-4B30-9050-E629C05E37A6}"/>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35560</xdr:rowOff>
    </xdr:from>
    <xdr:to>
      <xdr:col>15</xdr:col>
      <xdr:colOff>98425</xdr:colOff>
      <xdr:row>36</xdr:row>
      <xdr:rowOff>108712</xdr:rowOff>
    </xdr:to>
    <xdr:cxnSp macro="">
      <xdr:nvCxnSpPr>
        <xdr:cNvPr id="70" name="直線コネクタ 69">
          <a:extLst>
            <a:ext uri="{FF2B5EF4-FFF2-40B4-BE49-F238E27FC236}">
              <a16:creationId xmlns:a16="http://schemas.microsoft.com/office/drawing/2014/main" id="{DC2552CB-9CEB-4BF7-BD18-4E7FF817DE67}"/>
            </a:ext>
          </a:extLst>
        </xdr:cNvPr>
        <xdr:cNvCxnSpPr/>
      </xdr:nvCxnSpPr>
      <xdr:spPr>
        <a:xfrm>
          <a:off x="2209800" y="620776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D5291E78-7022-4951-A47B-A74995EAFCE9}"/>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2AC60828-0077-4FB2-A398-651D7466092F}"/>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136144</xdr:rowOff>
    </xdr:to>
    <xdr:cxnSp macro="">
      <xdr:nvCxnSpPr>
        <xdr:cNvPr id="73" name="直線コネクタ 72">
          <a:extLst>
            <a:ext uri="{FF2B5EF4-FFF2-40B4-BE49-F238E27FC236}">
              <a16:creationId xmlns:a16="http://schemas.microsoft.com/office/drawing/2014/main" id="{EFF37880-2315-4E63-90D2-35181648DB9B}"/>
            </a:ext>
          </a:extLst>
        </xdr:cNvPr>
        <xdr:cNvCxnSpPr/>
      </xdr:nvCxnSpPr>
      <xdr:spPr>
        <a:xfrm flipV="1">
          <a:off x="1320800" y="6207760"/>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7C60EC04-648F-4534-868A-1E69D5CA430A}"/>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5ABAFFBA-CD41-47D6-983C-8F28084E7A3C}"/>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CAE4FB2B-738E-4D3F-BAFB-48DD6361C049}"/>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CEBF0EF2-FB54-4B8A-AC30-BCFD3774C75E}"/>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1FB48083-CAA0-4A7F-84EE-CE5FB2A1924D}"/>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84B4524-5F1E-4029-BA55-622978C17ABC}"/>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6E0D772-69DB-4863-84A3-69A08799D891}"/>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7F560D96-36A3-4C9B-BC89-3F84044B252E}"/>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FEE005BD-283A-47FF-A82D-D4FDADA52E58}"/>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83" name="楕円 82">
          <a:extLst>
            <a:ext uri="{FF2B5EF4-FFF2-40B4-BE49-F238E27FC236}">
              <a16:creationId xmlns:a16="http://schemas.microsoft.com/office/drawing/2014/main" id="{A4963F19-2A39-4F36-B022-FF9E807BEC04}"/>
            </a:ext>
          </a:extLst>
        </xdr:cNvPr>
        <xdr:cNvSpPr/>
      </xdr:nvSpPr>
      <xdr:spPr>
        <a:xfrm>
          <a:off x="47752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115587</xdr:rowOff>
    </xdr:from>
    <xdr:ext cx="762000" cy="259045"/>
    <xdr:sp macro="" textlink="">
      <xdr:nvSpPr>
        <xdr:cNvPr id="84" name="人件費該当値テキスト">
          <a:extLst>
            <a:ext uri="{FF2B5EF4-FFF2-40B4-BE49-F238E27FC236}">
              <a16:creationId xmlns:a16="http://schemas.microsoft.com/office/drawing/2014/main" id="{D38513DC-B973-4960-A876-71F0B63EE7B6}"/>
            </a:ext>
          </a:extLst>
        </xdr:cNvPr>
        <xdr:cNvSpPr txBox="1"/>
      </xdr:nvSpPr>
      <xdr:spPr>
        <a:xfrm>
          <a:off x="4914900" y="611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30480</xdr:rowOff>
    </xdr:from>
    <xdr:to>
      <xdr:col>20</xdr:col>
      <xdr:colOff>38100</xdr:colOff>
      <xdr:row>36</xdr:row>
      <xdr:rowOff>132080</xdr:rowOff>
    </xdr:to>
    <xdr:sp macro="" textlink="">
      <xdr:nvSpPr>
        <xdr:cNvPr id="85" name="楕円 84">
          <a:extLst>
            <a:ext uri="{FF2B5EF4-FFF2-40B4-BE49-F238E27FC236}">
              <a16:creationId xmlns:a16="http://schemas.microsoft.com/office/drawing/2014/main" id="{91465598-EB5D-42D8-A18C-F4CB0BB160C9}"/>
            </a:ext>
          </a:extLst>
        </xdr:cNvPr>
        <xdr:cNvSpPr/>
      </xdr:nvSpPr>
      <xdr:spPr>
        <a:xfrm>
          <a:off x="3937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142257</xdr:rowOff>
    </xdr:from>
    <xdr:ext cx="736600" cy="259045"/>
    <xdr:sp macro="" textlink="">
      <xdr:nvSpPr>
        <xdr:cNvPr id="86" name="テキスト ボックス 85">
          <a:extLst>
            <a:ext uri="{FF2B5EF4-FFF2-40B4-BE49-F238E27FC236}">
              <a16:creationId xmlns:a16="http://schemas.microsoft.com/office/drawing/2014/main" id="{717DCD67-95FD-4251-95DE-087A00A833C5}"/>
            </a:ext>
          </a:extLst>
        </xdr:cNvPr>
        <xdr:cNvSpPr txBox="1"/>
      </xdr:nvSpPr>
      <xdr:spPr>
        <a:xfrm>
          <a:off x="3606800" y="5971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57912</xdr:rowOff>
    </xdr:from>
    <xdr:to>
      <xdr:col>15</xdr:col>
      <xdr:colOff>149225</xdr:colOff>
      <xdr:row>36</xdr:row>
      <xdr:rowOff>159512</xdr:rowOff>
    </xdr:to>
    <xdr:sp macro="" textlink="">
      <xdr:nvSpPr>
        <xdr:cNvPr id="87" name="楕円 86">
          <a:extLst>
            <a:ext uri="{FF2B5EF4-FFF2-40B4-BE49-F238E27FC236}">
              <a16:creationId xmlns:a16="http://schemas.microsoft.com/office/drawing/2014/main" id="{AD040909-2CDD-4857-A8F1-19171C5C618F}"/>
            </a:ext>
          </a:extLst>
        </xdr:cNvPr>
        <xdr:cNvSpPr/>
      </xdr:nvSpPr>
      <xdr:spPr>
        <a:xfrm>
          <a:off x="3048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169689</xdr:rowOff>
    </xdr:from>
    <xdr:ext cx="762000" cy="259045"/>
    <xdr:sp macro="" textlink="">
      <xdr:nvSpPr>
        <xdr:cNvPr id="88" name="テキスト ボックス 87">
          <a:extLst>
            <a:ext uri="{FF2B5EF4-FFF2-40B4-BE49-F238E27FC236}">
              <a16:creationId xmlns:a16="http://schemas.microsoft.com/office/drawing/2014/main" id="{34AC6BAC-AC8B-4D39-92A0-BB72A7133553}"/>
            </a:ext>
          </a:extLst>
        </xdr:cNvPr>
        <xdr:cNvSpPr txBox="1"/>
      </xdr:nvSpPr>
      <xdr:spPr>
        <a:xfrm>
          <a:off x="2717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156210</xdr:rowOff>
    </xdr:from>
    <xdr:to>
      <xdr:col>11</xdr:col>
      <xdr:colOff>60325</xdr:colOff>
      <xdr:row>36</xdr:row>
      <xdr:rowOff>86360</xdr:rowOff>
    </xdr:to>
    <xdr:sp macro="" textlink="">
      <xdr:nvSpPr>
        <xdr:cNvPr id="89" name="楕円 88">
          <a:extLst>
            <a:ext uri="{FF2B5EF4-FFF2-40B4-BE49-F238E27FC236}">
              <a16:creationId xmlns:a16="http://schemas.microsoft.com/office/drawing/2014/main" id="{49B17335-6E6A-43F5-96E5-C3FA4A5DBCEA}"/>
            </a:ext>
          </a:extLst>
        </xdr:cNvPr>
        <xdr:cNvSpPr/>
      </xdr:nvSpPr>
      <xdr:spPr>
        <a:xfrm>
          <a:off x="2159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96537</xdr:rowOff>
    </xdr:from>
    <xdr:ext cx="762000" cy="259045"/>
    <xdr:sp macro="" textlink="">
      <xdr:nvSpPr>
        <xdr:cNvPr id="90" name="テキスト ボックス 89">
          <a:extLst>
            <a:ext uri="{FF2B5EF4-FFF2-40B4-BE49-F238E27FC236}">
              <a16:creationId xmlns:a16="http://schemas.microsoft.com/office/drawing/2014/main" id="{4B381AE7-94AB-4EBC-9242-ADF851325570}"/>
            </a:ext>
          </a:extLst>
        </xdr:cNvPr>
        <xdr:cNvSpPr txBox="1"/>
      </xdr:nvSpPr>
      <xdr:spPr>
        <a:xfrm>
          <a:off x="1828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91" name="楕円 90">
          <a:extLst>
            <a:ext uri="{FF2B5EF4-FFF2-40B4-BE49-F238E27FC236}">
              <a16:creationId xmlns:a16="http://schemas.microsoft.com/office/drawing/2014/main" id="{96233659-84B4-4826-813B-3D867B4025FD}"/>
            </a:ext>
          </a:extLst>
        </xdr:cNvPr>
        <xdr:cNvSpPr/>
      </xdr:nvSpPr>
      <xdr:spPr>
        <a:xfrm>
          <a:off x="1270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92" name="テキスト ボックス 91">
          <a:extLst>
            <a:ext uri="{FF2B5EF4-FFF2-40B4-BE49-F238E27FC236}">
              <a16:creationId xmlns:a16="http://schemas.microsoft.com/office/drawing/2014/main" id="{258D9E33-4994-430B-ACE3-69D7EF527FDA}"/>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3AE23397-33F8-44CD-9F9D-69E8B9549EC1}"/>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FF2D529-3CB7-4E3E-99BD-4246C565BFA7}"/>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D0213E07-DDFE-4376-8F8A-FC75147B9996}"/>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F08A363B-0ECA-478B-99FF-651718E1224B}"/>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4D1FFE70-650E-405A-A7A1-D3D30D946832}"/>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48ED87DC-CD7F-4550-93AF-5F5DA8E65227}"/>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583F40D4-F6D3-4E7C-B242-FEF8689E0A4D}"/>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EBB799AB-C291-4CDC-8C8E-B2DEAB59AF76}"/>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4E36DD8A-E799-483E-A29A-37AA0645F961}"/>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FDCFDFCA-8534-457D-8884-D21AA21EB381}"/>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A8D2A517-2D6B-495F-8B35-B0223D9ABF1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類似団体内、全国及び県の平均をいずれも下回って推移しており、その主な要因として、一般廃棄物（ごみ、し尿）処理や消防業務を一部事務組合に移行していることが挙げられる。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年度以降、エネルギー価格・物価高騰の影響などにより上昇傾向にあるが、令和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年度はふるさと納税を積み立てた基金繰入金の充当などにより、</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ポイント低下した。</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今後、公共施設の集約化等の取組や施設運営費の見直し、事務事業の効率化などを進め、経常経費の圧縮に努める。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ED80093B-C959-4947-B026-2EAB06F0F546}"/>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7D88B854-37E8-4ECD-A19E-D6027916A3AA}"/>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134284A0-3008-4A81-8878-0AE79B1DCE18}"/>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E41BC208-4A97-4ADC-8773-2BF09F72FB99}"/>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51E3860D-CD06-45DD-82C8-64EACC418E22}"/>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A6B2FF76-C906-40E0-8C73-AF63942EEC01}"/>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C1AA8D33-595E-447B-A766-E98A85DA4FD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7B9357A3-CCC8-4A8D-A6E3-532D5B12F0ED}"/>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DED3B54B-7058-497E-811F-A010ECC9789B}"/>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E9504C51-B92F-4825-8654-B2EA36919C09}"/>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C5CD6C15-824B-4FD8-A9D9-A1E8B62AA4FB}"/>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ED62643E-355E-44EF-B87C-D3C240CC9B8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67405BBC-434B-419B-B66A-7FC916B645A5}"/>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BFBD77EE-6446-476B-AB1E-F462C722BC63}"/>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41D6C540-D970-4905-A0ED-F4D532A63025}"/>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87C449A7-315D-4547-BC74-12638A33DB0E}"/>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5366374B-D102-4248-9DE1-30B82A6C8F56}"/>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F74B21DB-F922-4D7D-831C-ACD830FCDCAF}"/>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ADEA0940-3FF2-43EF-92F9-E2500D2B9FD5}"/>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D4089425-3956-4B84-8FF4-EF45C850A9CE}"/>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49CA4E11-70B0-4BEF-BA33-42B3A9EFCED9}"/>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24130</xdr:rowOff>
    </xdr:from>
    <xdr:to>
      <xdr:col>82</xdr:col>
      <xdr:colOff>107950</xdr:colOff>
      <xdr:row>13</xdr:row>
      <xdr:rowOff>92710</xdr:rowOff>
    </xdr:to>
    <xdr:cxnSp macro="">
      <xdr:nvCxnSpPr>
        <xdr:cNvPr id="125" name="直線コネクタ 124">
          <a:extLst>
            <a:ext uri="{FF2B5EF4-FFF2-40B4-BE49-F238E27FC236}">
              <a16:creationId xmlns:a16="http://schemas.microsoft.com/office/drawing/2014/main" id="{D9C605EF-4099-4969-93C2-FD4AE55C8DF0}"/>
            </a:ext>
          </a:extLst>
        </xdr:cNvPr>
        <xdr:cNvCxnSpPr/>
      </xdr:nvCxnSpPr>
      <xdr:spPr>
        <a:xfrm flipV="1">
          <a:off x="15671800" y="225298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ADDF39B8-679F-4620-A82C-EE065BC93F3A}"/>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279CAEAC-3D61-4860-B122-FD2D6DA4213F}"/>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92710</xdr:rowOff>
    </xdr:from>
    <xdr:to>
      <xdr:col>78</xdr:col>
      <xdr:colOff>69850</xdr:colOff>
      <xdr:row>13</xdr:row>
      <xdr:rowOff>100330</xdr:rowOff>
    </xdr:to>
    <xdr:cxnSp macro="">
      <xdr:nvCxnSpPr>
        <xdr:cNvPr id="128" name="直線コネクタ 127">
          <a:extLst>
            <a:ext uri="{FF2B5EF4-FFF2-40B4-BE49-F238E27FC236}">
              <a16:creationId xmlns:a16="http://schemas.microsoft.com/office/drawing/2014/main" id="{A80D6D6E-9DEA-41F2-9514-5CA7078366D5}"/>
            </a:ext>
          </a:extLst>
        </xdr:cNvPr>
        <xdr:cNvCxnSpPr/>
      </xdr:nvCxnSpPr>
      <xdr:spPr>
        <a:xfrm flipV="1">
          <a:off x="14782800" y="2321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37220EA0-03CF-4500-AAB1-25795B92A06E}"/>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77FB6CD8-95D7-4EBD-96DC-3CEDFD2BD3A1}"/>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16510</xdr:rowOff>
    </xdr:from>
    <xdr:to>
      <xdr:col>73</xdr:col>
      <xdr:colOff>180975</xdr:colOff>
      <xdr:row>13</xdr:row>
      <xdr:rowOff>100330</xdr:rowOff>
    </xdr:to>
    <xdr:cxnSp macro="">
      <xdr:nvCxnSpPr>
        <xdr:cNvPr id="131" name="直線コネクタ 130">
          <a:extLst>
            <a:ext uri="{FF2B5EF4-FFF2-40B4-BE49-F238E27FC236}">
              <a16:creationId xmlns:a16="http://schemas.microsoft.com/office/drawing/2014/main" id="{71BF45FE-B404-4097-AD59-A0F5A395F97C}"/>
            </a:ext>
          </a:extLst>
        </xdr:cNvPr>
        <xdr:cNvCxnSpPr/>
      </xdr:nvCxnSpPr>
      <xdr:spPr>
        <a:xfrm>
          <a:off x="13893800" y="224536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FC601BC8-3731-4D34-AC69-908CF6699FCD}"/>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1AC4A90A-99FE-494C-8389-0139B5271016}"/>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16510</xdr:rowOff>
    </xdr:from>
    <xdr:to>
      <xdr:col>69</xdr:col>
      <xdr:colOff>92075</xdr:colOff>
      <xdr:row>13</xdr:row>
      <xdr:rowOff>46990</xdr:rowOff>
    </xdr:to>
    <xdr:cxnSp macro="">
      <xdr:nvCxnSpPr>
        <xdr:cNvPr id="134" name="直線コネクタ 133">
          <a:extLst>
            <a:ext uri="{FF2B5EF4-FFF2-40B4-BE49-F238E27FC236}">
              <a16:creationId xmlns:a16="http://schemas.microsoft.com/office/drawing/2014/main" id="{16E47F65-350C-4D10-85E5-C44C3D41EF1A}"/>
            </a:ext>
          </a:extLst>
        </xdr:cNvPr>
        <xdr:cNvCxnSpPr/>
      </xdr:nvCxnSpPr>
      <xdr:spPr>
        <a:xfrm flipV="1">
          <a:off x="13004800" y="22453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5D94179-F057-420E-AEA2-C1B8867B342B}"/>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AE8BE604-F0B0-40C6-ACE4-0C5C0EF1456D}"/>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62CAC6CE-4684-4AE0-8424-88F4751A3184}"/>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132097</xdr:rowOff>
    </xdr:from>
    <xdr:ext cx="762000" cy="259045"/>
    <xdr:sp macro="" textlink="">
      <xdr:nvSpPr>
        <xdr:cNvPr id="138" name="テキスト ボックス 137">
          <a:extLst>
            <a:ext uri="{FF2B5EF4-FFF2-40B4-BE49-F238E27FC236}">
              <a16:creationId xmlns:a16="http://schemas.microsoft.com/office/drawing/2014/main" id="{71A4E51F-C934-47F1-9F7D-187916F24F59}"/>
            </a:ext>
          </a:extLst>
        </xdr:cNvPr>
        <xdr:cNvSpPr txBox="1"/>
      </xdr:nvSpPr>
      <xdr:spPr>
        <a:xfrm>
          <a:off x="12623800" y="253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D867F9E9-1A5E-473C-8B2D-C28EC4E2A25C}"/>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181A822D-AC68-44EB-9CE1-A802BB397DD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CCE3227F-5ABD-4BF4-A937-A212D296B3A3}"/>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EF2F7C84-85E7-4374-928C-9CB7182E1F1A}"/>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F6BE2B26-1DD0-40A6-BFA0-CE303DCED581}"/>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12</xdr:row>
      <xdr:rowOff>144780</xdr:rowOff>
    </xdr:from>
    <xdr:to>
      <xdr:col>82</xdr:col>
      <xdr:colOff>158750</xdr:colOff>
      <xdr:row>13</xdr:row>
      <xdr:rowOff>74930</xdr:rowOff>
    </xdr:to>
    <xdr:sp macro="" textlink="">
      <xdr:nvSpPr>
        <xdr:cNvPr id="144" name="楕円 143">
          <a:extLst>
            <a:ext uri="{FF2B5EF4-FFF2-40B4-BE49-F238E27FC236}">
              <a16:creationId xmlns:a16="http://schemas.microsoft.com/office/drawing/2014/main" id="{6447C2FE-FD39-4399-85DF-33A3AC20030A}"/>
            </a:ext>
          </a:extLst>
        </xdr:cNvPr>
        <xdr:cNvSpPr/>
      </xdr:nvSpPr>
      <xdr:spPr>
        <a:xfrm>
          <a:off x="16459200" y="220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53357</xdr:rowOff>
    </xdr:from>
    <xdr:ext cx="762000" cy="259045"/>
    <xdr:sp macro="" textlink="">
      <xdr:nvSpPr>
        <xdr:cNvPr id="145" name="物件費該当値テキスト">
          <a:extLst>
            <a:ext uri="{FF2B5EF4-FFF2-40B4-BE49-F238E27FC236}">
              <a16:creationId xmlns:a16="http://schemas.microsoft.com/office/drawing/2014/main" id="{6ADDD0B9-7772-4E8A-B7A4-5B5D2A4062BA}"/>
            </a:ext>
          </a:extLst>
        </xdr:cNvPr>
        <xdr:cNvSpPr txBox="1"/>
      </xdr:nvSpPr>
      <xdr:spPr>
        <a:xfrm>
          <a:off x="16598900" y="2110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41910</xdr:rowOff>
    </xdr:from>
    <xdr:to>
      <xdr:col>78</xdr:col>
      <xdr:colOff>120650</xdr:colOff>
      <xdr:row>13</xdr:row>
      <xdr:rowOff>143510</xdr:rowOff>
    </xdr:to>
    <xdr:sp macro="" textlink="">
      <xdr:nvSpPr>
        <xdr:cNvPr id="146" name="楕円 145">
          <a:extLst>
            <a:ext uri="{FF2B5EF4-FFF2-40B4-BE49-F238E27FC236}">
              <a16:creationId xmlns:a16="http://schemas.microsoft.com/office/drawing/2014/main" id="{435A9357-EE44-487F-A3BA-8B7845F2F357}"/>
            </a:ext>
          </a:extLst>
        </xdr:cNvPr>
        <xdr:cNvSpPr/>
      </xdr:nvSpPr>
      <xdr:spPr>
        <a:xfrm>
          <a:off x="15621000" y="227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153687</xdr:rowOff>
    </xdr:from>
    <xdr:ext cx="736600" cy="259045"/>
    <xdr:sp macro="" textlink="">
      <xdr:nvSpPr>
        <xdr:cNvPr id="147" name="テキスト ボックス 146">
          <a:extLst>
            <a:ext uri="{FF2B5EF4-FFF2-40B4-BE49-F238E27FC236}">
              <a16:creationId xmlns:a16="http://schemas.microsoft.com/office/drawing/2014/main" id="{F5260769-3638-4065-B1A3-E14F46C94CC3}"/>
            </a:ext>
          </a:extLst>
        </xdr:cNvPr>
        <xdr:cNvSpPr txBox="1"/>
      </xdr:nvSpPr>
      <xdr:spPr>
        <a:xfrm>
          <a:off x="15290800" y="2039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49530</xdr:rowOff>
    </xdr:from>
    <xdr:to>
      <xdr:col>74</xdr:col>
      <xdr:colOff>31750</xdr:colOff>
      <xdr:row>13</xdr:row>
      <xdr:rowOff>151130</xdr:rowOff>
    </xdr:to>
    <xdr:sp macro="" textlink="">
      <xdr:nvSpPr>
        <xdr:cNvPr id="148" name="楕円 147">
          <a:extLst>
            <a:ext uri="{FF2B5EF4-FFF2-40B4-BE49-F238E27FC236}">
              <a16:creationId xmlns:a16="http://schemas.microsoft.com/office/drawing/2014/main" id="{526D7D5C-0B54-413A-B19E-2F298DD5CD29}"/>
            </a:ext>
          </a:extLst>
        </xdr:cNvPr>
        <xdr:cNvSpPr/>
      </xdr:nvSpPr>
      <xdr:spPr>
        <a:xfrm>
          <a:off x="14732000" y="227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161307</xdr:rowOff>
    </xdr:from>
    <xdr:ext cx="762000" cy="259045"/>
    <xdr:sp macro="" textlink="">
      <xdr:nvSpPr>
        <xdr:cNvPr id="149" name="テキスト ボックス 148">
          <a:extLst>
            <a:ext uri="{FF2B5EF4-FFF2-40B4-BE49-F238E27FC236}">
              <a16:creationId xmlns:a16="http://schemas.microsoft.com/office/drawing/2014/main" id="{F0AF2B8C-1941-443B-9FD4-668C1DE877DE}"/>
            </a:ext>
          </a:extLst>
        </xdr:cNvPr>
        <xdr:cNvSpPr txBox="1"/>
      </xdr:nvSpPr>
      <xdr:spPr>
        <a:xfrm>
          <a:off x="14401800" y="204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137160</xdr:rowOff>
    </xdr:from>
    <xdr:to>
      <xdr:col>69</xdr:col>
      <xdr:colOff>142875</xdr:colOff>
      <xdr:row>13</xdr:row>
      <xdr:rowOff>67310</xdr:rowOff>
    </xdr:to>
    <xdr:sp macro="" textlink="">
      <xdr:nvSpPr>
        <xdr:cNvPr id="150" name="楕円 149">
          <a:extLst>
            <a:ext uri="{FF2B5EF4-FFF2-40B4-BE49-F238E27FC236}">
              <a16:creationId xmlns:a16="http://schemas.microsoft.com/office/drawing/2014/main" id="{74D638F8-12D5-43AE-B2E1-E4E9DA5C2890}"/>
            </a:ext>
          </a:extLst>
        </xdr:cNvPr>
        <xdr:cNvSpPr/>
      </xdr:nvSpPr>
      <xdr:spPr>
        <a:xfrm>
          <a:off x="13843000" y="219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77487</xdr:rowOff>
    </xdr:from>
    <xdr:ext cx="762000" cy="259045"/>
    <xdr:sp macro="" textlink="">
      <xdr:nvSpPr>
        <xdr:cNvPr id="151" name="テキスト ボックス 150">
          <a:extLst>
            <a:ext uri="{FF2B5EF4-FFF2-40B4-BE49-F238E27FC236}">
              <a16:creationId xmlns:a16="http://schemas.microsoft.com/office/drawing/2014/main" id="{85DF453D-842A-49DA-9ECD-9C856414697A}"/>
            </a:ext>
          </a:extLst>
        </xdr:cNvPr>
        <xdr:cNvSpPr txBox="1"/>
      </xdr:nvSpPr>
      <xdr:spPr>
        <a:xfrm>
          <a:off x="13512800" y="196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167640</xdr:rowOff>
    </xdr:from>
    <xdr:to>
      <xdr:col>65</xdr:col>
      <xdr:colOff>53975</xdr:colOff>
      <xdr:row>13</xdr:row>
      <xdr:rowOff>97790</xdr:rowOff>
    </xdr:to>
    <xdr:sp macro="" textlink="">
      <xdr:nvSpPr>
        <xdr:cNvPr id="152" name="楕円 151">
          <a:extLst>
            <a:ext uri="{FF2B5EF4-FFF2-40B4-BE49-F238E27FC236}">
              <a16:creationId xmlns:a16="http://schemas.microsoft.com/office/drawing/2014/main" id="{0292D012-8F85-4D52-ACD7-DEF7D71268E9}"/>
            </a:ext>
          </a:extLst>
        </xdr:cNvPr>
        <xdr:cNvSpPr/>
      </xdr:nvSpPr>
      <xdr:spPr>
        <a:xfrm>
          <a:off x="12954000" y="222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107967</xdr:rowOff>
    </xdr:from>
    <xdr:ext cx="762000" cy="259045"/>
    <xdr:sp macro="" textlink="">
      <xdr:nvSpPr>
        <xdr:cNvPr id="153" name="テキスト ボックス 152">
          <a:extLst>
            <a:ext uri="{FF2B5EF4-FFF2-40B4-BE49-F238E27FC236}">
              <a16:creationId xmlns:a16="http://schemas.microsoft.com/office/drawing/2014/main" id="{E1557529-E356-4F6E-9067-AA7ED63F6B5F}"/>
            </a:ext>
          </a:extLst>
        </xdr:cNvPr>
        <xdr:cNvSpPr txBox="1"/>
      </xdr:nvSpPr>
      <xdr:spPr>
        <a:xfrm>
          <a:off x="12623800" y="199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42A2046-B136-4FD0-92B3-EF87FFF83153}"/>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E1F67191-3004-4ABE-B00D-E8BCBDF46DB3}"/>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F9C533D7-154C-40AB-A6A7-BF4350E9803E}"/>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72D3C31D-FB4C-440D-AE95-D519A99F66BB}"/>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668D3A20-64EB-4590-AD19-7E7A675A4292}"/>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B9FB65D9-E7F6-4C02-B9D2-E5F19566A3E1}"/>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A923A280-A895-4770-AE4C-4EBE5AA7AD24}"/>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FD570C1B-C5D7-43A4-AE6A-18CD3D7F371B}"/>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953D5C54-7505-4873-AD7D-C4C638DB9F7F}"/>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87296046-1D7A-49A7-95C1-A5D882C15B7D}"/>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66CB0FC0-D7FC-46A9-AF6D-4DFD13E64364}"/>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類似団体、全国及び県の平均をいずれも下回っている。</a:t>
          </a:r>
        </a:p>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年度は、生活保護費の増などにより、前年度から</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今後も、社会保障関係費の高止まりが見込まれるが、単独事業の見直しや高齢者の健診の推進、医療機関受診の適正化等による医療費軽減の取組などにより財政負担の圧縮に努める。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B9C3C09-549D-446E-B8E4-E69AABB028F7}"/>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1EE3E91-07F0-4CCD-BBF1-A1BD9C768959}"/>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FC5EF455-5625-4A92-8D8C-D826ED173D3A}"/>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2E6DF225-F976-4641-AC74-FCCD1F36F199}"/>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82E57B97-4B98-4875-A56E-8AC2655C0443}"/>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78BB240E-8D8A-47F6-937A-F1CA195CE107}"/>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DCC8A3F3-34AD-4BC4-A072-4F7F0590B26A}"/>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BFB94B6E-07F2-4988-B555-C6E894DA2FE5}"/>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B9CF70CE-5A84-4693-9BCD-13CEC1B2FDFD}"/>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4E654466-4C7C-42B0-A113-FEB392E1079A}"/>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C9C9DC42-717E-4156-B654-760783BFD88D}"/>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8384102C-83CF-494F-AE6C-9097B1CCC3F2}"/>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5B041CDA-36FC-4B0F-8A05-C0B8B47BD75A}"/>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1BFAF863-BF93-40CC-BA4F-031F34CBEB1B}"/>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12213-CC87-443E-A5D2-6AAC9A32B755}"/>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B9CF9181-3D61-4B34-814F-0D3A964E806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3893DFFB-338A-46D4-AE4B-7FA7A46DE906}"/>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D468FA07-6D35-464A-BAAC-B9C3060AE3DF}"/>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966601CA-C3E1-4930-8B0E-44B7FFEF5B52}"/>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6AE91525-3E37-4BE2-A93C-256F05057F54}"/>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70074525-DE67-403D-A30A-95A031BCB916}"/>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ADA590E1-EE63-45EE-89EB-43CE88BB440F}"/>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21FAA6AD-2D7C-4F18-8949-902F19041C4E}"/>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4535</xdr:rowOff>
    </xdr:from>
    <xdr:to>
      <xdr:col>24</xdr:col>
      <xdr:colOff>25400</xdr:colOff>
      <xdr:row>55</xdr:row>
      <xdr:rowOff>69850</xdr:rowOff>
    </xdr:to>
    <xdr:cxnSp macro="">
      <xdr:nvCxnSpPr>
        <xdr:cNvPr id="188" name="直線コネクタ 187">
          <a:extLst>
            <a:ext uri="{FF2B5EF4-FFF2-40B4-BE49-F238E27FC236}">
              <a16:creationId xmlns:a16="http://schemas.microsoft.com/office/drawing/2014/main" id="{43095A74-3CB9-473F-B26E-5A5CDE4AB436}"/>
            </a:ext>
          </a:extLst>
        </xdr:cNvPr>
        <xdr:cNvCxnSpPr/>
      </xdr:nvCxnSpPr>
      <xdr:spPr>
        <a:xfrm>
          <a:off x="3987800" y="9434285"/>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F4289EDB-19AA-493D-8A44-95B9273F73BA}"/>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491ED318-B0DC-4252-855B-5AC6E881F2B1}"/>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55</xdr:row>
      <xdr:rowOff>4535</xdr:rowOff>
    </xdr:to>
    <xdr:cxnSp macro="">
      <xdr:nvCxnSpPr>
        <xdr:cNvPr id="191" name="直線コネクタ 190">
          <a:extLst>
            <a:ext uri="{FF2B5EF4-FFF2-40B4-BE49-F238E27FC236}">
              <a16:creationId xmlns:a16="http://schemas.microsoft.com/office/drawing/2014/main" id="{D10FD955-A2C4-41F7-B04B-D81B90772DE4}"/>
            </a:ext>
          </a:extLst>
        </xdr:cNvPr>
        <xdr:cNvCxnSpPr/>
      </xdr:nvCxnSpPr>
      <xdr:spPr>
        <a:xfrm>
          <a:off x="3098800" y="92710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CB1C7BE0-E7F5-4A2D-85CD-27936C1B0C2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151236C0-06D9-4C64-9C04-15D7E84CD07C}"/>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55</xdr:row>
      <xdr:rowOff>20865</xdr:rowOff>
    </xdr:to>
    <xdr:cxnSp macro="">
      <xdr:nvCxnSpPr>
        <xdr:cNvPr id="194" name="直線コネクタ 193">
          <a:extLst>
            <a:ext uri="{FF2B5EF4-FFF2-40B4-BE49-F238E27FC236}">
              <a16:creationId xmlns:a16="http://schemas.microsoft.com/office/drawing/2014/main" id="{320F64E3-2D7A-41F9-B910-874FD2703C87}"/>
            </a:ext>
          </a:extLst>
        </xdr:cNvPr>
        <xdr:cNvCxnSpPr/>
      </xdr:nvCxnSpPr>
      <xdr:spPr>
        <a:xfrm flipV="1">
          <a:off x="2209800" y="9271000"/>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AA01A3EC-6343-48D7-80E8-A6E2478C8C3E}"/>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AAD11B90-CD62-4C9D-B72F-7F7378B1EF66}"/>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55</xdr:row>
      <xdr:rowOff>20865</xdr:rowOff>
    </xdr:to>
    <xdr:cxnSp macro="">
      <xdr:nvCxnSpPr>
        <xdr:cNvPr id="197" name="直線コネクタ 196">
          <a:extLst>
            <a:ext uri="{FF2B5EF4-FFF2-40B4-BE49-F238E27FC236}">
              <a16:creationId xmlns:a16="http://schemas.microsoft.com/office/drawing/2014/main" id="{CB6CECEA-3E9F-40D4-9631-37022A674CCB}"/>
            </a:ext>
          </a:extLst>
        </xdr:cNvPr>
        <xdr:cNvCxnSpPr/>
      </xdr:nvCxnSpPr>
      <xdr:spPr>
        <a:xfrm>
          <a:off x="1320800" y="9271000"/>
          <a:ext cx="8890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4C900D7C-062A-445B-8DA1-8E71C2506DE6}"/>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E0503868-0AC7-4266-B0A9-B2D6CEACDC2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F41D5170-87B3-4708-95AB-D29F8956F8B4}"/>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162577</xdr:rowOff>
    </xdr:from>
    <xdr:ext cx="762000" cy="259045"/>
    <xdr:sp macro="" textlink="">
      <xdr:nvSpPr>
        <xdr:cNvPr id="201" name="テキスト ボックス 200">
          <a:extLst>
            <a:ext uri="{FF2B5EF4-FFF2-40B4-BE49-F238E27FC236}">
              <a16:creationId xmlns:a16="http://schemas.microsoft.com/office/drawing/2014/main" id="{42EED23A-7BAE-4B18-A5DD-33590E1AAD07}"/>
            </a:ext>
          </a:extLst>
        </xdr:cNvPr>
        <xdr:cNvSpPr txBox="1"/>
      </xdr:nvSpPr>
      <xdr:spPr>
        <a:xfrm>
          <a:off x="939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61E833F4-00C1-4662-AAD6-A3D804903C1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6F959A82-C479-462B-896C-39A28572508D}"/>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71F1AEAA-B059-4080-A56A-B9ED55C38207}"/>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E91316D5-21D4-4146-B469-FE35FC987A12}"/>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FC9E606A-EE51-4BFA-942E-12F4E96838B8}"/>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07" name="楕円 206">
          <a:extLst>
            <a:ext uri="{FF2B5EF4-FFF2-40B4-BE49-F238E27FC236}">
              <a16:creationId xmlns:a16="http://schemas.microsoft.com/office/drawing/2014/main" id="{E2E1981A-8045-4115-B6CD-5A0467CCC7EA}"/>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08" name="扶助費該当値テキスト">
          <a:extLst>
            <a:ext uri="{FF2B5EF4-FFF2-40B4-BE49-F238E27FC236}">
              <a16:creationId xmlns:a16="http://schemas.microsoft.com/office/drawing/2014/main" id="{A7E07926-78AE-40B4-91E9-45FC984B2AA3}"/>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125185</xdr:rowOff>
    </xdr:from>
    <xdr:to>
      <xdr:col>20</xdr:col>
      <xdr:colOff>38100</xdr:colOff>
      <xdr:row>55</xdr:row>
      <xdr:rowOff>55335</xdr:rowOff>
    </xdr:to>
    <xdr:sp macro="" textlink="">
      <xdr:nvSpPr>
        <xdr:cNvPr id="209" name="楕円 208">
          <a:extLst>
            <a:ext uri="{FF2B5EF4-FFF2-40B4-BE49-F238E27FC236}">
              <a16:creationId xmlns:a16="http://schemas.microsoft.com/office/drawing/2014/main" id="{0BACBF44-B3D0-46E2-ABF2-B067DA482B90}"/>
            </a:ext>
          </a:extLst>
        </xdr:cNvPr>
        <xdr:cNvSpPr/>
      </xdr:nvSpPr>
      <xdr:spPr>
        <a:xfrm>
          <a:off x="3937000" y="938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65512</xdr:rowOff>
    </xdr:from>
    <xdr:ext cx="736600" cy="259045"/>
    <xdr:sp macro="" textlink="">
      <xdr:nvSpPr>
        <xdr:cNvPr id="210" name="テキスト ボックス 209">
          <a:extLst>
            <a:ext uri="{FF2B5EF4-FFF2-40B4-BE49-F238E27FC236}">
              <a16:creationId xmlns:a16="http://schemas.microsoft.com/office/drawing/2014/main" id="{BA774BC9-1404-46A5-90B5-22738EE33B86}"/>
            </a:ext>
          </a:extLst>
        </xdr:cNvPr>
        <xdr:cNvSpPr txBox="1"/>
      </xdr:nvSpPr>
      <xdr:spPr>
        <a:xfrm>
          <a:off x="3606800" y="9152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1" name="楕円 210">
          <a:extLst>
            <a:ext uri="{FF2B5EF4-FFF2-40B4-BE49-F238E27FC236}">
              <a16:creationId xmlns:a16="http://schemas.microsoft.com/office/drawing/2014/main" id="{96FF73CE-88DC-4BF3-8681-E267BCE2A745}"/>
            </a:ext>
          </a:extLst>
        </xdr:cNvPr>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2" name="テキスト ボックス 211">
          <a:extLst>
            <a:ext uri="{FF2B5EF4-FFF2-40B4-BE49-F238E27FC236}">
              <a16:creationId xmlns:a16="http://schemas.microsoft.com/office/drawing/2014/main" id="{D7EA3ACD-3CFD-4EB7-A4F0-5FB06F12C2DC}"/>
            </a:ext>
          </a:extLst>
        </xdr:cNvPr>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141515</xdr:rowOff>
    </xdr:from>
    <xdr:to>
      <xdr:col>11</xdr:col>
      <xdr:colOff>60325</xdr:colOff>
      <xdr:row>55</xdr:row>
      <xdr:rowOff>71665</xdr:rowOff>
    </xdr:to>
    <xdr:sp macro="" textlink="">
      <xdr:nvSpPr>
        <xdr:cNvPr id="213" name="楕円 212">
          <a:extLst>
            <a:ext uri="{FF2B5EF4-FFF2-40B4-BE49-F238E27FC236}">
              <a16:creationId xmlns:a16="http://schemas.microsoft.com/office/drawing/2014/main" id="{9A322C98-799C-47B2-BB9E-1A2D0CD4F920}"/>
            </a:ext>
          </a:extLst>
        </xdr:cNvPr>
        <xdr:cNvSpPr/>
      </xdr:nvSpPr>
      <xdr:spPr>
        <a:xfrm>
          <a:off x="2159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56442</xdr:rowOff>
    </xdr:from>
    <xdr:ext cx="762000" cy="259045"/>
    <xdr:sp macro="" textlink="">
      <xdr:nvSpPr>
        <xdr:cNvPr id="214" name="テキスト ボックス 213">
          <a:extLst>
            <a:ext uri="{FF2B5EF4-FFF2-40B4-BE49-F238E27FC236}">
              <a16:creationId xmlns:a16="http://schemas.microsoft.com/office/drawing/2014/main" id="{9B3CDDD8-C936-458A-BFAD-42153F202B18}"/>
            </a:ext>
          </a:extLst>
        </xdr:cNvPr>
        <xdr:cNvSpPr txBox="1"/>
      </xdr:nvSpPr>
      <xdr:spPr>
        <a:xfrm>
          <a:off x="1828800" y="948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5" name="楕円 214">
          <a:extLst>
            <a:ext uri="{FF2B5EF4-FFF2-40B4-BE49-F238E27FC236}">
              <a16:creationId xmlns:a16="http://schemas.microsoft.com/office/drawing/2014/main" id="{0D4BB509-86CA-4A6D-8CE2-DAACBC0122BD}"/>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21249E0E-31A2-40AF-BA5C-8FF281EBF098}"/>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2F3B1784-7A55-48E1-A11A-85E5FBA9DA4D}"/>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A102C291-621B-487B-A9F5-2CCFC1A974D1}"/>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C41C5EE5-F7AA-4AE8-BD3F-5C72F85FAF52}"/>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4B94EDEA-D214-4464-8CC1-041C0D07440C}"/>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EA4AF51C-6A21-4F9F-9F95-8C3E8C3E99BB}"/>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7C13AC5D-F689-49E3-81BB-8D17F2329897}"/>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89E58FBF-59D0-4AB9-8741-78387C309534}"/>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F6FBCAD1-36BB-4D34-95C3-B75457E38E3E}"/>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CF044E85-BACF-4456-AF17-CCFB691D5D34}"/>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7F4B71B5-F23A-495C-8768-25080FAC7675}"/>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84332D2D-B6F9-4E33-8E61-EBAF12E52F59}"/>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類似団体平均等とほぼ同水準となっている。</a:t>
          </a:r>
        </a:p>
        <a:p>
          <a:r>
            <a:rPr kumimoji="1" lang="ja-JP" altLang="en-US" sz="1200">
              <a:latin typeface="ＭＳ Ｐゴシック" panose="020B0600070205080204" pitchFamily="50" charset="-128"/>
              <a:ea typeface="ＭＳ Ｐゴシック" panose="020B0600070205080204" pitchFamily="50" charset="-128"/>
            </a:rPr>
            <a:t>　 ここでは、介護保険特別会計及び後期高齢者医療特別会計への繰出金が大きな割合を占めている。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今後も、高齢化の更なる進行により高齢者の介護・医療に要する経費の高止まりが見込まれるため、介護予防や健康寿命延伸に資する活動を推進するなどして一般会計の負担軽減を図る。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4FB2A068-6F6E-4F01-9617-3199600E5653}"/>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B26EF570-492D-4211-B7EC-BCC564966DE9}"/>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D6EDFAF2-D898-4C04-B02A-707D58F7F609}"/>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40E24437-E186-40DE-BC44-9028076FAD72}"/>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5B035E9E-146D-4B36-B901-F2BC328F50E4}"/>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92DFB84A-7BF6-4644-8C02-17BD569193FC}"/>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5FDDA963-BCEA-44C0-B979-D2F1B01C3229}"/>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2D0EF2FA-3731-4AB7-9A02-E46676902311}"/>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277DF457-2D21-4F86-AEB9-353E46923033}"/>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FA50A143-251F-432C-993A-0FE451AB4398}"/>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E62AA2D7-9B6A-4D64-9DE4-2FA2DCE54C7D}"/>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8B5118FB-F4D7-42BE-899E-124D95535091}"/>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DE460B33-D5C2-4F16-AB0E-8024E417BA0C}"/>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B452F1C3-E998-4609-9C4C-9EBA4F582163}"/>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7D7EFB10-D8C9-4B20-AE0B-DF658BE0C4A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684B7D3C-F4C6-4131-82B0-602F11F1968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AA4405B4-CCAC-4FF1-9AAB-D9990C9F7CF4}"/>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AD7A8B77-1B87-4D73-AFFD-0A0138E5EB5C}"/>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9BBC8BDA-4147-4278-A352-6CF34F9E6EAF}"/>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9A20FC9-9E03-4F3E-B85F-FAA6FDD04DFC}"/>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CDFB8B0A-8490-4F08-AAD7-6F502A89E7DE}"/>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C73DBA71-4E98-48D8-BB74-38C3C0EC2334}"/>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52F11035-036C-4D80-9797-05B97BED9C87}"/>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83457</xdr:rowOff>
    </xdr:from>
    <xdr:to>
      <xdr:col>82</xdr:col>
      <xdr:colOff>107950</xdr:colOff>
      <xdr:row>58</xdr:row>
      <xdr:rowOff>94343</xdr:rowOff>
    </xdr:to>
    <xdr:cxnSp macro="">
      <xdr:nvCxnSpPr>
        <xdr:cNvPr id="251" name="直線コネクタ 250">
          <a:extLst>
            <a:ext uri="{FF2B5EF4-FFF2-40B4-BE49-F238E27FC236}">
              <a16:creationId xmlns:a16="http://schemas.microsoft.com/office/drawing/2014/main" id="{D76DA619-D63D-4CA7-A54D-AFDA60EA0A0D}"/>
            </a:ext>
          </a:extLst>
        </xdr:cNvPr>
        <xdr:cNvCxnSpPr/>
      </xdr:nvCxnSpPr>
      <xdr:spPr>
        <a:xfrm flipV="1">
          <a:off x="15671800" y="100275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CA4F5E9C-CFBD-4033-B96E-422E41FA07EA}"/>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1F4C82EA-959E-4C74-820A-262A2AF3B75B}"/>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94343</xdr:rowOff>
    </xdr:from>
    <xdr:to>
      <xdr:col>78</xdr:col>
      <xdr:colOff>69850</xdr:colOff>
      <xdr:row>58</xdr:row>
      <xdr:rowOff>94343</xdr:rowOff>
    </xdr:to>
    <xdr:cxnSp macro="">
      <xdr:nvCxnSpPr>
        <xdr:cNvPr id="254" name="直線コネクタ 253">
          <a:extLst>
            <a:ext uri="{FF2B5EF4-FFF2-40B4-BE49-F238E27FC236}">
              <a16:creationId xmlns:a16="http://schemas.microsoft.com/office/drawing/2014/main" id="{21131D98-376D-4BBC-A29A-A2C6D3E2A86B}"/>
            </a:ext>
          </a:extLst>
        </xdr:cNvPr>
        <xdr:cNvCxnSpPr/>
      </xdr:nvCxnSpPr>
      <xdr:spPr>
        <a:xfrm>
          <a:off x="14782800" y="100384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B617C30F-7DC6-4637-9055-3C8E949EFB6E}"/>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5B595CA6-30FB-4BDE-9495-CA72832C0AF6}"/>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61685</xdr:rowOff>
    </xdr:from>
    <xdr:to>
      <xdr:col>73</xdr:col>
      <xdr:colOff>180975</xdr:colOff>
      <xdr:row>58</xdr:row>
      <xdr:rowOff>94343</xdr:rowOff>
    </xdr:to>
    <xdr:cxnSp macro="">
      <xdr:nvCxnSpPr>
        <xdr:cNvPr id="257" name="直線コネクタ 256">
          <a:extLst>
            <a:ext uri="{FF2B5EF4-FFF2-40B4-BE49-F238E27FC236}">
              <a16:creationId xmlns:a16="http://schemas.microsoft.com/office/drawing/2014/main" id="{A411A1B3-6B67-40FB-80FF-3DDE60038C80}"/>
            </a:ext>
          </a:extLst>
        </xdr:cNvPr>
        <xdr:cNvCxnSpPr/>
      </xdr:nvCxnSpPr>
      <xdr:spPr>
        <a:xfrm>
          <a:off x="13893800" y="100057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E7A33AE7-9208-4596-B934-E568953F7499}"/>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9" name="テキスト ボックス 258">
          <a:extLst>
            <a:ext uri="{FF2B5EF4-FFF2-40B4-BE49-F238E27FC236}">
              <a16:creationId xmlns:a16="http://schemas.microsoft.com/office/drawing/2014/main" id="{C3702D3E-3D78-432F-94C8-AF9FC0DCF545}"/>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61685</xdr:rowOff>
    </xdr:from>
    <xdr:to>
      <xdr:col>69</xdr:col>
      <xdr:colOff>92075</xdr:colOff>
      <xdr:row>58</xdr:row>
      <xdr:rowOff>137885</xdr:rowOff>
    </xdr:to>
    <xdr:cxnSp macro="">
      <xdr:nvCxnSpPr>
        <xdr:cNvPr id="260" name="直線コネクタ 259">
          <a:extLst>
            <a:ext uri="{FF2B5EF4-FFF2-40B4-BE49-F238E27FC236}">
              <a16:creationId xmlns:a16="http://schemas.microsoft.com/office/drawing/2014/main" id="{079AEAFE-63A2-435E-A6BF-55B7792D5915}"/>
            </a:ext>
          </a:extLst>
        </xdr:cNvPr>
        <xdr:cNvCxnSpPr/>
      </xdr:nvCxnSpPr>
      <xdr:spPr>
        <a:xfrm flipV="1">
          <a:off x="13004800" y="100057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90E131C4-6C5E-44C0-B511-2F249045ECB1}"/>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2" name="テキスト ボックス 261">
          <a:extLst>
            <a:ext uri="{FF2B5EF4-FFF2-40B4-BE49-F238E27FC236}">
              <a16:creationId xmlns:a16="http://schemas.microsoft.com/office/drawing/2014/main" id="{2F3D0308-423B-4502-93E0-7C82403D9E24}"/>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BB4951C8-C167-470F-8153-CA5F50790D99}"/>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4" name="テキスト ボックス 263">
          <a:extLst>
            <a:ext uri="{FF2B5EF4-FFF2-40B4-BE49-F238E27FC236}">
              <a16:creationId xmlns:a16="http://schemas.microsoft.com/office/drawing/2014/main" id="{B2447883-D5CB-4ED9-9888-9056274C1744}"/>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2326B6B7-58F4-4948-87C7-434312EED8C3}"/>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8A69A490-7D20-48D1-ABD7-B2E9DF913EE2}"/>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56F0A9F1-09D7-4767-BA17-021EF1528FD7}"/>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EBC8F99B-E374-4679-B5CF-4EEA5A02576B}"/>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8EA5FFD8-F574-4BE6-866B-35971B63505B}"/>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32657</xdr:rowOff>
    </xdr:from>
    <xdr:to>
      <xdr:col>82</xdr:col>
      <xdr:colOff>158750</xdr:colOff>
      <xdr:row>58</xdr:row>
      <xdr:rowOff>134257</xdr:rowOff>
    </xdr:to>
    <xdr:sp macro="" textlink="">
      <xdr:nvSpPr>
        <xdr:cNvPr id="270" name="楕円 269">
          <a:extLst>
            <a:ext uri="{FF2B5EF4-FFF2-40B4-BE49-F238E27FC236}">
              <a16:creationId xmlns:a16="http://schemas.microsoft.com/office/drawing/2014/main" id="{DDBA9DA9-732F-4F15-9162-803900283D60}"/>
            </a:ext>
          </a:extLst>
        </xdr:cNvPr>
        <xdr:cNvSpPr/>
      </xdr:nvSpPr>
      <xdr:spPr>
        <a:xfrm>
          <a:off x="164592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4734</xdr:rowOff>
    </xdr:from>
    <xdr:ext cx="762000" cy="259045"/>
    <xdr:sp macro="" textlink="">
      <xdr:nvSpPr>
        <xdr:cNvPr id="271" name="その他該当値テキスト">
          <a:extLst>
            <a:ext uri="{FF2B5EF4-FFF2-40B4-BE49-F238E27FC236}">
              <a16:creationId xmlns:a16="http://schemas.microsoft.com/office/drawing/2014/main" id="{C45EE6C2-5307-4A3E-9DBA-C89C1267FCF1}"/>
            </a:ext>
          </a:extLst>
        </xdr:cNvPr>
        <xdr:cNvSpPr txBox="1"/>
      </xdr:nvSpPr>
      <xdr:spPr>
        <a:xfrm>
          <a:off x="16598900" y="9948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2" name="楕円 271">
          <a:extLst>
            <a:ext uri="{FF2B5EF4-FFF2-40B4-BE49-F238E27FC236}">
              <a16:creationId xmlns:a16="http://schemas.microsoft.com/office/drawing/2014/main" id="{CFC16F82-7F7E-4E85-BA66-86F05911B3D6}"/>
            </a:ext>
          </a:extLst>
        </xdr:cNvPr>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129920</xdr:rowOff>
    </xdr:from>
    <xdr:ext cx="736600" cy="259045"/>
    <xdr:sp macro="" textlink="">
      <xdr:nvSpPr>
        <xdr:cNvPr id="273" name="テキスト ボックス 272">
          <a:extLst>
            <a:ext uri="{FF2B5EF4-FFF2-40B4-BE49-F238E27FC236}">
              <a16:creationId xmlns:a16="http://schemas.microsoft.com/office/drawing/2014/main" id="{E978427E-5DCF-46E5-AE84-E4029CB33AF0}"/>
            </a:ext>
          </a:extLst>
        </xdr:cNvPr>
        <xdr:cNvSpPr txBox="1"/>
      </xdr:nvSpPr>
      <xdr:spPr>
        <a:xfrm>
          <a:off x="15290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43543</xdr:rowOff>
    </xdr:from>
    <xdr:to>
      <xdr:col>74</xdr:col>
      <xdr:colOff>31750</xdr:colOff>
      <xdr:row>58</xdr:row>
      <xdr:rowOff>145143</xdr:rowOff>
    </xdr:to>
    <xdr:sp macro="" textlink="">
      <xdr:nvSpPr>
        <xdr:cNvPr id="274" name="楕円 273">
          <a:extLst>
            <a:ext uri="{FF2B5EF4-FFF2-40B4-BE49-F238E27FC236}">
              <a16:creationId xmlns:a16="http://schemas.microsoft.com/office/drawing/2014/main" id="{57EB1F2A-16BC-4450-A1B6-1B0D16CF9254}"/>
            </a:ext>
          </a:extLst>
        </xdr:cNvPr>
        <xdr:cNvSpPr/>
      </xdr:nvSpPr>
      <xdr:spPr>
        <a:xfrm>
          <a:off x="14732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129920</xdr:rowOff>
    </xdr:from>
    <xdr:ext cx="762000" cy="259045"/>
    <xdr:sp macro="" textlink="">
      <xdr:nvSpPr>
        <xdr:cNvPr id="275" name="テキスト ボックス 274">
          <a:extLst>
            <a:ext uri="{FF2B5EF4-FFF2-40B4-BE49-F238E27FC236}">
              <a16:creationId xmlns:a16="http://schemas.microsoft.com/office/drawing/2014/main" id="{BB7B5DB6-3CDB-4F7B-991E-0633C34A5755}"/>
            </a:ext>
          </a:extLst>
        </xdr:cNvPr>
        <xdr:cNvSpPr txBox="1"/>
      </xdr:nvSpPr>
      <xdr:spPr>
        <a:xfrm>
          <a:off x="14401800" y="1007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10885</xdr:rowOff>
    </xdr:from>
    <xdr:to>
      <xdr:col>69</xdr:col>
      <xdr:colOff>142875</xdr:colOff>
      <xdr:row>58</xdr:row>
      <xdr:rowOff>112485</xdr:rowOff>
    </xdr:to>
    <xdr:sp macro="" textlink="">
      <xdr:nvSpPr>
        <xdr:cNvPr id="276" name="楕円 275">
          <a:extLst>
            <a:ext uri="{FF2B5EF4-FFF2-40B4-BE49-F238E27FC236}">
              <a16:creationId xmlns:a16="http://schemas.microsoft.com/office/drawing/2014/main" id="{62C20712-AE65-4F7A-903E-684962EB2F8E}"/>
            </a:ext>
          </a:extLst>
        </xdr:cNvPr>
        <xdr:cNvSpPr/>
      </xdr:nvSpPr>
      <xdr:spPr>
        <a:xfrm>
          <a:off x="13843000" y="995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97262</xdr:rowOff>
    </xdr:from>
    <xdr:ext cx="762000" cy="259045"/>
    <xdr:sp macro="" textlink="">
      <xdr:nvSpPr>
        <xdr:cNvPr id="277" name="テキスト ボックス 276">
          <a:extLst>
            <a:ext uri="{FF2B5EF4-FFF2-40B4-BE49-F238E27FC236}">
              <a16:creationId xmlns:a16="http://schemas.microsoft.com/office/drawing/2014/main" id="{C22CEB2B-E6A2-4184-932D-02F7CF3D531F}"/>
            </a:ext>
          </a:extLst>
        </xdr:cNvPr>
        <xdr:cNvSpPr txBox="1"/>
      </xdr:nvSpPr>
      <xdr:spPr>
        <a:xfrm>
          <a:off x="13512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87085</xdr:rowOff>
    </xdr:from>
    <xdr:to>
      <xdr:col>65</xdr:col>
      <xdr:colOff>53975</xdr:colOff>
      <xdr:row>59</xdr:row>
      <xdr:rowOff>17235</xdr:rowOff>
    </xdr:to>
    <xdr:sp macro="" textlink="">
      <xdr:nvSpPr>
        <xdr:cNvPr id="278" name="楕円 277">
          <a:extLst>
            <a:ext uri="{FF2B5EF4-FFF2-40B4-BE49-F238E27FC236}">
              <a16:creationId xmlns:a16="http://schemas.microsoft.com/office/drawing/2014/main" id="{6BA2C92E-7173-44C0-8ECA-EAECCE993904}"/>
            </a:ext>
          </a:extLst>
        </xdr:cNvPr>
        <xdr:cNvSpPr/>
      </xdr:nvSpPr>
      <xdr:spPr>
        <a:xfrm>
          <a:off x="12954000" y="10031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27412</xdr:rowOff>
    </xdr:from>
    <xdr:ext cx="762000" cy="259045"/>
    <xdr:sp macro="" textlink="">
      <xdr:nvSpPr>
        <xdr:cNvPr id="279" name="テキスト ボックス 278">
          <a:extLst>
            <a:ext uri="{FF2B5EF4-FFF2-40B4-BE49-F238E27FC236}">
              <a16:creationId xmlns:a16="http://schemas.microsoft.com/office/drawing/2014/main" id="{8C224461-DFD1-4853-8ACD-47183C4AB353}"/>
            </a:ext>
          </a:extLst>
        </xdr:cNvPr>
        <xdr:cNvSpPr txBox="1"/>
      </xdr:nvSpPr>
      <xdr:spPr>
        <a:xfrm>
          <a:off x="12623800" y="9800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6829A35A-03DD-4CFA-9A77-3CAC5CA67F22}"/>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A44CC01F-5ABB-40EE-B7C9-03708A7803D8}"/>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651B2D7F-F075-4D88-A0C3-4AD77EAA583A}"/>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2640CB2B-3218-4207-AE3C-43E7A33557C4}"/>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1F3AD114-A06C-444E-9F1B-EFE662ADD7C4}"/>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A505DD80-B172-4690-9254-4AF581C956D1}"/>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17834F78-45E7-4901-88A7-7254B451D5B4}"/>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457B2F09-E8B9-40BD-8448-4ACA52A710DA}"/>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346EBADE-B2EA-426D-AE96-09E6C76434B1}"/>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369192A4-E391-49C0-B1C6-7A2A2272E018}"/>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A8FC880-80A1-4A68-97B4-FEDCB8311E9D}"/>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年度は、前年度から</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ポイント低下しているが、分母である経常一般財源の増によるもので、分子である経常経費充当一般財源は微増となっている。</a:t>
          </a:r>
        </a:p>
        <a:p>
          <a:r>
            <a:rPr kumimoji="1" lang="ja-JP" altLang="en-US" sz="1200">
              <a:latin typeface="ＭＳ Ｐゴシック" panose="020B0600070205080204" pitchFamily="50" charset="-128"/>
              <a:ea typeface="ＭＳ Ｐゴシック" panose="020B0600070205080204" pitchFamily="50" charset="-128"/>
            </a:rPr>
            <a:t>　 当面の間、一部事務組合負担金の高止まりが見込まれるため、特に多額の補助金を支出している下水道事業の経営改善のほか、各種補助金の見直しなどにも取り組んでいく。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7C174358-8C05-4122-A483-A42B82CA1E55}"/>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6DB55ADB-947A-43C4-B79D-BF245FA983C8}"/>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FEE760CA-CB82-40F2-8C28-8DEFFBA89D2C}"/>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4E953010-8FC5-42CC-8A9F-993F8E23BE16}"/>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2922C748-2DFA-41AA-9601-6834D2BFC74A}"/>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74C11729-EB19-4936-9FF8-A0B7E8795936}"/>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6B13DDE0-5073-4CF7-A66D-FE38FD2910D1}"/>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5235A5F8-2CC7-4DFE-9C1D-5AD2372677D7}"/>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3F4A6527-7A1F-4855-808A-C4B1E02A1EC6}"/>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CC54373D-123B-4D2D-A433-EA90A427709A}"/>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A2E989AD-9FDD-460F-A2E1-D590F9AD0999}"/>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5CC58CBF-BE9A-4FD2-8DC1-6B6A9E5A7394}"/>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7EB43DC-4C2F-46C2-9DCA-F1C3E187BE1D}"/>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9E859DAF-D853-4F7D-BD52-78C419D9C85D}"/>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39C65BBA-568C-4CCA-A041-2002641E3489}"/>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25FF63F3-FC25-4CF9-AE52-9FDA4A5A19D5}"/>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3771C462-384A-43EE-8740-C0090F0F908F}"/>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5DF86DF9-15BB-43B1-9C3E-F447169A4C39}"/>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74422</xdr:rowOff>
    </xdr:from>
    <xdr:to>
      <xdr:col>82</xdr:col>
      <xdr:colOff>107950</xdr:colOff>
      <xdr:row>37</xdr:row>
      <xdr:rowOff>92710</xdr:rowOff>
    </xdr:to>
    <xdr:cxnSp macro="">
      <xdr:nvCxnSpPr>
        <xdr:cNvPr id="309" name="直線コネクタ 308">
          <a:extLst>
            <a:ext uri="{FF2B5EF4-FFF2-40B4-BE49-F238E27FC236}">
              <a16:creationId xmlns:a16="http://schemas.microsoft.com/office/drawing/2014/main" id="{38A6CE73-AD86-401B-A342-74ABF9508319}"/>
            </a:ext>
          </a:extLst>
        </xdr:cNvPr>
        <xdr:cNvCxnSpPr/>
      </xdr:nvCxnSpPr>
      <xdr:spPr>
        <a:xfrm flipV="1">
          <a:off x="15671800" y="64180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D9028104-EFD8-40CA-81C4-A22DBED25EFF}"/>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5B9758AE-ED12-44BC-8E37-5737F4382F4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92710</xdr:rowOff>
    </xdr:to>
    <xdr:cxnSp macro="">
      <xdr:nvCxnSpPr>
        <xdr:cNvPr id="312" name="直線コネクタ 311">
          <a:extLst>
            <a:ext uri="{FF2B5EF4-FFF2-40B4-BE49-F238E27FC236}">
              <a16:creationId xmlns:a16="http://schemas.microsoft.com/office/drawing/2014/main" id="{D2493978-643C-4F62-A4A1-9388ED83809B}"/>
            </a:ext>
          </a:extLst>
        </xdr:cNvPr>
        <xdr:cNvCxnSpPr/>
      </xdr:nvCxnSpPr>
      <xdr:spPr>
        <a:xfrm>
          <a:off x="14782800" y="642264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593A8318-90D0-4B0D-B483-742B5C76095E}"/>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553FE168-515C-443C-92CC-657AB512D5A3}"/>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46990</xdr:rowOff>
    </xdr:from>
    <xdr:to>
      <xdr:col>73</xdr:col>
      <xdr:colOff>180975</xdr:colOff>
      <xdr:row>37</xdr:row>
      <xdr:rowOff>78994</xdr:rowOff>
    </xdr:to>
    <xdr:cxnSp macro="">
      <xdr:nvCxnSpPr>
        <xdr:cNvPr id="315" name="直線コネクタ 314">
          <a:extLst>
            <a:ext uri="{FF2B5EF4-FFF2-40B4-BE49-F238E27FC236}">
              <a16:creationId xmlns:a16="http://schemas.microsoft.com/office/drawing/2014/main" id="{74C9F748-5943-4674-8D50-E308A0BD5B39}"/>
            </a:ext>
          </a:extLst>
        </xdr:cNvPr>
        <xdr:cNvCxnSpPr/>
      </xdr:nvCxnSpPr>
      <xdr:spPr>
        <a:xfrm>
          <a:off x="13893800" y="639064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FA52A1A8-306B-40C7-8D99-3EB358D07868}"/>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8999A5AD-AE24-418E-8BCB-9F3A1756C86C}"/>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46990</xdr:rowOff>
    </xdr:from>
    <xdr:to>
      <xdr:col>69</xdr:col>
      <xdr:colOff>92075</xdr:colOff>
      <xdr:row>37</xdr:row>
      <xdr:rowOff>92710</xdr:rowOff>
    </xdr:to>
    <xdr:cxnSp macro="">
      <xdr:nvCxnSpPr>
        <xdr:cNvPr id="318" name="直線コネクタ 317">
          <a:extLst>
            <a:ext uri="{FF2B5EF4-FFF2-40B4-BE49-F238E27FC236}">
              <a16:creationId xmlns:a16="http://schemas.microsoft.com/office/drawing/2014/main" id="{B1CCEA92-6770-48E0-96A1-94B2D33EB170}"/>
            </a:ext>
          </a:extLst>
        </xdr:cNvPr>
        <xdr:cNvCxnSpPr/>
      </xdr:nvCxnSpPr>
      <xdr:spPr>
        <a:xfrm flipV="1">
          <a:off x="13004800" y="63906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42A2A7AF-0246-4C08-A27B-991CE686FD4B}"/>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B8927EFC-9FC1-4430-8BB6-14EA37CDA905}"/>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1CDC0C2F-989A-4531-AC81-0EBC65CBA6E2}"/>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160545</xdr:rowOff>
    </xdr:from>
    <xdr:ext cx="762000" cy="259045"/>
    <xdr:sp macro="" textlink="">
      <xdr:nvSpPr>
        <xdr:cNvPr id="322" name="テキスト ボックス 321">
          <a:extLst>
            <a:ext uri="{FF2B5EF4-FFF2-40B4-BE49-F238E27FC236}">
              <a16:creationId xmlns:a16="http://schemas.microsoft.com/office/drawing/2014/main" id="{91FAEE42-3379-4493-ADA7-6BB5EBF952C7}"/>
            </a:ext>
          </a:extLst>
        </xdr:cNvPr>
        <xdr:cNvSpPr txBox="1"/>
      </xdr:nvSpPr>
      <xdr:spPr>
        <a:xfrm>
          <a:off x="12623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BD16FE27-7781-4F43-80BD-7C88972343AD}"/>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2B12AEDB-7AE2-46A8-BAEB-0C50AD1F136C}"/>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72412608-5F70-4523-8B18-2D8593A14C88}"/>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9A1D96F-F042-463C-9087-555D39B12D56}"/>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D2EFD8AC-9CA1-40E9-80F2-6C2F8EF0C8EA}"/>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23622</xdr:rowOff>
    </xdr:from>
    <xdr:to>
      <xdr:col>82</xdr:col>
      <xdr:colOff>158750</xdr:colOff>
      <xdr:row>37</xdr:row>
      <xdr:rowOff>125222</xdr:rowOff>
    </xdr:to>
    <xdr:sp macro="" textlink="">
      <xdr:nvSpPr>
        <xdr:cNvPr id="328" name="楕円 327">
          <a:extLst>
            <a:ext uri="{FF2B5EF4-FFF2-40B4-BE49-F238E27FC236}">
              <a16:creationId xmlns:a16="http://schemas.microsoft.com/office/drawing/2014/main" id="{F6C6D4EA-FA53-41C6-9329-F5B34FB0D322}"/>
            </a:ext>
          </a:extLst>
        </xdr:cNvPr>
        <xdr:cNvSpPr/>
      </xdr:nvSpPr>
      <xdr:spPr>
        <a:xfrm>
          <a:off x="164592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167149</xdr:rowOff>
    </xdr:from>
    <xdr:ext cx="762000" cy="259045"/>
    <xdr:sp macro="" textlink="">
      <xdr:nvSpPr>
        <xdr:cNvPr id="329" name="補助費等該当値テキスト">
          <a:extLst>
            <a:ext uri="{FF2B5EF4-FFF2-40B4-BE49-F238E27FC236}">
              <a16:creationId xmlns:a16="http://schemas.microsoft.com/office/drawing/2014/main" id="{987C001D-9830-48AC-A767-8626A7FC8768}"/>
            </a:ext>
          </a:extLst>
        </xdr:cNvPr>
        <xdr:cNvSpPr txBox="1"/>
      </xdr:nvSpPr>
      <xdr:spPr>
        <a:xfrm>
          <a:off x="165989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30" name="楕円 329">
          <a:extLst>
            <a:ext uri="{FF2B5EF4-FFF2-40B4-BE49-F238E27FC236}">
              <a16:creationId xmlns:a16="http://schemas.microsoft.com/office/drawing/2014/main" id="{12E5512F-3536-4154-8370-01F3E0E0CB5B}"/>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128287</xdr:rowOff>
    </xdr:from>
    <xdr:ext cx="736600" cy="259045"/>
    <xdr:sp macro="" textlink="">
      <xdr:nvSpPr>
        <xdr:cNvPr id="331" name="テキスト ボックス 330">
          <a:extLst>
            <a:ext uri="{FF2B5EF4-FFF2-40B4-BE49-F238E27FC236}">
              <a16:creationId xmlns:a16="http://schemas.microsoft.com/office/drawing/2014/main" id="{DB5AF1B6-14A8-4CF5-9784-D5E6DFF2A6DE}"/>
            </a:ext>
          </a:extLst>
        </xdr:cNvPr>
        <xdr:cNvSpPr txBox="1"/>
      </xdr:nvSpPr>
      <xdr:spPr>
        <a:xfrm>
          <a:off x="15290800" y="6471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28194</xdr:rowOff>
    </xdr:from>
    <xdr:to>
      <xdr:col>74</xdr:col>
      <xdr:colOff>31750</xdr:colOff>
      <xdr:row>37</xdr:row>
      <xdr:rowOff>129794</xdr:rowOff>
    </xdr:to>
    <xdr:sp macro="" textlink="">
      <xdr:nvSpPr>
        <xdr:cNvPr id="332" name="楕円 331">
          <a:extLst>
            <a:ext uri="{FF2B5EF4-FFF2-40B4-BE49-F238E27FC236}">
              <a16:creationId xmlns:a16="http://schemas.microsoft.com/office/drawing/2014/main" id="{228CA58A-9B1D-4557-80DE-B45A8C3E72B9}"/>
            </a:ext>
          </a:extLst>
        </xdr:cNvPr>
        <xdr:cNvSpPr/>
      </xdr:nvSpPr>
      <xdr:spPr>
        <a:xfrm>
          <a:off x="14732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114571</xdr:rowOff>
    </xdr:from>
    <xdr:ext cx="762000" cy="259045"/>
    <xdr:sp macro="" textlink="">
      <xdr:nvSpPr>
        <xdr:cNvPr id="333" name="テキスト ボックス 332">
          <a:extLst>
            <a:ext uri="{FF2B5EF4-FFF2-40B4-BE49-F238E27FC236}">
              <a16:creationId xmlns:a16="http://schemas.microsoft.com/office/drawing/2014/main" id="{369187B4-F29B-47A1-8D49-9F791EFE28ED}"/>
            </a:ext>
          </a:extLst>
        </xdr:cNvPr>
        <xdr:cNvSpPr txBox="1"/>
      </xdr:nvSpPr>
      <xdr:spPr>
        <a:xfrm>
          <a:off x="14401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167640</xdr:rowOff>
    </xdr:from>
    <xdr:to>
      <xdr:col>69</xdr:col>
      <xdr:colOff>142875</xdr:colOff>
      <xdr:row>37</xdr:row>
      <xdr:rowOff>97790</xdr:rowOff>
    </xdr:to>
    <xdr:sp macro="" textlink="">
      <xdr:nvSpPr>
        <xdr:cNvPr id="334" name="楕円 333">
          <a:extLst>
            <a:ext uri="{FF2B5EF4-FFF2-40B4-BE49-F238E27FC236}">
              <a16:creationId xmlns:a16="http://schemas.microsoft.com/office/drawing/2014/main" id="{342EB438-5D95-491B-AECE-492F1D07217B}"/>
            </a:ext>
          </a:extLst>
        </xdr:cNvPr>
        <xdr:cNvSpPr/>
      </xdr:nvSpPr>
      <xdr:spPr>
        <a:xfrm>
          <a:off x="13843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82567</xdr:rowOff>
    </xdr:from>
    <xdr:ext cx="762000" cy="259045"/>
    <xdr:sp macro="" textlink="">
      <xdr:nvSpPr>
        <xdr:cNvPr id="335" name="テキスト ボックス 334">
          <a:extLst>
            <a:ext uri="{FF2B5EF4-FFF2-40B4-BE49-F238E27FC236}">
              <a16:creationId xmlns:a16="http://schemas.microsoft.com/office/drawing/2014/main" id="{F0C44337-8A6F-4CF4-9F69-071F99C2AAB8}"/>
            </a:ext>
          </a:extLst>
        </xdr:cNvPr>
        <xdr:cNvSpPr txBox="1"/>
      </xdr:nvSpPr>
      <xdr:spPr>
        <a:xfrm>
          <a:off x="13512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41910</xdr:rowOff>
    </xdr:from>
    <xdr:to>
      <xdr:col>65</xdr:col>
      <xdr:colOff>53975</xdr:colOff>
      <xdr:row>37</xdr:row>
      <xdr:rowOff>143510</xdr:rowOff>
    </xdr:to>
    <xdr:sp macro="" textlink="">
      <xdr:nvSpPr>
        <xdr:cNvPr id="336" name="楕円 335">
          <a:extLst>
            <a:ext uri="{FF2B5EF4-FFF2-40B4-BE49-F238E27FC236}">
              <a16:creationId xmlns:a16="http://schemas.microsoft.com/office/drawing/2014/main" id="{F4628A83-197D-4416-84DE-53566FC0FA80}"/>
            </a:ext>
          </a:extLst>
        </xdr:cNvPr>
        <xdr:cNvSpPr/>
      </xdr:nvSpPr>
      <xdr:spPr>
        <a:xfrm>
          <a:off x="12954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128287</xdr:rowOff>
    </xdr:from>
    <xdr:ext cx="762000" cy="259045"/>
    <xdr:sp macro="" textlink="">
      <xdr:nvSpPr>
        <xdr:cNvPr id="337" name="テキスト ボックス 336">
          <a:extLst>
            <a:ext uri="{FF2B5EF4-FFF2-40B4-BE49-F238E27FC236}">
              <a16:creationId xmlns:a16="http://schemas.microsoft.com/office/drawing/2014/main" id="{89883399-C72B-4C17-8D15-0705B1501C43}"/>
            </a:ext>
          </a:extLst>
        </xdr:cNvPr>
        <xdr:cNvSpPr txBox="1"/>
      </xdr:nvSpPr>
      <xdr:spPr>
        <a:xfrm>
          <a:off x="12623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8335F210-2A2E-4318-8F58-FFF30BFE23BD}"/>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920B9AF3-FF24-44B6-86BA-F9D2CD725B0D}"/>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87A3AFCF-92E9-4CA4-8C1E-2856D0C873A6}"/>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B039B21C-EAF3-4266-A50B-36903DD5EA35}"/>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5FABFD8A-FD95-47A6-800C-1DCF429667D5}"/>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C531B88E-0FCC-497B-9543-9C329AF5598C}"/>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1AA35B00-F9F1-4644-88BE-1DB4C0CABDD8}"/>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D4A4ED6B-FE88-4046-80D9-435B106DA44C}"/>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2B4F38B4-8C7B-49CA-8CDA-FA8A0797FC68}"/>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6E14B904-3E0F-4522-BF80-7CFE1BAAA46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E0F8089C-00D8-44F7-BC0A-41A93DED407F}"/>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小中学校施設の耐震補強整備などに充てた合併特例債や、平成</a:t>
          </a:r>
          <a:r>
            <a:rPr kumimoji="1" lang="en-US" altLang="ja-JP" sz="1200">
              <a:latin typeface="ＭＳ Ｐゴシック" panose="020B0600070205080204" pitchFamily="50" charset="-128"/>
              <a:ea typeface="ＭＳ Ｐゴシック" panose="020B0600070205080204" pitchFamily="50" charset="-128"/>
            </a:rPr>
            <a:t>25</a:t>
          </a:r>
          <a:r>
            <a:rPr kumimoji="1" lang="ja-JP" altLang="en-US" sz="1200">
              <a:latin typeface="ＭＳ Ｐゴシック" panose="020B0600070205080204" pitchFamily="50" charset="-128"/>
              <a:ea typeface="ＭＳ Ｐゴシック" panose="020B0600070205080204" pitchFamily="50" charset="-128"/>
            </a:rPr>
            <a:t>年度に発行した第三セクター等改革推進債の影響により、類似団体等のいずれの平均よりも高い水準で推移している。第三セクター等改革推進債については、平成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年度、令和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年度に繰上償還を行っており、次回は令和</a:t>
          </a:r>
          <a:r>
            <a:rPr kumimoji="1" lang="en-US" altLang="ja-JP" sz="1200">
              <a:latin typeface="ＭＳ Ｐゴシック" panose="020B0600070205080204" pitchFamily="50" charset="-128"/>
              <a:ea typeface="ＭＳ Ｐゴシック" panose="020B0600070205080204" pitchFamily="50" charset="-128"/>
            </a:rPr>
            <a:t>10</a:t>
          </a:r>
          <a:r>
            <a:rPr kumimoji="1" lang="ja-JP" altLang="en-US" sz="1200">
              <a:latin typeface="ＭＳ Ｐゴシック" panose="020B0600070205080204" pitchFamily="50" charset="-128"/>
              <a:ea typeface="ＭＳ Ｐゴシック" panose="020B0600070205080204" pitchFamily="50" charset="-128"/>
            </a:rPr>
            <a:t>年度を予定しているが、このほかにも、公債費の削減に向けて普通建設事業の見直しや進度調整によって新規発行を抑制するなど、後年度負担の軽減に努める。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F6F90EE5-0185-4B64-93E4-6DF3E86E8845}"/>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C1D3517E-B7E7-401C-A88F-7DF20FA4FD2D}"/>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18A1B6C5-80A2-41B3-8DC3-144CC7E986A2}"/>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DAC3E748-E3C0-4F66-9A83-5B32E6D769FA}"/>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71D75F0A-DF59-4209-A502-0A147F14ECBD}"/>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7AC386C9-53B4-4438-BA81-BA395AF4F825}"/>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9B96BB98-C35F-4BCB-A449-E6FEF231FEBD}"/>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CD7CE9FE-2AA5-41AB-96D0-4DBCD1536FF7}"/>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B57B8D1D-6971-4917-B14D-FA9C31EC29CD}"/>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861B89C3-C84D-4A58-9C8B-5E3FECD7EBA6}"/>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2792A837-2F0B-497D-9FD0-16547B322733}"/>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77799392-623E-444B-9E14-2A487ED6B685}"/>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5AD76541-92A7-47AF-9C94-3A211F1CEACA}"/>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5CAA577A-B008-4509-AC10-FE8C6BEB653D}"/>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8EB9751B-B4E9-4FD0-991D-C08E6A9FD1A7}"/>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122D3A4B-38D1-4D95-B2EE-3008DAC78129}"/>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C768D8A5-0733-4CF6-830B-B8961ED99A8C}"/>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43D93AF4-A41B-41F8-909F-1A3569BCE907}"/>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79</xdr:row>
      <xdr:rowOff>37846</xdr:rowOff>
    </xdr:to>
    <xdr:cxnSp macro="">
      <xdr:nvCxnSpPr>
        <xdr:cNvPr id="367" name="直線コネクタ 366">
          <a:extLst>
            <a:ext uri="{FF2B5EF4-FFF2-40B4-BE49-F238E27FC236}">
              <a16:creationId xmlns:a16="http://schemas.microsoft.com/office/drawing/2014/main" id="{1C3862AB-0BAE-46EA-8A31-4175149FEBA2}"/>
            </a:ext>
          </a:extLst>
        </xdr:cNvPr>
        <xdr:cNvCxnSpPr/>
      </xdr:nvCxnSpPr>
      <xdr:spPr>
        <a:xfrm flipV="1">
          <a:off x="3987800" y="1350010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B0E80FB1-4548-4469-9C82-84B885808A74}"/>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3B1C3536-F364-41C3-9B58-188491C90703}"/>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10413</xdr:rowOff>
    </xdr:from>
    <xdr:to>
      <xdr:col>19</xdr:col>
      <xdr:colOff>187325</xdr:colOff>
      <xdr:row>79</xdr:row>
      <xdr:rowOff>37846</xdr:rowOff>
    </xdr:to>
    <xdr:cxnSp macro="">
      <xdr:nvCxnSpPr>
        <xdr:cNvPr id="370" name="直線コネクタ 369">
          <a:extLst>
            <a:ext uri="{FF2B5EF4-FFF2-40B4-BE49-F238E27FC236}">
              <a16:creationId xmlns:a16="http://schemas.microsoft.com/office/drawing/2014/main" id="{0A465334-5CB8-4202-9149-0E33B558BB2F}"/>
            </a:ext>
          </a:extLst>
        </xdr:cNvPr>
        <xdr:cNvCxnSpPr/>
      </xdr:nvCxnSpPr>
      <xdr:spPr>
        <a:xfrm>
          <a:off x="3098800" y="13554963"/>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C8BEC57C-AFF0-46F7-A907-24D53B19CD1F}"/>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3A5AEFBD-4580-4D10-A0F4-6D57A92D4191}"/>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131572</xdr:rowOff>
    </xdr:from>
    <xdr:to>
      <xdr:col>15</xdr:col>
      <xdr:colOff>98425</xdr:colOff>
      <xdr:row>79</xdr:row>
      <xdr:rowOff>10413</xdr:rowOff>
    </xdr:to>
    <xdr:cxnSp macro="">
      <xdr:nvCxnSpPr>
        <xdr:cNvPr id="373" name="直線コネクタ 372">
          <a:extLst>
            <a:ext uri="{FF2B5EF4-FFF2-40B4-BE49-F238E27FC236}">
              <a16:creationId xmlns:a16="http://schemas.microsoft.com/office/drawing/2014/main" id="{59DF9DC2-06C7-4F37-BA52-6207683776AE}"/>
            </a:ext>
          </a:extLst>
        </xdr:cNvPr>
        <xdr:cNvCxnSpPr/>
      </xdr:nvCxnSpPr>
      <xdr:spPr>
        <a:xfrm>
          <a:off x="2209800" y="13504672"/>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199F913D-1729-4E74-A8AE-8B9D480F8801}"/>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F9B58D14-AFA9-439D-9631-BF8422F354A6}"/>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131572</xdr:rowOff>
    </xdr:from>
    <xdr:to>
      <xdr:col>11</xdr:col>
      <xdr:colOff>9525</xdr:colOff>
      <xdr:row>79</xdr:row>
      <xdr:rowOff>14987</xdr:rowOff>
    </xdr:to>
    <xdr:cxnSp macro="">
      <xdr:nvCxnSpPr>
        <xdr:cNvPr id="376" name="直線コネクタ 375">
          <a:extLst>
            <a:ext uri="{FF2B5EF4-FFF2-40B4-BE49-F238E27FC236}">
              <a16:creationId xmlns:a16="http://schemas.microsoft.com/office/drawing/2014/main" id="{59C9F488-5D14-4498-AE43-EB2EEE870629}"/>
            </a:ext>
          </a:extLst>
        </xdr:cNvPr>
        <xdr:cNvCxnSpPr/>
      </xdr:nvCxnSpPr>
      <xdr:spPr>
        <a:xfrm flipV="1">
          <a:off x="1320800" y="13504672"/>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F56E0338-9914-4B6D-B41D-4520E7AF5841}"/>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B460AD4C-E944-4019-92EE-1611EFD00BE8}"/>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FC115569-039A-4248-9A89-862424E99ABF}"/>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105681</xdr:rowOff>
    </xdr:from>
    <xdr:ext cx="762000" cy="259045"/>
    <xdr:sp macro="" textlink="">
      <xdr:nvSpPr>
        <xdr:cNvPr id="380" name="テキスト ボックス 379">
          <a:extLst>
            <a:ext uri="{FF2B5EF4-FFF2-40B4-BE49-F238E27FC236}">
              <a16:creationId xmlns:a16="http://schemas.microsoft.com/office/drawing/2014/main" id="{A371B2F2-F01A-42D3-B09E-D4D5D5F5CB1A}"/>
            </a:ext>
          </a:extLst>
        </xdr:cNvPr>
        <xdr:cNvSpPr txBox="1"/>
      </xdr:nvSpPr>
      <xdr:spPr>
        <a:xfrm>
          <a:off x="939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53E28106-5A0D-4895-BE52-FB56EF3114A4}"/>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CB819C75-8FAC-49F6-8DE2-2F5AA54A9B2D}"/>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D6D6846B-B99C-4E7B-AA3A-70DD49639003}"/>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5A5F774B-CC71-410A-BD75-65DC251226FE}"/>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F4AFE655-17BD-4732-98D4-509854744232}"/>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86" name="楕円 385">
          <a:extLst>
            <a:ext uri="{FF2B5EF4-FFF2-40B4-BE49-F238E27FC236}">
              <a16:creationId xmlns:a16="http://schemas.microsoft.com/office/drawing/2014/main" id="{DE42B656-9D65-4A78-889C-695F91617531}"/>
            </a:ext>
          </a:extLst>
        </xdr:cNvPr>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48277</xdr:rowOff>
    </xdr:from>
    <xdr:ext cx="762000" cy="259045"/>
    <xdr:sp macro="" textlink="">
      <xdr:nvSpPr>
        <xdr:cNvPr id="387" name="公債費該当値テキスト">
          <a:extLst>
            <a:ext uri="{FF2B5EF4-FFF2-40B4-BE49-F238E27FC236}">
              <a16:creationId xmlns:a16="http://schemas.microsoft.com/office/drawing/2014/main" id="{86C8861D-18A8-477B-A8E1-AE90B41CF28E}"/>
            </a:ext>
          </a:extLst>
        </xdr:cNvPr>
        <xdr:cNvSpPr txBox="1"/>
      </xdr:nvSpPr>
      <xdr:spPr>
        <a:xfrm>
          <a:off x="4914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158496</xdr:rowOff>
    </xdr:from>
    <xdr:to>
      <xdr:col>20</xdr:col>
      <xdr:colOff>38100</xdr:colOff>
      <xdr:row>79</xdr:row>
      <xdr:rowOff>88646</xdr:rowOff>
    </xdr:to>
    <xdr:sp macro="" textlink="">
      <xdr:nvSpPr>
        <xdr:cNvPr id="388" name="楕円 387">
          <a:extLst>
            <a:ext uri="{FF2B5EF4-FFF2-40B4-BE49-F238E27FC236}">
              <a16:creationId xmlns:a16="http://schemas.microsoft.com/office/drawing/2014/main" id="{F938619F-BC39-4EAF-9B09-8D1182EC23B6}"/>
            </a:ext>
          </a:extLst>
        </xdr:cNvPr>
        <xdr:cNvSpPr/>
      </xdr:nvSpPr>
      <xdr:spPr>
        <a:xfrm>
          <a:off x="39370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73423</xdr:rowOff>
    </xdr:from>
    <xdr:ext cx="736600" cy="259045"/>
    <xdr:sp macro="" textlink="">
      <xdr:nvSpPr>
        <xdr:cNvPr id="389" name="テキスト ボックス 388">
          <a:extLst>
            <a:ext uri="{FF2B5EF4-FFF2-40B4-BE49-F238E27FC236}">
              <a16:creationId xmlns:a16="http://schemas.microsoft.com/office/drawing/2014/main" id="{09957FB0-24B8-40F3-9DB4-E14B3BF141CD}"/>
            </a:ext>
          </a:extLst>
        </xdr:cNvPr>
        <xdr:cNvSpPr txBox="1"/>
      </xdr:nvSpPr>
      <xdr:spPr>
        <a:xfrm>
          <a:off x="3606800" y="13617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131063</xdr:rowOff>
    </xdr:from>
    <xdr:to>
      <xdr:col>15</xdr:col>
      <xdr:colOff>149225</xdr:colOff>
      <xdr:row>79</xdr:row>
      <xdr:rowOff>61213</xdr:rowOff>
    </xdr:to>
    <xdr:sp macro="" textlink="">
      <xdr:nvSpPr>
        <xdr:cNvPr id="390" name="楕円 389">
          <a:extLst>
            <a:ext uri="{FF2B5EF4-FFF2-40B4-BE49-F238E27FC236}">
              <a16:creationId xmlns:a16="http://schemas.microsoft.com/office/drawing/2014/main" id="{00CDFB68-D03B-4685-801E-83BC0996F26B}"/>
            </a:ext>
          </a:extLst>
        </xdr:cNvPr>
        <xdr:cNvSpPr/>
      </xdr:nvSpPr>
      <xdr:spPr>
        <a:xfrm>
          <a:off x="3048000" y="13504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45990</xdr:rowOff>
    </xdr:from>
    <xdr:ext cx="762000" cy="259045"/>
    <xdr:sp macro="" textlink="">
      <xdr:nvSpPr>
        <xdr:cNvPr id="391" name="テキスト ボックス 390">
          <a:extLst>
            <a:ext uri="{FF2B5EF4-FFF2-40B4-BE49-F238E27FC236}">
              <a16:creationId xmlns:a16="http://schemas.microsoft.com/office/drawing/2014/main" id="{11FE24CA-5204-47A0-9ABB-1196EC024227}"/>
            </a:ext>
          </a:extLst>
        </xdr:cNvPr>
        <xdr:cNvSpPr txBox="1"/>
      </xdr:nvSpPr>
      <xdr:spPr>
        <a:xfrm>
          <a:off x="27178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80772</xdr:rowOff>
    </xdr:from>
    <xdr:to>
      <xdr:col>11</xdr:col>
      <xdr:colOff>60325</xdr:colOff>
      <xdr:row>79</xdr:row>
      <xdr:rowOff>10922</xdr:rowOff>
    </xdr:to>
    <xdr:sp macro="" textlink="">
      <xdr:nvSpPr>
        <xdr:cNvPr id="392" name="楕円 391">
          <a:extLst>
            <a:ext uri="{FF2B5EF4-FFF2-40B4-BE49-F238E27FC236}">
              <a16:creationId xmlns:a16="http://schemas.microsoft.com/office/drawing/2014/main" id="{898E81C4-E15A-41BD-8B5F-82603ACEDCAB}"/>
            </a:ext>
          </a:extLst>
        </xdr:cNvPr>
        <xdr:cNvSpPr/>
      </xdr:nvSpPr>
      <xdr:spPr>
        <a:xfrm>
          <a:off x="2159000" y="1345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167149</xdr:rowOff>
    </xdr:from>
    <xdr:ext cx="762000" cy="259045"/>
    <xdr:sp macro="" textlink="">
      <xdr:nvSpPr>
        <xdr:cNvPr id="393" name="テキスト ボックス 392">
          <a:extLst>
            <a:ext uri="{FF2B5EF4-FFF2-40B4-BE49-F238E27FC236}">
              <a16:creationId xmlns:a16="http://schemas.microsoft.com/office/drawing/2014/main" id="{E15CE741-4B81-449B-A398-886E7F35BFE8}"/>
            </a:ext>
          </a:extLst>
        </xdr:cNvPr>
        <xdr:cNvSpPr txBox="1"/>
      </xdr:nvSpPr>
      <xdr:spPr>
        <a:xfrm>
          <a:off x="1828800" y="13540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135637</xdr:rowOff>
    </xdr:from>
    <xdr:to>
      <xdr:col>6</xdr:col>
      <xdr:colOff>171450</xdr:colOff>
      <xdr:row>79</xdr:row>
      <xdr:rowOff>65787</xdr:rowOff>
    </xdr:to>
    <xdr:sp macro="" textlink="">
      <xdr:nvSpPr>
        <xdr:cNvPr id="394" name="楕円 393">
          <a:extLst>
            <a:ext uri="{FF2B5EF4-FFF2-40B4-BE49-F238E27FC236}">
              <a16:creationId xmlns:a16="http://schemas.microsoft.com/office/drawing/2014/main" id="{55B2A2FB-0BDE-40F9-B4F4-EE0F76B7F3A4}"/>
            </a:ext>
          </a:extLst>
        </xdr:cNvPr>
        <xdr:cNvSpPr/>
      </xdr:nvSpPr>
      <xdr:spPr>
        <a:xfrm>
          <a:off x="1270000" y="1350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50564</xdr:rowOff>
    </xdr:from>
    <xdr:ext cx="762000" cy="259045"/>
    <xdr:sp macro="" textlink="">
      <xdr:nvSpPr>
        <xdr:cNvPr id="395" name="テキスト ボックス 394">
          <a:extLst>
            <a:ext uri="{FF2B5EF4-FFF2-40B4-BE49-F238E27FC236}">
              <a16:creationId xmlns:a16="http://schemas.microsoft.com/office/drawing/2014/main" id="{0B3E7C7E-50BE-4A85-B540-9CCA75FA2EB7}"/>
            </a:ext>
          </a:extLst>
        </xdr:cNvPr>
        <xdr:cNvSpPr txBox="1"/>
      </xdr:nvSpPr>
      <xdr:spPr>
        <a:xfrm>
          <a:off x="939800" y="13595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D0132A5E-EBF8-47A8-99BD-0DFC55FEBCA5}"/>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54FDACD4-32A9-4062-993A-38D5610EB718}"/>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B45E60FC-AE18-47C2-AEAA-D85B19FBD3E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3D7D4B1B-DFE3-4EAC-9CE2-33F2714E7884}"/>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35EA0E78-E725-48E7-9E7F-64EA38C18BE8}"/>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5A533299-9942-4505-956C-A4508A5EB946}"/>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CD9275C4-BCCB-4547-AD8A-CD8DEAA5D382}"/>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F5F75A4B-FC52-4560-92D6-0DE4D7A874E4}"/>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5A3B906F-3468-4D6C-9139-E37CE7804FD1}"/>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DFC22722-5520-4060-8CC6-67921B93E8F1}"/>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A3D29D8D-45A0-4D65-A2E7-B39AB26EF92E}"/>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昨年度から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たが、類似団体、全国及び県の平均をいずれも下回っている。新クリーンセンターや新し尿処理施設の建設などに伴う一部事務組合負担金、下水道事業に対する補助金などが財政を大きく圧迫しており、いずれも早期かつ大幅な改善は難しい状況である。</a:t>
          </a:r>
        </a:p>
        <a:p>
          <a:r>
            <a:rPr kumimoji="1" lang="ja-JP" altLang="en-US" sz="1300">
              <a:latin typeface="ＭＳ Ｐゴシック" panose="020B0600070205080204" pitchFamily="50" charset="-128"/>
              <a:ea typeface="ＭＳ Ｐゴシック" panose="020B0600070205080204" pitchFamily="50" charset="-128"/>
            </a:rPr>
            <a:t>　 今後も、引き続き行財政改革の取組を着実に実行し、経常的経費全般の抑制に努める。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23241F14-F480-4DED-BFC7-E497AB8DC3AB}"/>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8F436A80-ECF6-4CF9-8AA2-8E6B943B070B}"/>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4F48C77-456E-4645-ACE1-28150731A4B6}"/>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0" name="直線コネクタ 409">
          <a:extLst>
            <a:ext uri="{FF2B5EF4-FFF2-40B4-BE49-F238E27FC236}">
              <a16:creationId xmlns:a16="http://schemas.microsoft.com/office/drawing/2014/main" id="{38DA969C-5AB1-4C4D-A172-6807B41871A7}"/>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1" name="テキスト ボックス 410">
          <a:extLst>
            <a:ext uri="{FF2B5EF4-FFF2-40B4-BE49-F238E27FC236}">
              <a16:creationId xmlns:a16="http://schemas.microsoft.com/office/drawing/2014/main" id="{A14CDBE0-D6EC-4D52-8979-52AD1DB9790D}"/>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B3966856-2C0B-4880-AB06-02F6D036D7D7}"/>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2AD47E91-6112-4CB4-A69F-F00AB650BE0B}"/>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4" name="直線コネクタ 413">
          <a:extLst>
            <a:ext uri="{FF2B5EF4-FFF2-40B4-BE49-F238E27FC236}">
              <a16:creationId xmlns:a16="http://schemas.microsoft.com/office/drawing/2014/main" id="{CDA2E710-A9DA-4789-8CEB-99518C5D46E9}"/>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15" name="テキスト ボックス 414">
          <a:extLst>
            <a:ext uri="{FF2B5EF4-FFF2-40B4-BE49-F238E27FC236}">
              <a16:creationId xmlns:a16="http://schemas.microsoft.com/office/drawing/2014/main" id="{B3C34F39-C0A2-46DD-AD4C-22A6BD68BA26}"/>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B90DEE7-18DF-40C7-94D8-E7B1182AD722}"/>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DF584517-15FC-4D25-A2AC-F6EFBBB33682}"/>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4A89A28B-BD26-40D3-B092-0D18B9A7F453}"/>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24130</xdr:rowOff>
    </xdr:from>
    <xdr:to>
      <xdr:col>82</xdr:col>
      <xdr:colOff>107950</xdr:colOff>
      <xdr:row>80</xdr:row>
      <xdr:rowOff>58420</xdr:rowOff>
    </xdr:to>
    <xdr:cxnSp macro="">
      <xdr:nvCxnSpPr>
        <xdr:cNvPr id="419" name="直線コネクタ 418">
          <a:extLst>
            <a:ext uri="{FF2B5EF4-FFF2-40B4-BE49-F238E27FC236}">
              <a16:creationId xmlns:a16="http://schemas.microsoft.com/office/drawing/2014/main" id="{22980F7B-1EAC-4B61-A509-8F1E3B638F9B}"/>
            </a:ext>
          </a:extLst>
        </xdr:cNvPr>
        <xdr:cNvCxnSpPr/>
      </xdr:nvCxnSpPr>
      <xdr:spPr>
        <a:xfrm flipV="1">
          <a:off x="16510000" y="12711430"/>
          <a:ext cx="0" cy="1062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30497</xdr:rowOff>
    </xdr:from>
    <xdr:ext cx="762000" cy="259045"/>
    <xdr:sp macro="" textlink="">
      <xdr:nvSpPr>
        <xdr:cNvPr id="420" name="公債費以外最小値テキスト">
          <a:extLst>
            <a:ext uri="{FF2B5EF4-FFF2-40B4-BE49-F238E27FC236}">
              <a16:creationId xmlns:a16="http://schemas.microsoft.com/office/drawing/2014/main" id="{BDEA5313-D175-4EEB-8231-1FB85A2B9BF5}"/>
            </a:ext>
          </a:extLst>
        </xdr:cNvPr>
        <xdr:cNvSpPr txBox="1"/>
      </xdr:nvSpPr>
      <xdr:spPr>
        <a:xfrm>
          <a:off x="16598900" y="13746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58420</xdr:rowOff>
    </xdr:from>
    <xdr:to>
      <xdr:col>82</xdr:col>
      <xdr:colOff>196850</xdr:colOff>
      <xdr:row>80</xdr:row>
      <xdr:rowOff>58420</xdr:rowOff>
    </xdr:to>
    <xdr:cxnSp macro="">
      <xdr:nvCxnSpPr>
        <xdr:cNvPr id="421" name="直線コネクタ 420">
          <a:extLst>
            <a:ext uri="{FF2B5EF4-FFF2-40B4-BE49-F238E27FC236}">
              <a16:creationId xmlns:a16="http://schemas.microsoft.com/office/drawing/2014/main" id="{841E681A-0BF6-443C-AEFB-9BE9D68838D7}"/>
            </a:ext>
          </a:extLst>
        </xdr:cNvPr>
        <xdr:cNvCxnSpPr/>
      </xdr:nvCxnSpPr>
      <xdr:spPr>
        <a:xfrm>
          <a:off x="16421100" y="1377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110507</xdr:rowOff>
    </xdr:from>
    <xdr:ext cx="762000" cy="259045"/>
    <xdr:sp macro="" textlink="">
      <xdr:nvSpPr>
        <xdr:cNvPr id="422" name="公債費以外最大値テキスト">
          <a:extLst>
            <a:ext uri="{FF2B5EF4-FFF2-40B4-BE49-F238E27FC236}">
              <a16:creationId xmlns:a16="http://schemas.microsoft.com/office/drawing/2014/main" id="{414AB619-B4D0-4286-B0C7-D7E91D247C25}"/>
            </a:ext>
          </a:extLst>
        </xdr:cNvPr>
        <xdr:cNvSpPr txBox="1"/>
      </xdr:nvSpPr>
      <xdr:spPr>
        <a:xfrm>
          <a:off x="16598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24130</xdr:rowOff>
    </xdr:from>
    <xdr:to>
      <xdr:col>82</xdr:col>
      <xdr:colOff>196850</xdr:colOff>
      <xdr:row>74</xdr:row>
      <xdr:rowOff>24130</xdr:rowOff>
    </xdr:to>
    <xdr:cxnSp macro="">
      <xdr:nvCxnSpPr>
        <xdr:cNvPr id="423" name="直線コネクタ 422">
          <a:extLst>
            <a:ext uri="{FF2B5EF4-FFF2-40B4-BE49-F238E27FC236}">
              <a16:creationId xmlns:a16="http://schemas.microsoft.com/office/drawing/2014/main" id="{4C7A0485-66AD-4138-B408-9E614DFF3B29}"/>
            </a:ext>
          </a:extLst>
        </xdr:cNvPr>
        <xdr:cNvCxnSpPr/>
      </xdr:nvCxnSpPr>
      <xdr:spPr>
        <a:xfrm>
          <a:off x="16421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75565</xdr:rowOff>
    </xdr:from>
    <xdr:to>
      <xdr:col>82</xdr:col>
      <xdr:colOff>107950</xdr:colOff>
      <xdr:row>74</xdr:row>
      <xdr:rowOff>104140</xdr:rowOff>
    </xdr:to>
    <xdr:cxnSp macro="">
      <xdr:nvCxnSpPr>
        <xdr:cNvPr id="424" name="直線コネクタ 423">
          <a:extLst>
            <a:ext uri="{FF2B5EF4-FFF2-40B4-BE49-F238E27FC236}">
              <a16:creationId xmlns:a16="http://schemas.microsoft.com/office/drawing/2014/main" id="{296EC385-5CB7-4BB4-985E-DD53134E67B4}"/>
            </a:ext>
          </a:extLst>
        </xdr:cNvPr>
        <xdr:cNvCxnSpPr/>
      </xdr:nvCxnSpPr>
      <xdr:spPr>
        <a:xfrm>
          <a:off x="15671800" y="1276286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59707</xdr:rowOff>
    </xdr:from>
    <xdr:ext cx="762000" cy="259045"/>
    <xdr:sp macro="" textlink="">
      <xdr:nvSpPr>
        <xdr:cNvPr id="425" name="公債費以外平均値テキスト">
          <a:extLst>
            <a:ext uri="{FF2B5EF4-FFF2-40B4-BE49-F238E27FC236}">
              <a16:creationId xmlns:a16="http://schemas.microsoft.com/office/drawing/2014/main" id="{45310746-A8AB-4950-AAF2-A303D2C3DC35}"/>
            </a:ext>
          </a:extLst>
        </xdr:cNvPr>
        <xdr:cNvSpPr txBox="1"/>
      </xdr:nvSpPr>
      <xdr:spPr>
        <a:xfrm>
          <a:off x="16598900" y="130899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87630</xdr:rowOff>
    </xdr:from>
    <xdr:to>
      <xdr:col>82</xdr:col>
      <xdr:colOff>158750</xdr:colOff>
      <xdr:row>77</xdr:row>
      <xdr:rowOff>17780</xdr:rowOff>
    </xdr:to>
    <xdr:sp macro="" textlink="">
      <xdr:nvSpPr>
        <xdr:cNvPr id="426" name="フローチャート: 判断 425">
          <a:extLst>
            <a:ext uri="{FF2B5EF4-FFF2-40B4-BE49-F238E27FC236}">
              <a16:creationId xmlns:a16="http://schemas.microsoft.com/office/drawing/2014/main" id="{CF42EB8F-93A6-470C-9339-C25962DD7E28}"/>
            </a:ext>
          </a:extLst>
        </xdr:cNvPr>
        <xdr:cNvSpPr/>
      </xdr:nvSpPr>
      <xdr:spPr>
        <a:xfrm>
          <a:off x="164592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41275</xdr:rowOff>
    </xdr:from>
    <xdr:to>
      <xdr:col>78</xdr:col>
      <xdr:colOff>69850</xdr:colOff>
      <xdr:row>74</xdr:row>
      <xdr:rowOff>75565</xdr:rowOff>
    </xdr:to>
    <xdr:cxnSp macro="">
      <xdr:nvCxnSpPr>
        <xdr:cNvPr id="427" name="直線コネクタ 426">
          <a:extLst>
            <a:ext uri="{FF2B5EF4-FFF2-40B4-BE49-F238E27FC236}">
              <a16:creationId xmlns:a16="http://schemas.microsoft.com/office/drawing/2014/main" id="{24C28961-9691-49A4-8CF7-CC75B1C1E44A}"/>
            </a:ext>
          </a:extLst>
        </xdr:cNvPr>
        <xdr:cNvCxnSpPr/>
      </xdr:nvCxnSpPr>
      <xdr:spPr>
        <a:xfrm>
          <a:off x="14782800" y="127285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1905</xdr:rowOff>
    </xdr:from>
    <xdr:to>
      <xdr:col>78</xdr:col>
      <xdr:colOff>120650</xdr:colOff>
      <xdr:row>76</xdr:row>
      <xdr:rowOff>103505</xdr:rowOff>
    </xdr:to>
    <xdr:sp macro="" textlink="">
      <xdr:nvSpPr>
        <xdr:cNvPr id="428" name="フローチャート: 判断 427">
          <a:extLst>
            <a:ext uri="{FF2B5EF4-FFF2-40B4-BE49-F238E27FC236}">
              <a16:creationId xmlns:a16="http://schemas.microsoft.com/office/drawing/2014/main" id="{57429DBC-BD79-4AF6-BBE9-019379F25B5A}"/>
            </a:ext>
          </a:extLst>
        </xdr:cNvPr>
        <xdr:cNvSpPr/>
      </xdr:nvSpPr>
      <xdr:spPr>
        <a:xfrm>
          <a:off x="15621000" y="13032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88282</xdr:rowOff>
    </xdr:from>
    <xdr:ext cx="736600" cy="259045"/>
    <xdr:sp macro="" textlink="">
      <xdr:nvSpPr>
        <xdr:cNvPr id="429" name="テキスト ボックス 428">
          <a:extLst>
            <a:ext uri="{FF2B5EF4-FFF2-40B4-BE49-F238E27FC236}">
              <a16:creationId xmlns:a16="http://schemas.microsoft.com/office/drawing/2014/main" id="{996C1E24-28DF-4B4F-BC73-C55CFA179D35}"/>
            </a:ext>
          </a:extLst>
        </xdr:cNvPr>
        <xdr:cNvSpPr txBox="1"/>
      </xdr:nvSpPr>
      <xdr:spPr>
        <a:xfrm>
          <a:off x="15290800" y="13118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64135</xdr:rowOff>
    </xdr:from>
    <xdr:to>
      <xdr:col>73</xdr:col>
      <xdr:colOff>180975</xdr:colOff>
      <xdr:row>74</xdr:row>
      <xdr:rowOff>41275</xdr:rowOff>
    </xdr:to>
    <xdr:cxnSp macro="">
      <xdr:nvCxnSpPr>
        <xdr:cNvPr id="430" name="直線コネクタ 429">
          <a:extLst>
            <a:ext uri="{FF2B5EF4-FFF2-40B4-BE49-F238E27FC236}">
              <a16:creationId xmlns:a16="http://schemas.microsoft.com/office/drawing/2014/main" id="{8F811416-7E48-4560-B5AE-C41CD30BC3E7}"/>
            </a:ext>
          </a:extLst>
        </xdr:cNvPr>
        <xdr:cNvCxnSpPr/>
      </xdr:nvCxnSpPr>
      <xdr:spPr>
        <a:xfrm>
          <a:off x="13893800" y="12579985"/>
          <a:ext cx="889000" cy="148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99060</xdr:rowOff>
    </xdr:from>
    <xdr:to>
      <xdr:col>74</xdr:col>
      <xdr:colOff>31750</xdr:colOff>
      <xdr:row>76</xdr:row>
      <xdr:rowOff>29211</xdr:rowOff>
    </xdr:to>
    <xdr:sp macro="" textlink="">
      <xdr:nvSpPr>
        <xdr:cNvPr id="431" name="フローチャート: 判断 430">
          <a:extLst>
            <a:ext uri="{FF2B5EF4-FFF2-40B4-BE49-F238E27FC236}">
              <a16:creationId xmlns:a16="http://schemas.microsoft.com/office/drawing/2014/main" id="{361F9BA6-DD96-4E02-8840-9FCB0DCAF635}"/>
            </a:ext>
          </a:extLst>
        </xdr:cNvPr>
        <xdr:cNvSpPr/>
      </xdr:nvSpPr>
      <xdr:spPr>
        <a:xfrm>
          <a:off x="147320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13988</xdr:rowOff>
    </xdr:from>
    <xdr:ext cx="762000" cy="259045"/>
    <xdr:sp macro="" textlink="">
      <xdr:nvSpPr>
        <xdr:cNvPr id="432" name="テキスト ボックス 431">
          <a:extLst>
            <a:ext uri="{FF2B5EF4-FFF2-40B4-BE49-F238E27FC236}">
              <a16:creationId xmlns:a16="http://schemas.microsoft.com/office/drawing/2014/main" id="{322ADFB1-5622-4778-BB14-D4EA882BABC0}"/>
            </a:ext>
          </a:extLst>
        </xdr:cNvPr>
        <xdr:cNvSpPr txBox="1"/>
      </xdr:nvSpPr>
      <xdr:spPr>
        <a:xfrm>
          <a:off x="14401800" y="13044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64135</xdr:rowOff>
    </xdr:from>
    <xdr:to>
      <xdr:col>69</xdr:col>
      <xdr:colOff>92075</xdr:colOff>
      <xdr:row>74</xdr:row>
      <xdr:rowOff>75565</xdr:rowOff>
    </xdr:to>
    <xdr:cxnSp macro="">
      <xdr:nvCxnSpPr>
        <xdr:cNvPr id="433" name="直線コネクタ 432">
          <a:extLst>
            <a:ext uri="{FF2B5EF4-FFF2-40B4-BE49-F238E27FC236}">
              <a16:creationId xmlns:a16="http://schemas.microsoft.com/office/drawing/2014/main" id="{9F6D30D7-5A60-4041-8543-CC9325224726}"/>
            </a:ext>
          </a:extLst>
        </xdr:cNvPr>
        <xdr:cNvCxnSpPr/>
      </xdr:nvCxnSpPr>
      <xdr:spPr>
        <a:xfrm flipV="1">
          <a:off x="13004800" y="12579985"/>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76200</xdr:rowOff>
    </xdr:from>
    <xdr:to>
      <xdr:col>69</xdr:col>
      <xdr:colOff>142875</xdr:colOff>
      <xdr:row>75</xdr:row>
      <xdr:rowOff>6350</xdr:rowOff>
    </xdr:to>
    <xdr:sp macro="" textlink="">
      <xdr:nvSpPr>
        <xdr:cNvPr id="434" name="フローチャート: 判断 433">
          <a:extLst>
            <a:ext uri="{FF2B5EF4-FFF2-40B4-BE49-F238E27FC236}">
              <a16:creationId xmlns:a16="http://schemas.microsoft.com/office/drawing/2014/main" id="{502CE7DF-BB15-4701-B817-AF1046472CA1}"/>
            </a:ext>
          </a:extLst>
        </xdr:cNvPr>
        <xdr:cNvSpPr/>
      </xdr:nvSpPr>
      <xdr:spPr>
        <a:xfrm>
          <a:off x="13843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162577</xdr:rowOff>
    </xdr:from>
    <xdr:ext cx="762000" cy="259045"/>
    <xdr:sp macro="" textlink="">
      <xdr:nvSpPr>
        <xdr:cNvPr id="435" name="テキスト ボックス 434">
          <a:extLst>
            <a:ext uri="{FF2B5EF4-FFF2-40B4-BE49-F238E27FC236}">
              <a16:creationId xmlns:a16="http://schemas.microsoft.com/office/drawing/2014/main" id="{4E095824-FAF4-42D9-860E-FA916EA7139F}"/>
            </a:ext>
          </a:extLst>
        </xdr:cNvPr>
        <xdr:cNvSpPr txBox="1"/>
      </xdr:nvSpPr>
      <xdr:spPr>
        <a:xfrm>
          <a:off x="13512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13335</xdr:rowOff>
    </xdr:from>
    <xdr:to>
      <xdr:col>65</xdr:col>
      <xdr:colOff>53975</xdr:colOff>
      <xdr:row>75</xdr:row>
      <xdr:rowOff>114935</xdr:rowOff>
    </xdr:to>
    <xdr:sp macro="" textlink="">
      <xdr:nvSpPr>
        <xdr:cNvPr id="436" name="フローチャート: 判断 435">
          <a:extLst>
            <a:ext uri="{FF2B5EF4-FFF2-40B4-BE49-F238E27FC236}">
              <a16:creationId xmlns:a16="http://schemas.microsoft.com/office/drawing/2014/main" id="{F4F1C9EF-B6F3-448D-B6BA-B91526309129}"/>
            </a:ext>
          </a:extLst>
        </xdr:cNvPr>
        <xdr:cNvSpPr/>
      </xdr:nvSpPr>
      <xdr:spPr>
        <a:xfrm>
          <a:off x="12954000" y="128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99713</xdr:rowOff>
    </xdr:from>
    <xdr:ext cx="762000" cy="259045"/>
    <xdr:sp macro="" textlink="">
      <xdr:nvSpPr>
        <xdr:cNvPr id="437" name="テキスト ボックス 436">
          <a:extLst>
            <a:ext uri="{FF2B5EF4-FFF2-40B4-BE49-F238E27FC236}">
              <a16:creationId xmlns:a16="http://schemas.microsoft.com/office/drawing/2014/main" id="{82BD5F4F-A081-456A-83BE-382D90F00C7F}"/>
            </a:ext>
          </a:extLst>
        </xdr:cNvPr>
        <xdr:cNvSpPr txBox="1"/>
      </xdr:nvSpPr>
      <xdr:spPr>
        <a:xfrm>
          <a:off x="12623800" y="1295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4CF0241E-126A-49E5-BDE9-273B88B0C64D}"/>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2DC0994E-1648-49CE-A291-C967FF71D716}"/>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665DCFE2-0EED-4E0B-BF34-C6893EECD364}"/>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4AACC1E5-B41C-4393-A204-474A87D7924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89E2462D-F832-4718-B173-7128C9860224}"/>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53340</xdr:rowOff>
    </xdr:from>
    <xdr:to>
      <xdr:col>82</xdr:col>
      <xdr:colOff>158750</xdr:colOff>
      <xdr:row>74</xdr:row>
      <xdr:rowOff>154940</xdr:rowOff>
    </xdr:to>
    <xdr:sp macro="" textlink="">
      <xdr:nvSpPr>
        <xdr:cNvPr id="443" name="楕円 442">
          <a:extLst>
            <a:ext uri="{FF2B5EF4-FFF2-40B4-BE49-F238E27FC236}">
              <a16:creationId xmlns:a16="http://schemas.microsoft.com/office/drawing/2014/main" id="{D71297F0-8FFB-44BC-8886-E66B02484730}"/>
            </a:ext>
          </a:extLst>
        </xdr:cNvPr>
        <xdr:cNvSpPr/>
      </xdr:nvSpPr>
      <xdr:spPr>
        <a:xfrm>
          <a:off x="16459200" y="1274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133367</xdr:rowOff>
    </xdr:from>
    <xdr:ext cx="762000" cy="259045"/>
    <xdr:sp macro="" textlink="">
      <xdr:nvSpPr>
        <xdr:cNvPr id="444" name="公債費以外該当値テキスト">
          <a:extLst>
            <a:ext uri="{FF2B5EF4-FFF2-40B4-BE49-F238E27FC236}">
              <a16:creationId xmlns:a16="http://schemas.microsoft.com/office/drawing/2014/main" id="{9E9B3E80-FB5D-4D70-86E5-DD9D6474CF25}"/>
            </a:ext>
          </a:extLst>
        </xdr:cNvPr>
        <xdr:cNvSpPr txBox="1"/>
      </xdr:nvSpPr>
      <xdr:spPr>
        <a:xfrm>
          <a:off x="16598900" y="1264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24765</xdr:rowOff>
    </xdr:from>
    <xdr:to>
      <xdr:col>78</xdr:col>
      <xdr:colOff>120650</xdr:colOff>
      <xdr:row>74</xdr:row>
      <xdr:rowOff>126365</xdr:rowOff>
    </xdr:to>
    <xdr:sp macro="" textlink="">
      <xdr:nvSpPr>
        <xdr:cNvPr id="445" name="楕円 444">
          <a:extLst>
            <a:ext uri="{FF2B5EF4-FFF2-40B4-BE49-F238E27FC236}">
              <a16:creationId xmlns:a16="http://schemas.microsoft.com/office/drawing/2014/main" id="{E741C12D-DE73-4A8F-9450-188E6B03CCD3}"/>
            </a:ext>
          </a:extLst>
        </xdr:cNvPr>
        <xdr:cNvSpPr/>
      </xdr:nvSpPr>
      <xdr:spPr>
        <a:xfrm>
          <a:off x="15621000" y="127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136542</xdr:rowOff>
    </xdr:from>
    <xdr:ext cx="736600" cy="259045"/>
    <xdr:sp macro="" textlink="">
      <xdr:nvSpPr>
        <xdr:cNvPr id="446" name="テキスト ボックス 445">
          <a:extLst>
            <a:ext uri="{FF2B5EF4-FFF2-40B4-BE49-F238E27FC236}">
              <a16:creationId xmlns:a16="http://schemas.microsoft.com/office/drawing/2014/main" id="{0473CDB1-0C92-474B-A4DC-377995B368B4}"/>
            </a:ext>
          </a:extLst>
        </xdr:cNvPr>
        <xdr:cNvSpPr txBox="1"/>
      </xdr:nvSpPr>
      <xdr:spPr>
        <a:xfrm>
          <a:off x="15290800" y="124809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161925</xdr:rowOff>
    </xdr:from>
    <xdr:to>
      <xdr:col>74</xdr:col>
      <xdr:colOff>31750</xdr:colOff>
      <xdr:row>74</xdr:row>
      <xdr:rowOff>92075</xdr:rowOff>
    </xdr:to>
    <xdr:sp macro="" textlink="">
      <xdr:nvSpPr>
        <xdr:cNvPr id="447" name="楕円 446">
          <a:extLst>
            <a:ext uri="{FF2B5EF4-FFF2-40B4-BE49-F238E27FC236}">
              <a16:creationId xmlns:a16="http://schemas.microsoft.com/office/drawing/2014/main" id="{6F0CC2B2-8B5B-442E-9C21-F61058B6A36A}"/>
            </a:ext>
          </a:extLst>
        </xdr:cNvPr>
        <xdr:cNvSpPr/>
      </xdr:nvSpPr>
      <xdr:spPr>
        <a:xfrm>
          <a:off x="14732000" y="1267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102252</xdr:rowOff>
    </xdr:from>
    <xdr:ext cx="762000" cy="259045"/>
    <xdr:sp macro="" textlink="">
      <xdr:nvSpPr>
        <xdr:cNvPr id="448" name="テキスト ボックス 447">
          <a:extLst>
            <a:ext uri="{FF2B5EF4-FFF2-40B4-BE49-F238E27FC236}">
              <a16:creationId xmlns:a16="http://schemas.microsoft.com/office/drawing/2014/main" id="{090EE1D4-8DBB-4606-8DBF-6118CF327BC1}"/>
            </a:ext>
          </a:extLst>
        </xdr:cNvPr>
        <xdr:cNvSpPr txBox="1"/>
      </xdr:nvSpPr>
      <xdr:spPr>
        <a:xfrm>
          <a:off x="14401800" y="12446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13335</xdr:rowOff>
    </xdr:from>
    <xdr:to>
      <xdr:col>69</xdr:col>
      <xdr:colOff>142875</xdr:colOff>
      <xdr:row>73</xdr:row>
      <xdr:rowOff>114935</xdr:rowOff>
    </xdr:to>
    <xdr:sp macro="" textlink="">
      <xdr:nvSpPr>
        <xdr:cNvPr id="449" name="楕円 448">
          <a:extLst>
            <a:ext uri="{FF2B5EF4-FFF2-40B4-BE49-F238E27FC236}">
              <a16:creationId xmlns:a16="http://schemas.microsoft.com/office/drawing/2014/main" id="{C7D81FAF-CB66-41E8-83FD-188E320DBD6B}"/>
            </a:ext>
          </a:extLst>
        </xdr:cNvPr>
        <xdr:cNvSpPr/>
      </xdr:nvSpPr>
      <xdr:spPr>
        <a:xfrm>
          <a:off x="13843000" y="1252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125112</xdr:rowOff>
    </xdr:from>
    <xdr:ext cx="762000" cy="259045"/>
    <xdr:sp macro="" textlink="">
      <xdr:nvSpPr>
        <xdr:cNvPr id="450" name="テキスト ボックス 449">
          <a:extLst>
            <a:ext uri="{FF2B5EF4-FFF2-40B4-BE49-F238E27FC236}">
              <a16:creationId xmlns:a16="http://schemas.microsoft.com/office/drawing/2014/main" id="{CB00B2F3-58F9-4460-ABCF-5F4F7642D6CC}"/>
            </a:ext>
          </a:extLst>
        </xdr:cNvPr>
        <xdr:cNvSpPr txBox="1"/>
      </xdr:nvSpPr>
      <xdr:spPr>
        <a:xfrm>
          <a:off x="13512800" y="1229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24765</xdr:rowOff>
    </xdr:from>
    <xdr:to>
      <xdr:col>65</xdr:col>
      <xdr:colOff>53975</xdr:colOff>
      <xdr:row>74</xdr:row>
      <xdr:rowOff>126365</xdr:rowOff>
    </xdr:to>
    <xdr:sp macro="" textlink="">
      <xdr:nvSpPr>
        <xdr:cNvPr id="451" name="楕円 450">
          <a:extLst>
            <a:ext uri="{FF2B5EF4-FFF2-40B4-BE49-F238E27FC236}">
              <a16:creationId xmlns:a16="http://schemas.microsoft.com/office/drawing/2014/main" id="{C55A768B-99A3-4C26-81A7-C1AED554A2D7}"/>
            </a:ext>
          </a:extLst>
        </xdr:cNvPr>
        <xdr:cNvSpPr/>
      </xdr:nvSpPr>
      <xdr:spPr>
        <a:xfrm>
          <a:off x="12954000" y="1271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136542</xdr:rowOff>
    </xdr:from>
    <xdr:ext cx="762000" cy="259045"/>
    <xdr:sp macro="" textlink="">
      <xdr:nvSpPr>
        <xdr:cNvPr id="452" name="テキスト ボックス 451">
          <a:extLst>
            <a:ext uri="{FF2B5EF4-FFF2-40B4-BE49-F238E27FC236}">
              <a16:creationId xmlns:a16="http://schemas.microsoft.com/office/drawing/2014/main" id="{6892DF7D-C09A-4413-BD6E-96E05E8DBE2A}"/>
            </a:ext>
          </a:extLst>
        </xdr:cNvPr>
        <xdr:cNvSpPr txBox="1"/>
      </xdr:nvSpPr>
      <xdr:spPr>
        <a:xfrm>
          <a:off x="12623800" y="124809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B1790298-261C-4838-86AF-7089C7AB41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A7EDA924-7CCE-4A4A-BC14-409DABDF695F}"/>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A8E46C56-F952-4677-A622-B7ABB76DE16F}"/>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64C0A520-E0F6-447B-B3E8-A38EE75790C1}"/>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97064537-281C-4993-9694-BC55A5879322}"/>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岡山県津山市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FDCC3B3-E373-4744-9A19-D22956B5A10E}"/>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6597E03F-6B2A-4167-A78C-1B374A3B6DD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CA14E2AD-8E63-4179-9482-1357B9309423}"/>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61B203FA-B504-41E8-9BAC-AB0A06B7A978}"/>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5DFA2777-38FD-48C2-86B4-97824DE2C8B6}"/>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5C3128C6-4C76-40C8-AEA7-2329CD48B3B3}"/>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CDA7E460-99FB-47E9-99A8-3FEF8635515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B4AA91E2-B456-4D87-A804-B21200F86D97}"/>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AC8B72B6-9125-4253-BF9A-8ED32E56073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5947C83E-ACA0-4285-AD91-53F7C64CCDA1}"/>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AA569213-3F7C-477E-B8F3-29E8DC92FE0C}"/>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2C4C160-DC5D-4D3E-9451-DF573DC0521F}"/>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AA49F36-DBBC-4648-B336-579262D1A186}"/>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C929DF26-4A6D-4EE4-B865-B30E72F1AD55}"/>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D6846732-A348-485C-83E5-F139B1CFDF94}"/>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2088D985-8142-4F85-867F-F72562668B93}"/>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1E4AD97D-C48C-4CF4-9E68-3D0FA8FFF086}"/>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EF3E7F3E-4B46-4EEE-9F62-A2B1C8B82277}"/>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5B4BB9EC-6C04-4F42-8842-57902C5F3296}"/>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662F31E8-70E4-4400-833E-35C970E039F7}"/>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F443009F-9599-4CF7-97B9-6B6DA2DE3974}"/>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D138D2DF-E8CD-4830-B0EA-1CEB8DD0A8DE}"/>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DFCB2CA6-5966-418C-866B-A2AFA09CA01E}"/>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FDFF75CF-FA63-4B79-BD9A-853DD09F9862}"/>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3BF6A811-3481-4FF8-9975-1E379FAFCD43}"/>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3C7329DC-B2C5-411A-B8FC-BF17B495B2B7}"/>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993A73BE-2694-452A-93D6-A06E21CF11B6}"/>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A227C22-822C-4BF7-9C2E-64A08BE10FF1}"/>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3F8F3EF3-C74C-4D88-871F-0283073E1C03}"/>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52A81C36-4C11-4EB4-9BA2-744D6E9FD323}"/>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A278E554-C67E-4DFE-B1CB-6A0281BA7182}"/>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E65A2B9F-466B-4226-A1F1-7DDAEE91681A}"/>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E642F041-7E0A-47E6-B5CB-5E2A2D336609}"/>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307AF765-7E66-4A3A-BADB-5DE43BDD1DF7}"/>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22D1E771-CD6A-4F9C-A003-19DF322968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EA488F45-74CF-4943-AF3E-13A0AFE18802}"/>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1CC4D3E9-7E9B-4631-B7EA-A16FA10A56CC}"/>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B107324-3FA0-4B2C-8B1E-4D29103C5AF3}"/>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D79539AA-4590-4F45-91D6-C9445A6765BA}"/>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3EEAF6D9-F6E5-4901-841B-4E4A5ECC25D7}"/>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E0164D7D-B791-4A57-AF2A-4927FC37B818}"/>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42D3007C-38F8-4D3A-81B4-28B72E174E37}"/>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17AEF1CE-5C3F-477C-B05F-198A0282BDEF}"/>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102445</xdr:rowOff>
    </xdr:from>
    <xdr:to>
      <xdr:col>29</xdr:col>
      <xdr:colOff>127000</xdr:colOff>
      <xdr:row>17</xdr:row>
      <xdr:rowOff>45961</xdr:rowOff>
    </xdr:to>
    <xdr:cxnSp macro="">
      <xdr:nvCxnSpPr>
        <xdr:cNvPr id="50" name="直線コネクタ 49">
          <a:extLst>
            <a:ext uri="{FF2B5EF4-FFF2-40B4-BE49-F238E27FC236}">
              <a16:creationId xmlns:a16="http://schemas.microsoft.com/office/drawing/2014/main" id="{71D06874-4EA3-47F8-9B69-CB68F4B75F60}"/>
            </a:ext>
          </a:extLst>
        </xdr:cNvPr>
        <xdr:cNvCxnSpPr/>
      </xdr:nvCxnSpPr>
      <xdr:spPr bwMode="auto">
        <a:xfrm flipV="1">
          <a:off x="5003800" y="2893270"/>
          <a:ext cx="647700" cy="1149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E0F45EC3-8EFB-468C-8DC6-71876063E1A5}"/>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232F34FD-7317-42B4-984B-AEDC244EC4B7}"/>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45961</xdr:rowOff>
    </xdr:from>
    <xdr:to>
      <xdr:col>26</xdr:col>
      <xdr:colOff>50800</xdr:colOff>
      <xdr:row>17</xdr:row>
      <xdr:rowOff>111093</xdr:rowOff>
    </xdr:to>
    <xdr:cxnSp macro="">
      <xdr:nvCxnSpPr>
        <xdr:cNvPr id="53" name="直線コネクタ 52">
          <a:extLst>
            <a:ext uri="{FF2B5EF4-FFF2-40B4-BE49-F238E27FC236}">
              <a16:creationId xmlns:a16="http://schemas.microsoft.com/office/drawing/2014/main" id="{4A29EE90-12B9-4731-BA00-79367FA548E5}"/>
            </a:ext>
          </a:extLst>
        </xdr:cNvPr>
        <xdr:cNvCxnSpPr/>
      </xdr:nvCxnSpPr>
      <xdr:spPr bwMode="auto">
        <a:xfrm flipV="1">
          <a:off x="4305300" y="3008236"/>
          <a:ext cx="698500" cy="651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FB29940E-A752-492D-BEBB-47E978B3603D}"/>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A20D877-3DEE-46FC-A2BA-6DCB075CE3C7}"/>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111093</xdr:rowOff>
    </xdr:from>
    <xdr:to>
      <xdr:col>22</xdr:col>
      <xdr:colOff>114300</xdr:colOff>
      <xdr:row>17</xdr:row>
      <xdr:rowOff>111093</xdr:rowOff>
    </xdr:to>
    <xdr:cxnSp macro="">
      <xdr:nvCxnSpPr>
        <xdr:cNvPr id="56" name="直線コネクタ 55">
          <a:extLst>
            <a:ext uri="{FF2B5EF4-FFF2-40B4-BE49-F238E27FC236}">
              <a16:creationId xmlns:a16="http://schemas.microsoft.com/office/drawing/2014/main" id="{A5120151-76B1-4DF5-9591-55B2632B6F02}"/>
            </a:ext>
          </a:extLst>
        </xdr:cNvPr>
        <xdr:cNvCxnSpPr/>
      </xdr:nvCxnSpPr>
      <xdr:spPr bwMode="auto">
        <a:xfrm>
          <a:off x="3606800" y="3073368"/>
          <a:ext cx="6985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7387953F-B60A-428E-AFE2-B330655AA05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DA900A40-A085-4B25-8CC9-A84C2308D6FB}"/>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111093</xdr:rowOff>
    </xdr:from>
    <xdr:to>
      <xdr:col>18</xdr:col>
      <xdr:colOff>177800</xdr:colOff>
      <xdr:row>17</xdr:row>
      <xdr:rowOff>129477</xdr:rowOff>
    </xdr:to>
    <xdr:cxnSp macro="">
      <xdr:nvCxnSpPr>
        <xdr:cNvPr id="59" name="直線コネクタ 58">
          <a:extLst>
            <a:ext uri="{FF2B5EF4-FFF2-40B4-BE49-F238E27FC236}">
              <a16:creationId xmlns:a16="http://schemas.microsoft.com/office/drawing/2014/main" id="{08F60907-5BF3-4792-AEF1-C0C65499B924}"/>
            </a:ext>
          </a:extLst>
        </xdr:cNvPr>
        <xdr:cNvCxnSpPr/>
      </xdr:nvCxnSpPr>
      <xdr:spPr bwMode="auto">
        <a:xfrm flipV="1">
          <a:off x="2908300" y="3073368"/>
          <a:ext cx="698500" cy="183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8A29D50F-501B-477F-96EC-C0E9D0A28C07}"/>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8592EF7C-A247-4039-A4AF-BA575C9F166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1E15939C-5599-4DAF-9A3A-EE70615F20D6}"/>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macro="" textlink="">
      <xdr:nvSpPr>
        <xdr:cNvPr id="63" name="テキスト ボックス 62">
          <a:extLst>
            <a:ext uri="{FF2B5EF4-FFF2-40B4-BE49-F238E27FC236}">
              <a16:creationId xmlns:a16="http://schemas.microsoft.com/office/drawing/2014/main" id="{4257E240-37FC-4880-A437-1235ABAE27F6}"/>
            </a:ext>
          </a:extLst>
        </xdr:cNvPr>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B57D4B96-13FA-4EAF-AA10-A27364FE9F0A}"/>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6D3250E6-0938-4789-AFAB-718AAD8BAF5D}"/>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CCBC6A5A-8DBB-442D-AF9D-0F0FC8D16595}"/>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B5AB61E0-A738-4159-9262-2B064BCD64F5}"/>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415877DB-1040-4627-843F-3E5E4161003E}"/>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51645</xdr:rowOff>
    </xdr:from>
    <xdr:to>
      <xdr:col>29</xdr:col>
      <xdr:colOff>177800</xdr:colOff>
      <xdr:row>16</xdr:row>
      <xdr:rowOff>153245</xdr:rowOff>
    </xdr:to>
    <xdr:sp macro="" textlink="">
      <xdr:nvSpPr>
        <xdr:cNvPr id="69" name="楕円 68">
          <a:extLst>
            <a:ext uri="{FF2B5EF4-FFF2-40B4-BE49-F238E27FC236}">
              <a16:creationId xmlns:a16="http://schemas.microsoft.com/office/drawing/2014/main" id="{500728CE-F971-416C-BC9C-8F7A8D837738}"/>
            </a:ext>
          </a:extLst>
        </xdr:cNvPr>
        <xdr:cNvSpPr/>
      </xdr:nvSpPr>
      <xdr:spPr bwMode="auto">
        <a:xfrm>
          <a:off x="5600700" y="2842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68172</xdr:rowOff>
    </xdr:from>
    <xdr:ext cx="762000" cy="259045"/>
    <xdr:sp macro="" textlink="">
      <xdr:nvSpPr>
        <xdr:cNvPr id="70" name="人口1人当たり決算額の推移該当値テキスト130">
          <a:extLst>
            <a:ext uri="{FF2B5EF4-FFF2-40B4-BE49-F238E27FC236}">
              <a16:creationId xmlns:a16="http://schemas.microsoft.com/office/drawing/2014/main" id="{53B40EF8-4AE5-401F-9123-D807BD87CDD1}"/>
            </a:ext>
          </a:extLst>
        </xdr:cNvPr>
        <xdr:cNvSpPr txBox="1"/>
      </xdr:nvSpPr>
      <xdr:spPr>
        <a:xfrm>
          <a:off x="5740400" y="268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166611</xdr:rowOff>
    </xdr:from>
    <xdr:to>
      <xdr:col>26</xdr:col>
      <xdr:colOff>101600</xdr:colOff>
      <xdr:row>17</xdr:row>
      <xdr:rowOff>96761</xdr:rowOff>
    </xdr:to>
    <xdr:sp macro="" textlink="">
      <xdr:nvSpPr>
        <xdr:cNvPr id="71" name="楕円 70">
          <a:extLst>
            <a:ext uri="{FF2B5EF4-FFF2-40B4-BE49-F238E27FC236}">
              <a16:creationId xmlns:a16="http://schemas.microsoft.com/office/drawing/2014/main" id="{A7AD9A30-6792-4E99-B7F3-938463A69C4B}"/>
            </a:ext>
          </a:extLst>
        </xdr:cNvPr>
        <xdr:cNvSpPr/>
      </xdr:nvSpPr>
      <xdr:spPr bwMode="auto">
        <a:xfrm>
          <a:off x="4953000" y="29574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106938</xdr:rowOff>
    </xdr:from>
    <xdr:ext cx="736600" cy="259045"/>
    <xdr:sp macro="" textlink="">
      <xdr:nvSpPr>
        <xdr:cNvPr id="72" name="テキスト ボックス 71">
          <a:extLst>
            <a:ext uri="{FF2B5EF4-FFF2-40B4-BE49-F238E27FC236}">
              <a16:creationId xmlns:a16="http://schemas.microsoft.com/office/drawing/2014/main" id="{9E474D07-507C-48AF-A08E-34ADFDEA07E9}"/>
            </a:ext>
          </a:extLst>
        </xdr:cNvPr>
        <xdr:cNvSpPr txBox="1"/>
      </xdr:nvSpPr>
      <xdr:spPr>
        <a:xfrm>
          <a:off x="4622800" y="2726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60293</xdr:rowOff>
    </xdr:from>
    <xdr:to>
      <xdr:col>22</xdr:col>
      <xdr:colOff>165100</xdr:colOff>
      <xdr:row>17</xdr:row>
      <xdr:rowOff>161893</xdr:rowOff>
    </xdr:to>
    <xdr:sp macro="" textlink="">
      <xdr:nvSpPr>
        <xdr:cNvPr id="73" name="楕円 72">
          <a:extLst>
            <a:ext uri="{FF2B5EF4-FFF2-40B4-BE49-F238E27FC236}">
              <a16:creationId xmlns:a16="http://schemas.microsoft.com/office/drawing/2014/main" id="{23247CB3-2B67-41D3-840D-212FD09C6D26}"/>
            </a:ext>
          </a:extLst>
        </xdr:cNvPr>
        <xdr:cNvSpPr/>
      </xdr:nvSpPr>
      <xdr:spPr bwMode="auto">
        <a:xfrm>
          <a:off x="4254500" y="3022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620</xdr:rowOff>
    </xdr:from>
    <xdr:ext cx="762000" cy="259045"/>
    <xdr:sp macro="" textlink="">
      <xdr:nvSpPr>
        <xdr:cNvPr id="74" name="テキスト ボックス 73">
          <a:extLst>
            <a:ext uri="{FF2B5EF4-FFF2-40B4-BE49-F238E27FC236}">
              <a16:creationId xmlns:a16="http://schemas.microsoft.com/office/drawing/2014/main" id="{E2821D25-169D-4485-B899-952823F20AD5}"/>
            </a:ext>
          </a:extLst>
        </xdr:cNvPr>
        <xdr:cNvSpPr txBox="1"/>
      </xdr:nvSpPr>
      <xdr:spPr>
        <a:xfrm>
          <a:off x="3924300" y="2791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60293</xdr:rowOff>
    </xdr:from>
    <xdr:to>
      <xdr:col>19</xdr:col>
      <xdr:colOff>38100</xdr:colOff>
      <xdr:row>17</xdr:row>
      <xdr:rowOff>161893</xdr:rowOff>
    </xdr:to>
    <xdr:sp macro="" textlink="">
      <xdr:nvSpPr>
        <xdr:cNvPr id="75" name="楕円 74">
          <a:extLst>
            <a:ext uri="{FF2B5EF4-FFF2-40B4-BE49-F238E27FC236}">
              <a16:creationId xmlns:a16="http://schemas.microsoft.com/office/drawing/2014/main" id="{E50C7CFA-3559-427E-B26A-2D3C9419440E}"/>
            </a:ext>
          </a:extLst>
        </xdr:cNvPr>
        <xdr:cNvSpPr/>
      </xdr:nvSpPr>
      <xdr:spPr bwMode="auto">
        <a:xfrm>
          <a:off x="3556000" y="3022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620</xdr:rowOff>
    </xdr:from>
    <xdr:ext cx="762000" cy="259045"/>
    <xdr:sp macro="" textlink="">
      <xdr:nvSpPr>
        <xdr:cNvPr id="76" name="テキスト ボックス 75">
          <a:extLst>
            <a:ext uri="{FF2B5EF4-FFF2-40B4-BE49-F238E27FC236}">
              <a16:creationId xmlns:a16="http://schemas.microsoft.com/office/drawing/2014/main" id="{EB81AECD-60BC-4E7F-AD96-53C89687FE21}"/>
            </a:ext>
          </a:extLst>
        </xdr:cNvPr>
        <xdr:cNvSpPr txBox="1"/>
      </xdr:nvSpPr>
      <xdr:spPr>
        <a:xfrm>
          <a:off x="3225800" y="2791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78677</xdr:rowOff>
    </xdr:from>
    <xdr:to>
      <xdr:col>15</xdr:col>
      <xdr:colOff>101600</xdr:colOff>
      <xdr:row>18</xdr:row>
      <xdr:rowOff>8827</xdr:rowOff>
    </xdr:to>
    <xdr:sp macro="" textlink="">
      <xdr:nvSpPr>
        <xdr:cNvPr id="77" name="楕円 76">
          <a:extLst>
            <a:ext uri="{FF2B5EF4-FFF2-40B4-BE49-F238E27FC236}">
              <a16:creationId xmlns:a16="http://schemas.microsoft.com/office/drawing/2014/main" id="{89B583D1-D9A7-4292-94DA-F141E4A5C318}"/>
            </a:ext>
          </a:extLst>
        </xdr:cNvPr>
        <xdr:cNvSpPr/>
      </xdr:nvSpPr>
      <xdr:spPr bwMode="auto">
        <a:xfrm>
          <a:off x="2857500" y="3040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165054</xdr:rowOff>
    </xdr:from>
    <xdr:ext cx="762000" cy="259045"/>
    <xdr:sp macro="" textlink="">
      <xdr:nvSpPr>
        <xdr:cNvPr id="78" name="テキスト ボックス 77">
          <a:extLst>
            <a:ext uri="{FF2B5EF4-FFF2-40B4-BE49-F238E27FC236}">
              <a16:creationId xmlns:a16="http://schemas.microsoft.com/office/drawing/2014/main" id="{F541E131-0FB1-4DD4-9832-6FCFF7328707}"/>
            </a:ext>
          </a:extLst>
        </xdr:cNvPr>
        <xdr:cNvSpPr txBox="1"/>
      </xdr:nvSpPr>
      <xdr:spPr>
        <a:xfrm>
          <a:off x="2527300" y="3127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62221498-BDCC-41F2-93A0-9CAB34D5EF81}"/>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6F565E8E-3F0D-4006-9B52-48E74B4C7654}"/>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3E3D37F5-37A3-448A-A0BC-02847D35B8B8}"/>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7690D229-4B2F-4450-873F-6FEA71921E66}"/>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EDC07E45-9DDD-42D4-910E-EE9C8ABB2636}"/>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84900DE3-7840-43C6-85A8-F547270BA895}"/>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A6B62CE0-E73E-4744-A4C0-3242AA1ED2E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EA2F7242-CD9C-4A06-993B-BAFC72B4C055}"/>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DF8489C5-43A3-4B2C-B6D4-0DBF37ECE857}"/>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D110A7CF-5ECF-46EE-B720-5A40B926A463}"/>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2A4E7B85-B188-4D43-8935-AB6D96BCC785}"/>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83EA932A-5050-4398-98E4-0A0317F73F32}"/>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861BB5EA-C3FA-49FF-B4B8-2D57D878F522}"/>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91D0C02E-AA14-48AB-B913-FF5D1C0054A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562D6F3E-5B40-4007-ABB1-4B0CBE6F5AED}"/>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4EB73D0B-4D02-4079-B766-119C66D003D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A053C99A-7CF3-4125-AE98-310B88B3E40D}"/>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53D40226-D228-4AFF-B4CE-D957227FE1CE}"/>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AC6E0C25-72F1-4595-8758-9FB92B7F8B77}"/>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382A3C88-094E-4171-8BDF-FFAD9A593F39}"/>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E3329E67-684A-44B5-A35B-0894705740C6}"/>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63C94885-264B-46A9-8EEF-4E5FB36A96BC}"/>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FC65647D-3E3D-4549-B859-65B1C9430D5F}"/>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DBBB3E47-7F35-4F77-8AA8-41BE5C774BC1}"/>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3016D9A0-6CBE-4330-B2DA-8DA7460F8C9C}"/>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82390ACF-2308-4246-8BE9-06928A4D6291}"/>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EB9FD46D-0F54-4914-A95F-41ECF9E62068}"/>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8CA66566-C706-411D-903D-664A4EF495B9}"/>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F90398C5-2F2D-492A-85FE-675EDB9A9E2C}"/>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50DAF89D-9431-4208-BCDB-5E95227DF53F}"/>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93BCF451-5182-4D9F-AD9B-EA4F87E7B28C}"/>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94978151-BDFA-4C1D-AD9A-CF5ADED2AA69}"/>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CE9BFD8A-5001-4B8B-B359-69EBE3F9F709}"/>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651F4DC5-6034-4C75-9D9D-6A349FC38A82}"/>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303153</xdr:rowOff>
    </xdr:from>
    <xdr:to>
      <xdr:col>29</xdr:col>
      <xdr:colOff>127000</xdr:colOff>
      <xdr:row>34</xdr:row>
      <xdr:rowOff>146007</xdr:rowOff>
    </xdr:to>
    <xdr:cxnSp macro="">
      <xdr:nvCxnSpPr>
        <xdr:cNvPr id="113" name="直線コネクタ 112">
          <a:extLst>
            <a:ext uri="{FF2B5EF4-FFF2-40B4-BE49-F238E27FC236}">
              <a16:creationId xmlns:a16="http://schemas.microsoft.com/office/drawing/2014/main" id="{58AE2374-FB59-4048-A90F-1EAD64B8337A}"/>
            </a:ext>
          </a:extLst>
        </xdr:cNvPr>
        <xdr:cNvCxnSpPr/>
      </xdr:nvCxnSpPr>
      <xdr:spPr bwMode="auto">
        <a:xfrm>
          <a:off x="5003800" y="6227703"/>
          <a:ext cx="647700" cy="1857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4B0A1D54-812D-4D2F-ABB8-48FEF4AB9F2A}"/>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36CB8D6F-DA7F-493A-B53F-BAEA26F86D59}"/>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303153</xdr:rowOff>
    </xdr:from>
    <xdr:to>
      <xdr:col>26</xdr:col>
      <xdr:colOff>50800</xdr:colOff>
      <xdr:row>34</xdr:row>
      <xdr:rowOff>67499</xdr:rowOff>
    </xdr:to>
    <xdr:cxnSp macro="">
      <xdr:nvCxnSpPr>
        <xdr:cNvPr id="116" name="直線コネクタ 115">
          <a:extLst>
            <a:ext uri="{FF2B5EF4-FFF2-40B4-BE49-F238E27FC236}">
              <a16:creationId xmlns:a16="http://schemas.microsoft.com/office/drawing/2014/main" id="{422FA40C-6098-4A05-A824-9277E468CADA}"/>
            </a:ext>
          </a:extLst>
        </xdr:cNvPr>
        <xdr:cNvCxnSpPr/>
      </xdr:nvCxnSpPr>
      <xdr:spPr bwMode="auto">
        <a:xfrm flipV="1">
          <a:off x="4305300" y="6227703"/>
          <a:ext cx="698500" cy="1072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A5E67AD3-06DE-4355-A51E-5179DD2FA3E7}"/>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B2A2D936-EFD5-429A-98DC-5DD7A4C42B81}"/>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66160</xdr:rowOff>
    </xdr:from>
    <xdr:to>
      <xdr:col>22</xdr:col>
      <xdr:colOff>114300</xdr:colOff>
      <xdr:row>34</xdr:row>
      <xdr:rowOff>67499</xdr:rowOff>
    </xdr:to>
    <xdr:cxnSp macro="">
      <xdr:nvCxnSpPr>
        <xdr:cNvPr id="119" name="直線コネクタ 118">
          <a:extLst>
            <a:ext uri="{FF2B5EF4-FFF2-40B4-BE49-F238E27FC236}">
              <a16:creationId xmlns:a16="http://schemas.microsoft.com/office/drawing/2014/main" id="{006BF60C-564A-4A3F-A0B6-2ED2006ABE9D}"/>
            </a:ext>
          </a:extLst>
        </xdr:cNvPr>
        <xdr:cNvCxnSpPr/>
      </xdr:nvCxnSpPr>
      <xdr:spPr bwMode="auto">
        <a:xfrm>
          <a:off x="3606800" y="6333610"/>
          <a:ext cx="698500" cy="1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EA0DC669-A10A-4ED5-BD8F-FF7F59EF6B9F}"/>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BA69B611-1DAF-4227-A804-87D5810AF404}"/>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66160</xdr:rowOff>
    </xdr:from>
    <xdr:to>
      <xdr:col>18</xdr:col>
      <xdr:colOff>177800</xdr:colOff>
      <xdr:row>34</xdr:row>
      <xdr:rowOff>80594</xdr:rowOff>
    </xdr:to>
    <xdr:cxnSp macro="">
      <xdr:nvCxnSpPr>
        <xdr:cNvPr id="122" name="直線コネクタ 121">
          <a:extLst>
            <a:ext uri="{FF2B5EF4-FFF2-40B4-BE49-F238E27FC236}">
              <a16:creationId xmlns:a16="http://schemas.microsoft.com/office/drawing/2014/main" id="{F0E5D2CC-CEA1-4A42-9092-2A1FED4642D2}"/>
            </a:ext>
          </a:extLst>
        </xdr:cNvPr>
        <xdr:cNvCxnSpPr/>
      </xdr:nvCxnSpPr>
      <xdr:spPr bwMode="auto">
        <a:xfrm flipV="1">
          <a:off x="2908300" y="6333610"/>
          <a:ext cx="698500" cy="144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471E6087-84D9-4723-B532-AE4403526347}"/>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96859E4C-46FA-4FEA-B2D7-534EE4E6810A}"/>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C7F725AE-523A-40A8-838C-8AA42579A0B7}"/>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139488</xdr:rowOff>
    </xdr:from>
    <xdr:ext cx="762000" cy="259045"/>
    <xdr:sp macro="" textlink="">
      <xdr:nvSpPr>
        <xdr:cNvPr id="126" name="テキスト ボックス 125">
          <a:extLst>
            <a:ext uri="{FF2B5EF4-FFF2-40B4-BE49-F238E27FC236}">
              <a16:creationId xmlns:a16="http://schemas.microsoft.com/office/drawing/2014/main" id="{79F826D9-2916-4778-99D2-7D6371E50EDC}"/>
            </a:ext>
          </a:extLst>
        </xdr:cNvPr>
        <xdr:cNvSpPr txBox="1"/>
      </xdr:nvSpPr>
      <xdr:spPr>
        <a:xfrm>
          <a:off x="2527300" y="6749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5A16B6B8-E096-491D-97DF-19D022F141D2}"/>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45275D9-A4AB-4908-8BF0-7E12715320C1}"/>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C3B181DC-88C4-4189-86C9-1C09EBE69DDB}"/>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783178F7-C174-4A36-ADD6-084985AB9439}"/>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DDE0B363-9A9B-42F5-AA4D-B7B755886505}"/>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95207</xdr:rowOff>
    </xdr:from>
    <xdr:to>
      <xdr:col>29</xdr:col>
      <xdr:colOff>177800</xdr:colOff>
      <xdr:row>34</xdr:row>
      <xdr:rowOff>196807</xdr:rowOff>
    </xdr:to>
    <xdr:sp macro="" textlink="">
      <xdr:nvSpPr>
        <xdr:cNvPr id="132" name="楕円 131">
          <a:extLst>
            <a:ext uri="{FF2B5EF4-FFF2-40B4-BE49-F238E27FC236}">
              <a16:creationId xmlns:a16="http://schemas.microsoft.com/office/drawing/2014/main" id="{0DF000B4-777C-44BE-9400-C920C23540D3}"/>
            </a:ext>
          </a:extLst>
        </xdr:cNvPr>
        <xdr:cNvSpPr/>
      </xdr:nvSpPr>
      <xdr:spPr bwMode="auto">
        <a:xfrm>
          <a:off x="5600700" y="6362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283184</xdr:rowOff>
    </xdr:from>
    <xdr:ext cx="762000" cy="259045"/>
    <xdr:sp macro="" textlink="">
      <xdr:nvSpPr>
        <xdr:cNvPr id="133" name="人口1人当たり決算額の推移該当値テキスト445">
          <a:extLst>
            <a:ext uri="{FF2B5EF4-FFF2-40B4-BE49-F238E27FC236}">
              <a16:creationId xmlns:a16="http://schemas.microsoft.com/office/drawing/2014/main" id="{D958B7C4-B5F0-470E-956F-98E437111F02}"/>
            </a:ext>
          </a:extLst>
        </xdr:cNvPr>
        <xdr:cNvSpPr txBox="1"/>
      </xdr:nvSpPr>
      <xdr:spPr>
        <a:xfrm>
          <a:off x="5740400" y="6207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252353</xdr:rowOff>
    </xdr:from>
    <xdr:to>
      <xdr:col>26</xdr:col>
      <xdr:colOff>101600</xdr:colOff>
      <xdr:row>34</xdr:row>
      <xdr:rowOff>11053</xdr:rowOff>
    </xdr:to>
    <xdr:sp macro="" textlink="">
      <xdr:nvSpPr>
        <xdr:cNvPr id="134" name="楕円 133">
          <a:extLst>
            <a:ext uri="{FF2B5EF4-FFF2-40B4-BE49-F238E27FC236}">
              <a16:creationId xmlns:a16="http://schemas.microsoft.com/office/drawing/2014/main" id="{FF3A0E3D-BBC2-46C1-A148-6C34CC65DC14}"/>
            </a:ext>
          </a:extLst>
        </xdr:cNvPr>
        <xdr:cNvSpPr/>
      </xdr:nvSpPr>
      <xdr:spPr bwMode="auto">
        <a:xfrm>
          <a:off x="4953000" y="61769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21230</xdr:rowOff>
    </xdr:from>
    <xdr:ext cx="736600" cy="259045"/>
    <xdr:sp macro="" textlink="">
      <xdr:nvSpPr>
        <xdr:cNvPr id="135" name="テキスト ボックス 134">
          <a:extLst>
            <a:ext uri="{FF2B5EF4-FFF2-40B4-BE49-F238E27FC236}">
              <a16:creationId xmlns:a16="http://schemas.microsoft.com/office/drawing/2014/main" id="{7C5A0DE6-5B1B-46A4-8CD4-7AE38E933442}"/>
            </a:ext>
          </a:extLst>
        </xdr:cNvPr>
        <xdr:cNvSpPr txBox="1"/>
      </xdr:nvSpPr>
      <xdr:spPr>
        <a:xfrm>
          <a:off x="4622800" y="59457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16699</xdr:rowOff>
    </xdr:from>
    <xdr:to>
      <xdr:col>22</xdr:col>
      <xdr:colOff>165100</xdr:colOff>
      <xdr:row>34</xdr:row>
      <xdr:rowOff>118299</xdr:rowOff>
    </xdr:to>
    <xdr:sp macro="" textlink="">
      <xdr:nvSpPr>
        <xdr:cNvPr id="136" name="楕円 135">
          <a:extLst>
            <a:ext uri="{FF2B5EF4-FFF2-40B4-BE49-F238E27FC236}">
              <a16:creationId xmlns:a16="http://schemas.microsoft.com/office/drawing/2014/main" id="{CB2FDA2C-1EC6-4C2D-BFE9-78FED2148D19}"/>
            </a:ext>
          </a:extLst>
        </xdr:cNvPr>
        <xdr:cNvSpPr/>
      </xdr:nvSpPr>
      <xdr:spPr bwMode="auto">
        <a:xfrm>
          <a:off x="4254500" y="62841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128476</xdr:rowOff>
    </xdr:from>
    <xdr:ext cx="762000" cy="259045"/>
    <xdr:sp macro="" textlink="">
      <xdr:nvSpPr>
        <xdr:cNvPr id="137" name="テキスト ボックス 136">
          <a:extLst>
            <a:ext uri="{FF2B5EF4-FFF2-40B4-BE49-F238E27FC236}">
              <a16:creationId xmlns:a16="http://schemas.microsoft.com/office/drawing/2014/main" id="{A69992AC-474B-4B33-98D0-C2468DC1CBF4}"/>
            </a:ext>
          </a:extLst>
        </xdr:cNvPr>
        <xdr:cNvSpPr txBox="1"/>
      </xdr:nvSpPr>
      <xdr:spPr>
        <a:xfrm>
          <a:off x="3924300" y="6053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15360</xdr:rowOff>
    </xdr:from>
    <xdr:to>
      <xdr:col>19</xdr:col>
      <xdr:colOff>38100</xdr:colOff>
      <xdr:row>34</xdr:row>
      <xdr:rowOff>116960</xdr:rowOff>
    </xdr:to>
    <xdr:sp macro="" textlink="">
      <xdr:nvSpPr>
        <xdr:cNvPr id="138" name="楕円 137">
          <a:extLst>
            <a:ext uri="{FF2B5EF4-FFF2-40B4-BE49-F238E27FC236}">
              <a16:creationId xmlns:a16="http://schemas.microsoft.com/office/drawing/2014/main" id="{3E9290E5-B337-4294-8423-003B78D0079B}"/>
            </a:ext>
          </a:extLst>
        </xdr:cNvPr>
        <xdr:cNvSpPr/>
      </xdr:nvSpPr>
      <xdr:spPr bwMode="auto">
        <a:xfrm>
          <a:off x="3556000" y="6282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127137</xdr:rowOff>
    </xdr:from>
    <xdr:ext cx="762000" cy="259045"/>
    <xdr:sp macro="" textlink="">
      <xdr:nvSpPr>
        <xdr:cNvPr id="139" name="テキスト ボックス 138">
          <a:extLst>
            <a:ext uri="{FF2B5EF4-FFF2-40B4-BE49-F238E27FC236}">
              <a16:creationId xmlns:a16="http://schemas.microsoft.com/office/drawing/2014/main" id="{86A8D059-7FCA-40FA-8A3A-B171BDD41C6C}"/>
            </a:ext>
          </a:extLst>
        </xdr:cNvPr>
        <xdr:cNvSpPr txBox="1"/>
      </xdr:nvSpPr>
      <xdr:spPr>
        <a:xfrm>
          <a:off x="3225800" y="6051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29794</xdr:rowOff>
    </xdr:from>
    <xdr:to>
      <xdr:col>15</xdr:col>
      <xdr:colOff>101600</xdr:colOff>
      <xdr:row>34</xdr:row>
      <xdr:rowOff>131394</xdr:rowOff>
    </xdr:to>
    <xdr:sp macro="" textlink="">
      <xdr:nvSpPr>
        <xdr:cNvPr id="140" name="楕円 139">
          <a:extLst>
            <a:ext uri="{FF2B5EF4-FFF2-40B4-BE49-F238E27FC236}">
              <a16:creationId xmlns:a16="http://schemas.microsoft.com/office/drawing/2014/main" id="{5F127BF8-792E-4AE2-87A7-D0BA6D1331F4}"/>
            </a:ext>
          </a:extLst>
        </xdr:cNvPr>
        <xdr:cNvSpPr/>
      </xdr:nvSpPr>
      <xdr:spPr bwMode="auto">
        <a:xfrm>
          <a:off x="2857500" y="6297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141571</xdr:rowOff>
    </xdr:from>
    <xdr:ext cx="762000" cy="259045"/>
    <xdr:sp macro="" textlink="">
      <xdr:nvSpPr>
        <xdr:cNvPr id="141" name="テキスト ボックス 140">
          <a:extLst>
            <a:ext uri="{FF2B5EF4-FFF2-40B4-BE49-F238E27FC236}">
              <a16:creationId xmlns:a16="http://schemas.microsoft.com/office/drawing/2014/main" id="{871C7BC1-73FA-481F-8D36-A117E4D063FD}"/>
            </a:ext>
          </a:extLst>
        </xdr:cNvPr>
        <xdr:cNvSpPr txBox="1"/>
      </xdr:nvSpPr>
      <xdr:spPr>
        <a:xfrm>
          <a:off x="2527300" y="6066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AE0559F-7A9C-46BD-9FD5-FB30DAEFF53D}"/>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65A8F26-5401-40B7-B456-F766D14869E7}"/>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88020E46-3CB8-4D48-9B46-F82B6973FCEB}"/>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5E69606-37FB-4F35-A2E7-0A266B3C341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4F5A8B2-3FB2-42F7-948B-BB7DB3E5CB7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9E3E268-8234-4C04-9EC2-FCBF1178EE2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298B6FE-0667-473E-9DB3-AE51A8E5CFA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3101351-15BE-451D-86D3-91113ADC41D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2DBC8F1-8BE5-41AE-B73D-95F8A4E7EDA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7AF9C7DA-96C7-4197-956F-B8769E2E499F}"/>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95,030
93,689
506.33
53,759,163
52,743,286
947,363
28,955,586
57,176,981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8D9F521-4B5A-4A6B-A5C6-ECEBA0C021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EC33D56-DD50-4832-9B55-A074FE75144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7BED20B-EE29-4CA0-A5E2-A462E64D287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36A16FC-A087-4E02-8DD1-CB8496C99D5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B9C29B2-7686-45BC-A219-7F58F6C4605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D92F3994-E53B-4E57-A925-96E94E21CCF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A838355-92BC-4166-A8A2-112A599F8B7F}"/>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8E382F6-1333-4A4E-AAFA-7C2411AD7631}"/>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09798F0-7EF0-42A2-8CC5-DC95503865D9}"/>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06C422B-32A0-4D72-BC97-FBA8A9AE89C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C9A4D1D3-BE61-4000-9F9C-962BDB6633BD}"/>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BDE7B03-128A-40A8-886B-D2CB451A875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1EA1DC0D-F2D4-497A-A1D2-D28E4B1BEBCA}"/>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0D5A4C8-86AD-41EE-ABA5-06401B6FE08E}"/>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3F9281B-96B9-420A-837F-4ACFF9A56A2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1140476B-21A8-4D44-BBBD-C391B4F0CF0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409AF1-E894-4D9E-BC6F-4808A21B97C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FD4C5142-E8C8-4DFF-AB40-6B73EB054EA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54EACE6D-6A0D-4538-9977-4AC751148D7E}"/>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A52C3CA-024C-4319-96C8-5DE1F033538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9E1EC52B-F4E0-4F03-AC9A-E55E5C58A72F}"/>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A3976052-9A76-4D29-88B0-16FB29135713}"/>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EC078852-3A5B-48D1-B272-2694CE4D5B0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37B0D7A-50D2-49D2-B1C1-9D83ECC1078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BC5EC73-7193-4BDA-9584-B0893DCB4BD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38540D6C-0D61-4C77-9373-599D8643D0C3}"/>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AAB7944F-FF60-44A6-9BA3-7DA27631C09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B7179644-8C67-4597-A2BD-4EDA5925CE73}"/>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1D5517AF-F201-49A5-A46D-47FEFD1EE68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3125E9A-62EB-4513-8B5C-CA304E0287BE}"/>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D3F38CA9-D706-41C6-A5BD-1C524C484CE7}"/>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80E326E6-3379-43D3-8867-CAF0F5F17167}"/>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2B6B90AC-65DC-4540-8A30-B81791658AAC}"/>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59FD851F-D73B-4AB2-8BED-B95C26E76AAD}"/>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9756C432-9201-4677-961A-3CEFE4A155A4}"/>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BC2F3CD1-8C5A-404B-ACC8-598891F3DD94}"/>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715CA07F-20CD-4ABD-89A0-F21D138F3AB6}"/>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69211AA8-4650-42A5-9E48-CD2C2DABC8AF}"/>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470AB024-37DB-4E15-89D4-7A8928618F37}"/>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AC8857CA-D6AA-4248-8206-0B8E64EDFCAE}"/>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FA6E67DC-B616-4C53-ACBF-9980324164F6}"/>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1EBB79A6-3CAD-4491-8248-3466F7411F9A}"/>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48013D53-6B7E-445F-B7E2-78B2A4483B4E}"/>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2B8CEBAD-F41F-4A96-BBBC-8BB899BB12E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61744E3B-3E50-4FD2-AB14-8003FA0EAA3A}"/>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4D25BE36-8DB8-4620-8DF8-3CAB99B8226A}"/>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422C4BA3-3DCA-4621-9DD4-7010F90CF8B2}"/>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ABF93868-E3E1-43DD-8654-CB54F4955597}"/>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43E18ED4-0ED6-4A26-9699-1DD52FB22A96}"/>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CD7BE816-C90C-438C-B2A5-0DBFE8CD53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4A340A51-2BC6-40C1-8B89-6C3F19107612}"/>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93506</xdr:rowOff>
    </xdr:from>
    <xdr:to>
      <xdr:col>24</xdr:col>
      <xdr:colOff>63500</xdr:colOff>
      <xdr:row>36</xdr:row>
      <xdr:rowOff>25122</xdr:rowOff>
    </xdr:to>
    <xdr:cxnSp macro="">
      <xdr:nvCxnSpPr>
        <xdr:cNvPr id="63" name="直線コネクタ 62">
          <a:extLst>
            <a:ext uri="{FF2B5EF4-FFF2-40B4-BE49-F238E27FC236}">
              <a16:creationId xmlns:a16="http://schemas.microsoft.com/office/drawing/2014/main" id="{82C58243-3975-4CA5-9A40-BD1A03E6D5BC}"/>
            </a:ext>
          </a:extLst>
        </xdr:cNvPr>
        <xdr:cNvCxnSpPr/>
      </xdr:nvCxnSpPr>
      <xdr:spPr>
        <a:xfrm flipV="1">
          <a:off x="3797300" y="6094256"/>
          <a:ext cx="838200" cy="10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E5D3D87E-48AF-405A-ABAE-D5553F9E837D}"/>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814C6492-41F8-4B78-B360-E02EFEB65F5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25122</xdr:rowOff>
    </xdr:from>
    <xdr:to>
      <xdr:col>19</xdr:col>
      <xdr:colOff>177800</xdr:colOff>
      <xdr:row>36</xdr:row>
      <xdr:rowOff>43427</xdr:rowOff>
    </xdr:to>
    <xdr:cxnSp macro="">
      <xdr:nvCxnSpPr>
        <xdr:cNvPr id="66" name="直線コネクタ 65">
          <a:extLst>
            <a:ext uri="{FF2B5EF4-FFF2-40B4-BE49-F238E27FC236}">
              <a16:creationId xmlns:a16="http://schemas.microsoft.com/office/drawing/2014/main" id="{39F683DC-4854-474C-BD93-296496AE18C8}"/>
            </a:ext>
          </a:extLst>
        </xdr:cNvPr>
        <xdr:cNvCxnSpPr/>
      </xdr:nvCxnSpPr>
      <xdr:spPr>
        <a:xfrm flipV="1">
          <a:off x="2908300" y="6197322"/>
          <a:ext cx="889000" cy="18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AAB236B3-9FD9-4FDA-A2CF-58463E812A32}"/>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4E969BB0-93A6-42AC-8197-3E9F15001772}"/>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43427</xdr:rowOff>
    </xdr:from>
    <xdr:to>
      <xdr:col>15</xdr:col>
      <xdr:colOff>50800</xdr:colOff>
      <xdr:row>36</xdr:row>
      <xdr:rowOff>102667</xdr:rowOff>
    </xdr:to>
    <xdr:cxnSp macro="">
      <xdr:nvCxnSpPr>
        <xdr:cNvPr id="69" name="直線コネクタ 68">
          <a:extLst>
            <a:ext uri="{FF2B5EF4-FFF2-40B4-BE49-F238E27FC236}">
              <a16:creationId xmlns:a16="http://schemas.microsoft.com/office/drawing/2014/main" id="{C8E935B4-FAC1-4FE0-953D-3AA7DABCCF1D}"/>
            </a:ext>
          </a:extLst>
        </xdr:cNvPr>
        <xdr:cNvCxnSpPr/>
      </xdr:nvCxnSpPr>
      <xdr:spPr>
        <a:xfrm flipV="1">
          <a:off x="2019300" y="6215627"/>
          <a:ext cx="889000" cy="5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FE5D485C-F13F-4B8A-AC32-1F5F9CF122CF}"/>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7DBB18EA-16B9-40EA-A752-4924355EEE84}"/>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69683</xdr:rowOff>
    </xdr:from>
    <xdr:to>
      <xdr:col>10</xdr:col>
      <xdr:colOff>114300</xdr:colOff>
      <xdr:row>36</xdr:row>
      <xdr:rowOff>102667</xdr:rowOff>
    </xdr:to>
    <xdr:cxnSp macro="">
      <xdr:nvCxnSpPr>
        <xdr:cNvPr id="72" name="直線コネクタ 71">
          <a:extLst>
            <a:ext uri="{FF2B5EF4-FFF2-40B4-BE49-F238E27FC236}">
              <a16:creationId xmlns:a16="http://schemas.microsoft.com/office/drawing/2014/main" id="{55AB07CB-B53B-4C56-957B-E0D7C9219B1E}"/>
            </a:ext>
          </a:extLst>
        </xdr:cNvPr>
        <xdr:cNvCxnSpPr/>
      </xdr:nvCxnSpPr>
      <xdr:spPr>
        <a:xfrm>
          <a:off x="1130300" y="6241883"/>
          <a:ext cx="8890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C69B3F2D-F8EB-4201-9492-C060D1E46F29}"/>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96CD65E0-C867-43AC-8EA7-D0F8D168D3F4}"/>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E55DEEFC-3CBC-4910-B6FB-2D8F9FD3BBD5}"/>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3428A408-1085-4E45-A0C0-8B6235D5B4F6}"/>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4E65659B-E42B-409A-89FD-EBEB289CE183}"/>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8AA08C9F-4151-4E92-85B4-B3207DBB8003}"/>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BE257FEE-2908-4421-AD10-7295FA6CF65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1CAEE1C3-E3E9-4711-9891-B8346FFBFF34}"/>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C38EE69-B689-4768-AD2D-114CC53A22F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42706</xdr:rowOff>
    </xdr:from>
    <xdr:to>
      <xdr:col>24</xdr:col>
      <xdr:colOff>114300</xdr:colOff>
      <xdr:row>35</xdr:row>
      <xdr:rowOff>144306</xdr:rowOff>
    </xdr:to>
    <xdr:sp macro="" textlink="">
      <xdr:nvSpPr>
        <xdr:cNvPr id="82" name="楕円 81">
          <a:extLst>
            <a:ext uri="{FF2B5EF4-FFF2-40B4-BE49-F238E27FC236}">
              <a16:creationId xmlns:a16="http://schemas.microsoft.com/office/drawing/2014/main" id="{678AC796-A247-4BB0-9F72-CD0A2758F9CB}"/>
            </a:ext>
          </a:extLst>
        </xdr:cNvPr>
        <xdr:cNvSpPr/>
      </xdr:nvSpPr>
      <xdr:spPr>
        <a:xfrm>
          <a:off x="4584700" y="604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65583</xdr:rowOff>
    </xdr:from>
    <xdr:ext cx="534377" cy="259045"/>
    <xdr:sp macro="" textlink="">
      <xdr:nvSpPr>
        <xdr:cNvPr id="83" name="人件費該当値テキスト">
          <a:extLst>
            <a:ext uri="{FF2B5EF4-FFF2-40B4-BE49-F238E27FC236}">
              <a16:creationId xmlns:a16="http://schemas.microsoft.com/office/drawing/2014/main" id="{4E292874-4144-4B39-B9B9-4A68280A4188}"/>
            </a:ext>
          </a:extLst>
        </xdr:cNvPr>
        <xdr:cNvSpPr txBox="1"/>
      </xdr:nvSpPr>
      <xdr:spPr>
        <a:xfrm>
          <a:off x="4686300" y="589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145772</xdr:rowOff>
    </xdr:from>
    <xdr:to>
      <xdr:col>20</xdr:col>
      <xdr:colOff>38100</xdr:colOff>
      <xdr:row>36</xdr:row>
      <xdr:rowOff>75922</xdr:rowOff>
    </xdr:to>
    <xdr:sp macro="" textlink="">
      <xdr:nvSpPr>
        <xdr:cNvPr id="84" name="楕円 83">
          <a:extLst>
            <a:ext uri="{FF2B5EF4-FFF2-40B4-BE49-F238E27FC236}">
              <a16:creationId xmlns:a16="http://schemas.microsoft.com/office/drawing/2014/main" id="{3F12BA2C-B479-4258-B0CF-8231CD5CA243}"/>
            </a:ext>
          </a:extLst>
        </xdr:cNvPr>
        <xdr:cNvSpPr/>
      </xdr:nvSpPr>
      <xdr:spPr>
        <a:xfrm>
          <a:off x="3746500" y="61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92449</xdr:rowOff>
    </xdr:from>
    <xdr:ext cx="534377" cy="259045"/>
    <xdr:sp macro="" textlink="">
      <xdr:nvSpPr>
        <xdr:cNvPr id="85" name="テキスト ボックス 84">
          <a:extLst>
            <a:ext uri="{FF2B5EF4-FFF2-40B4-BE49-F238E27FC236}">
              <a16:creationId xmlns:a16="http://schemas.microsoft.com/office/drawing/2014/main" id="{8F45B213-A792-404D-A8AC-E6FA3480298F}"/>
            </a:ext>
          </a:extLst>
        </xdr:cNvPr>
        <xdr:cNvSpPr txBox="1"/>
      </xdr:nvSpPr>
      <xdr:spPr>
        <a:xfrm>
          <a:off x="3530111" y="5921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164077</xdr:rowOff>
    </xdr:from>
    <xdr:to>
      <xdr:col>15</xdr:col>
      <xdr:colOff>101600</xdr:colOff>
      <xdr:row>36</xdr:row>
      <xdr:rowOff>94227</xdr:rowOff>
    </xdr:to>
    <xdr:sp macro="" textlink="">
      <xdr:nvSpPr>
        <xdr:cNvPr id="86" name="楕円 85">
          <a:extLst>
            <a:ext uri="{FF2B5EF4-FFF2-40B4-BE49-F238E27FC236}">
              <a16:creationId xmlns:a16="http://schemas.microsoft.com/office/drawing/2014/main" id="{B7AF4A7E-82BC-4D6F-9A22-5956769D1928}"/>
            </a:ext>
          </a:extLst>
        </xdr:cNvPr>
        <xdr:cNvSpPr/>
      </xdr:nvSpPr>
      <xdr:spPr>
        <a:xfrm>
          <a:off x="2857500" y="616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110754</xdr:rowOff>
    </xdr:from>
    <xdr:ext cx="534377" cy="259045"/>
    <xdr:sp macro="" textlink="">
      <xdr:nvSpPr>
        <xdr:cNvPr id="87" name="テキスト ボックス 86">
          <a:extLst>
            <a:ext uri="{FF2B5EF4-FFF2-40B4-BE49-F238E27FC236}">
              <a16:creationId xmlns:a16="http://schemas.microsoft.com/office/drawing/2014/main" id="{669C6D87-4782-4141-82A6-D1BC6748B9A9}"/>
            </a:ext>
          </a:extLst>
        </xdr:cNvPr>
        <xdr:cNvSpPr txBox="1"/>
      </xdr:nvSpPr>
      <xdr:spPr>
        <a:xfrm>
          <a:off x="2641111" y="594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51867</xdr:rowOff>
    </xdr:from>
    <xdr:to>
      <xdr:col>10</xdr:col>
      <xdr:colOff>165100</xdr:colOff>
      <xdr:row>36</xdr:row>
      <xdr:rowOff>153467</xdr:rowOff>
    </xdr:to>
    <xdr:sp macro="" textlink="">
      <xdr:nvSpPr>
        <xdr:cNvPr id="88" name="楕円 87">
          <a:extLst>
            <a:ext uri="{FF2B5EF4-FFF2-40B4-BE49-F238E27FC236}">
              <a16:creationId xmlns:a16="http://schemas.microsoft.com/office/drawing/2014/main" id="{28E40151-0DE3-4F63-B2AF-036C414F3495}"/>
            </a:ext>
          </a:extLst>
        </xdr:cNvPr>
        <xdr:cNvSpPr/>
      </xdr:nvSpPr>
      <xdr:spPr>
        <a:xfrm>
          <a:off x="1968500" y="6224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144594</xdr:rowOff>
    </xdr:from>
    <xdr:ext cx="534377" cy="259045"/>
    <xdr:sp macro="" textlink="">
      <xdr:nvSpPr>
        <xdr:cNvPr id="89" name="テキスト ボックス 88">
          <a:extLst>
            <a:ext uri="{FF2B5EF4-FFF2-40B4-BE49-F238E27FC236}">
              <a16:creationId xmlns:a16="http://schemas.microsoft.com/office/drawing/2014/main" id="{78E9DB56-3A44-4C9A-85BF-F2DA53FAAF76}"/>
            </a:ext>
          </a:extLst>
        </xdr:cNvPr>
        <xdr:cNvSpPr txBox="1"/>
      </xdr:nvSpPr>
      <xdr:spPr>
        <a:xfrm>
          <a:off x="1752111" y="6316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18883</xdr:rowOff>
    </xdr:from>
    <xdr:to>
      <xdr:col>6</xdr:col>
      <xdr:colOff>38100</xdr:colOff>
      <xdr:row>36</xdr:row>
      <xdr:rowOff>120483</xdr:rowOff>
    </xdr:to>
    <xdr:sp macro="" textlink="">
      <xdr:nvSpPr>
        <xdr:cNvPr id="90" name="楕円 89">
          <a:extLst>
            <a:ext uri="{FF2B5EF4-FFF2-40B4-BE49-F238E27FC236}">
              <a16:creationId xmlns:a16="http://schemas.microsoft.com/office/drawing/2014/main" id="{E1C89548-BD2F-45A5-8C14-6D99DE35A198}"/>
            </a:ext>
          </a:extLst>
        </xdr:cNvPr>
        <xdr:cNvSpPr/>
      </xdr:nvSpPr>
      <xdr:spPr>
        <a:xfrm>
          <a:off x="1079500" y="619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111610</xdr:rowOff>
    </xdr:from>
    <xdr:ext cx="534377" cy="259045"/>
    <xdr:sp macro="" textlink="">
      <xdr:nvSpPr>
        <xdr:cNvPr id="91" name="テキスト ボックス 90">
          <a:extLst>
            <a:ext uri="{FF2B5EF4-FFF2-40B4-BE49-F238E27FC236}">
              <a16:creationId xmlns:a16="http://schemas.microsoft.com/office/drawing/2014/main" id="{2B5303A0-D4AC-41AF-A207-F7170CC5D36F}"/>
            </a:ext>
          </a:extLst>
        </xdr:cNvPr>
        <xdr:cNvSpPr txBox="1"/>
      </xdr:nvSpPr>
      <xdr:spPr>
        <a:xfrm>
          <a:off x="863111" y="628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53CA2988-0BA5-4CC5-9C60-16A6DAD90F73}"/>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96864922-BB93-4B49-B887-FA0ED5BE13A4}"/>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36814B2-C057-41DC-BF87-AD0D388B192C}"/>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75D80AF-B1CC-48F0-9032-487B292F96D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6B7A2B14-4A11-420E-A556-1D0201824CA4}"/>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E9B5965F-21DD-4A1A-8FDC-49DDC8A796D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49DD81B-0EF5-4C99-95BD-F7F976677EB1}"/>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B7F360CE-54F7-42CD-9856-81D1DC9298E1}"/>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5499847A-1379-4304-BD3B-1DEA38EF3673}"/>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F23CD503-FCFA-4C5D-A9DD-CEB5BF7A4BD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353986FD-B5B7-4932-BA29-89115AF7ACF1}"/>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8C9DEFE4-5BB0-4BFC-99B6-58FF2F9F5A3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7642B93A-1AA1-4393-AB33-ADE770D46C1F}"/>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130729FD-5338-4431-A488-C299D4D20564}"/>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CC2D1856-4EA4-420C-9F6C-B0BBACCEA818}"/>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182FAA9C-756B-4E9B-AB37-CFBCE19DADA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F34CAD6D-CD96-4D89-AFA6-330A0B2B3607}"/>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3718383A-E2E5-4DAA-A0DB-C55163E46906}"/>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5FE82DA3-8DC3-4A5C-81AD-2640DCEBB22F}"/>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369DD50F-BF3B-4D9F-8B6C-F92231F6D794}"/>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1F1262CF-B12B-42C8-90A3-696B864D7651}"/>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2D24076A-9BB5-427B-A4E0-BF04F1CBE37A}"/>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D45D05B6-5512-48B7-B125-5E22AED4BCBD}"/>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413AAD0A-BC06-4DEA-B438-E6C38271FE99}"/>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7FFAD4DB-660F-4869-80F9-3E1549533C2C}"/>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35A83EDB-1357-4D85-BC08-92A75C2D200F}"/>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4D5FA602-610D-4EE7-BB50-69C7A968F1E4}"/>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5C22DE4F-EC28-4EC3-885F-8541E245D546}"/>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F6A3464C-BC7C-435A-A05A-098B6F62C13A}"/>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84F2CD86-0BE9-4214-846D-9DC7AB642D13}"/>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908F9ED3-8821-435C-BD4E-551776799334}"/>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91531</xdr:rowOff>
    </xdr:from>
    <xdr:to>
      <xdr:col>24</xdr:col>
      <xdr:colOff>63500</xdr:colOff>
      <xdr:row>57</xdr:row>
      <xdr:rowOff>95210</xdr:rowOff>
    </xdr:to>
    <xdr:cxnSp macro="">
      <xdr:nvCxnSpPr>
        <xdr:cNvPr id="123" name="直線コネクタ 122">
          <a:extLst>
            <a:ext uri="{FF2B5EF4-FFF2-40B4-BE49-F238E27FC236}">
              <a16:creationId xmlns:a16="http://schemas.microsoft.com/office/drawing/2014/main" id="{3D2E1E2E-F3D5-4443-9824-45D090B8F092}"/>
            </a:ext>
          </a:extLst>
        </xdr:cNvPr>
        <xdr:cNvCxnSpPr/>
      </xdr:nvCxnSpPr>
      <xdr:spPr>
        <a:xfrm flipV="1">
          <a:off x="3797300" y="9864181"/>
          <a:ext cx="838200" cy="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4D8D9694-05A0-4087-A516-D40088AD2FEF}"/>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BDC9E97A-6AE2-45A6-91A7-DA8EB7A13F14}"/>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76226</xdr:rowOff>
    </xdr:from>
    <xdr:to>
      <xdr:col>19</xdr:col>
      <xdr:colOff>177800</xdr:colOff>
      <xdr:row>57</xdr:row>
      <xdr:rowOff>95210</xdr:rowOff>
    </xdr:to>
    <xdr:cxnSp macro="">
      <xdr:nvCxnSpPr>
        <xdr:cNvPr id="126" name="直線コネクタ 125">
          <a:extLst>
            <a:ext uri="{FF2B5EF4-FFF2-40B4-BE49-F238E27FC236}">
              <a16:creationId xmlns:a16="http://schemas.microsoft.com/office/drawing/2014/main" id="{4D3C2D40-FB55-41EC-9150-46FB00335314}"/>
            </a:ext>
          </a:extLst>
        </xdr:cNvPr>
        <xdr:cNvCxnSpPr/>
      </xdr:nvCxnSpPr>
      <xdr:spPr>
        <a:xfrm>
          <a:off x="2908300" y="9848876"/>
          <a:ext cx="889000" cy="1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3423FE96-510E-45A5-AA21-A99A51FB5EF3}"/>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243854F0-E7C6-4258-9F96-C5F915DA09D2}"/>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76226</xdr:rowOff>
    </xdr:from>
    <xdr:to>
      <xdr:col>15</xdr:col>
      <xdr:colOff>50800</xdr:colOff>
      <xdr:row>57</xdr:row>
      <xdr:rowOff>102536</xdr:rowOff>
    </xdr:to>
    <xdr:cxnSp macro="">
      <xdr:nvCxnSpPr>
        <xdr:cNvPr id="129" name="直線コネクタ 128">
          <a:extLst>
            <a:ext uri="{FF2B5EF4-FFF2-40B4-BE49-F238E27FC236}">
              <a16:creationId xmlns:a16="http://schemas.microsoft.com/office/drawing/2014/main" id="{64DFE274-E76E-4A74-9160-E635A32A31BE}"/>
            </a:ext>
          </a:extLst>
        </xdr:cNvPr>
        <xdr:cNvCxnSpPr/>
      </xdr:nvCxnSpPr>
      <xdr:spPr>
        <a:xfrm flipV="1">
          <a:off x="2019300" y="9848876"/>
          <a:ext cx="889000" cy="26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4C9E1A87-EE87-4BA6-975E-3C584D93F436}"/>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DCFB518-BF47-4A35-BDC7-6B0C19A181B9}"/>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102536</xdr:rowOff>
    </xdr:from>
    <xdr:to>
      <xdr:col>10</xdr:col>
      <xdr:colOff>114300</xdr:colOff>
      <xdr:row>57</xdr:row>
      <xdr:rowOff>156149</xdr:rowOff>
    </xdr:to>
    <xdr:cxnSp macro="">
      <xdr:nvCxnSpPr>
        <xdr:cNvPr id="132" name="直線コネクタ 131">
          <a:extLst>
            <a:ext uri="{FF2B5EF4-FFF2-40B4-BE49-F238E27FC236}">
              <a16:creationId xmlns:a16="http://schemas.microsoft.com/office/drawing/2014/main" id="{29C171BD-5E1C-4B6A-B0AF-672946441FC7}"/>
            </a:ext>
          </a:extLst>
        </xdr:cNvPr>
        <xdr:cNvCxnSpPr/>
      </xdr:nvCxnSpPr>
      <xdr:spPr>
        <a:xfrm flipV="1">
          <a:off x="1130300" y="9875186"/>
          <a:ext cx="889000" cy="53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30F0DB87-97E8-4DD6-BA2E-BE20826AC8A2}"/>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74624</xdr:rowOff>
    </xdr:from>
    <xdr:ext cx="534377" cy="259045"/>
    <xdr:sp macro="" textlink="">
      <xdr:nvSpPr>
        <xdr:cNvPr id="134" name="テキスト ボックス 133">
          <a:extLst>
            <a:ext uri="{FF2B5EF4-FFF2-40B4-BE49-F238E27FC236}">
              <a16:creationId xmlns:a16="http://schemas.microsoft.com/office/drawing/2014/main" id="{28F2F1F1-2C9B-4452-BAE4-1750728DA0A4}"/>
            </a:ext>
          </a:extLst>
        </xdr:cNvPr>
        <xdr:cNvSpPr txBox="1"/>
      </xdr:nvSpPr>
      <xdr:spPr>
        <a:xfrm>
          <a:off x="1752111" y="950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B02DF82A-7A36-4863-B464-05B70DBBA62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58263</xdr:rowOff>
    </xdr:from>
    <xdr:ext cx="534377" cy="259045"/>
    <xdr:sp macro="" textlink="">
      <xdr:nvSpPr>
        <xdr:cNvPr id="136" name="テキスト ボックス 135">
          <a:extLst>
            <a:ext uri="{FF2B5EF4-FFF2-40B4-BE49-F238E27FC236}">
              <a16:creationId xmlns:a16="http://schemas.microsoft.com/office/drawing/2014/main" id="{C54E3B60-8C59-48E7-A6DF-147C68C35B96}"/>
            </a:ext>
          </a:extLst>
        </xdr:cNvPr>
        <xdr:cNvSpPr txBox="1"/>
      </xdr:nvSpPr>
      <xdr:spPr>
        <a:xfrm>
          <a:off x="863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463D3D20-CAEA-45A9-88D1-09895470678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97780EE0-8B57-44E8-A0D2-1A476EEA3781}"/>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7E12808C-A727-487B-A3A6-83404A6EB1DD}"/>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7EFB2F49-4F5B-44F5-9A1B-3C04381D8CF2}"/>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1CBC3059-5D69-4075-A40C-E9FCF263E43D}"/>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40731</xdr:rowOff>
    </xdr:from>
    <xdr:to>
      <xdr:col>24</xdr:col>
      <xdr:colOff>114300</xdr:colOff>
      <xdr:row>57</xdr:row>
      <xdr:rowOff>142331</xdr:rowOff>
    </xdr:to>
    <xdr:sp macro="" textlink="">
      <xdr:nvSpPr>
        <xdr:cNvPr id="142" name="楕円 141">
          <a:extLst>
            <a:ext uri="{FF2B5EF4-FFF2-40B4-BE49-F238E27FC236}">
              <a16:creationId xmlns:a16="http://schemas.microsoft.com/office/drawing/2014/main" id="{63C8C51E-43E3-447E-8506-A02BF0AEE83C}"/>
            </a:ext>
          </a:extLst>
        </xdr:cNvPr>
        <xdr:cNvSpPr/>
      </xdr:nvSpPr>
      <xdr:spPr>
        <a:xfrm>
          <a:off x="4584700" y="981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19158</xdr:rowOff>
    </xdr:from>
    <xdr:ext cx="534377" cy="259045"/>
    <xdr:sp macro="" textlink="">
      <xdr:nvSpPr>
        <xdr:cNvPr id="143" name="物件費該当値テキスト">
          <a:extLst>
            <a:ext uri="{FF2B5EF4-FFF2-40B4-BE49-F238E27FC236}">
              <a16:creationId xmlns:a16="http://schemas.microsoft.com/office/drawing/2014/main" id="{A6A350BA-1500-47A6-B0A7-1EC232B13FBB}"/>
            </a:ext>
          </a:extLst>
        </xdr:cNvPr>
        <xdr:cNvSpPr txBox="1"/>
      </xdr:nvSpPr>
      <xdr:spPr>
        <a:xfrm>
          <a:off x="4686300" y="9791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44410</xdr:rowOff>
    </xdr:from>
    <xdr:to>
      <xdr:col>20</xdr:col>
      <xdr:colOff>38100</xdr:colOff>
      <xdr:row>57</xdr:row>
      <xdr:rowOff>146010</xdr:rowOff>
    </xdr:to>
    <xdr:sp macro="" textlink="">
      <xdr:nvSpPr>
        <xdr:cNvPr id="144" name="楕円 143">
          <a:extLst>
            <a:ext uri="{FF2B5EF4-FFF2-40B4-BE49-F238E27FC236}">
              <a16:creationId xmlns:a16="http://schemas.microsoft.com/office/drawing/2014/main" id="{B547B13B-EE97-42A9-9AB6-C7012BF16EC1}"/>
            </a:ext>
          </a:extLst>
        </xdr:cNvPr>
        <xdr:cNvSpPr/>
      </xdr:nvSpPr>
      <xdr:spPr>
        <a:xfrm>
          <a:off x="3746500" y="981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137137</xdr:rowOff>
    </xdr:from>
    <xdr:ext cx="534377" cy="259045"/>
    <xdr:sp macro="" textlink="">
      <xdr:nvSpPr>
        <xdr:cNvPr id="145" name="テキスト ボックス 144">
          <a:extLst>
            <a:ext uri="{FF2B5EF4-FFF2-40B4-BE49-F238E27FC236}">
              <a16:creationId xmlns:a16="http://schemas.microsoft.com/office/drawing/2014/main" id="{5140390A-45DE-4E8E-AB58-7D13C54CBAAE}"/>
            </a:ext>
          </a:extLst>
        </xdr:cNvPr>
        <xdr:cNvSpPr txBox="1"/>
      </xdr:nvSpPr>
      <xdr:spPr>
        <a:xfrm>
          <a:off x="3530111" y="990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25426</xdr:rowOff>
    </xdr:from>
    <xdr:to>
      <xdr:col>15</xdr:col>
      <xdr:colOff>101600</xdr:colOff>
      <xdr:row>57</xdr:row>
      <xdr:rowOff>127026</xdr:rowOff>
    </xdr:to>
    <xdr:sp macro="" textlink="">
      <xdr:nvSpPr>
        <xdr:cNvPr id="146" name="楕円 145">
          <a:extLst>
            <a:ext uri="{FF2B5EF4-FFF2-40B4-BE49-F238E27FC236}">
              <a16:creationId xmlns:a16="http://schemas.microsoft.com/office/drawing/2014/main" id="{410EB160-5802-4039-A506-DF91E841A50A}"/>
            </a:ext>
          </a:extLst>
        </xdr:cNvPr>
        <xdr:cNvSpPr/>
      </xdr:nvSpPr>
      <xdr:spPr>
        <a:xfrm>
          <a:off x="2857500" y="979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118153</xdr:rowOff>
    </xdr:from>
    <xdr:ext cx="534377" cy="259045"/>
    <xdr:sp macro="" textlink="">
      <xdr:nvSpPr>
        <xdr:cNvPr id="147" name="テキスト ボックス 146">
          <a:extLst>
            <a:ext uri="{FF2B5EF4-FFF2-40B4-BE49-F238E27FC236}">
              <a16:creationId xmlns:a16="http://schemas.microsoft.com/office/drawing/2014/main" id="{6FEE24F4-0FE6-42FF-818E-E06899D34B92}"/>
            </a:ext>
          </a:extLst>
        </xdr:cNvPr>
        <xdr:cNvSpPr txBox="1"/>
      </xdr:nvSpPr>
      <xdr:spPr>
        <a:xfrm>
          <a:off x="2641111" y="989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51736</xdr:rowOff>
    </xdr:from>
    <xdr:to>
      <xdr:col>10</xdr:col>
      <xdr:colOff>165100</xdr:colOff>
      <xdr:row>57</xdr:row>
      <xdr:rowOff>153336</xdr:rowOff>
    </xdr:to>
    <xdr:sp macro="" textlink="">
      <xdr:nvSpPr>
        <xdr:cNvPr id="148" name="楕円 147">
          <a:extLst>
            <a:ext uri="{FF2B5EF4-FFF2-40B4-BE49-F238E27FC236}">
              <a16:creationId xmlns:a16="http://schemas.microsoft.com/office/drawing/2014/main" id="{D47DBD11-DC3D-4F60-A698-4CF879917A9F}"/>
            </a:ext>
          </a:extLst>
        </xdr:cNvPr>
        <xdr:cNvSpPr/>
      </xdr:nvSpPr>
      <xdr:spPr>
        <a:xfrm>
          <a:off x="1968500" y="9824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144463</xdr:rowOff>
    </xdr:from>
    <xdr:ext cx="534377" cy="259045"/>
    <xdr:sp macro="" textlink="">
      <xdr:nvSpPr>
        <xdr:cNvPr id="149" name="テキスト ボックス 148">
          <a:extLst>
            <a:ext uri="{FF2B5EF4-FFF2-40B4-BE49-F238E27FC236}">
              <a16:creationId xmlns:a16="http://schemas.microsoft.com/office/drawing/2014/main" id="{0144FBE4-2A44-4670-8CD9-4174F7B83147}"/>
            </a:ext>
          </a:extLst>
        </xdr:cNvPr>
        <xdr:cNvSpPr txBox="1"/>
      </xdr:nvSpPr>
      <xdr:spPr>
        <a:xfrm>
          <a:off x="1752111" y="991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105349</xdr:rowOff>
    </xdr:from>
    <xdr:to>
      <xdr:col>6</xdr:col>
      <xdr:colOff>38100</xdr:colOff>
      <xdr:row>58</xdr:row>
      <xdr:rowOff>35499</xdr:rowOff>
    </xdr:to>
    <xdr:sp macro="" textlink="">
      <xdr:nvSpPr>
        <xdr:cNvPr id="150" name="楕円 149">
          <a:extLst>
            <a:ext uri="{FF2B5EF4-FFF2-40B4-BE49-F238E27FC236}">
              <a16:creationId xmlns:a16="http://schemas.microsoft.com/office/drawing/2014/main" id="{11E632AE-33EE-4165-A551-C98B8944F228}"/>
            </a:ext>
          </a:extLst>
        </xdr:cNvPr>
        <xdr:cNvSpPr/>
      </xdr:nvSpPr>
      <xdr:spPr>
        <a:xfrm>
          <a:off x="1079500" y="9877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26626</xdr:rowOff>
    </xdr:from>
    <xdr:ext cx="534377" cy="259045"/>
    <xdr:sp macro="" textlink="">
      <xdr:nvSpPr>
        <xdr:cNvPr id="151" name="テキスト ボックス 150">
          <a:extLst>
            <a:ext uri="{FF2B5EF4-FFF2-40B4-BE49-F238E27FC236}">
              <a16:creationId xmlns:a16="http://schemas.microsoft.com/office/drawing/2014/main" id="{EE812D68-6612-4EE3-9F05-C53CBF00DFD6}"/>
            </a:ext>
          </a:extLst>
        </xdr:cNvPr>
        <xdr:cNvSpPr txBox="1"/>
      </xdr:nvSpPr>
      <xdr:spPr>
        <a:xfrm>
          <a:off x="863111" y="9970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46A8C62B-501B-4695-8681-4B4F54D0CF13}"/>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CBE61A4E-84E0-45B6-84E5-C18B1379560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3A3AF36A-B6C8-4F01-BFBE-322C84F5E47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1FA9FBE8-77DF-4667-84B4-9D79F398D331}"/>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AD1F9889-560E-480A-8AB9-318C1FC38B5E}"/>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F0D94AEE-62D2-4439-A2CB-9556A6D2B473}"/>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5773E228-38F7-4A4B-9347-7A5CA1EBCF39}"/>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D352323E-C0A3-413C-BDE7-58AE00CE9D5D}"/>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218C40DF-3B07-42FD-8921-E7B5813E827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CE5603A8-FC9F-4A72-AD03-B3B7DDBE1462}"/>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F2BB3BBC-49AA-4126-855B-252EFCF5ECFD}"/>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5DF50502-9F40-4CF5-9CBB-798699A08D53}"/>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10E46C74-A3AA-4B75-8635-7608D6EEFAEC}"/>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D57D44F8-A135-4466-B5C4-5D5FED712FCF}"/>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8261465E-5D97-442C-9540-290CBE9B4EAC}"/>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5DC53DA5-688E-48F1-9095-9709A85F423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DEEB0BDA-96AF-41B7-A4C6-C12A40FE1E9B}"/>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30684F1-8C79-4632-AEA4-939F444714E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AEE87686-F672-4DD4-A476-22EE8F9E80C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CF1C6099-2089-4752-961B-06948156C5FA}"/>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DBB5E6A0-2F3D-43F3-A0EF-54BCFCAE887E}"/>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E811995A-697F-480E-A6BC-6825222F4B77}"/>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3B7BE73-7D06-4978-8279-AF6EF158FC9C}"/>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4B0367FD-92F7-4EF4-ACFD-3DEFDFC90893}"/>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675BA6FF-5ED2-44CE-B9F7-D1D333B01CA1}"/>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42740C55-37A4-438C-982A-7E5DAE69D558}"/>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12FEBA38-413E-4BF0-AA58-09B15F1745D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CBA7B85F-8A56-47D3-A200-9EB6FFFE3A7D}"/>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74054</xdr:rowOff>
    </xdr:from>
    <xdr:to>
      <xdr:col>24</xdr:col>
      <xdr:colOff>63500</xdr:colOff>
      <xdr:row>78</xdr:row>
      <xdr:rowOff>84570</xdr:rowOff>
    </xdr:to>
    <xdr:cxnSp macro="">
      <xdr:nvCxnSpPr>
        <xdr:cNvPr id="180" name="直線コネクタ 179">
          <a:extLst>
            <a:ext uri="{FF2B5EF4-FFF2-40B4-BE49-F238E27FC236}">
              <a16:creationId xmlns:a16="http://schemas.microsoft.com/office/drawing/2014/main" id="{49E6EC36-439B-4B32-85EA-795D6846A114}"/>
            </a:ext>
          </a:extLst>
        </xdr:cNvPr>
        <xdr:cNvCxnSpPr/>
      </xdr:nvCxnSpPr>
      <xdr:spPr>
        <a:xfrm>
          <a:off x="3797300" y="13447154"/>
          <a:ext cx="8382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48BF3BC9-5A80-4ACB-9F07-BCD187C0A256}"/>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5774A54A-24A7-413F-AFC4-96759C4D424D}"/>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49785</xdr:rowOff>
    </xdr:from>
    <xdr:to>
      <xdr:col>19</xdr:col>
      <xdr:colOff>177800</xdr:colOff>
      <xdr:row>78</xdr:row>
      <xdr:rowOff>74054</xdr:rowOff>
    </xdr:to>
    <xdr:cxnSp macro="">
      <xdr:nvCxnSpPr>
        <xdr:cNvPr id="183" name="直線コネクタ 182">
          <a:extLst>
            <a:ext uri="{FF2B5EF4-FFF2-40B4-BE49-F238E27FC236}">
              <a16:creationId xmlns:a16="http://schemas.microsoft.com/office/drawing/2014/main" id="{E58D0CE3-69DF-42E8-B8E3-05752D00B96E}"/>
            </a:ext>
          </a:extLst>
        </xdr:cNvPr>
        <xdr:cNvCxnSpPr/>
      </xdr:nvCxnSpPr>
      <xdr:spPr>
        <a:xfrm>
          <a:off x="2908300" y="13422885"/>
          <a:ext cx="889000" cy="2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BFB7DF9D-3AE1-406A-AC95-26E39D62C037}"/>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13F9C3D9-E623-4D6E-8577-5F8F532E2B3E}"/>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49785</xdr:rowOff>
    </xdr:from>
    <xdr:to>
      <xdr:col>15</xdr:col>
      <xdr:colOff>50800</xdr:colOff>
      <xdr:row>78</xdr:row>
      <xdr:rowOff>61213</xdr:rowOff>
    </xdr:to>
    <xdr:cxnSp macro="">
      <xdr:nvCxnSpPr>
        <xdr:cNvPr id="186" name="直線コネクタ 185">
          <a:extLst>
            <a:ext uri="{FF2B5EF4-FFF2-40B4-BE49-F238E27FC236}">
              <a16:creationId xmlns:a16="http://schemas.microsoft.com/office/drawing/2014/main" id="{08F89054-AA54-4E66-9493-BC6FBC27671C}"/>
            </a:ext>
          </a:extLst>
        </xdr:cNvPr>
        <xdr:cNvCxnSpPr/>
      </xdr:nvCxnSpPr>
      <xdr:spPr>
        <a:xfrm flipV="1">
          <a:off x="2019300" y="13422885"/>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EB71BB0A-A155-44B8-8220-26A04569DEE1}"/>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7A9DA012-D6E5-4A30-BEE6-845857A5D60C}"/>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61213</xdr:rowOff>
    </xdr:from>
    <xdr:to>
      <xdr:col>10</xdr:col>
      <xdr:colOff>114300</xdr:colOff>
      <xdr:row>78</xdr:row>
      <xdr:rowOff>86703</xdr:rowOff>
    </xdr:to>
    <xdr:cxnSp macro="">
      <xdr:nvCxnSpPr>
        <xdr:cNvPr id="189" name="直線コネクタ 188">
          <a:extLst>
            <a:ext uri="{FF2B5EF4-FFF2-40B4-BE49-F238E27FC236}">
              <a16:creationId xmlns:a16="http://schemas.microsoft.com/office/drawing/2014/main" id="{BB9F30DA-4F6D-4B36-BA1E-770B5C3059E2}"/>
            </a:ext>
          </a:extLst>
        </xdr:cNvPr>
        <xdr:cNvCxnSpPr/>
      </xdr:nvCxnSpPr>
      <xdr:spPr>
        <a:xfrm flipV="1">
          <a:off x="1130300" y="13434313"/>
          <a:ext cx="889000" cy="2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B9D636A2-A454-4150-855C-981BCA866202}"/>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19CD286B-B80F-4E88-BBAE-67FAF383B104}"/>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DE0E1A30-4295-4BC5-863C-CDCF8B1DB327}"/>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05ED2E04-01D2-4469-87DC-00AF0EA238A1}"/>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94B1ED3A-3106-4FC1-955C-00468F3B332B}"/>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7A5AF76B-8C89-46DD-8C22-06C2182FC80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E8E2E8CC-6FCD-464C-8EE9-06FA3CAEF298}"/>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5119488E-BC35-4001-A54E-30974764381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53BE8628-EB41-4FC5-9F1F-303526BE5587}"/>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33770</xdr:rowOff>
    </xdr:from>
    <xdr:to>
      <xdr:col>24</xdr:col>
      <xdr:colOff>114300</xdr:colOff>
      <xdr:row>78</xdr:row>
      <xdr:rowOff>135370</xdr:rowOff>
    </xdr:to>
    <xdr:sp macro="" textlink="">
      <xdr:nvSpPr>
        <xdr:cNvPr id="199" name="楕円 198">
          <a:extLst>
            <a:ext uri="{FF2B5EF4-FFF2-40B4-BE49-F238E27FC236}">
              <a16:creationId xmlns:a16="http://schemas.microsoft.com/office/drawing/2014/main" id="{583AE1AC-3065-4732-BD2D-273D67C9AD11}"/>
            </a:ext>
          </a:extLst>
        </xdr:cNvPr>
        <xdr:cNvSpPr/>
      </xdr:nvSpPr>
      <xdr:spPr>
        <a:xfrm>
          <a:off x="4584700" y="1340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120147</xdr:rowOff>
    </xdr:from>
    <xdr:ext cx="469744" cy="259045"/>
    <xdr:sp macro="" textlink="">
      <xdr:nvSpPr>
        <xdr:cNvPr id="200" name="維持補修費該当値テキスト">
          <a:extLst>
            <a:ext uri="{FF2B5EF4-FFF2-40B4-BE49-F238E27FC236}">
              <a16:creationId xmlns:a16="http://schemas.microsoft.com/office/drawing/2014/main" id="{94EEFD00-4CC0-42C2-A290-80FB56340835}"/>
            </a:ext>
          </a:extLst>
        </xdr:cNvPr>
        <xdr:cNvSpPr txBox="1"/>
      </xdr:nvSpPr>
      <xdr:spPr>
        <a:xfrm>
          <a:off x="4686300" y="1332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23254</xdr:rowOff>
    </xdr:from>
    <xdr:to>
      <xdr:col>20</xdr:col>
      <xdr:colOff>38100</xdr:colOff>
      <xdr:row>78</xdr:row>
      <xdr:rowOff>124854</xdr:rowOff>
    </xdr:to>
    <xdr:sp macro="" textlink="">
      <xdr:nvSpPr>
        <xdr:cNvPr id="201" name="楕円 200">
          <a:extLst>
            <a:ext uri="{FF2B5EF4-FFF2-40B4-BE49-F238E27FC236}">
              <a16:creationId xmlns:a16="http://schemas.microsoft.com/office/drawing/2014/main" id="{C9933CDB-F31A-44F3-9BA9-11FE051C314B}"/>
            </a:ext>
          </a:extLst>
        </xdr:cNvPr>
        <xdr:cNvSpPr/>
      </xdr:nvSpPr>
      <xdr:spPr>
        <a:xfrm>
          <a:off x="3746500" y="1339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115981</xdr:rowOff>
    </xdr:from>
    <xdr:ext cx="469744" cy="259045"/>
    <xdr:sp macro="" textlink="">
      <xdr:nvSpPr>
        <xdr:cNvPr id="202" name="テキスト ボックス 201">
          <a:extLst>
            <a:ext uri="{FF2B5EF4-FFF2-40B4-BE49-F238E27FC236}">
              <a16:creationId xmlns:a16="http://schemas.microsoft.com/office/drawing/2014/main" id="{0A3B2D97-7189-4323-A219-62B302FAF9FB}"/>
            </a:ext>
          </a:extLst>
        </xdr:cNvPr>
        <xdr:cNvSpPr txBox="1"/>
      </xdr:nvSpPr>
      <xdr:spPr>
        <a:xfrm>
          <a:off x="3562428" y="13489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170435</xdr:rowOff>
    </xdr:from>
    <xdr:to>
      <xdr:col>15</xdr:col>
      <xdr:colOff>101600</xdr:colOff>
      <xdr:row>78</xdr:row>
      <xdr:rowOff>100585</xdr:rowOff>
    </xdr:to>
    <xdr:sp macro="" textlink="">
      <xdr:nvSpPr>
        <xdr:cNvPr id="203" name="楕円 202">
          <a:extLst>
            <a:ext uri="{FF2B5EF4-FFF2-40B4-BE49-F238E27FC236}">
              <a16:creationId xmlns:a16="http://schemas.microsoft.com/office/drawing/2014/main" id="{65A2E621-B099-4ADB-80BD-0E735BFA2EB8}"/>
            </a:ext>
          </a:extLst>
        </xdr:cNvPr>
        <xdr:cNvSpPr/>
      </xdr:nvSpPr>
      <xdr:spPr>
        <a:xfrm>
          <a:off x="2857500" y="133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91712</xdr:rowOff>
    </xdr:from>
    <xdr:ext cx="469744" cy="259045"/>
    <xdr:sp macro="" textlink="">
      <xdr:nvSpPr>
        <xdr:cNvPr id="204" name="テキスト ボックス 203">
          <a:extLst>
            <a:ext uri="{FF2B5EF4-FFF2-40B4-BE49-F238E27FC236}">
              <a16:creationId xmlns:a16="http://schemas.microsoft.com/office/drawing/2014/main" id="{7DE9492E-105C-4DB7-BF84-EE731A20D45D}"/>
            </a:ext>
          </a:extLst>
        </xdr:cNvPr>
        <xdr:cNvSpPr txBox="1"/>
      </xdr:nvSpPr>
      <xdr:spPr>
        <a:xfrm>
          <a:off x="2673428" y="1346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10413</xdr:rowOff>
    </xdr:from>
    <xdr:to>
      <xdr:col>10</xdr:col>
      <xdr:colOff>165100</xdr:colOff>
      <xdr:row>78</xdr:row>
      <xdr:rowOff>112013</xdr:rowOff>
    </xdr:to>
    <xdr:sp macro="" textlink="">
      <xdr:nvSpPr>
        <xdr:cNvPr id="205" name="楕円 204">
          <a:extLst>
            <a:ext uri="{FF2B5EF4-FFF2-40B4-BE49-F238E27FC236}">
              <a16:creationId xmlns:a16="http://schemas.microsoft.com/office/drawing/2014/main" id="{7A2A12F9-F41D-40CF-99C8-9474081AC686}"/>
            </a:ext>
          </a:extLst>
        </xdr:cNvPr>
        <xdr:cNvSpPr/>
      </xdr:nvSpPr>
      <xdr:spPr>
        <a:xfrm>
          <a:off x="1968500" y="1338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103140</xdr:rowOff>
    </xdr:from>
    <xdr:ext cx="469744" cy="259045"/>
    <xdr:sp macro="" textlink="">
      <xdr:nvSpPr>
        <xdr:cNvPr id="206" name="テキスト ボックス 205">
          <a:extLst>
            <a:ext uri="{FF2B5EF4-FFF2-40B4-BE49-F238E27FC236}">
              <a16:creationId xmlns:a16="http://schemas.microsoft.com/office/drawing/2014/main" id="{3E688910-7585-417A-B171-40BFE8B324F3}"/>
            </a:ext>
          </a:extLst>
        </xdr:cNvPr>
        <xdr:cNvSpPr txBox="1"/>
      </xdr:nvSpPr>
      <xdr:spPr>
        <a:xfrm>
          <a:off x="1784428" y="13476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35903</xdr:rowOff>
    </xdr:from>
    <xdr:to>
      <xdr:col>6</xdr:col>
      <xdr:colOff>38100</xdr:colOff>
      <xdr:row>78</xdr:row>
      <xdr:rowOff>137503</xdr:rowOff>
    </xdr:to>
    <xdr:sp macro="" textlink="">
      <xdr:nvSpPr>
        <xdr:cNvPr id="207" name="楕円 206">
          <a:extLst>
            <a:ext uri="{FF2B5EF4-FFF2-40B4-BE49-F238E27FC236}">
              <a16:creationId xmlns:a16="http://schemas.microsoft.com/office/drawing/2014/main" id="{31224E50-BF9C-4441-A844-F32BDFB8F616}"/>
            </a:ext>
          </a:extLst>
        </xdr:cNvPr>
        <xdr:cNvSpPr/>
      </xdr:nvSpPr>
      <xdr:spPr>
        <a:xfrm>
          <a:off x="1079500" y="1340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128630</xdr:rowOff>
    </xdr:from>
    <xdr:ext cx="469744" cy="259045"/>
    <xdr:sp macro="" textlink="">
      <xdr:nvSpPr>
        <xdr:cNvPr id="208" name="テキスト ボックス 207">
          <a:extLst>
            <a:ext uri="{FF2B5EF4-FFF2-40B4-BE49-F238E27FC236}">
              <a16:creationId xmlns:a16="http://schemas.microsoft.com/office/drawing/2014/main" id="{E30425CB-F5E8-416C-BDFA-E2D24549913F}"/>
            </a:ext>
          </a:extLst>
        </xdr:cNvPr>
        <xdr:cNvSpPr txBox="1"/>
      </xdr:nvSpPr>
      <xdr:spPr>
        <a:xfrm>
          <a:off x="895428" y="13501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C3CA9F68-D3A0-46DF-964F-0743FF82BBFD}"/>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EA00099E-DB3E-418D-A360-4723E4795CBB}"/>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6CB77CD9-81F3-4ACF-AE45-E923AE7B1D7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75628808-738A-40EE-B034-1D01E5C41D69}"/>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1F3A235-3746-4316-A970-020B27E3A673}"/>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96581C8A-3241-466E-8603-87435BDE9D57}"/>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4B5D9731-76F5-4692-A04F-A52D1EB9213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23F38F8F-887A-4D79-8EE2-C50AF0A4F1B5}"/>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A4B882D4-7E24-4F13-8CC0-4EAA4DF1947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A73550D4-6832-46B4-9BDA-166BA6D33E3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BACF01E4-53E0-47CB-A630-5C3E4989671D}"/>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531091B7-5715-41C4-95B1-AE9E368718CF}"/>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290ABDE1-DC18-4D67-84F4-21FC0B94F21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E65A8CBD-112A-46E4-BBFB-C8BD890FA9CD}"/>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E7B68A82-8AEF-4CC8-B85A-B438C28FE483}"/>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E6FEDEDE-5D1A-4E63-9D7D-25EADBBEF88A}"/>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1D71A54B-67B0-49A6-9E1F-2B4B55B1B95B}"/>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EB29B9F5-2A95-41CC-8439-9EA7A740DD07}"/>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450B9D33-7BF6-4ECC-AD3A-D8B85B31C956}"/>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47200D0B-8833-4383-ACAF-CCD7D56E8952}"/>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2D511ABC-B5DF-4D47-A405-4EE16E124F1C}"/>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B0DFAF19-A3B1-468D-BB8F-EED949DD8ECB}"/>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E55E7DFD-AAC6-4D3F-A01C-2EDA7D625687}"/>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6F2B19DE-186D-4326-8DEC-82B247D03D2E}"/>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2F8AEA20-F9C7-422E-A291-EF074B779E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ACD47851-E732-4AE9-A966-F07AFD3FDBA3}"/>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8B403489-B129-4159-B4BC-1ED4E0819FA3}"/>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D7B3C4BD-0A82-4D89-A2E8-55104B65F2D6}"/>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D46FA31D-A9B8-4D72-9EF0-531FB084CF41}"/>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50228</xdr:rowOff>
    </xdr:from>
    <xdr:to>
      <xdr:col>24</xdr:col>
      <xdr:colOff>63500</xdr:colOff>
      <xdr:row>93</xdr:row>
      <xdr:rowOff>154420</xdr:rowOff>
    </xdr:to>
    <xdr:cxnSp macro="">
      <xdr:nvCxnSpPr>
        <xdr:cNvPr id="238" name="直線コネクタ 237">
          <a:extLst>
            <a:ext uri="{FF2B5EF4-FFF2-40B4-BE49-F238E27FC236}">
              <a16:creationId xmlns:a16="http://schemas.microsoft.com/office/drawing/2014/main" id="{EC80A28D-2B58-4087-8496-1B389C3E8C5B}"/>
            </a:ext>
          </a:extLst>
        </xdr:cNvPr>
        <xdr:cNvCxnSpPr/>
      </xdr:nvCxnSpPr>
      <xdr:spPr>
        <a:xfrm flipV="1">
          <a:off x="3797300" y="15995078"/>
          <a:ext cx="838200" cy="104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2DF3E8FB-A838-4860-A7AF-29EF1AD9325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F8DEB080-5A49-4ABF-91E7-D74CE6481A5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154420</xdr:rowOff>
    </xdr:from>
    <xdr:to>
      <xdr:col>19</xdr:col>
      <xdr:colOff>177800</xdr:colOff>
      <xdr:row>94</xdr:row>
      <xdr:rowOff>111240</xdr:rowOff>
    </xdr:to>
    <xdr:cxnSp macro="">
      <xdr:nvCxnSpPr>
        <xdr:cNvPr id="241" name="直線コネクタ 240">
          <a:extLst>
            <a:ext uri="{FF2B5EF4-FFF2-40B4-BE49-F238E27FC236}">
              <a16:creationId xmlns:a16="http://schemas.microsoft.com/office/drawing/2014/main" id="{B00A836A-B2EB-465F-9A65-AAE4F99C8634}"/>
            </a:ext>
          </a:extLst>
        </xdr:cNvPr>
        <xdr:cNvCxnSpPr/>
      </xdr:nvCxnSpPr>
      <xdr:spPr>
        <a:xfrm flipV="1">
          <a:off x="2908300" y="16099270"/>
          <a:ext cx="889000" cy="128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C3ADAAB1-3FC8-41BE-9D53-8B21CF545905}"/>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1D0DE79-C285-4564-BB10-5E30D2F6A4A3}"/>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88024</xdr:rowOff>
    </xdr:from>
    <xdr:to>
      <xdr:col>15</xdr:col>
      <xdr:colOff>50800</xdr:colOff>
      <xdr:row>94</xdr:row>
      <xdr:rowOff>111240</xdr:rowOff>
    </xdr:to>
    <xdr:cxnSp macro="">
      <xdr:nvCxnSpPr>
        <xdr:cNvPr id="244" name="直線コネクタ 243">
          <a:extLst>
            <a:ext uri="{FF2B5EF4-FFF2-40B4-BE49-F238E27FC236}">
              <a16:creationId xmlns:a16="http://schemas.microsoft.com/office/drawing/2014/main" id="{581A2DE9-65FF-4839-9D20-739F0CA6404C}"/>
            </a:ext>
          </a:extLst>
        </xdr:cNvPr>
        <xdr:cNvCxnSpPr/>
      </xdr:nvCxnSpPr>
      <xdr:spPr>
        <a:xfrm>
          <a:off x="2019300" y="16032874"/>
          <a:ext cx="889000" cy="194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B69559EC-8B4E-46C2-A776-AF86DF1F84E9}"/>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249EC5CA-E8F6-4243-9DC1-06C288128849}"/>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88024</xdr:rowOff>
    </xdr:from>
    <xdr:to>
      <xdr:col>10</xdr:col>
      <xdr:colOff>114300</xdr:colOff>
      <xdr:row>95</xdr:row>
      <xdr:rowOff>88875</xdr:rowOff>
    </xdr:to>
    <xdr:cxnSp macro="">
      <xdr:nvCxnSpPr>
        <xdr:cNvPr id="247" name="直線コネクタ 246">
          <a:extLst>
            <a:ext uri="{FF2B5EF4-FFF2-40B4-BE49-F238E27FC236}">
              <a16:creationId xmlns:a16="http://schemas.microsoft.com/office/drawing/2014/main" id="{428BACCB-9749-4473-8F85-09C2DD2F21DA}"/>
            </a:ext>
          </a:extLst>
        </xdr:cNvPr>
        <xdr:cNvCxnSpPr/>
      </xdr:nvCxnSpPr>
      <xdr:spPr>
        <a:xfrm flipV="1">
          <a:off x="1130300" y="16032874"/>
          <a:ext cx="889000" cy="343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A110D63A-9711-441B-8F2E-D3F465D674C7}"/>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2DB7EAF0-75D9-4521-886B-1F1EF0B25B96}"/>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77CE19A3-B165-41B6-BE15-D8527CF05EFC}"/>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46474</xdr:rowOff>
    </xdr:from>
    <xdr:ext cx="599010" cy="259045"/>
    <xdr:sp macro="" textlink="">
      <xdr:nvSpPr>
        <xdr:cNvPr id="251" name="テキスト ボックス 250">
          <a:extLst>
            <a:ext uri="{FF2B5EF4-FFF2-40B4-BE49-F238E27FC236}">
              <a16:creationId xmlns:a16="http://schemas.microsoft.com/office/drawing/2014/main" id="{F8610492-6DC2-4E60-B414-511F045AB7E2}"/>
            </a:ext>
          </a:extLst>
        </xdr:cNvPr>
        <xdr:cNvSpPr txBox="1"/>
      </xdr:nvSpPr>
      <xdr:spPr>
        <a:xfrm>
          <a:off x="830795" y="16505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B8FC7DD1-BD2F-429A-BAEF-F21B11E4F7F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7A8AF23F-4854-488C-84BA-F5E6CD0F96DA}"/>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A6F31EC4-70C7-49BE-9CC8-33BC870445B4}"/>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8A845197-FE87-43EC-8A9F-A80028366CF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35AEBD60-9396-4C5E-AB00-5450A46C8A8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170878</xdr:rowOff>
    </xdr:from>
    <xdr:to>
      <xdr:col>24</xdr:col>
      <xdr:colOff>114300</xdr:colOff>
      <xdr:row>93</xdr:row>
      <xdr:rowOff>101028</xdr:rowOff>
    </xdr:to>
    <xdr:sp macro="" textlink="">
      <xdr:nvSpPr>
        <xdr:cNvPr id="257" name="楕円 256">
          <a:extLst>
            <a:ext uri="{FF2B5EF4-FFF2-40B4-BE49-F238E27FC236}">
              <a16:creationId xmlns:a16="http://schemas.microsoft.com/office/drawing/2014/main" id="{577405F7-7347-4BDC-BDA3-00D64495CA65}"/>
            </a:ext>
          </a:extLst>
        </xdr:cNvPr>
        <xdr:cNvSpPr/>
      </xdr:nvSpPr>
      <xdr:spPr>
        <a:xfrm>
          <a:off x="4584700" y="15944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22305</xdr:rowOff>
    </xdr:from>
    <xdr:ext cx="599010" cy="259045"/>
    <xdr:sp macro="" textlink="">
      <xdr:nvSpPr>
        <xdr:cNvPr id="258" name="扶助費該当値テキスト">
          <a:extLst>
            <a:ext uri="{FF2B5EF4-FFF2-40B4-BE49-F238E27FC236}">
              <a16:creationId xmlns:a16="http://schemas.microsoft.com/office/drawing/2014/main" id="{F99C6A2F-BC2A-49A5-983C-58A269E0381D}"/>
            </a:ext>
          </a:extLst>
        </xdr:cNvPr>
        <xdr:cNvSpPr txBox="1"/>
      </xdr:nvSpPr>
      <xdr:spPr>
        <a:xfrm>
          <a:off x="4686300" y="15795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103620</xdr:rowOff>
    </xdr:from>
    <xdr:to>
      <xdr:col>20</xdr:col>
      <xdr:colOff>38100</xdr:colOff>
      <xdr:row>94</xdr:row>
      <xdr:rowOff>33770</xdr:rowOff>
    </xdr:to>
    <xdr:sp macro="" textlink="">
      <xdr:nvSpPr>
        <xdr:cNvPr id="259" name="楕円 258">
          <a:extLst>
            <a:ext uri="{FF2B5EF4-FFF2-40B4-BE49-F238E27FC236}">
              <a16:creationId xmlns:a16="http://schemas.microsoft.com/office/drawing/2014/main" id="{249131E9-7F0B-4962-826A-6378BB7A8B51}"/>
            </a:ext>
          </a:extLst>
        </xdr:cNvPr>
        <xdr:cNvSpPr/>
      </xdr:nvSpPr>
      <xdr:spPr>
        <a:xfrm>
          <a:off x="3746500" y="16048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50297</xdr:rowOff>
    </xdr:from>
    <xdr:ext cx="599010" cy="259045"/>
    <xdr:sp macro="" textlink="">
      <xdr:nvSpPr>
        <xdr:cNvPr id="260" name="テキスト ボックス 259">
          <a:extLst>
            <a:ext uri="{FF2B5EF4-FFF2-40B4-BE49-F238E27FC236}">
              <a16:creationId xmlns:a16="http://schemas.microsoft.com/office/drawing/2014/main" id="{3FA07DA8-478A-4D8A-9298-891A21FD18D3}"/>
            </a:ext>
          </a:extLst>
        </xdr:cNvPr>
        <xdr:cNvSpPr txBox="1"/>
      </xdr:nvSpPr>
      <xdr:spPr>
        <a:xfrm>
          <a:off x="3497795" y="15823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60440</xdr:rowOff>
    </xdr:from>
    <xdr:to>
      <xdr:col>15</xdr:col>
      <xdr:colOff>101600</xdr:colOff>
      <xdr:row>94</xdr:row>
      <xdr:rowOff>162040</xdr:rowOff>
    </xdr:to>
    <xdr:sp macro="" textlink="">
      <xdr:nvSpPr>
        <xdr:cNvPr id="261" name="楕円 260">
          <a:extLst>
            <a:ext uri="{FF2B5EF4-FFF2-40B4-BE49-F238E27FC236}">
              <a16:creationId xmlns:a16="http://schemas.microsoft.com/office/drawing/2014/main" id="{19BC9545-0658-4EEB-A7A5-07869C60BD02}"/>
            </a:ext>
          </a:extLst>
        </xdr:cNvPr>
        <xdr:cNvSpPr/>
      </xdr:nvSpPr>
      <xdr:spPr>
        <a:xfrm>
          <a:off x="2857500" y="1617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7117</xdr:rowOff>
    </xdr:from>
    <xdr:ext cx="599010" cy="259045"/>
    <xdr:sp macro="" textlink="">
      <xdr:nvSpPr>
        <xdr:cNvPr id="262" name="テキスト ボックス 261">
          <a:extLst>
            <a:ext uri="{FF2B5EF4-FFF2-40B4-BE49-F238E27FC236}">
              <a16:creationId xmlns:a16="http://schemas.microsoft.com/office/drawing/2014/main" id="{844AED7B-78F5-49D3-942D-ED5FF0FA5A30}"/>
            </a:ext>
          </a:extLst>
        </xdr:cNvPr>
        <xdr:cNvSpPr txBox="1"/>
      </xdr:nvSpPr>
      <xdr:spPr>
        <a:xfrm>
          <a:off x="2608795" y="15951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37224</xdr:rowOff>
    </xdr:from>
    <xdr:to>
      <xdr:col>10</xdr:col>
      <xdr:colOff>165100</xdr:colOff>
      <xdr:row>93</xdr:row>
      <xdr:rowOff>138824</xdr:rowOff>
    </xdr:to>
    <xdr:sp macro="" textlink="">
      <xdr:nvSpPr>
        <xdr:cNvPr id="263" name="楕円 262">
          <a:extLst>
            <a:ext uri="{FF2B5EF4-FFF2-40B4-BE49-F238E27FC236}">
              <a16:creationId xmlns:a16="http://schemas.microsoft.com/office/drawing/2014/main" id="{2E6D0324-9140-4D23-9A7C-ABCA7B27C0DF}"/>
            </a:ext>
          </a:extLst>
        </xdr:cNvPr>
        <xdr:cNvSpPr/>
      </xdr:nvSpPr>
      <xdr:spPr>
        <a:xfrm>
          <a:off x="1968500" y="1598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155351</xdr:rowOff>
    </xdr:from>
    <xdr:ext cx="599010" cy="259045"/>
    <xdr:sp macro="" textlink="">
      <xdr:nvSpPr>
        <xdr:cNvPr id="264" name="テキスト ボックス 263">
          <a:extLst>
            <a:ext uri="{FF2B5EF4-FFF2-40B4-BE49-F238E27FC236}">
              <a16:creationId xmlns:a16="http://schemas.microsoft.com/office/drawing/2014/main" id="{9CED9537-FF0F-4192-BB24-47955A6A5416}"/>
            </a:ext>
          </a:extLst>
        </xdr:cNvPr>
        <xdr:cNvSpPr txBox="1"/>
      </xdr:nvSpPr>
      <xdr:spPr>
        <a:xfrm>
          <a:off x="1719795" y="15757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38075</xdr:rowOff>
    </xdr:from>
    <xdr:to>
      <xdr:col>6</xdr:col>
      <xdr:colOff>38100</xdr:colOff>
      <xdr:row>95</xdr:row>
      <xdr:rowOff>139675</xdr:rowOff>
    </xdr:to>
    <xdr:sp macro="" textlink="">
      <xdr:nvSpPr>
        <xdr:cNvPr id="265" name="楕円 264">
          <a:extLst>
            <a:ext uri="{FF2B5EF4-FFF2-40B4-BE49-F238E27FC236}">
              <a16:creationId xmlns:a16="http://schemas.microsoft.com/office/drawing/2014/main" id="{A8D864CB-919A-49ED-8FD9-31AE13AF3B12}"/>
            </a:ext>
          </a:extLst>
        </xdr:cNvPr>
        <xdr:cNvSpPr/>
      </xdr:nvSpPr>
      <xdr:spPr>
        <a:xfrm>
          <a:off x="1079500" y="1632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156202</xdr:rowOff>
    </xdr:from>
    <xdr:ext cx="599010" cy="259045"/>
    <xdr:sp macro="" textlink="">
      <xdr:nvSpPr>
        <xdr:cNvPr id="266" name="テキスト ボックス 265">
          <a:extLst>
            <a:ext uri="{FF2B5EF4-FFF2-40B4-BE49-F238E27FC236}">
              <a16:creationId xmlns:a16="http://schemas.microsoft.com/office/drawing/2014/main" id="{A137F706-7F46-4448-8A21-C84E1DD6C85D}"/>
            </a:ext>
          </a:extLst>
        </xdr:cNvPr>
        <xdr:cNvSpPr txBox="1"/>
      </xdr:nvSpPr>
      <xdr:spPr>
        <a:xfrm>
          <a:off x="830795" y="16101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DC5483A3-0143-4906-95B0-40F49C039BF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17C82A07-DBC6-4106-A935-4F2444522F43}"/>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9CCB5619-A2E0-4D74-A589-A0E2881ECCD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BB074D1D-99E9-4D28-8511-D38A3FC241B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1B2A5DFD-6B7A-4734-A62B-1B463D20800A}"/>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1A4B8494-A505-4BEB-8616-4FD9A78AFA6F}"/>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D0D194C6-B3FF-4761-9763-B85FF7FE012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31E5BC8-9250-494E-B5D8-83F9A0AA093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EE60CA1-05B1-4F3B-A400-BBE10140BAA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E75C9E05-B8ED-4E27-9DEC-5176E48DB03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159BF8D1-91A0-4D13-B3C5-B911AFC977B3}"/>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82604BBA-4D39-4429-ADE2-622034A6B47E}"/>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A5C21081-2159-4CAD-84EF-60DFDB69BF7D}"/>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4C58BCA6-AB1D-419E-A0F1-1658A7A20466}"/>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A0DB6F88-5F9E-4B91-96FA-7233C79C1952}"/>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A4625EFA-E053-4E53-A7D3-BE9BA7438614}"/>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90770AAE-2EED-414E-828E-42DED659A79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BF423894-BA2B-4B27-875F-567095A0779B}"/>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E89FFF8A-915F-460F-988E-434E49E6B02A}"/>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255FA842-639B-4131-8EDC-D362B88F6A4F}"/>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553F03F3-0776-40F7-ACEB-069045729822}"/>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CD2FA6B1-DCDE-48D7-9F11-45DAB4F907F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60933648-638F-4D7E-8B37-9D6B4649B9F1}"/>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A4F6CE77-A48D-4883-8014-F83C77A048CA}"/>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4EAE7A72-F116-4D15-93F1-8629B64242FE}"/>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FFCCFE38-B3AD-4508-90A6-18CAD810793B}"/>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40551DE5-2F11-4AC2-8212-73253CECCD0C}"/>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258D33C5-7431-4308-ADD2-B8AE2A82E30F}"/>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65207</xdr:rowOff>
    </xdr:from>
    <xdr:to>
      <xdr:col>55</xdr:col>
      <xdr:colOff>0</xdr:colOff>
      <xdr:row>35</xdr:row>
      <xdr:rowOff>131943</xdr:rowOff>
    </xdr:to>
    <xdr:cxnSp macro="">
      <xdr:nvCxnSpPr>
        <xdr:cNvPr id="295" name="直線コネクタ 294">
          <a:extLst>
            <a:ext uri="{FF2B5EF4-FFF2-40B4-BE49-F238E27FC236}">
              <a16:creationId xmlns:a16="http://schemas.microsoft.com/office/drawing/2014/main" id="{D0B42348-DDC3-44EB-8570-4D8D70BC3E7E}"/>
            </a:ext>
          </a:extLst>
        </xdr:cNvPr>
        <xdr:cNvCxnSpPr/>
      </xdr:nvCxnSpPr>
      <xdr:spPr>
        <a:xfrm>
          <a:off x="9639300" y="6065957"/>
          <a:ext cx="838200" cy="6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1B6D1847-7039-4780-8BC4-BEEE6D34C8BB}"/>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AE1A6FF7-E2D7-44D3-B09F-FF44AD44BD2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48618</xdr:rowOff>
    </xdr:from>
    <xdr:to>
      <xdr:col>50</xdr:col>
      <xdr:colOff>114300</xdr:colOff>
      <xdr:row>35</xdr:row>
      <xdr:rowOff>65207</xdr:rowOff>
    </xdr:to>
    <xdr:cxnSp macro="">
      <xdr:nvCxnSpPr>
        <xdr:cNvPr id="298" name="直線コネクタ 297">
          <a:extLst>
            <a:ext uri="{FF2B5EF4-FFF2-40B4-BE49-F238E27FC236}">
              <a16:creationId xmlns:a16="http://schemas.microsoft.com/office/drawing/2014/main" id="{CB341E5E-534F-4547-B32A-F043CCDA2409}"/>
            </a:ext>
          </a:extLst>
        </xdr:cNvPr>
        <xdr:cNvCxnSpPr/>
      </xdr:nvCxnSpPr>
      <xdr:spPr>
        <a:xfrm>
          <a:off x="8750300" y="6049368"/>
          <a:ext cx="889000" cy="16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D6ECC1B7-5806-4F3A-AA64-0853B171D4FA}"/>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C1CF1E81-CA3B-4EC8-B3DB-B6CBF5BE5513}"/>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48618</xdr:rowOff>
    </xdr:from>
    <xdr:to>
      <xdr:col>45</xdr:col>
      <xdr:colOff>177800</xdr:colOff>
      <xdr:row>35</xdr:row>
      <xdr:rowOff>108550</xdr:rowOff>
    </xdr:to>
    <xdr:cxnSp macro="">
      <xdr:nvCxnSpPr>
        <xdr:cNvPr id="301" name="直線コネクタ 300">
          <a:extLst>
            <a:ext uri="{FF2B5EF4-FFF2-40B4-BE49-F238E27FC236}">
              <a16:creationId xmlns:a16="http://schemas.microsoft.com/office/drawing/2014/main" id="{AF85A8F4-C404-46BA-B22F-F5285C48F31F}"/>
            </a:ext>
          </a:extLst>
        </xdr:cNvPr>
        <xdr:cNvCxnSpPr/>
      </xdr:nvCxnSpPr>
      <xdr:spPr>
        <a:xfrm flipV="1">
          <a:off x="7861300" y="6049368"/>
          <a:ext cx="889000" cy="5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DEC7F508-7B63-4A4E-AA17-2975FD39803B}"/>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69FA6F2D-29F9-4063-8783-F4ABF305F032}"/>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102</xdr:rowOff>
    </xdr:from>
    <xdr:to>
      <xdr:col>41</xdr:col>
      <xdr:colOff>50800</xdr:colOff>
      <xdr:row>35</xdr:row>
      <xdr:rowOff>108550</xdr:rowOff>
    </xdr:to>
    <xdr:cxnSp macro="">
      <xdr:nvCxnSpPr>
        <xdr:cNvPr id="304" name="直線コネクタ 303">
          <a:extLst>
            <a:ext uri="{FF2B5EF4-FFF2-40B4-BE49-F238E27FC236}">
              <a16:creationId xmlns:a16="http://schemas.microsoft.com/office/drawing/2014/main" id="{5D2CD5E0-BE9B-408E-AD24-3A6378EDD012}"/>
            </a:ext>
          </a:extLst>
        </xdr:cNvPr>
        <xdr:cNvCxnSpPr/>
      </xdr:nvCxnSpPr>
      <xdr:spPr>
        <a:xfrm>
          <a:off x="6972300" y="5315052"/>
          <a:ext cx="889000" cy="794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54D20EFA-97FB-40C9-B8DE-35DE3ACC0ED9}"/>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743B5980-E8A1-4457-ACED-E7D304771AB9}"/>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1598008-BCA5-4143-8EFF-CDD749FC77A7}"/>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8" name="テキスト ボックス 307">
          <a:extLst>
            <a:ext uri="{FF2B5EF4-FFF2-40B4-BE49-F238E27FC236}">
              <a16:creationId xmlns:a16="http://schemas.microsoft.com/office/drawing/2014/main" id="{1626697F-73A4-4ECF-9522-6D91AD0D735E}"/>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4E6EB9B5-B344-4A46-A93E-14B45FC35933}"/>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8160204C-3113-47C6-AFF9-507DFA1EA38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E98C67CA-B37C-4C2F-ABAC-D5057D678F3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4C98B711-E327-417B-8D14-461B582064A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F279E1C5-D7E8-40C7-9CB8-C1E2C8C56E13}"/>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81143</xdr:rowOff>
    </xdr:from>
    <xdr:to>
      <xdr:col>55</xdr:col>
      <xdr:colOff>50800</xdr:colOff>
      <xdr:row>36</xdr:row>
      <xdr:rowOff>11293</xdr:rowOff>
    </xdr:to>
    <xdr:sp macro="" textlink="">
      <xdr:nvSpPr>
        <xdr:cNvPr id="314" name="楕円 313">
          <a:extLst>
            <a:ext uri="{FF2B5EF4-FFF2-40B4-BE49-F238E27FC236}">
              <a16:creationId xmlns:a16="http://schemas.microsoft.com/office/drawing/2014/main" id="{013CE2CB-D85F-47D3-9DF0-34DDB194BAF1}"/>
            </a:ext>
          </a:extLst>
        </xdr:cNvPr>
        <xdr:cNvSpPr/>
      </xdr:nvSpPr>
      <xdr:spPr>
        <a:xfrm>
          <a:off x="10426700" y="608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104020</xdr:rowOff>
    </xdr:from>
    <xdr:ext cx="534377" cy="259045"/>
    <xdr:sp macro="" textlink="">
      <xdr:nvSpPr>
        <xdr:cNvPr id="315" name="補助費等該当値テキスト">
          <a:extLst>
            <a:ext uri="{FF2B5EF4-FFF2-40B4-BE49-F238E27FC236}">
              <a16:creationId xmlns:a16="http://schemas.microsoft.com/office/drawing/2014/main" id="{884E4F1C-7199-43E6-84A8-3B211CA550D7}"/>
            </a:ext>
          </a:extLst>
        </xdr:cNvPr>
        <xdr:cNvSpPr txBox="1"/>
      </xdr:nvSpPr>
      <xdr:spPr>
        <a:xfrm>
          <a:off x="10528300" y="5933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14407</xdr:rowOff>
    </xdr:from>
    <xdr:to>
      <xdr:col>50</xdr:col>
      <xdr:colOff>165100</xdr:colOff>
      <xdr:row>35</xdr:row>
      <xdr:rowOff>116007</xdr:rowOff>
    </xdr:to>
    <xdr:sp macro="" textlink="">
      <xdr:nvSpPr>
        <xdr:cNvPr id="316" name="楕円 315">
          <a:extLst>
            <a:ext uri="{FF2B5EF4-FFF2-40B4-BE49-F238E27FC236}">
              <a16:creationId xmlns:a16="http://schemas.microsoft.com/office/drawing/2014/main" id="{3C63ABDD-9721-49A6-BA11-FD5F84AB6CC3}"/>
            </a:ext>
          </a:extLst>
        </xdr:cNvPr>
        <xdr:cNvSpPr/>
      </xdr:nvSpPr>
      <xdr:spPr>
        <a:xfrm>
          <a:off x="9588500" y="6015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132534</xdr:rowOff>
    </xdr:from>
    <xdr:ext cx="534377" cy="259045"/>
    <xdr:sp macro="" textlink="">
      <xdr:nvSpPr>
        <xdr:cNvPr id="317" name="テキスト ボックス 316">
          <a:extLst>
            <a:ext uri="{FF2B5EF4-FFF2-40B4-BE49-F238E27FC236}">
              <a16:creationId xmlns:a16="http://schemas.microsoft.com/office/drawing/2014/main" id="{AF649543-A812-42FC-9863-44E889D9215E}"/>
            </a:ext>
          </a:extLst>
        </xdr:cNvPr>
        <xdr:cNvSpPr txBox="1"/>
      </xdr:nvSpPr>
      <xdr:spPr>
        <a:xfrm>
          <a:off x="9372111" y="5790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169268</xdr:rowOff>
    </xdr:from>
    <xdr:to>
      <xdr:col>46</xdr:col>
      <xdr:colOff>38100</xdr:colOff>
      <xdr:row>35</xdr:row>
      <xdr:rowOff>99418</xdr:rowOff>
    </xdr:to>
    <xdr:sp macro="" textlink="">
      <xdr:nvSpPr>
        <xdr:cNvPr id="318" name="楕円 317">
          <a:extLst>
            <a:ext uri="{FF2B5EF4-FFF2-40B4-BE49-F238E27FC236}">
              <a16:creationId xmlns:a16="http://schemas.microsoft.com/office/drawing/2014/main" id="{BC04E3E0-3C55-4BDC-B4FB-3FFC5AA77B98}"/>
            </a:ext>
          </a:extLst>
        </xdr:cNvPr>
        <xdr:cNvSpPr/>
      </xdr:nvSpPr>
      <xdr:spPr>
        <a:xfrm>
          <a:off x="8699500" y="599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115945</xdr:rowOff>
    </xdr:from>
    <xdr:ext cx="534377" cy="259045"/>
    <xdr:sp macro="" textlink="">
      <xdr:nvSpPr>
        <xdr:cNvPr id="319" name="テキスト ボックス 318">
          <a:extLst>
            <a:ext uri="{FF2B5EF4-FFF2-40B4-BE49-F238E27FC236}">
              <a16:creationId xmlns:a16="http://schemas.microsoft.com/office/drawing/2014/main" id="{85A1BDDC-AF2F-406D-A3CC-A723D7AA5C61}"/>
            </a:ext>
          </a:extLst>
        </xdr:cNvPr>
        <xdr:cNvSpPr txBox="1"/>
      </xdr:nvSpPr>
      <xdr:spPr>
        <a:xfrm>
          <a:off x="8483111" y="5773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57750</xdr:rowOff>
    </xdr:from>
    <xdr:to>
      <xdr:col>41</xdr:col>
      <xdr:colOff>101600</xdr:colOff>
      <xdr:row>35</xdr:row>
      <xdr:rowOff>159350</xdr:rowOff>
    </xdr:to>
    <xdr:sp macro="" textlink="">
      <xdr:nvSpPr>
        <xdr:cNvPr id="320" name="楕円 319">
          <a:extLst>
            <a:ext uri="{FF2B5EF4-FFF2-40B4-BE49-F238E27FC236}">
              <a16:creationId xmlns:a16="http://schemas.microsoft.com/office/drawing/2014/main" id="{D4EC28B3-01B3-49BD-A255-2C2FCF7A30E4}"/>
            </a:ext>
          </a:extLst>
        </xdr:cNvPr>
        <xdr:cNvSpPr/>
      </xdr:nvSpPr>
      <xdr:spPr>
        <a:xfrm>
          <a:off x="7810500" y="605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4427</xdr:rowOff>
    </xdr:from>
    <xdr:ext cx="534377" cy="259045"/>
    <xdr:sp macro="" textlink="">
      <xdr:nvSpPr>
        <xdr:cNvPr id="321" name="テキスト ボックス 320">
          <a:extLst>
            <a:ext uri="{FF2B5EF4-FFF2-40B4-BE49-F238E27FC236}">
              <a16:creationId xmlns:a16="http://schemas.microsoft.com/office/drawing/2014/main" id="{3E37CECB-F174-44E8-B01B-A9EA4C770AF2}"/>
            </a:ext>
          </a:extLst>
        </xdr:cNvPr>
        <xdr:cNvSpPr txBox="1"/>
      </xdr:nvSpPr>
      <xdr:spPr>
        <a:xfrm>
          <a:off x="7594111" y="583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120752</xdr:rowOff>
    </xdr:from>
    <xdr:to>
      <xdr:col>36</xdr:col>
      <xdr:colOff>165100</xdr:colOff>
      <xdr:row>31</xdr:row>
      <xdr:rowOff>50902</xdr:rowOff>
    </xdr:to>
    <xdr:sp macro="" textlink="">
      <xdr:nvSpPr>
        <xdr:cNvPr id="322" name="楕円 321">
          <a:extLst>
            <a:ext uri="{FF2B5EF4-FFF2-40B4-BE49-F238E27FC236}">
              <a16:creationId xmlns:a16="http://schemas.microsoft.com/office/drawing/2014/main" id="{03576D09-1DFB-49F1-B9DE-03197071BBC7}"/>
            </a:ext>
          </a:extLst>
        </xdr:cNvPr>
        <xdr:cNvSpPr/>
      </xdr:nvSpPr>
      <xdr:spPr>
        <a:xfrm>
          <a:off x="6921500" y="526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67429</xdr:rowOff>
    </xdr:from>
    <xdr:ext cx="599010" cy="259045"/>
    <xdr:sp macro="" textlink="">
      <xdr:nvSpPr>
        <xdr:cNvPr id="323" name="テキスト ボックス 322">
          <a:extLst>
            <a:ext uri="{FF2B5EF4-FFF2-40B4-BE49-F238E27FC236}">
              <a16:creationId xmlns:a16="http://schemas.microsoft.com/office/drawing/2014/main" id="{D66560ED-21CE-4EFA-A2A6-E0FF544EB123}"/>
            </a:ext>
          </a:extLst>
        </xdr:cNvPr>
        <xdr:cNvSpPr txBox="1"/>
      </xdr:nvSpPr>
      <xdr:spPr>
        <a:xfrm>
          <a:off x="6672795" y="503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3EF7FB63-4A4E-47BD-842F-F4026B763143}"/>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7A8CE1C6-CF03-44DF-A049-14BE04A3438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FCE52592-31EC-4932-9D61-5CAF92A918C2}"/>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84F1C57-81A3-4227-AD42-0053AA8A9548}"/>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10C2AA-7088-400F-989C-177DC849870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FA4611E3-3086-407B-8164-09E0D75BC16B}"/>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C7414649-EE8D-46CF-8B3C-15E44177ECBB}"/>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D54EB5FE-C813-41AA-A119-589B814AD92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437FC289-5D53-45F3-8DFC-F33AA972EEF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9E97ECDD-56CC-4143-9744-D366C06532C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843DF5A8-12FD-4F4A-9A7B-4FCB29E706DC}"/>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7731353F-9FD1-408B-8E74-22DA8828E866}"/>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3354E748-66CC-4849-9624-0F9B71A876AE}"/>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3F5BBB97-8B9F-42E9-B8FA-F43D997A7C14}"/>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725A804B-05EB-479F-9522-258BD39E009C}"/>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FE60FF98-5C8C-4DBE-AA55-1D063912013D}"/>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ED9445F1-06DF-430E-B9E4-4B2C3D03018B}"/>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FA2D5DC3-F9A7-41EE-8CEB-1D007AFAEDB1}"/>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CF56142E-7BF3-479E-AE7C-8C52535065B7}"/>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78B08835-1E42-475C-AEE5-ADC78EC6374D}"/>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2F31CF19-172F-44B5-BB67-F12267F401F6}"/>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DC91FEEB-C9AA-4075-96A2-124B0F32B657}"/>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208E656F-CD53-4FEF-B634-4720B06B9418}"/>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B8DB78DE-5232-4202-9A9D-3F3D68C05906}"/>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8CBB5B45-33A2-4E68-B55D-C28F106285A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4CB069AF-A24C-484D-9DAC-7B0EF359CEFC}"/>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ABBDF503-866B-4A14-9402-09A7E5FCB78B}"/>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39F77E84-BE6C-4DB1-9688-BF02C068EF6E}"/>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33CE10C6-C63D-4031-8B01-36AF6B0F58C8}"/>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F557FAE2-D071-4116-A0A2-A1D7A76FCD58}"/>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9D4BF46C-8A8C-472C-9388-7E8E7801A21B}"/>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60474</xdr:rowOff>
    </xdr:from>
    <xdr:to>
      <xdr:col>55</xdr:col>
      <xdr:colOff>0</xdr:colOff>
      <xdr:row>56</xdr:row>
      <xdr:rowOff>70369</xdr:rowOff>
    </xdr:to>
    <xdr:cxnSp macro="">
      <xdr:nvCxnSpPr>
        <xdr:cNvPr id="355" name="直線コネクタ 354">
          <a:extLst>
            <a:ext uri="{FF2B5EF4-FFF2-40B4-BE49-F238E27FC236}">
              <a16:creationId xmlns:a16="http://schemas.microsoft.com/office/drawing/2014/main" id="{930D3BD9-CA26-4A3E-A5A3-C96D85E8B998}"/>
            </a:ext>
          </a:extLst>
        </xdr:cNvPr>
        <xdr:cNvCxnSpPr/>
      </xdr:nvCxnSpPr>
      <xdr:spPr>
        <a:xfrm>
          <a:off x="9639300" y="9661674"/>
          <a:ext cx="838200" cy="9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128677</xdr:rowOff>
    </xdr:from>
    <xdr:ext cx="534377" cy="259045"/>
    <xdr:sp macro="" textlink="">
      <xdr:nvSpPr>
        <xdr:cNvPr id="356" name="普通建設事業費平均値テキスト">
          <a:extLst>
            <a:ext uri="{FF2B5EF4-FFF2-40B4-BE49-F238E27FC236}">
              <a16:creationId xmlns:a16="http://schemas.microsoft.com/office/drawing/2014/main" id="{A85771E4-4953-4814-8D24-BEADED0ED752}"/>
            </a:ext>
          </a:extLst>
        </xdr:cNvPr>
        <xdr:cNvSpPr txBox="1"/>
      </xdr:nvSpPr>
      <xdr:spPr>
        <a:xfrm>
          <a:off x="10528300" y="9386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8F156043-8D24-4050-8554-90EDC9543EA3}"/>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60474</xdr:rowOff>
    </xdr:from>
    <xdr:to>
      <xdr:col>50</xdr:col>
      <xdr:colOff>114300</xdr:colOff>
      <xdr:row>57</xdr:row>
      <xdr:rowOff>68801</xdr:rowOff>
    </xdr:to>
    <xdr:cxnSp macro="">
      <xdr:nvCxnSpPr>
        <xdr:cNvPr id="358" name="直線コネクタ 357">
          <a:extLst>
            <a:ext uri="{FF2B5EF4-FFF2-40B4-BE49-F238E27FC236}">
              <a16:creationId xmlns:a16="http://schemas.microsoft.com/office/drawing/2014/main" id="{D1BAD9B9-C183-4271-B43D-10EE69DA6E59}"/>
            </a:ext>
          </a:extLst>
        </xdr:cNvPr>
        <xdr:cNvCxnSpPr/>
      </xdr:nvCxnSpPr>
      <xdr:spPr>
        <a:xfrm flipV="1">
          <a:off x="8750300" y="9661674"/>
          <a:ext cx="889000" cy="179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6B217739-C85D-4B34-8DC3-4C4F30913CC3}"/>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119807</xdr:rowOff>
    </xdr:from>
    <xdr:ext cx="534377" cy="259045"/>
    <xdr:sp macro="" textlink="">
      <xdr:nvSpPr>
        <xdr:cNvPr id="360" name="テキスト ボックス 359">
          <a:extLst>
            <a:ext uri="{FF2B5EF4-FFF2-40B4-BE49-F238E27FC236}">
              <a16:creationId xmlns:a16="http://schemas.microsoft.com/office/drawing/2014/main" id="{BD7B035B-27D8-499F-A7C4-E54B21B4D61C}"/>
            </a:ext>
          </a:extLst>
        </xdr:cNvPr>
        <xdr:cNvSpPr txBox="1"/>
      </xdr:nvSpPr>
      <xdr:spPr>
        <a:xfrm>
          <a:off x="9372111" y="972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68801</xdr:rowOff>
    </xdr:from>
    <xdr:to>
      <xdr:col>45</xdr:col>
      <xdr:colOff>177800</xdr:colOff>
      <xdr:row>57</xdr:row>
      <xdr:rowOff>167067</xdr:rowOff>
    </xdr:to>
    <xdr:cxnSp macro="">
      <xdr:nvCxnSpPr>
        <xdr:cNvPr id="361" name="直線コネクタ 360">
          <a:extLst>
            <a:ext uri="{FF2B5EF4-FFF2-40B4-BE49-F238E27FC236}">
              <a16:creationId xmlns:a16="http://schemas.microsoft.com/office/drawing/2014/main" id="{71C8BB91-B300-45C1-9DEE-364966BCB35C}"/>
            </a:ext>
          </a:extLst>
        </xdr:cNvPr>
        <xdr:cNvCxnSpPr/>
      </xdr:nvCxnSpPr>
      <xdr:spPr>
        <a:xfrm flipV="1">
          <a:off x="7861300" y="9841451"/>
          <a:ext cx="889000" cy="9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3AD518DF-1C92-48D8-8115-438BA1AC2C7B}"/>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1A802ADC-623D-484E-85CA-E8D7C842C021}"/>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106814</xdr:rowOff>
    </xdr:from>
    <xdr:to>
      <xdr:col>41</xdr:col>
      <xdr:colOff>50800</xdr:colOff>
      <xdr:row>57</xdr:row>
      <xdr:rowOff>167067</xdr:rowOff>
    </xdr:to>
    <xdr:cxnSp macro="">
      <xdr:nvCxnSpPr>
        <xdr:cNvPr id="364" name="直線コネクタ 363">
          <a:extLst>
            <a:ext uri="{FF2B5EF4-FFF2-40B4-BE49-F238E27FC236}">
              <a16:creationId xmlns:a16="http://schemas.microsoft.com/office/drawing/2014/main" id="{751B1463-93BE-4E41-A72F-467D1D67EB71}"/>
            </a:ext>
          </a:extLst>
        </xdr:cNvPr>
        <xdr:cNvCxnSpPr/>
      </xdr:nvCxnSpPr>
      <xdr:spPr>
        <a:xfrm>
          <a:off x="6972300" y="9879464"/>
          <a:ext cx="889000" cy="60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C1412911-B715-40A0-86AD-BA31F5F95B0A}"/>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C22C1DB5-D01C-40E5-9C02-1D47D18A9C4E}"/>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10ABEB78-058B-4A0D-9F67-2D252A855C66}"/>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a:extLst>
            <a:ext uri="{FF2B5EF4-FFF2-40B4-BE49-F238E27FC236}">
              <a16:creationId xmlns:a16="http://schemas.microsoft.com/office/drawing/2014/main" id="{61AB8581-BDDB-4196-A097-891DA2DB362C}"/>
            </a:ext>
          </a:extLst>
        </xdr:cNvPr>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C71D188A-5C51-4A8E-BF65-E1DB9AFBE3DD}"/>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930BD559-1D8A-4659-802E-E73EE9ABAC1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1F9BBBF9-526A-4470-8699-6D20384350A3}"/>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F5D968F1-FA33-4F85-998E-35A62928280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4E309BC9-04D3-4B95-A0FF-627B95BFB102}"/>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19569</xdr:rowOff>
    </xdr:from>
    <xdr:to>
      <xdr:col>55</xdr:col>
      <xdr:colOff>50800</xdr:colOff>
      <xdr:row>56</xdr:row>
      <xdr:rowOff>121169</xdr:rowOff>
    </xdr:to>
    <xdr:sp macro="" textlink="">
      <xdr:nvSpPr>
        <xdr:cNvPr id="374" name="楕円 373">
          <a:extLst>
            <a:ext uri="{FF2B5EF4-FFF2-40B4-BE49-F238E27FC236}">
              <a16:creationId xmlns:a16="http://schemas.microsoft.com/office/drawing/2014/main" id="{2DB40F9D-63B2-4804-AB26-A7213BC6ED53}"/>
            </a:ext>
          </a:extLst>
        </xdr:cNvPr>
        <xdr:cNvSpPr/>
      </xdr:nvSpPr>
      <xdr:spPr>
        <a:xfrm>
          <a:off x="10426700" y="962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169446</xdr:rowOff>
    </xdr:from>
    <xdr:ext cx="534377" cy="259045"/>
    <xdr:sp macro="" textlink="">
      <xdr:nvSpPr>
        <xdr:cNvPr id="375" name="普通建設事業費該当値テキスト">
          <a:extLst>
            <a:ext uri="{FF2B5EF4-FFF2-40B4-BE49-F238E27FC236}">
              <a16:creationId xmlns:a16="http://schemas.microsoft.com/office/drawing/2014/main" id="{CF91AB5C-5693-43B7-95CB-51E4A728E046}"/>
            </a:ext>
          </a:extLst>
        </xdr:cNvPr>
        <xdr:cNvSpPr txBox="1"/>
      </xdr:nvSpPr>
      <xdr:spPr>
        <a:xfrm>
          <a:off x="10528300" y="959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9674</xdr:rowOff>
    </xdr:from>
    <xdr:to>
      <xdr:col>50</xdr:col>
      <xdr:colOff>165100</xdr:colOff>
      <xdr:row>56</xdr:row>
      <xdr:rowOff>111274</xdr:rowOff>
    </xdr:to>
    <xdr:sp macro="" textlink="">
      <xdr:nvSpPr>
        <xdr:cNvPr id="376" name="楕円 375">
          <a:extLst>
            <a:ext uri="{FF2B5EF4-FFF2-40B4-BE49-F238E27FC236}">
              <a16:creationId xmlns:a16="http://schemas.microsoft.com/office/drawing/2014/main" id="{976ACDFA-A0D8-464E-936F-A5EF4494F0FE}"/>
            </a:ext>
          </a:extLst>
        </xdr:cNvPr>
        <xdr:cNvSpPr/>
      </xdr:nvSpPr>
      <xdr:spPr>
        <a:xfrm>
          <a:off x="9588500" y="9610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127801</xdr:rowOff>
    </xdr:from>
    <xdr:ext cx="534377" cy="259045"/>
    <xdr:sp macro="" textlink="">
      <xdr:nvSpPr>
        <xdr:cNvPr id="377" name="テキスト ボックス 376">
          <a:extLst>
            <a:ext uri="{FF2B5EF4-FFF2-40B4-BE49-F238E27FC236}">
              <a16:creationId xmlns:a16="http://schemas.microsoft.com/office/drawing/2014/main" id="{35F9246B-89EC-4005-88C4-9EDA0C13A7DD}"/>
            </a:ext>
          </a:extLst>
        </xdr:cNvPr>
        <xdr:cNvSpPr txBox="1"/>
      </xdr:nvSpPr>
      <xdr:spPr>
        <a:xfrm>
          <a:off x="9372111" y="9386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18001</xdr:rowOff>
    </xdr:from>
    <xdr:to>
      <xdr:col>46</xdr:col>
      <xdr:colOff>38100</xdr:colOff>
      <xdr:row>57</xdr:row>
      <xdr:rowOff>119601</xdr:rowOff>
    </xdr:to>
    <xdr:sp macro="" textlink="">
      <xdr:nvSpPr>
        <xdr:cNvPr id="378" name="楕円 377">
          <a:extLst>
            <a:ext uri="{FF2B5EF4-FFF2-40B4-BE49-F238E27FC236}">
              <a16:creationId xmlns:a16="http://schemas.microsoft.com/office/drawing/2014/main" id="{3ECD0F52-2FA1-4829-BE0B-3973EB8880DB}"/>
            </a:ext>
          </a:extLst>
        </xdr:cNvPr>
        <xdr:cNvSpPr/>
      </xdr:nvSpPr>
      <xdr:spPr>
        <a:xfrm>
          <a:off x="8699500" y="979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110728</xdr:rowOff>
    </xdr:from>
    <xdr:ext cx="534377" cy="259045"/>
    <xdr:sp macro="" textlink="">
      <xdr:nvSpPr>
        <xdr:cNvPr id="379" name="テキスト ボックス 378">
          <a:extLst>
            <a:ext uri="{FF2B5EF4-FFF2-40B4-BE49-F238E27FC236}">
              <a16:creationId xmlns:a16="http://schemas.microsoft.com/office/drawing/2014/main" id="{03B7762B-B9BF-4DA2-B3A0-B83935AEB4B7}"/>
            </a:ext>
          </a:extLst>
        </xdr:cNvPr>
        <xdr:cNvSpPr txBox="1"/>
      </xdr:nvSpPr>
      <xdr:spPr>
        <a:xfrm>
          <a:off x="8483111" y="988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116267</xdr:rowOff>
    </xdr:from>
    <xdr:to>
      <xdr:col>41</xdr:col>
      <xdr:colOff>101600</xdr:colOff>
      <xdr:row>58</xdr:row>
      <xdr:rowOff>46417</xdr:rowOff>
    </xdr:to>
    <xdr:sp macro="" textlink="">
      <xdr:nvSpPr>
        <xdr:cNvPr id="380" name="楕円 379">
          <a:extLst>
            <a:ext uri="{FF2B5EF4-FFF2-40B4-BE49-F238E27FC236}">
              <a16:creationId xmlns:a16="http://schemas.microsoft.com/office/drawing/2014/main" id="{E8BA9EE6-65B1-4FF3-B8AD-1D4BC9BA29E7}"/>
            </a:ext>
          </a:extLst>
        </xdr:cNvPr>
        <xdr:cNvSpPr/>
      </xdr:nvSpPr>
      <xdr:spPr>
        <a:xfrm>
          <a:off x="7810500" y="988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37544</xdr:rowOff>
    </xdr:from>
    <xdr:ext cx="534377" cy="259045"/>
    <xdr:sp macro="" textlink="">
      <xdr:nvSpPr>
        <xdr:cNvPr id="381" name="テキスト ボックス 380">
          <a:extLst>
            <a:ext uri="{FF2B5EF4-FFF2-40B4-BE49-F238E27FC236}">
              <a16:creationId xmlns:a16="http://schemas.microsoft.com/office/drawing/2014/main" id="{B19D5670-3777-478C-ABC2-DDAA17115B33}"/>
            </a:ext>
          </a:extLst>
        </xdr:cNvPr>
        <xdr:cNvSpPr txBox="1"/>
      </xdr:nvSpPr>
      <xdr:spPr>
        <a:xfrm>
          <a:off x="7594111" y="9981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56014</xdr:rowOff>
    </xdr:from>
    <xdr:to>
      <xdr:col>36</xdr:col>
      <xdr:colOff>165100</xdr:colOff>
      <xdr:row>57</xdr:row>
      <xdr:rowOff>157614</xdr:rowOff>
    </xdr:to>
    <xdr:sp macro="" textlink="">
      <xdr:nvSpPr>
        <xdr:cNvPr id="382" name="楕円 381">
          <a:extLst>
            <a:ext uri="{FF2B5EF4-FFF2-40B4-BE49-F238E27FC236}">
              <a16:creationId xmlns:a16="http://schemas.microsoft.com/office/drawing/2014/main" id="{74C18FFA-D5E2-4501-9EFB-77EB5B52AA0B}"/>
            </a:ext>
          </a:extLst>
        </xdr:cNvPr>
        <xdr:cNvSpPr/>
      </xdr:nvSpPr>
      <xdr:spPr>
        <a:xfrm>
          <a:off x="6921500" y="982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148741</xdr:rowOff>
    </xdr:from>
    <xdr:ext cx="534377" cy="259045"/>
    <xdr:sp macro="" textlink="">
      <xdr:nvSpPr>
        <xdr:cNvPr id="383" name="テキスト ボックス 382">
          <a:extLst>
            <a:ext uri="{FF2B5EF4-FFF2-40B4-BE49-F238E27FC236}">
              <a16:creationId xmlns:a16="http://schemas.microsoft.com/office/drawing/2014/main" id="{0A3EC810-2565-4AA1-A207-5C6BF38E5CF9}"/>
            </a:ext>
          </a:extLst>
        </xdr:cNvPr>
        <xdr:cNvSpPr txBox="1"/>
      </xdr:nvSpPr>
      <xdr:spPr>
        <a:xfrm>
          <a:off x="6705111" y="992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77E623B7-297C-49D9-8670-39224B75C3BC}"/>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DAA5FACD-2319-4A73-A7A3-0ADA97CDA0C4}"/>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25569CDF-927B-45CA-A3AF-3F0D34D1212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D5DDB902-9FA0-4BF1-899D-F55945617AA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74E3D327-6931-4ABB-84DA-7DF01E55295D}"/>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2BEDCD3B-51A9-4CC0-9905-4F9D977A548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F1F2424B-4EA5-4C3D-A48A-14673759AD27}"/>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A75C9EC1-A5E9-4BA7-A681-F7D94287320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4C5E046F-E87D-46AF-A0CB-927062586E1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96ACCFDB-D178-4391-9BDD-F01B4767E50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4FCCB3AE-B1ED-4F3E-AA3C-22825A61C395}"/>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431A3175-C33B-4469-8E4E-30C80EBC27C4}"/>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C0D42AA2-6621-457A-B0C4-C0FAA4E9209E}"/>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A883699D-68F6-44A6-A9B1-A7F4E116027A}"/>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ACEFB675-D197-4EA6-B4E9-43E94512EA84}"/>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8143CBB9-4BB1-408E-942C-FC21B110B4B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7C51490D-25EB-4D87-89AE-DE52CA44677A}"/>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9B062635-DE34-4506-BBE3-353FCFF6D21F}"/>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78CC66F6-D1EB-4952-9D42-41943D61741E}"/>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D2697553-1F75-4E35-8D37-27CA16035E61}"/>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5B0CF12A-774F-4464-A7B4-0326B8DA5C38}"/>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34FE9EC6-5FB6-4548-A11B-843659A0F355}"/>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79062058-F586-4506-850F-C4955674891A}"/>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498482AD-1845-4F27-9B18-BE22FFC1CDF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FA178611-8FE0-49F1-A128-9AAF10B093F3}"/>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D44380AF-0392-4367-BC90-4C250258378C}"/>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15959</xdr:rowOff>
    </xdr:from>
    <xdr:to>
      <xdr:col>55</xdr:col>
      <xdr:colOff>0</xdr:colOff>
      <xdr:row>78</xdr:row>
      <xdr:rowOff>48078</xdr:rowOff>
    </xdr:to>
    <xdr:cxnSp macro="">
      <xdr:nvCxnSpPr>
        <xdr:cNvPr id="410" name="直線コネクタ 409">
          <a:extLst>
            <a:ext uri="{FF2B5EF4-FFF2-40B4-BE49-F238E27FC236}">
              <a16:creationId xmlns:a16="http://schemas.microsoft.com/office/drawing/2014/main" id="{66C9BD13-F765-4A88-86C8-B6CF5A949D14}"/>
            </a:ext>
          </a:extLst>
        </xdr:cNvPr>
        <xdr:cNvCxnSpPr/>
      </xdr:nvCxnSpPr>
      <xdr:spPr>
        <a:xfrm>
          <a:off x="9639300" y="13389059"/>
          <a:ext cx="838200" cy="3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65AD52BB-0CFA-4EA0-87BC-9D6664A1536C}"/>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BCF76CAD-B513-4E20-95DA-4E5D4EBA49B6}"/>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15959</xdr:rowOff>
    </xdr:from>
    <xdr:to>
      <xdr:col>50</xdr:col>
      <xdr:colOff>114300</xdr:colOff>
      <xdr:row>78</xdr:row>
      <xdr:rowOff>51826</xdr:rowOff>
    </xdr:to>
    <xdr:cxnSp macro="">
      <xdr:nvCxnSpPr>
        <xdr:cNvPr id="413" name="直線コネクタ 412">
          <a:extLst>
            <a:ext uri="{FF2B5EF4-FFF2-40B4-BE49-F238E27FC236}">
              <a16:creationId xmlns:a16="http://schemas.microsoft.com/office/drawing/2014/main" id="{A005681A-37F2-47F0-A3D3-2CCEC638996E}"/>
            </a:ext>
          </a:extLst>
        </xdr:cNvPr>
        <xdr:cNvCxnSpPr/>
      </xdr:nvCxnSpPr>
      <xdr:spPr>
        <a:xfrm flipV="1">
          <a:off x="8750300" y="13389059"/>
          <a:ext cx="889000" cy="3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9489BA6D-0B8D-4969-A35F-3283F9DD8BDA}"/>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5AB6DC0C-9DF1-431B-8C5C-898698386D2D}"/>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51826</xdr:rowOff>
    </xdr:from>
    <xdr:to>
      <xdr:col>45</xdr:col>
      <xdr:colOff>177800</xdr:colOff>
      <xdr:row>78</xdr:row>
      <xdr:rowOff>83350</xdr:rowOff>
    </xdr:to>
    <xdr:cxnSp macro="">
      <xdr:nvCxnSpPr>
        <xdr:cNvPr id="416" name="直線コネクタ 415">
          <a:extLst>
            <a:ext uri="{FF2B5EF4-FFF2-40B4-BE49-F238E27FC236}">
              <a16:creationId xmlns:a16="http://schemas.microsoft.com/office/drawing/2014/main" id="{E4491B37-63C8-4D54-9DAE-D9D2D1023928}"/>
            </a:ext>
          </a:extLst>
        </xdr:cNvPr>
        <xdr:cNvCxnSpPr/>
      </xdr:nvCxnSpPr>
      <xdr:spPr>
        <a:xfrm flipV="1">
          <a:off x="7861300" y="13424926"/>
          <a:ext cx="889000" cy="3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41606442-A5A0-48DB-BF61-C5543B7A6614}"/>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3B6C01F2-925A-4C98-B903-B85AB9FCE76A}"/>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32463</xdr:rowOff>
    </xdr:from>
    <xdr:to>
      <xdr:col>41</xdr:col>
      <xdr:colOff>50800</xdr:colOff>
      <xdr:row>78</xdr:row>
      <xdr:rowOff>83350</xdr:rowOff>
    </xdr:to>
    <xdr:cxnSp macro="">
      <xdr:nvCxnSpPr>
        <xdr:cNvPr id="419" name="直線コネクタ 418">
          <a:extLst>
            <a:ext uri="{FF2B5EF4-FFF2-40B4-BE49-F238E27FC236}">
              <a16:creationId xmlns:a16="http://schemas.microsoft.com/office/drawing/2014/main" id="{6634B9A2-D1BD-42AB-803E-BAF9CC71C4B6}"/>
            </a:ext>
          </a:extLst>
        </xdr:cNvPr>
        <xdr:cNvCxnSpPr/>
      </xdr:nvCxnSpPr>
      <xdr:spPr>
        <a:xfrm>
          <a:off x="6972300" y="13405563"/>
          <a:ext cx="889000" cy="5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7E2CD6A-233D-4705-8826-8C5893F3B56B}"/>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5096F6D0-227C-45C6-8515-1E9C2C4D5E9B}"/>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4092ADA7-A5F2-45EA-8F60-6F2053A9DF9A}"/>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0D00218E-D1EC-499C-96E6-E2BBA42AE84F}"/>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EA7AD3F5-04B0-49C7-81E0-7B60D811C7EA}"/>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59E9EE45-FE51-4462-B6BF-54CD7D58E20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57C126FD-EA39-4529-91BC-4115AE9C637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362BD46F-EB60-4674-B295-6ABC3CB43A6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108719DF-3A3B-448F-B68B-F8CBB3C450B9}"/>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168728</xdr:rowOff>
    </xdr:from>
    <xdr:to>
      <xdr:col>55</xdr:col>
      <xdr:colOff>50800</xdr:colOff>
      <xdr:row>78</xdr:row>
      <xdr:rowOff>98878</xdr:rowOff>
    </xdr:to>
    <xdr:sp macro="" textlink="">
      <xdr:nvSpPr>
        <xdr:cNvPr id="429" name="楕円 428">
          <a:extLst>
            <a:ext uri="{FF2B5EF4-FFF2-40B4-BE49-F238E27FC236}">
              <a16:creationId xmlns:a16="http://schemas.microsoft.com/office/drawing/2014/main" id="{4BEB4E1E-094A-46A2-9007-B76D3A35D021}"/>
            </a:ext>
          </a:extLst>
        </xdr:cNvPr>
        <xdr:cNvSpPr/>
      </xdr:nvSpPr>
      <xdr:spPr>
        <a:xfrm>
          <a:off x="10426700" y="1337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83655</xdr:rowOff>
    </xdr:from>
    <xdr:ext cx="469744" cy="259045"/>
    <xdr:sp macro="" textlink="">
      <xdr:nvSpPr>
        <xdr:cNvPr id="430" name="普通建設事業費 （ うち新規整備　）該当値テキスト">
          <a:extLst>
            <a:ext uri="{FF2B5EF4-FFF2-40B4-BE49-F238E27FC236}">
              <a16:creationId xmlns:a16="http://schemas.microsoft.com/office/drawing/2014/main" id="{C32521DC-678A-41EF-9E43-5ACDFEFBE4BE}"/>
            </a:ext>
          </a:extLst>
        </xdr:cNvPr>
        <xdr:cNvSpPr txBox="1"/>
      </xdr:nvSpPr>
      <xdr:spPr>
        <a:xfrm>
          <a:off x="10528300" y="1328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136609</xdr:rowOff>
    </xdr:from>
    <xdr:to>
      <xdr:col>50</xdr:col>
      <xdr:colOff>165100</xdr:colOff>
      <xdr:row>78</xdr:row>
      <xdr:rowOff>66759</xdr:rowOff>
    </xdr:to>
    <xdr:sp macro="" textlink="">
      <xdr:nvSpPr>
        <xdr:cNvPr id="431" name="楕円 430">
          <a:extLst>
            <a:ext uri="{FF2B5EF4-FFF2-40B4-BE49-F238E27FC236}">
              <a16:creationId xmlns:a16="http://schemas.microsoft.com/office/drawing/2014/main" id="{CBBBC031-EF4A-4BC8-9B9F-B104DFFB17B3}"/>
            </a:ext>
          </a:extLst>
        </xdr:cNvPr>
        <xdr:cNvSpPr/>
      </xdr:nvSpPr>
      <xdr:spPr>
        <a:xfrm>
          <a:off x="9588500" y="1333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57886</xdr:rowOff>
    </xdr:from>
    <xdr:ext cx="469744" cy="259045"/>
    <xdr:sp macro="" textlink="">
      <xdr:nvSpPr>
        <xdr:cNvPr id="432" name="テキスト ボックス 431">
          <a:extLst>
            <a:ext uri="{FF2B5EF4-FFF2-40B4-BE49-F238E27FC236}">
              <a16:creationId xmlns:a16="http://schemas.microsoft.com/office/drawing/2014/main" id="{B301BADD-5317-4437-BD63-A62015357812}"/>
            </a:ext>
          </a:extLst>
        </xdr:cNvPr>
        <xdr:cNvSpPr txBox="1"/>
      </xdr:nvSpPr>
      <xdr:spPr>
        <a:xfrm>
          <a:off x="9404428" y="13430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1026</xdr:rowOff>
    </xdr:from>
    <xdr:to>
      <xdr:col>46</xdr:col>
      <xdr:colOff>38100</xdr:colOff>
      <xdr:row>78</xdr:row>
      <xdr:rowOff>102626</xdr:rowOff>
    </xdr:to>
    <xdr:sp macro="" textlink="">
      <xdr:nvSpPr>
        <xdr:cNvPr id="433" name="楕円 432">
          <a:extLst>
            <a:ext uri="{FF2B5EF4-FFF2-40B4-BE49-F238E27FC236}">
              <a16:creationId xmlns:a16="http://schemas.microsoft.com/office/drawing/2014/main" id="{92FD3E01-AEA3-4B02-81F6-D3507350EC09}"/>
            </a:ext>
          </a:extLst>
        </xdr:cNvPr>
        <xdr:cNvSpPr/>
      </xdr:nvSpPr>
      <xdr:spPr>
        <a:xfrm>
          <a:off x="8699500" y="1337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93753</xdr:rowOff>
    </xdr:from>
    <xdr:ext cx="469744" cy="259045"/>
    <xdr:sp macro="" textlink="">
      <xdr:nvSpPr>
        <xdr:cNvPr id="434" name="テキスト ボックス 433">
          <a:extLst>
            <a:ext uri="{FF2B5EF4-FFF2-40B4-BE49-F238E27FC236}">
              <a16:creationId xmlns:a16="http://schemas.microsoft.com/office/drawing/2014/main" id="{BA2F7273-22C1-47F9-9F00-BAD17402B024}"/>
            </a:ext>
          </a:extLst>
        </xdr:cNvPr>
        <xdr:cNvSpPr txBox="1"/>
      </xdr:nvSpPr>
      <xdr:spPr>
        <a:xfrm>
          <a:off x="8515428" y="13466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32550</xdr:rowOff>
    </xdr:from>
    <xdr:to>
      <xdr:col>41</xdr:col>
      <xdr:colOff>101600</xdr:colOff>
      <xdr:row>78</xdr:row>
      <xdr:rowOff>134150</xdr:rowOff>
    </xdr:to>
    <xdr:sp macro="" textlink="">
      <xdr:nvSpPr>
        <xdr:cNvPr id="435" name="楕円 434">
          <a:extLst>
            <a:ext uri="{FF2B5EF4-FFF2-40B4-BE49-F238E27FC236}">
              <a16:creationId xmlns:a16="http://schemas.microsoft.com/office/drawing/2014/main" id="{7A101BE0-78BF-496A-8932-67EFB5285150}"/>
            </a:ext>
          </a:extLst>
        </xdr:cNvPr>
        <xdr:cNvSpPr/>
      </xdr:nvSpPr>
      <xdr:spPr>
        <a:xfrm>
          <a:off x="7810500" y="1340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125277</xdr:rowOff>
    </xdr:from>
    <xdr:ext cx="469744" cy="259045"/>
    <xdr:sp macro="" textlink="">
      <xdr:nvSpPr>
        <xdr:cNvPr id="436" name="テキスト ボックス 435">
          <a:extLst>
            <a:ext uri="{FF2B5EF4-FFF2-40B4-BE49-F238E27FC236}">
              <a16:creationId xmlns:a16="http://schemas.microsoft.com/office/drawing/2014/main" id="{EAC17EEB-CB28-49CC-B9C0-EF175F7151A7}"/>
            </a:ext>
          </a:extLst>
        </xdr:cNvPr>
        <xdr:cNvSpPr txBox="1"/>
      </xdr:nvSpPr>
      <xdr:spPr>
        <a:xfrm>
          <a:off x="7626428" y="13498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153113</xdr:rowOff>
    </xdr:from>
    <xdr:to>
      <xdr:col>36</xdr:col>
      <xdr:colOff>165100</xdr:colOff>
      <xdr:row>78</xdr:row>
      <xdr:rowOff>83263</xdr:rowOff>
    </xdr:to>
    <xdr:sp macro="" textlink="">
      <xdr:nvSpPr>
        <xdr:cNvPr id="437" name="楕円 436">
          <a:extLst>
            <a:ext uri="{FF2B5EF4-FFF2-40B4-BE49-F238E27FC236}">
              <a16:creationId xmlns:a16="http://schemas.microsoft.com/office/drawing/2014/main" id="{D4F2558C-0997-46E0-B7CF-787BE97DF7B0}"/>
            </a:ext>
          </a:extLst>
        </xdr:cNvPr>
        <xdr:cNvSpPr/>
      </xdr:nvSpPr>
      <xdr:spPr>
        <a:xfrm>
          <a:off x="6921500" y="13354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74390</xdr:rowOff>
    </xdr:from>
    <xdr:ext cx="469744" cy="259045"/>
    <xdr:sp macro="" textlink="">
      <xdr:nvSpPr>
        <xdr:cNvPr id="438" name="テキスト ボックス 437">
          <a:extLst>
            <a:ext uri="{FF2B5EF4-FFF2-40B4-BE49-F238E27FC236}">
              <a16:creationId xmlns:a16="http://schemas.microsoft.com/office/drawing/2014/main" id="{98BAC703-0DB2-4D38-A64C-68CE8386EF18}"/>
            </a:ext>
          </a:extLst>
        </xdr:cNvPr>
        <xdr:cNvSpPr txBox="1"/>
      </xdr:nvSpPr>
      <xdr:spPr>
        <a:xfrm>
          <a:off x="6737428" y="1344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4DC16FA4-BDC3-4761-96F8-4E5FBB458C8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EAB8C00A-3356-47A1-B071-46DCA5FAEBA3}"/>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87151F0C-93E6-4F46-8EFC-06E98006FCE2}"/>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A6355B93-CA95-43CA-AB57-CED41364E3BD}"/>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F8EA11FD-F294-4AE9-852E-E9D45D496D3B}"/>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FCD70648-764E-4327-A6F4-8B57B8F9BFBE}"/>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87C01BC5-7E9F-4067-B603-B417CE5017E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FD2161A5-B215-4E9F-AD41-5C564B3A1AC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E3C2EBE5-D761-4FA5-B1A4-43A3BE0B854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40259402-C71B-4ECA-91F8-D76822F209B4}"/>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F1A07C94-7067-463E-931C-D93C1511D4C2}"/>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2CCC1598-A418-4B78-B773-FF017264CF5E}"/>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6856E9AA-4BFD-4C2A-B09F-92E8D885F8C8}"/>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A3C1606F-E0D6-4434-9817-83371460C7A9}"/>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4529A0DB-C749-410B-92C8-7360F0517A67}"/>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F0A6C1E1-A8F6-488B-A152-91ED7F4CAD09}"/>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D4BE7CD7-0BDF-49A6-A9DE-3A1C3F0201D9}"/>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AA1680CE-31C2-4D60-95E7-7E425910CB08}"/>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41158CDF-2B89-4FEA-BE10-1AACFDC95B87}"/>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2392EA29-BA3B-4955-979D-A27A9A4DDECD}"/>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9C7B156-683A-495A-B35A-BCD3133CD9BD}"/>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10B11EA1-3C69-48E0-89FE-1CF5E6D50766}"/>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EADF38E-EC95-432D-888F-B4E736742F38}"/>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AD985DE1-970C-4429-831C-DFD6A81DB1E4}"/>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D7D2AD19-EE89-485C-9D32-0B47C31C14C5}"/>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C393E69B-4571-42E5-9FDC-23BCCC226A6A}"/>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7E07CBF8-A971-43EA-A1B3-7F01E9F30287}"/>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44A6B0A4-BE51-4410-8BC0-E7D478464ED6}"/>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6C8C7E31-AB77-4119-98C5-F1DB842E2FE1}"/>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C3B297DB-120A-4919-B473-469E684F8F19}"/>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164748</xdr:rowOff>
    </xdr:from>
    <xdr:to>
      <xdr:col>55</xdr:col>
      <xdr:colOff>0</xdr:colOff>
      <xdr:row>96</xdr:row>
      <xdr:rowOff>32193</xdr:rowOff>
    </xdr:to>
    <xdr:cxnSp macro="">
      <xdr:nvCxnSpPr>
        <xdr:cNvPr id="469" name="直線コネクタ 468">
          <a:extLst>
            <a:ext uri="{FF2B5EF4-FFF2-40B4-BE49-F238E27FC236}">
              <a16:creationId xmlns:a16="http://schemas.microsoft.com/office/drawing/2014/main" id="{3FADC7D0-167B-4672-BF13-29038D95F43B}"/>
            </a:ext>
          </a:extLst>
        </xdr:cNvPr>
        <xdr:cNvCxnSpPr/>
      </xdr:nvCxnSpPr>
      <xdr:spPr>
        <a:xfrm flipV="1">
          <a:off x="9639300" y="16452498"/>
          <a:ext cx="838200" cy="3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98551</xdr:rowOff>
    </xdr:from>
    <xdr:ext cx="534377" cy="259045"/>
    <xdr:sp macro="" textlink="">
      <xdr:nvSpPr>
        <xdr:cNvPr id="470" name="普通建設事業費 （ うち更新整備　）平均値テキスト">
          <a:extLst>
            <a:ext uri="{FF2B5EF4-FFF2-40B4-BE49-F238E27FC236}">
              <a16:creationId xmlns:a16="http://schemas.microsoft.com/office/drawing/2014/main" id="{2E77DA42-800A-477E-8D13-3CD2A44690C2}"/>
            </a:ext>
          </a:extLst>
        </xdr:cNvPr>
        <xdr:cNvSpPr txBox="1"/>
      </xdr:nvSpPr>
      <xdr:spPr>
        <a:xfrm>
          <a:off x="10528300" y="16214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C009271C-EF84-4E26-9737-23417C62F117}"/>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32193</xdr:rowOff>
    </xdr:from>
    <xdr:to>
      <xdr:col>50</xdr:col>
      <xdr:colOff>114300</xdr:colOff>
      <xdr:row>97</xdr:row>
      <xdr:rowOff>45289</xdr:rowOff>
    </xdr:to>
    <xdr:cxnSp macro="">
      <xdr:nvCxnSpPr>
        <xdr:cNvPr id="472" name="直線コネクタ 471">
          <a:extLst>
            <a:ext uri="{FF2B5EF4-FFF2-40B4-BE49-F238E27FC236}">
              <a16:creationId xmlns:a16="http://schemas.microsoft.com/office/drawing/2014/main" id="{41E5BA32-11B6-452B-B2EC-8390F091414B}"/>
            </a:ext>
          </a:extLst>
        </xdr:cNvPr>
        <xdr:cNvCxnSpPr/>
      </xdr:nvCxnSpPr>
      <xdr:spPr>
        <a:xfrm flipV="1">
          <a:off x="8750300" y="16491393"/>
          <a:ext cx="889000" cy="184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70A2CBEF-113D-4E64-B657-DAC41BEEB349}"/>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3856E89-FF85-4546-8BFF-F4E2964153D7}"/>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45289</xdr:rowOff>
    </xdr:from>
    <xdr:to>
      <xdr:col>45</xdr:col>
      <xdr:colOff>177800</xdr:colOff>
      <xdr:row>97</xdr:row>
      <xdr:rowOff>151358</xdr:rowOff>
    </xdr:to>
    <xdr:cxnSp macro="">
      <xdr:nvCxnSpPr>
        <xdr:cNvPr id="475" name="直線コネクタ 474">
          <a:extLst>
            <a:ext uri="{FF2B5EF4-FFF2-40B4-BE49-F238E27FC236}">
              <a16:creationId xmlns:a16="http://schemas.microsoft.com/office/drawing/2014/main" id="{FC68D248-28BF-4AFC-978D-9E83D3E23CD4}"/>
            </a:ext>
          </a:extLst>
        </xdr:cNvPr>
        <xdr:cNvCxnSpPr/>
      </xdr:nvCxnSpPr>
      <xdr:spPr>
        <a:xfrm flipV="1">
          <a:off x="7861300" y="16675939"/>
          <a:ext cx="889000" cy="106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59212078-AF64-41F6-AD52-CF2CFAAB0CA3}"/>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642A2C98-943C-488E-A8C3-EBD6836482C5}"/>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139635</xdr:rowOff>
    </xdr:from>
    <xdr:to>
      <xdr:col>41</xdr:col>
      <xdr:colOff>50800</xdr:colOff>
      <xdr:row>97</xdr:row>
      <xdr:rowOff>151358</xdr:rowOff>
    </xdr:to>
    <xdr:cxnSp macro="">
      <xdr:nvCxnSpPr>
        <xdr:cNvPr id="478" name="直線コネクタ 477">
          <a:extLst>
            <a:ext uri="{FF2B5EF4-FFF2-40B4-BE49-F238E27FC236}">
              <a16:creationId xmlns:a16="http://schemas.microsoft.com/office/drawing/2014/main" id="{51F8C0D3-A85C-4E6A-A528-269CD6FD53E6}"/>
            </a:ext>
          </a:extLst>
        </xdr:cNvPr>
        <xdr:cNvCxnSpPr/>
      </xdr:nvCxnSpPr>
      <xdr:spPr>
        <a:xfrm>
          <a:off x="6972300" y="16770285"/>
          <a:ext cx="889000" cy="11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91C9C3D6-8144-4A44-840E-D09A431DD737}"/>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CBA54C71-E3B6-4FC5-826F-D4AB01BA5A3F}"/>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CDA6B013-BA8C-4CD3-93CF-AC94591583B1}"/>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a:extLst>
            <a:ext uri="{FF2B5EF4-FFF2-40B4-BE49-F238E27FC236}">
              <a16:creationId xmlns:a16="http://schemas.microsoft.com/office/drawing/2014/main" id="{DE3360B3-C93D-455A-AFE7-B61B05234A8D}"/>
            </a:ext>
          </a:extLst>
        </xdr:cNvPr>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32B3213-72C7-4B63-A2F7-85DBC1585E6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6DAC3AEF-6B50-451A-AA90-E715455A952E}"/>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BD89CDE4-ED4B-47FF-B671-44F89D098F3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EB14BA76-1507-425A-BBAE-654EC884E18B}"/>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6BF54CDE-A8BD-4C02-BCA0-E7E35BC34794}"/>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113948</xdr:rowOff>
    </xdr:from>
    <xdr:to>
      <xdr:col>55</xdr:col>
      <xdr:colOff>50800</xdr:colOff>
      <xdr:row>96</xdr:row>
      <xdr:rowOff>44098</xdr:rowOff>
    </xdr:to>
    <xdr:sp macro="" textlink="">
      <xdr:nvSpPr>
        <xdr:cNvPr id="488" name="楕円 487">
          <a:extLst>
            <a:ext uri="{FF2B5EF4-FFF2-40B4-BE49-F238E27FC236}">
              <a16:creationId xmlns:a16="http://schemas.microsoft.com/office/drawing/2014/main" id="{43DECE90-D590-4350-A1BB-A1C0360D9B98}"/>
            </a:ext>
          </a:extLst>
        </xdr:cNvPr>
        <xdr:cNvSpPr/>
      </xdr:nvSpPr>
      <xdr:spPr>
        <a:xfrm>
          <a:off x="10426700" y="16401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92375</xdr:rowOff>
    </xdr:from>
    <xdr:ext cx="534377" cy="259045"/>
    <xdr:sp macro="" textlink="">
      <xdr:nvSpPr>
        <xdr:cNvPr id="489" name="普通建設事業費 （ うち更新整備　）該当値テキスト">
          <a:extLst>
            <a:ext uri="{FF2B5EF4-FFF2-40B4-BE49-F238E27FC236}">
              <a16:creationId xmlns:a16="http://schemas.microsoft.com/office/drawing/2014/main" id="{C4A31E74-7939-4110-9C81-99429FD94F4C}"/>
            </a:ext>
          </a:extLst>
        </xdr:cNvPr>
        <xdr:cNvSpPr txBox="1"/>
      </xdr:nvSpPr>
      <xdr:spPr>
        <a:xfrm>
          <a:off x="10528300" y="1638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152843</xdr:rowOff>
    </xdr:from>
    <xdr:to>
      <xdr:col>50</xdr:col>
      <xdr:colOff>165100</xdr:colOff>
      <xdr:row>96</xdr:row>
      <xdr:rowOff>82993</xdr:rowOff>
    </xdr:to>
    <xdr:sp macro="" textlink="">
      <xdr:nvSpPr>
        <xdr:cNvPr id="490" name="楕円 489">
          <a:extLst>
            <a:ext uri="{FF2B5EF4-FFF2-40B4-BE49-F238E27FC236}">
              <a16:creationId xmlns:a16="http://schemas.microsoft.com/office/drawing/2014/main" id="{DDD7C21B-2077-4CD0-AB6F-187914D396D3}"/>
            </a:ext>
          </a:extLst>
        </xdr:cNvPr>
        <xdr:cNvSpPr/>
      </xdr:nvSpPr>
      <xdr:spPr>
        <a:xfrm>
          <a:off x="9588500" y="1644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99520</xdr:rowOff>
    </xdr:from>
    <xdr:ext cx="534377" cy="259045"/>
    <xdr:sp macro="" textlink="">
      <xdr:nvSpPr>
        <xdr:cNvPr id="491" name="テキスト ボックス 490">
          <a:extLst>
            <a:ext uri="{FF2B5EF4-FFF2-40B4-BE49-F238E27FC236}">
              <a16:creationId xmlns:a16="http://schemas.microsoft.com/office/drawing/2014/main" id="{B7FAD024-F148-41BC-996D-D42DBCCDE81C}"/>
            </a:ext>
          </a:extLst>
        </xdr:cNvPr>
        <xdr:cNvSpPr txBox="1"/>
      </xdr:nvSpPr>
      <xdr:spPr>
        <a:xfrm>
          <a:off x="9372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165939</xdr:rowOff>
    </xdr:from>
    <xdr:to>
      <xdr:col>46</xdr:col>
      <xdr:colOff>38100</xdr:colOff>
      <xdr:row>97</xdr:row>
      <xdr:rowOff>96089</xdr:rowOff>
    </xdr:to>
    <xdr:sp macro="" textlink="">
      <xdr:nvSpPr>
        <xdr:cNvPr id="492" name="楕円 491">
          <a:extLst>
            <a:ext uri="{FF2B5EF4-FFF2-40B4-BE49-F238E27FC236}">
              <a16:creationId xmlns:a16="http://schemas.microsoft.com/office/drawing/2014/main" id="{AA2B1247-5A5B-4A15-A44B-18A6D394E8CA}"/>
            </a:ext>
          </a:extLst>
        </xdr:cNvPr>
        <xdr:cNvSpPr/>
      </xdr:nvSpPr>
      <xdr:spPr>
        <a:xfrm>
          <a:off x="8699500" y="1662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87216</xdr:rowOff>
    </xdr:from>
    <xdr:ext cx="534377" cy="259045"/>
    <xdr:sp macro="" textlink="">
      <xdr:nvSpPr>
        <xdr:cNvPr id="493" name="テキスト ボックス 492">
          <a:extLst>
            <a:ext uri="{FF2B5EF4-FFF2-40B4-BE49-F238E27FC236}">
              <a16:creationId xmlns:a16="http://schemas.microsoft.com/office/drawing/2014/main" id="{7A83DF44-E6F1-4EF7-8E2D-D7CDA88C6878}"/>
            </a:ext>
          </a:extLst>
        </xdr:cNvPr>
        <xdr:cNvSpPr txBox="1"/>
      </xdr:nvSpPr>
      <xdr:spPr>
        <a:xfrm>
          <a:off x="8483111" y="1671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100558</xdr:rowOff>
    </xdr:from>
    <xdr:to>
      <xdr:col>41</xdr:col>
      <xdr:colOff>101600</xdr:colOff>
      <xdr:row>98</xdr:row>
      <xdr:rowOff>30708</xdr:rowOff>
    </xdr:to>
    <xdr:sp macro="" textlink="">
      <xdr:nvSpPr>
        <xdr:cNvPr id="494" name="楕円 493">
          <a:extLst>
            <a:ext uri="{FF2B5EF4-FFF2-40B4-BE49-F238E27FC236}">
              <a16:creationId xmlns:a16="http://schemas.microsoft.com/office/drawing/2014/main" id="{9EA2115D-CD9F-4E96-8B9C-F2225EE81386}"/>
            </a:ext>
          </a:extLst>
        </xdr:cNvPr>
        <xdr:cNvSpPr/>
      </xdr:nvSpPr>
      <xdr:spPr>
        <a:xfrm>
          <a:off x="7810500" y="1673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21835</xdr:rowOff>
    </xdr:from>
    <xdr:ext cx="534377" cy="259045"/>
    <xdr:sp macro="" textlink="">
      <xdr:nvSpPr>
        <xdr:cNvPr id="495" name="テキスト ボックス 494">
          <a:extLst>
            <a:ext uri="{FF2B5EF4-FFF2-40B4-BE49-F238E27FC236}">
              <a16:creationId xmlns:a16="http://schemas.microsoft.com/office/drawing/2014/main" id="{52549083-B446-428C-A2B8-5712FFFE3F12}"/>
            </a:ext>
          </a:extLst>
        </xdr:cNvPr>
        <xdr:cNvSpPr txBox="1"/>
      </xdr:nvSpPr>
      <xdr:spPr>
        <a:xfrm>
          <a:off x="7594111" y="16823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88835</xdr:rowOff>
    </xdr:from>
    <xdr:to>
      <xdr:col>36</xdr:col>
      <xdr:colOff>165100</xdr:colOff>
      <xdr:row>98</xdr:row>
      <xdr:rowOff>18985</xdr:rowOff>
    </xdr:to>
    <xdr:sp macro="" textlink="">
      <xdr:nvSpPr>
        <xdr:cNvPr id="496" name="楕円 495">
          <a:extLst>
            <a:ext uri="{FF2B5EF4-FFF2-40B4-BE49-F238E27FC236}">
              <a16:creationId xmlns:a16="http://schemas.microsoft.com/office/drawing/2014/main" id="{7D629C75-74C4-4456-AB4F-722346D1D15E}"/>
            </a:ext>
          </a:extLst>
        </xdr:cNvPr>
        <xdr:cNvSpPr/>
      </xdr:nvSpPr>
      <xdr:spPr>
        <a:xfrm>
          <a:off x="6921500" y="1671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10112</xdr:rowOff>
    </xdr:from>
    <xdr:ext cx="534377" cy="259045"/>
    <xdr:sp macro="" textlink="">
      <xdr:nvSpPr>
        <xdr:cNvPr id="497" name="テキスト ボックス 496">
          <a:extLst>
            <a:ext uri="{FF2B5EF4-FFF2-40B4-BE49-F238E27FC236}">
              <a16:creationId xmlns:a16="http://schemas.microsoft.com/office/drawing/2014/main" id="{B40B9B3C-FC3A-4B12-BC64-845D1A241CE7}"/>
            </a:ext>
          </a:extLst>
        </xdr:cNvPr>
        <xdr:cNvSpPr txBox="1"/>
      </xdr:nvSpPr>
      <xdr:spPr>
        <a:xfrm>
          <a:off x="6705111" y="16812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3A90A212-AD90-4FFF-89D9-CC58174FFB6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8FA419F2-4D60-422A-8E9C-78B2E1A5BA4E}"/>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8D0C9268-55EE-44F9-ABCD-46D0A36C30C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249BE73D-5387-4F04-8F72-74C15CE2A6F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B157F037-77CB-4E5E-825E-C8C89AD0CB23}"/>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768CA76A-A33D-4864-952B-640841B64CCB}"/>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89EE8289-4A34-4782-990D-95AAC334D19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80C76CB0-BC4D-415F-9528-4532C6E96916}"/>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684FA819-1A87-456B-8E1C-EBBB95DC5B45}"/>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42E7154-9AFB-4F03-8C4A-3452E28A67C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6D77C189-5F46-4F99-BD40-DC566499FD24}"/>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879EF029-0090-43A5-93D9-DF8F217C4797}"/>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76F25B50-BE02-4F2A-8DA8-415CD799A04C}"/>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DCE7D73C-64ED-4325-B3AF-D7A61102872B}"/>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FCD0368A-265D-4624-9FC9-E06DDB64464E}"/>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C5028AF9-48BA-402A-9B02-96F1D25A4D58}"/>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B78829B3-B5EE-4542-BE8C-DDC5E33C771A}"/>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6394BB98-AC5C-4510-9786-B459073D0214}"/>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C861CD85-0A58-4E44-B80B-CD0AFF55CFB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4E153339-4864-441C-BDD7-18AD270079BA}"/>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C7DAD006-C715-4E75-91A0-52C0FDC70749}"/>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D7C0D9CF-9EE6-46AD-973A-EC2B17D4DFAB}"/>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AE8C13EA-F19C-4B9E-ADAA-7CCD15EB836F}"/>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396212A0-59D0-48D2-B9A8-721DA98D5F85}"/>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51A23B80-0562-43E6-B4C9-FDA7D034D8A7}"/>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52F68093-6126-4EDE-9F40-8C4FE62274DE}"/>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114965</xdr:rowOff>
    </xdr:from>
    <xdr:to>
      <xdr:col>85</xdr:col>
      <xdr:colOff>127000</xdr:colOff>
      <xdr:row>38</xdr:row>
      <xdr:rowOff>80356</xdr:rowOff>
    </xdr:to>
    <xdr:cxnSp macro="">
      <xdr:nvCxnSpPr>
        <xdr:cNvPr id="524" name="直線コネクタ 523">
          <a:extLst>
            <a:ext uri="{FF2B5EF4-FFF2-40B4-BE49-F238E27FC236}">
              <a16:creationId xmlns:a16="http://schemas.microsoft.com/office/drawing/2014/main" id="{15D9F026-3DC4-4A5E-9D86-48DACB7A0259}"/>
            </a:ext>
          </a:extLst>
        </xdr:cNvPr>
        <xdr:cNvCxnSpPr/>
      </xdr:nvCxnSpPr>
      <xdr:spPr>
        <a:xfrm flipV="1">
          <a:off x="15481300" y="6458615"/>
          <a:ext cx="838200" cy="13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5" name="災害復旧事業費平均値テキスト">
          <a:extLst>
            <a:ext uri="{FF2B5EF4-FFF2-40B4-BE49-F238E27FC236}">
              <a16:creationId xmlns:a16="http://schemas.microsoft.com/office/drawing/2014/main" id="{ACC56082-5F1F-497A-8C26-0F29C3CAD3A5}"/>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BB9D80D4-A609-4D8C-B66B-F88882A8E7A7}"/>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72995</xdr:rowOff>
    </xdr:from>
    <xdr:to>
      <xdr:col>81</xdr:col>
      <xdr:colOff>50800</xdr:colOff>
      <xdr:row>38</xdr:row>
      <xdr:rowOff>80356</xdr:rowOff>
    </xdr:to>
    <xdr:cxnSp macro="">
      <xdr:nvCxnSpPr>
        <xdr:cNvPr id="527" name="直線コネクタ 526">
          <a:extLst>
            <a:ext uri="{FF2B5EF4-FFF2-40B4-BE49-F238E27FC236}">
              <a16:creationId xmlns:a16="http://schemas.microsoft.com/office/drawing/2014/main" id="{F42F5340-97A3-4C84-AD44-C4888C2FC373}"/>
            </a:ext>
          </a:extLst>
        </xdr:cNvPr>
        <xdr:cNvCxnSpPr/>
      </xdr:nvCxnSpPr>
      <xdr:spPr>
        <a:xfrm>
          <a:off x="14592300" y="6588095"/>
          <a:ext cx="8890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EC0F5816-9FB8-462C-8EDA-63DB1B5DC3F2}"/>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3CC19844-D2AA-41AD-BE05-C434C5FF2CA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68149</xdr:rowOff>
    </xdr:from>
    <xdr:to>
      <xdr:col>76</xdr:col>
      <xdr:colOff>114300</xdr:colOff>
      <xdr:row>38</xdr:row>
      <xdr:rowOff>72995</xdr:rowOff>
    </xdr:to>
    <xdr:cxnSp macro="">
      <xdr:nvCxnSpPr>
        <xdr:cNvPr id="530" name="直線コネクタ 529">
          <a:extLst>
            <a:ext uri="{FF2B5EF4-FFF2-40B4-BE49-F238E27FC236}">
              <a16:creationId xmlns:a16="http://schemas.microsoft.com/office/drawing/2014/main" id="{D96A858B-99CB-4287-A100-DE8C5F4917E8}"/>
            </a:ext>
          </a:extLst>
        </xdr:cNvPr>
        <xdr:cNvCxnSpPr/>
      </xdr:nvCxnSpPr>
      <xdr:spPr>
        <a:xfrm>
          <a:off x="13703300" y="6583249"/>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A27855FB-444A-4650-9BAA-5CF1C64AC19D}"/>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6A1DF3D3-0FC6-466C-97D4-412DD64FD232}"/>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116063</xdr:rowOff>
    </xdr:from>
    <xdr:to>
      <xdr:col>71</xdr:col>
      <xdr:colOff>177800</xdr:colOff>
      <xdr:row>38</xdr:row>
      <xdr:rowOff>68149</xdr:rowOff>
    </xdr:to>
    <xdr:cxnSp macro="">
      <xdr:nvCxnSpPr>
        <xdr:cNvPr id="533" name="直線コネクタ 532">
          <a:extLst>
            <a:ext uri="{FF2B5EF4-FFF2-40B4-BE49-F238E27FC236}">
              <a16:creationId xmlns:a16="http://schemas.microsoft.com/office/drawing/2014/main" id="{515B3EC0-E461-47B4-B826-76FFAFA38938}"/>
            </a:ext>
          </a:extLst>
        </xdr:cNvPr>
        <xdr:cNvCxnSpPr/>
      </xdr:nvCxnSpPr>
      <xdr:spPr>
        <a:xfrm>
          <a:off x="12814300" y="6459713"/>
          <a:ext cx="889000" cy="12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FB2A0ECA-65A5-411A-8B42-004A54E78365}"/>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1768F361-6E53-4088-9894-2E2B14E181FD}"/>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C3E69E4C-2344-4D70-9D3D-88B7C0517BA3}"/>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a:extLst>
            <a:ext uri="{FF2B5EF4-FFF2-40B4-BE49-F238E27FC236}">
              <a16:creationId xmlns:a16="http://schemas.microsoft.com/office/drawing/2014/main" id="{2FE2F7D1-74F0-4038-AEF6-7E4D2506994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DD4F63CF-9F04-4368-A85B-264448CF95C4}"/>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822758F4-3845-48CF-95C6-41DF6645C6A3}"/>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89C94155-86CF-4F3C-8474-A3DC0E23714F}"/>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AC77F157-16A4-46C5-B8D9-43FB06374407}"/>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7E9F9C03-AA23-4088-A987-F87B0A89330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64165</xdr:rowOff>
    </xdr:from>
    <xdr:to>
      <xdr:col>85</xdr:col>
      <xdr:colOff>177800</xdr:colOff>
      <xdr:row>37</xdr:row>
      <xdr:rowOff>165765</xdr:rowOff>
    </xdr:to>
    <xdr:sp macro="" textlink="">
      <xdr:nvSpPr>
        <xdr:cNvPr id="543" name="楕円 542">
          <a:extLst>
            <a:ext uri="{FF2B5EF4-FFF2-40B4-BE49-F238E27FC236}">
              <a16:creationId xmlns:a16="http://schemas.microsoft.com/office/drawing/2014/main" id="{41C4AEBB-66AA-46B8-A486-78BE50D89F55}"/>
            </a:ext>
          </a:extLst>
        </xdr:cNvPr>
        <xdr:cNvSpPr/>
      </xdr:nvSpPr>
      <xdr:spPr>
        <a:xfrm>
          <a:off x="16268700" y="6407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87042</xdr:rowOff>
    </xdr:from>
    <xdr:ext cx="469744" cy="259045"/>
    <xdr:sp macro="" textlink="">
      <xdr:nvSpPr>
        <xdr:cNvPr id="544" name="災害復旧事業費該当値テキスト">
          <a:extLst>
            <a:ext uri="{FF2B5EF4-FFF2-40B4-BE49-F238E27FC236}">
              <a16:creationId xmlns:a16="http://schemas.microsoft.com/office/drawing/2014/main" id="{6D96E615-EAC5-46F9-B3AB-F89C38172CF3}"/>
            </a:ext>
          </a:extLst>
        </xdr:cNvPr>
        <xdr:cNvSpPr txBox="1"/>
      </xdr:nvSpPr>
      <xdr:spPr>
        <a:xfrm>
          <a:off x="16370300" y="6259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29556</xdr:rowOff>
    </xdr:from>
    <xdr:to>
      <xdr:col>81</xdr:col>
      <xdr:colOff>101600</xdr:colOff>
      <xdr:row>38</xdr:row>
      <xdr:rowOff>131156</xdr:rowOff>
    </xdr:to>
    <xdr:sp macro="" textlink="">
      <xdr:nvSpPr>
        <xdr:cNvPr id="545" name="楕円 544">
          <a:extLst>
            <a:ext uri="{FF2B5EF4-FFF2-40B4-BE49-F238E27FC236}">
              <a16:creationId xmlns:a16="http://schemas.microsoft.com/office/drawing/2014/main" id="{CBEDC210-8ECF-4F11-BD88-2A3E532329CB}"/>
            </a:ext>
          </a:extLst>
        </xdr:cNvPr>
        <xdr:cNvSpPr/>
      </xdr:nvSpPr>
      <xdr:spPr>
        <a:xfrm>
          <a:off x="15430500" y="654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122283</xdr:rowOff>
    </xdr:from>
    <xdr:ext cx="469744" cy="259045"/>
    <xdr:sp macro="" textlink="">
      <xdr:nvSpPr>
        <xdr:cNvPr id="546" name="テキスト ボックス 545">
          <a:extLst>
            <a:ext uri="{FF2B5EF4-FFF2-40B4-BE49-F238E27FC236}">
              <a16:creationId xmlns:a16="http://schemas.microsoft.com/office/drawing/2014/main" id="{60FCDBFC-907D-496C-BDF9-9F91DA62853D}"/>
            </a:ext>
          </a:extLst>
        </xdr:cNvPr>
        <xdr:cNvSpPr txBox="1"/>
      </xdr:nvSpPr>
      <xdr:spPr>
        <a:xfrm>
          <a:off x="15246428" y="6637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22195</xdr:rowOff>
    </xdr:from>
    <xdr:to>
      <xdr:col>76</xdr:col>
      <xdr:colOff>165100</xdr:colOff>
      <xdr:row>38</xdr:row>
      <xdr:rowOff>123795</xdr:rowOff>
    </xdr:to>
    <xdr:sp macro="" textlink="">
      <xdr:nvSpPr>
        <xdr:cNvPr id="547" name="楕円 546">
          <a:extLst>
            <a:ext uri="{FF2B5EF4-FFF2-40B4-BE49-F238E27FC236}">
              <a16:creationId xmlns:a16="http://schemas.microsoft.com/office/drawing/2014/main" id="{047E11DF-AE4B-4811-800D-D451DBDA8D6C}"/>
            </a:ext>
          </a:extLst>
        </xdr:cNvPr>
        <xdr:cNvSpPr/>
      </xdr:nvSpPr>
      <xdr:spPr>
        <a:xfrm>
          <a:off x="14541500" y="6537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114922</xdr:rowOff>
    </xdr:from>
    <xdr:ext cx="469744" cy="259045"/>
    <xdr:sp macro="" textlink="">
      <xdr:nvSpPr>
        <xdr:cNvPr id="548" name="テキスト ボックス 547">
          <a:extLst>
            <a:ext uri="{FF2B5EF4-FFF2-40B4-BE49-F238E27FC236}">
              <a16:creationId xmlns:a16="http://schemas.microsoft.com/office/drawing/2014/main" id="{A59980D0-400A-4713-9917-46283824B662}"/>
            </a:ext>
          </a:extLst>
        </xdr:cNvPr>
        <xdr:cNvSpPr txBox="1"/>
      </xdr:nvSpPr>
      <xdr:spPr>
        <a:xfrm>
          <a:off x="14357428" y="663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17349</xdr:rowOff>
    </xdr:from>
    <xdr:to>
      <xdr:col>72</xdr:col>
      <xdr:colOff>38100</xdr:colOff>
      <xdr:row>38</xdr:row>
      <xdr:rowOff>118949</xdr:rowOff>
    </xdr:to>
    <xdr:sp macro="" textlink="">
      <xdr:nvSpPr>
        <xdr:cNvPr id="549" name="楕円 548">
          <a:extLst>
            <a:ext uri="{FF2B5EF4-FFF2-40B4-BE49-F238E27FC236}">
              <a16:creationId xmlns:a16="http://schemas.microsoft.com/office/drawing/2014/main" id="{28F1E5F2-1381-4246-AD5F-53077A4B72D7}"/>
            </a:ext>
          </a:extLst>
        </xdr:cNvPr>
        <xdr:cNvSpPr/>
      </xdr:nvSpPr>
      <xdr:spPr>
        <a:xfrm>
          <a:off x="13652500" y="65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110076</xdr:rowOff>
    </xdr:from>
    <xdr:ext cx="469744" cy="259045"/>
    <xdr:sp macro="" textlink="">
      <xdr:nvSpPr>
        <xdr:cNvPr id="550" name="テキスト ボックス 549">
          <a:extLst>
            <a:ext uri="{FF2B5EF4-FFF2-40B4-BE49-F238E27FC236}">
              <a16:creationId xmlns:a16="http://schemas.microsoft.com/office/drawing/2014/main" id="{D62A1589-5F60-458D-BF14-7A8B5AF4883F}"/>
            </a:ext>
          </a:extLst>
        </xdr:cNvPr>
        <xdr:cNvSpPr txBox="1"/>
      </xdr:nvSpPr>
      <xdr:spPr>
        <a:xfrm>
          <a:off x="13468428" y="6625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65263</xdr:rowOff>
    </xdr:from>
    <xdr:to>
      <xdr:col>67</xdr:col>
      <xdr:colOff>101600</xdr:colOff>
      <xdr:row>37</xdr:row>
      <xdr:rowOff>166863</xdr:rowOff>
    </xdr:to>
    <xdr:sp macro="" textlink="">
      <xdr:nvSpPr>
        <xdr:cNvPr id="551" name="楕円 550">
          <a:extLst>
            <a:ext uri="{FF2B5EF4-FFF2-40B4-BE49-F238E27FC236}">
              <a16:creationId xmlns:a16="http://schemas.microsoft.com/office/drawing/2014/main" id="{F96815E1-8F23-46D4-B916-94DD0B814DD3}"/>
            </a:ext>
          </a:extLst>
        </xdr:cNvPr>
        <xdr:cNvSpPr/>
      </xdr:nvSpPr>
      <xdr:spPr>
        <a:xfrm>
          <a:off x="12763500" y="640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157990</xdr:rowOff>
    </xdr:from>
    <xdr:ext cx="469744" cy="259045"/>
    <xdr:sp macro="" textlink="">
      <xdr:nvSpPr>
        <xdr:cNvPr id="552" name="テキスト ボックス 551">
          <a:extLst>
            <a:ext uri="{FF2B5EF4-FFF2-40B4-BE49-F238E27FC236}">
              <a16:creationId xmlns:a16="http://schemas.microsoft.com/office/drawing/2014/main" id="{CD56B0BE-F7F2-4282-B7CB-CFDC541685A9}"/>
            </a:ext>
          </a:extLst>
        </xdr:cNvPr>
        <xdr:cNvSpPr txBox="1"/>
      </xdr:nvSpPr>
      <xdr:spPr>
        <a:xfrm>
          <a:off x="12579428" y="650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F7451C96-E35E-4494-8D64-2D375F8C40DF}"/>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C9DAA454-539C-4CA5-AE1A-C483689A86D1}"/>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DB462446-9592-4EB5-8762-8CC631049019}"/>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67C1FFD4-1372-4DEC-AD66-1852B8166295}"/>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578E0363-4E03-43CD-9688-C7E75721F5F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509A0AC-D3F8-446C-A477-41DB5984E3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340E7CA3-1E4B-4391-9EB7-DDD7A19D0F0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7A7419F9-51AC-485D-902F-B3F78272048F}"/>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7DF9CEDB-C713-4C3F-A501-050D49DDD123}"/>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80717DCB-AD42-4CCB-9D5C-CBD53338A2C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2E8DB560-219A-4663-BF23-F7D511CA282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B3606B93-5594-41E8-B802-DB49DAC16E7E}"/>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423F494B-3199-4F0E-AB89-F76F94B1FDC8}"/>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F7AE425B-0B22-4F28-9917-578A1A9063A6}"/>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9363D681-F4D1-4972-9D40-55A44A663CA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878BB709-BF40-48F3-9E5E-CEEF897A0A4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BB8F05DE-A094-47CE-8596-54384CF0A87E}"/>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A2C2BCFD-F3CC-4229-889D-1230EA966DFF}"/>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3A257AD5-E9F8-428D-998E-7D058333E5EA}"/>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535A0CBB-C747-4167-A6CE-66AB07EA3EE9}"/>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95C7F3DD-B61C-46EC-8A03-7454F7611BAB}"/>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74CD10BD-56CD-48B8-983D-420535EF9CE7}"/>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BAF06996-E40E-4235-BA13-2B7F13F6354C}"/>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21FC6882-A14C-44A5-88E7-F10847498E64}"/>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61ECC279-40FE-4C65-8057-CBD67AF50AE2}"/>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B42EE5DB-28E4-4389-9B95-BE26BAC5D84B}"/>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4E754E2-E870-4A34-B425-4682D41EB938}"/>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CD4E4C22-D2C7-486A-8DD8-3DD87D25989E}"/>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4E6D0344-6C44-4748-886C-301548CE0A34}"/>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C5D06B10-DAAB-4B93-A4C5-7CF11D2EB39E}"/>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AC7F442E-9D26-491C-8FAB-FB5566648921}"/>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74ED38D3-F0B8-4BC2-9581-99E3D5830E27}"/>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7693C171-4434-4DC4-9E22-1E2BD4CCECCA}"/>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D935F7AB-0722-4DE2-81D6-2EEE88AC3BC6}"/>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CD01694F-A4B8-4965-A53F-77BD5CB7876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4856E81F-F626-4615-BEA3-BAE79399A7DC}"/>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933547A6-E66E-4D51-AB7C-AB2D5EC6E356}"/>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50B633B-20BF-47E4-80AA-39977AF04672}"/>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937BAC33-4373-4D5A-9898-7498FEEFBB39}"/>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CF896F19-8028-46FA-8BCC-DDA364869963}"/>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9EAF2229-43B9-4153-B8A2-FE914687F30D}"/>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6C2D593E-410A-4089-AC0E-A309C7B8F37E}"/>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5129A3BC-328A-4A2C-AF95-55E19DBC90E3}"/>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2B2773C9-1D50-4797-9FD1-DCF53085772B}"/>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4FBDB2F9-AE21-4955-88FE-1AC531EB8D65}"/>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7999BEDE-99EB-4EFB-83FA-643D02D101CC}"/>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1ECE75AF-B885-41F4-A9F1-64E11A8AE5D6}"/>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44026839-F94D-48D4-AA08-38A9C0A443E5}"/>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87595C95-13A2-4104-BDCB-0F1D862CB31E}"/>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A8F2B067-EE4D-4E6A-8DD3-48D01B9A872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532898C6-86A7-4935-B322-A9BB04F1FF85}"/>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951E74D7-A102-4749-A378-DE717EA5C8AD}"/>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7F2B8B98-2DC4-4F39-B742-3D6D42FF205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4C14CA0-15C8-4869-9729-C17759BB15E4}"/>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A2242663-F537-4AA4-9CD1-DA503B1A5C6D}"/>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3C9EF62D-BADC-4B0E-A42E-B6CE4A122555}"/>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D1900460-DA75-41F3-9D0D-2972F8B991B2}"/>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69D3CE25-FDFC-470B-84B5-AE4EB9B5D4F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35205EAD-9245-43D6-A8BF-FC3D1921F3C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7B148D4-6220-4633-ADFC-439BE5CD0EEB}"/>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6AD899B-D980-4DA5-A481-1E59E1B354D5}"/>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B1A75DC4-7A5D-454E-BA31-88999AD9F3CA}"/>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B30DCCE5-275D-4EDF-8F45-15E4CB86EE5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3ABF6F6D-F72E-4ACF-8212-A8422D2894FF}"/>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17A91A66-C40D-463D-9760-C47B4C4405C8}"/>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7B6C709E-ED6B-4EFF-8A45-61E082FDCF07}"/>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1ED1A24C-EC86-4073-8C82-E80650F28A2E}"/>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3E5C5361-BF45-4359-A506-AEAF56A6CE58}"/>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817AE3D7-F5EB-462D-86D8-26B19C5CB204}"/>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D562E46C-897C-41DC-B9F8-F7B68C8EC045}"/>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FEDD103B-6B51-4FD4-B297-44725BCE6306}"/>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9CEED4A7-1F9E-480C-8745-073D224ECF7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198FA25C-A6E3-4D8F-BAC4-1A6D589F3814}"/>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709D3660-A4F4-44DE-A72D-64D97F781239}"/>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F688D7BE-7D79-49C0-B8FE-03AD5912479E}"/>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B1156E68-7C81-46D7-813B-C00C26049DC6}"/>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330C9DCE-C9E9-474F-B9AA-4F09BFA70AFE}"/>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F69AC67F-E288-4A64-BE8B-258E896805CC}"/>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D1589EB3-3FAD-48CC-8B17-B41C4F47B4E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120465</xdr:rowOff>
    </xdr:from>
    <xdr:to>
      <xdr:col>85</xdr:col>
      <xdr:colOff>127000</xdr:colOff>
      <xdr:row>73</xdr:row>
      <xdr:rowOff>86893</xdr:rowOff>
    </xdr:to>
    <xdr:cxnSp macro="">
      <xdr:nvCxnSpPr>
        <xdr:cNvPr id="632" name="直線コネクタ 631">
          <a:extLst>
            <a:ext uri="{FF2B5EF4-FFF2-40B4-BE49-F238E27FC236}">
              <a16:creationId xmlns:a16="http://schemas.microsoft.com/office/drawing/2014/main" id="{7D21F871-9BC7-411D-B071-416A429DD417}"/>
            </a:ext>
          </a:extLst>
        </xdr:cNvPr>
        <xdr:cNvCxnSpPr/>
      </xdr:nvCxnSpPr>
      <xdr:spPr>
        <a:xfrm>
          <a:off x="15481300" y="12293415"/>
          <a:ext cx="838200" cy="30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A6E7FF64-1959-42DB-8B83-F24A141275E2}"/>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E8B23393-B073-42B2-AFFC-86FC9FAEA922}"/>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120465</xdr:rowOff>
    </xdr:from>
    <xdr:to>
      <xdr:col>81</xdr:col>
      <xdr:colOff>50800</xdr:colOff>
      <xdr:row>73</xdr:row>
      <xdr:rowOff>71414</xdr:rowOff>
    </xdr:to>
    <xdr:cxnSp macro="">
      <xdr:nvCxnSpPr>
        <xdr:cNvPr id="635" name="直線コネクタ 634">
          <a:extLst>
            <a:ext uri="{FF2B5EF4-FFF2-40B4-BE49-F238E27FC236}">
              <a16:creationId xmlns:a16="http://schemas.microsoft.com/office/drawing/2014/main" id="{594C4FB1-33F7-4248-94F5-667B6586E221}"/>
            </a:ext>
          </a:extLst>
        </xdr:cNvPr>
        <xdr:cNvCxnSpPr/>
      </xdr:nvCxnSpPr>
      <xdr:spPr>
        <a:xfrm flipV="1">
          <a:off x="14592300" y="12293415"/>
          <a:ext cx="889000" cy="293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B64CC73D-8B63-4F87-BACB-937053973878}"/>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E5BF324-EBA0-46FD-9E3E-756326994DE3}"/>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71414</xdr:rowOff>
    </xdr:from>
    <xdr:to>
      <xdr:col>76</xdr:col>
      <xdr:colOff>114300</xdr:colOff>
      <xdr:row>73</xdr:row>
      <xdr:rowOff>96250</xdr:rowOff>
    </xdr:to>
    <xdr:cxnSp macro="">
      <xdr:nvCxnSpPr>
        <xdr:cNvPr id="638" name="直線コネクタ 637">
          <a:extLst>
            <a:ext uri="{FF2B5EF4-FFF2-40B4-BE49-F238E27FC236}">
              <a16:creationId xmlns:a16="http://schemas.microsoft.com/office/drawing/2014/main" id="{11ACB29A-9FCE-484F-A4C9-98FE0AB7FB7F}"/>
            </a:ext>
          </a:extLst>
        </xdr:cNvPr>
        <xdr:cNvCxnSpPr/>
      </xdr:nvCxnSpPr>
      <xdr:spPr>
        <a:xfrm flipV="1">
          <a:off x="13703300" y="12587264"/>
          <a:ext cx="889000" cy="2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ADC140EE-7DB3-414E-8654-C6AD015722D9}"/>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1377537E-42DD-4EBC-B015-89776818BEED}"/>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96250</xdr:rowOff>
    </xdr:from>
    <xdr:to>
      <xdr:col>71</xdr:col>
      <xdr:colOff>177800</xdr:colOff>
      <xdr:row>73</xdr:row>
      <xdr:rowOff>119780</xdr:rowOff>
    </xdr:to>
    <xdr:cxnSp macro="">
      <xdr:nvCxnSpPr>
        <xdr:cNvPr id="641" name="直線コネクタ 640">
          <a:extLst>
            <a:ext uri="{FF2B5EF4-FFF2-40B4-BE49-F238E27FC236}">
              <a16:creationId xmlns:a16="http://schemas.microsoft.com/office/drawing/2014/main" id="{392808A5-DB54-4B17-AA55-318E0E9CF6C4}"/>
            </a:ext>
          </a:extLst>
        </xdr:cNvPr>
        <xdr:cNvCxnSpPr/>
      </xdr:nvCxnSpPr>
      <xdr:spPr>
        <a:xfrm flipV="1">
          <a:off x="12814300" y="12612100"/>
          <a:ext cx="889000" cy="2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A5C6717A-CBC2-4DF2-A8FC-D020E4694061}"/>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41215459-BC54-41F0-8AD5-DB78B895CB04}"/>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AA194A73-31F0-4659-BCE8-C35D36DF52BD}"/>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102401</xdr:rowOff>
    </xdr:from>
    <xdr:ext cx="534377" cy="259045"/>
    <xdr:sp macro="" textlink="">
      <xdr:nvSpPr>
        <xdr:cNvPr id="645" name="テキスト ボックス 644">
          <a:extLst>
            <a:ext uri="{FF2B5EF4-FFF2-40B4-BE49-F238E27FC236}">
              <a16:creationId xmlns:a16="http://schemas.microsoft.com/office/drawing/2014/main" id="{4CDCB0F7-43C2-42A5-ADD3-B5798E220F1B}"/>
            </a:ext>
          </a:extLst>
        </xdr:cNvPr>
        <xdr:cNvSpPr txBox="1"/>
      </xdr:nvSpPr>
      <xdr:spPr>
        <a:xfrm>
          <a:off x="12547111" y="1278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60C884B-402F-445C-802C-999CFA24FA7B}"/>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819C8673-368F-4F83-9FF6-5ECE1658F5A6}"/>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1C7E05EE-27C8-495D-A4F2-F8F9F1A44DF7}"/>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A8FA9447-DFB6-48DC-8809-0146568743C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82271D9D-FF0E-48E9-A846-1C885736CF0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36093</xdr:rowOff>
    </xdr:from>
    <xdr:to>
      <xdr:col>85</xdr:col>
      <xdr:colOff>177800</xdr:colOff>
      <xdr:row>73</xdr:row>
      <xdr:rowOff>137693</xdr:rowOff>
    </xdr:to>
    <xdr:sp macro="" textlink="">
      <xdr:nvSpPr>
        <xdr:cNvPr id="651" name="楕円 650">
          <a:extLst>
            <a:ext uri="{FF2B5EF4-FFF2-40B4-BE49-F238E27FC236}">
              <a16:creationId xmlns:a16="http://schemas.microsoft.com/office/drawing/2014/main" id="{E6C36345-637F-42DB-BCC7-9321CB4FABEB}"/>
            </a:ext>
          </a:extLst>
        </xdr:cNvPr>
        <xdr:cNvSpPr/>
      </xdr:nvSpPr>
      <xdr:spPr>
        <a:xfrm>
          <a:off x="16268700" y="12551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58970</xdr:rowOff>
    </xdr:from>
    <xdr:ext cx="534377" cy="259045"/>
    <xdr:sp macro="" textlink="">
      <xdr:nvSpPr>
        <xdr:cNvPr id="652" name="公債費該当値テキスト">
          <a:extLst>
            <a:ext uri="{FF2B5EF4-FFF2-40B4-BE49-F238E27FC236}">
              <a16:creationId xmlns:a16="http://schemas.microsoft.com/office/drawing/2014/main" id="{FB4952CA-9FBA-4471-9B36-2AF9FA7669AA}"/>
            </a:ext>
          </a:extLst>
        </xdr:cNvPr>
        <xdr:cNvSpPr txBox="1"/>
      </xdr:nvSpPr>
      <xdr:spPr>
        <a:xfrm>
          <a:off x="16370300" y="1240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69665</xdr:rowOff>
    </xdr:from>
    <xdr:to>
      <xdr:col>81</xdr:col>
      <xdr:colOff>101600</xdr:colOff>
      <xdr:row>71</xdr:row>
      <xdr:rowOff>171265</xdr:rowOff>
    </xdr:to>
    <xdr:sp macro="" textlink="">
      <xdr:nvSpPr>
        <xdr:cNvPr id="653" name="楕円 652">
          <a:extLst>
            <a:ext uri="{FF2B5EF4-FFF2-40B4-BE49-F238E27FC236}">
              <a16:creationId xmlns:a16="http://schemas.microsoft.com/office/drawing/2014/main" id="{B0DE3C62-02D8-46F2-B86C-8262F4FCBE1D}"/>
            </a:ext>
          </a:extLst>
        </xdr:cNvPr>
        <xdr:cNvSpPr/>
      </xdr:nvSpPr>
      <xdr:spPr>
        <a:xfrm>
          <a:off x="15430500" y="12242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70</xdr:row>
      <xdr:rowOff>16342</xdr:rowOff>
    </xdr:from>
    <xdr:ext cx="534377" cy="259045"/>
    <xdr:sp macro="" textlink="">
      <xdr:nvSpPr>
        <xdr:cNvPr id="654" name="テキスト ボックス 653">
          <a:extLst>
            <a:ext uri="{FF2B5EF4-FFF2-40B4-BE49-F238E27FC236}">
              <a16:creationId xmlns:a16="http://schemas.microsoft.com/office/drawing/2014/main" id="{105D96F0-41A2-4086-964A-6E0742D60DEB}"/>
            </a:ext>
          </a:extLst>
        </xdr:cNvPr>
        <xdr:cNvSpPr txBox="1"/>
      </xdr:nvSpPr>
      <xdr:spPr>
        <a:xfrm>
          <a:off x="15214111" y="1201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20614</xdr:rowOff>
    </xdr:from>
    <xdr:to>
      <xdr:col>76</xdr:col>
      <xdr:colOff>165100</xdr:colOff>
      <xdr:row>73</xdr:row>
      <xdr:rowOff>122214</xdr:rowOff>
    </xdr:to>
    <xdr:sp macro="" textlink="">
      <xdr:nvSpPr>
        <xdr:cNvPr id="655" name="楕円 654">
          <a:extLst>
            <a:ext uri="{FF2B5EF4-FFF2-40B4-BE49-F238E27FC236}">
              <a16:creationId xmlns:a16="http://schemas.microsoft.com/office/drawing/2014/main" id="{42495F48-AE24-4CDD-9F91-F63D5C739577}"/>
            </a:ext>
          </a:extLst>
        </xdr:cNvPr>
        <xdr:cNvSpPr/>
      </xdr:nvSpPr>
      <xdr:spPr>
        <a:xfrm>
          <a:off x="14541500" y="1253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138741</xdr:rowOff>
    </xdr:from>
    <xdr:ext cx="534377" cy="259045"/>
    <xdr:sp macro="" textlink="">
      <xdr:nvSpPr>
        <xdr:cNvPr id="656" name="テキスト ボックス 655">
          <a:extLst>
            <a:ext uri="{FF2B5EF4-FFF2-40B4-BE49-F238E27FC236}">
              <a16:creationId xmlns:a16="http://schemas.microsoft.com/office/drawing/2014/main" id="{08F77246-1026-416B-8BE2-B73AF7CDE0EF}"/>
            </a:ext>
          </a:extLst>
        </xdr:cNvPr>
        <xdr:cNvSpPr txBox="1"/>
      </xdr:nvSpPr>
      <xdr:spPr>
        <a:xfrm>
          <a:off x="14325111" y="1231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45450</xdr:rowOff>
    </xdr:from>
    <xdr:to>
      <xdr:col>72</xdr:col>
      <xdr:colOff>38100</xdr:colOff>
      <xdr:row>73</xdr:row>
      <xdr:rowOff>147050</xdr:rowOff>
    </xdr:to>
    <xdr:sp macro="" textlink="">
      <xdr:nvSpPr>
        <xdr:cNvPr id="657" name="楕円 656">
          <a:extLst>
            <a:ext uri="{FF2B5EF4-FFF2-40B4-BE49-F238E27FC236}">
              <a16:creationId xmlns:a16="http://schemas.microsoft.com/office/drawing/2014/main" id="{B193C331-6149-4A53-8B53-BFDDB02B1DBC}"/>
            </a:ext>
          </a:extLst>
        </xdr:cNvPr>
        <xdr:cNvSpPr/>
      </xdr:nvSpPr>
      <xdr:spPr>
        <a:xfrm>
          <a:off x="13652500" y="1256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163577</xdr:rowOff>
    </xdr:from>
    <xdr:ext cx="534377" cy="259045"/>
    <xdr:sp macro="" textlink="">
      <xdr:nvSpPr>
        <xdr:cNvPr id="658" name="テキスト ボックス 657">
          <a:extLst>
            <a:ext uri="{FF2B5EF4-FFF2-40B4-BE49-F238E27FC236}">
              <a16:creationId xmlns:a16="http://schemas.microsoft.com/office/drawing/2014/main" id="{EB1AE3E2-33FE-4848-BCE1-A0D09283C675}"/>
            </a:ext>
          </a:extLst>
        </xdr:cNvPr>
        <xdr:cNvSpPr txBox="1"/>
      </xdr:nvSpPr>
      <xdr:spPr>
        <a:xfrm>
          <a:off x="13436111" y="12336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68980</xdr:rowOff>
    </xdr:from>
    <xdr:to>
      <xdr:col>67</xdr:col>
      <xdr:colOff>101600</xdr:colOff>
      <xdr:row>73</xdr:row>
      <xdr:rowOff>170580</xdr:rowOff>
    </xdr:to>
    <xdr:sp macro="" textlink="">
      <xdr:nvSpPr>
        <xdr:cNvPr id="659" name="楕円 658">
          <a:extLst>
            <a:ext uri="{FF2B5EF4-FFF2-40B4-BE49-F238E27FC236}">
              <a16:creationId xmlns:a16="http://schemas.microsoft.com/office/drawing/2014/main" id="{8FCFC32B-CF53-4C04-AA1D-CA5706ACD509}"/>
            </a:ext>
          </a:extLst>
        </xdr:cNvPr>
        <xdr:cNvSpPr/>
      </xdr:nvSpPr>
      <xdr:spPr>
        <a:xfrm>
          <a:off x="12763500" y="1258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15657</xdr:rowOff>
    </xdr:from>
    <xdr:ext cx="534377" cy="259045"/>
    <xdr:sp macro="" textlink="">
      <xdr:nvSpPr>
        <xdr:cNvPr id="660" name="テキスト ボックス 659">
          <a:extLst>
            <a:ext uri="{FF2B5EF4-FFF2-40B4-BE49-F238E27FC236}">
              <a16:creationId xmlns:a16="http://schemas.microsoft.com/office/drawing/2014/main" id="{FE01A4B8-583E-4864-896D-744C00463730}"/>
            </a:ext>
          </a:extLst>
        </xdr:cNvPr>
        <xdr:cNvSpPr txBox="1"/>
      </xdr:nvSpPr>
      <xdr:spPr>
        <a:xfrm>
          <a:off x="12547111" y="1236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1B98804-4D8B-4AD3-AB4E-F77870AE5D8E}"/>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C1B1EED2-36AF-44ED-AE74-2855B8960D5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B9DFC858-D678-49F2-B1A2-F8BCE50A8BAD}"/>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39E69CFF-7CA0-4D28-9D7A-D47FC1926268}"/>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846C9E64-6D60-47C8-81F7-3527683E276C}"/>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3D85B421-59DD-47E1-98C6-F1FDAAFBF4B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F5828231-7365-4FBE-8A57-3D07BA1BF15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9C91598E-F34E-4140-8D7A-A5EBD8F8870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C89879D1-6AE0-4247-89EB-9698BCF883D6}"/>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24BA7A0A-E77E-4613-9D24-56288D7D54A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6E04883B-C3B7-456C-AB6A-1F81AB9F14FC}"/>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2937E970-D98E-4FD3-B0EF-9F2DB4CDCFA5}"/>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D5263FC6-57E8-42DB-9097-154AD85CF098}"/>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9CD4F510-9EDD-4439-853B-6743589E6774}"/>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F75F6277-DB3E-4519-BAB9-B362FC128462}"/>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DB8FB4CC-99B4-4952-9063-8920A6BA36DD}"/>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236E929C-C9D9-41B7-B253-74ECC5BD34EC}"/>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DF847D5E-D639-4DF7-B5DE-C3B2733E2BF3}"/>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9C13FBEF-CAB3-463A-91F3-48AE1ED8604E}"/>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F9D96DB-7EB1-4796-8E61-CEFBF0FF5694}"/>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473F1319-E507-413D-ACB1-62714400D97D}"/>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6A767FD5-7D83-43E2-A902-733338906111}"/>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CCFDFCF6-138F-4A5E-A78C-3CD1B421F92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3944A861-B064-4B5D-A449-DA462620FDE6}"/>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855A32E2-6C99-4A7F-BC22-04482F3161A2}"/>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DBB4BAB2-969F-4C99-9724-E7C9604F13F6}"/>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8AC9501A-2F43-4367-AD97-0061024412C3}"/>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3C314651-3A6B-46EA-B48C-4F691B25BF53}"/>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160083</xdr:rowOff>
    </xdr:from>
    <xdr:to>
      <xdr:col>85</xdr:col>
      <xdr:colOff>127000</xdr:colOff>
      <xdr:row>98</xdr:row>
      <xdr:rowOff>51625</xdr:rowOff>
    </xdr:to>
    <xdr:cxnSp macro="">
      <xdr:nvCxnSpPr>
        <xdr:cNvPr id="689" name="直線コネクタ 688">
          <a:extLst>
            <a:ext uri="{FF2B5EF4-FFF2-40B4-BE49-F238E27FC236}">
              <a16:creationId xmlns:a16="http://schemas.microsoft.com/office/drawing/2014/main" id="{CF24C38B-41C1-42B0-86EA-F5E02E4F30E2}"/>
            </a:ext>
          </a:extLst>
        </xdr:cNvPr>
        <xdr:cNvCxnSpPr/>
      </xdr:nvCxnSpPr>
      <xdr:spPr>
        <a:xfrm flipV="1">
          <a:off x="15481300" y="16790733"/>
          <a:ext cx="838200" cy="62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C02599E9-15C4-42B7-84D3-CE075271DC18}"/>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3BBFD3EA-8041-4A7C-AA8F-26FDA9608A79}"/>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51625</xdr:rowOff>
    </xdr:from>
    <xdr:to>
      <xdr:col>81</xdr:col>
      <xdr:colOff>50800</xdr:colOff>
      <xdr:row>98</xdr:row>
      <xdr:rowOff>147459</xdr:rowOff>
    </xdr:to>
    <xdr:cxnSp macro="">
      <xdr:nvCxnSpPr>
        <xdr:cNvPr id="692" name="直線コネクタ 691">
          <a:extLst>
            <a:ext uri="{FF2B5EF4-FFF2-40B4-BE49-F238E27FC236}">
              <a16:creationId xmlns:a16="http://schemas.microsoft.com/office/drawing/2014/main" id="{A816D412-6A32-4136-8131-C773BC8BFD34}"/>
            </a:ext>
          </a:extLst>
        </xdr:cNvPr>
        <xdr:cNvCxnSpPr/>
      </xdr:nvCxnSpPr>
      <xdr:spPr>
        <a:xfrm flipV="1">
          <a:off x="14592300" y="16853725"/>
          <a:ext cx="889000" cy="95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A7159A4F-A113-479A-AA80-6355C9EEA354}"/>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67F17425-CE07-4994-9635-44AB70B9FAE2}"/>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168999</xdr:rowOff>
    </xdr:from>
    <xdr:to>
      <xdr:col>76</xdr:col>
      <xdr:colOff>114300</xdr:colOff>
      <xdr:row>98</xdr:row>
      <xdr:rowOff>147459</xdr:rowOff>
    </xdr:to>
    <xdr:cxnSp macro="">
      <xdr:nvCxnSpPr>
        <xdr:cNvPr id="695" name="直線コネクタ 694">
          <a:extLst>
            <a:ext uri="{FF2B5EF4-FFF2-40B4-BE49-F238E27FC236}">
              <a16:creationId xmlns:a16="http://schemas.microsoft.com/office/drawing/2014/main" id="{591EF284-E00B-430E-87C2-CA9F2BD31FDA}"/>
            </a:ext>
          </a:extLst>
        </xdr:cNvPr>
        <xdr:cNvCxnSpPr/>
      </xdr:nvCxnSpPr>
      <xdr:spPr>
        <a:xfrm>
          <a:off x="13703300" y="16799649"/>
          <a:ext cx="889000" cy="1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3B67E6AF-3FF9-4A56-B2A2-77A0052E6F8E}"/>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81FE8455-03F3-45FB-990A-9A1063DF93A6}"/>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168999</xdr:rowOff>
    </xdr:from>
    <xdr:to>
      <xdr:col>71</xdr:col>
      <xdr:colOff>177800</xdr:colOff>
      <xdr:row>99</xdr:row>
      <xdr:rowOff>8826</xdr:rowOff>
    </xdr:to>
    <xdr:cxnSp macro="">
      <xdr:nvCxnSpPr>
        <xdr:cNvPr id="698" name="直線コネクタ 697">
          <a:extLst>
            <a:ext uri="{FF2B5EF4-FFF2-40B4-BE49-F238E27FC236}">
              <a16:creationId xmlns:a16="http://schemas.microsoft.com/office/drawing/2014/main" id="{1723CF2F-78D6-4D4B-82E7-117FB258EEC9}"/>
            </a:ext>
          </a:extLst>
        </xdr:cNvPr>
        <xdr:cNvCxnSpPr/>
      </xdr:nvCxnSpPr>
      <xdr:spPr>
        <a:xfrm flipV="1">
          <a:off x="12814300" y="16799649"/>
          <a:ext cx="889000" cy="182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E554244-5624-4B45-AEFE-10F31DB1513A}"/>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119333</xdr:rowOff>
    </xdr:from>
    <xdr:ext cx="534377" cy="259045"/>
    <xdr:sp macro="" textlink="">
      <xdr:nvSpPr>
        <xdr:cNvPr id="700" name="テキスト ボックス 699">
          <a:extLst>
            <a:ext uri="{FF2B5EF4-FFF2-40B4-BE49-F238E27FC236}">
              <a16:creationId xmlns:a16="http://schemas.microsoft.com/office/drawing/2014/main" id="{039BE1E3-BEF9-4C2B-80CD-A17128AF3952}"/>
            </a:ext>
          </a:extLst>
        </xdr:cNvPr>
        <xdr:cNvSpPr txBox="1"/>
      </xdr:nvSpPr>
      <xdr:spPr>
        <a:xfrm>
          <a:off x="13436111" y="1640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B3DA5CEB-A037-4EDE-9B3C-2B4B014D929F}"/>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82250</xdr:rowOff>
    </xdr:from>
    <xdr:ext cx="534377" cy="259045"/>
    <xdr:sp macro="" textlink="">
      <xdr:nvSpPr>
        <xdr:cNvPr id="702" name="テキスト ボックス 701">
          <a:extLst>
            <a:ext uri="{FF2B5EF4-FFF2-40B4-BE49-F238E27FC236}">
              <a16:creationId xmlns:a16="http://schemas.microsoft.com/office/drawing/2014/main" id="{7F7EA1E8-A4BB-4934-ACFA-EA85EE3C36C4}"/>
            </a:ext>
          </a:extLst>
        </xdr:cNvPr>
        <xdr:cNvSpPr txBox="1"/>
      </xdr:nvSpPr>
      <xdr:spPr>
        <a:xfrm>
          <a:off x="12547111" y="165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79085306-6DE5-4E07-9FDA-228338F4127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CA671656-6C5A-4BBD-85E2-208512E48947}"/>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1EB2FA05-A833-4408-9F2D-DCAD90BB0C9B}"/>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3CDDE42D-18C6-4DAC-B3AD-E8DDE4F1285A}"/>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8CE82687-16F1-46C5-9567-CADDBAABED96}"/>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109283</xdr:rowOff>
    </xdr:from>
    <xdr:to>
      <xdr:col>85</xdr:col>
      <xdr:colOff>177800</xdr:colOff>
      <xdr:row>98</xdr:row>
      <xdr:rowOff>39433</xdr:rowOff>
    </xdr:to>
    <xdr:sp macro="" textlink="">
      <xdr:nvSpPr>
        <xdr:cNvPr id="708" name="楕円 707">
          <a:extLst>
            <a:ext uri="{FF2B5EF4-FFF2-40B4-BE49-F238E27FC236}">
              <a16:creationId xmlns:a16="http://schemas.microsoft.com/office/drawing/2014/main" id="{35E302C5-108F-4603-B7BC-F59EB1F3BD3A}"/>
            </a:ext>
          </a:extLst>
        </xdr:cNvPr>
        <xdr:cNvSpPr/>
      </xdr:nvSpPr>
      <xdr:spPr>
        <a:xfrm>
          <a:off x="16268700" y="1673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87710</xdr:rowOff>
    </xdr:from>
    <xdr:ext cx="534377" cy="259045"/>
    <xdr:sp macro="" textlink="">
      <xdr:nvSpPr>
        <xdr:cNvPr id="709" name="積立金該当値テキスト">
          <a:extLst>
            <a:ext uri="{FF2B5EF4-FFF2-40B4-BE49-F238E27FC236}">
              <a16:creationId xmlns:a16="http://schemas.microsoft.com/office/drawing/2014/main" id="{34EFB0CA-5A88-4476-9175-32B99DD6642D}"/>
            </a:ext>
          </a:extLst>
        </xdr:cNvPr>
        <xdr:cNvSpPr txBox="1"/>
      </xdr:nvSpPr>
      <xdr:spPr>
        <a:xfrm>
          <a:off x="16370300" y="1671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825</xdr:rowOff>
    </xdr:from>
    <xdr:to>
      <xdr:col>81</xdr:col>
      <xdr:colOff>101600</xdr:colOff>
      <xdr:row>98</xdr:row>
      <xdr:rowOff>102425</xdr:rowOff>
    </xdr:to>
    <xdr:sp macro="" textlink="">
      <xdr:nvSpPr>
        <xdr:cNvPr id="710" name="楕円 709">
          <a:extLst>
            <a:ext uri="{FF2B5EF4-FFF2-40B4-BE49-F238E27FC236}">
              <a16:creationId xmlns:a16="http://schemas.microsoft.com/office/drawing/2014/main" id="{18D4F734-7FCB-4838-A47A-3748B9D715FA}"/>
            </a:ext>
          </a:extLst>
        </xdr:cNvPr>
        <xdr:cNvSpPr/>
      </xdr:nvSpPr>
      <xdr:spPr>
        <a:xfrm>
          <a:off x="15430500" y="168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93552</xdr:rowOff>
    </xdr:from>
    <xdr:ext cx="534377" cy="259045"/>
    <xdr:sp macro="" textlink="">
      <xdr:nvSpPr>
        <xdr:cNvPr id="711" name="テキスト ボックス 710">
          <a:extLst>
            <a:ext uri="{FF2B5EF4-FFF2-40B4-BE49-F238E27FC236}">
              <a16:creationId xmlns:a16="http://schemas.microsoft.com/office/drawing/2014/main" id="{25B0C41F-C5E9-497C-8D6E-7CCC51E63307}"/>
            </a:ext>
          </a:extLst>
        </xdr:cNvPr>
        <xdr:cNvSpPr txBox="1"/>
      </xdr:nvSpPr>
      <xdr:spPr>
        <a:xfrm>
          <a:off x="15214111" y="16895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96659</xdr:rowOff>
    </xdr:from>
    <xdr:to>
      <xdr:col>76</xdr:col>
      <xdr:colOff>165100</xdr:colOff>
      <xdr:row>99</xdr:row>
      <xdr:rowOff>26809</xdr:rowOff>
    </xdr:to>
    <xdr:sp macro="" textlink="">
      <xdr:nvSpPr>
        <xdr:cNvPr id="712" name="楕円 711">
          <a:extLst>
            <a:ext uri="{FF2B5EF4-FFF2-40B4-BE49-F238E27FC236}">
              <a16:creationId xmlns:a16="http://schemas.microsoft.com/office/drawing/2014/main" id="{1362B703-8D1A-429E-8706-E3CFE36FB842}"/>
            </a:ext>
          </a:extLst>
        </xdr:cNvPr>
        <xdr:cNvSpPr/>
      </xdr:nvSpPr>
      <xdr:spPr>
        <a:xfrm>
          <a:off x="14541500" y="16898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17936</xdr:rowOff>
    </xdr:from>
    <xdr:ext cx="469744" cy="259045"/>
    <xdr:sp macro="" textlink="">
      <xdr:nvSpPr>
        <xdr:cNvPr id="713" name="テキスト ボックス 712">
          <a:extLst>
            <a:ext uri="{FF2B5EF4-FFF2-40B4-BE49-F238E27FC236}">
              <a16:creationId xmlns:a16="http://schemas.microsoft.com/office/drawing/2014/main" id="{9E820F42-7310-4256-8294-51BCDDF46ED2}"/>
            </a:ext>
          </a:extLst>
        </xdr:cNvPr>
        <xdr:cNvSpPr txBox="1"/>
      </xdr:nvSpPr>
      <xdr:spPr>
        <a:xfrm>
          <a:off x="14357428" y="1699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118199</xdr:rowOff>
    </xdr:from>
    <xdr:to>
      <xdr:col>72</xdr:col>
      <xdr:colOff>38100</xdr:colOff>
      <xdr:row>98</xdr:row>
      <xdr:rowOff>48349</xdr:rowOff>
    </xdr:to>
    <xdr:sp macro="" textlink="">
      <xdr:nvSpPr>
        <xdr:cNvPr id="714" name="楕円 713">
          <a:extLst>
            <a:ext uri="{FF2B5EF4-FFF2-40B4-BE49-F238E27FC236}">
              <a16:creationId xmlns:a16="http://schemas.microsoft.com/office/drawing/2014/main" id="{D912D529-2659-41C2-95A8-3CB0509A6F1F}"/>
            </a:ext>
          </a:extLst>
        </xdr:cNvPr>
        <xdr:cNvSpPr/>
      </xdr:nvSpPr>
      <xdr:spPr>
        <a:xfrm>
          <a:off x="13652500" y="16748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39476</xdr:rowOff>
    </xdr:from>
    <xdr:ext cx="534377" cy="259045"/>
    <xdr:sp macro="" textlink="">
      <xdr:nvSpPr>
        <xdr:cNvPr id="715" name="テキスト ボックス 714">
          <a:extLst>
            <a:ext uri="{FF2B5EF4-FFF2-40B4-BE49-F238E27FC236}">
              <a16:creationId xmlns:a16="http://schemas.microsoft.com/office/drawing/2014/main" id="{A91B75C0-382D-4052-9AD9-5420A9E34E13}"/>
            </a:ext>
          </a:extLst>
        </xdr:cNvPr>
        <xdr:cNvSpPr txBox="1"/>
      </xdr:nvSpPr>
      <xdr:spPr>
        <a:xfrm>
          <a:off x="13436111" y="1684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129476</xdr:rowOff>
    </xdr:from>
    <xdr:to>
      <xdr:col>67</xdr:col>
      <xdr:colOff>101600</xdr:colOff>
      <xdr:row>99</xdr:row>
      <xdr:rowOff>59626</xdr:rowOff>
    </xdr:to>
    <xdr:sp macro="" textlink="">
      <xdr:nvSpPr>
        <xdr:cNvPr id="716" name="楕円 715">
          <a:extLst>
            <a:ext uri="{FF2B5EF4-FFF2-40B4-BE49-F238E27FC236}">
              <a16:creationId xmlns:a16="http://schemas.microsoft.com/office/drawing/2014/main" id="{4A877729-377E-4C6E-8A9C-A61B6F194C65}"/>
            </a:ext>
          </a:extLst>
        </xdr:cNvPr>
        <xdr:cNvSpPr/>
      </xdr:nvSpPr>
      <xdr:spPr>
        <a:xfrm>
          <a:off x="12763500" y="1693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50753</xdr:rowOff>
    </xdr:from>
    <xdr:ext cx="469744" cy="259045"/>
    <xdr:sp macro="" textlink="">
      <xdr:nvSpPr>
        <xdr:cNvPr id="717" name="テキスト ボックス 716">
          <a:extLst>
            <a:ext uri="{FF2B5EF4-FFF2-40B4-BE49-F238E27FC236}">
              <a16:creationId xmlns:a16="http://schemas.microsoft.com/office/drawing/2014/main" id="{F419EAE6-F6F9-415D-A7D3-E3DC27EB0D02}"/>
            </a:ext>
          </a:extLst>
        </xdr:cNvPr>
        <xdr:cNvSpPr txBox="1"/>
      </xdr:nvSpPr>
      <xdr:spPr>
        <a:xfrm>
          <a:off x="12579428" y="17024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6D728172-3F25-4E41-A38F-E69843AB9FB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A693D8F2-C499-465D-BCBD-818673B5932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4D3AD01B-0832-46FD-A500-32A5D2156BB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683DC5F5-E12D-430B-A3F6-FC2AC1812B77}"/>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99FCDB56-2345-4E50-B25E-A3E32983BDB4}"/>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9C154C0-894C-40D9-A0ED-062015CFF884}"/>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7C9769A-5DFF-476F-B542-7079A34B7BF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E2D2D831-8997-49DA-B9B0-DAA1FA30E0C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569BC0B1-8667-4AF0-8C4B-3F924A0E49B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1FC75768-A846-4C17-A7FE-78D622D8B602}"/>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4550E47D-0D0F-4CF4-A583-0C6E23632A53}"/>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F8E4937E-0A37-45F3-B2EA-08055554C102}"/>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B9BDBA38-1948-4826-9D65-0E67082D03F8}"/>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7902C5BB-2CD9-41B1-9C7A-5DA60C94FED6}"/>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54D8C921-B149-4B8C-977A-82B15146E4E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71865191-076C-4504-96D1-ECB4FDF43A17}"/>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4C79D96A-C67A-4242-BCC0-5393F4BAE99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99877860-CE24-4922-9BBE-E166A0F53F3B}"/>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A5E1AD9C-F9FB-45AD-918C-190417D717E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8EC2F22B-A321-4BC8-97D6-B479978A521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FA7BD7B7-444C-473C-801D-F0A42470B922}"/>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EBC4712D-329C-4757-B789-6E62EB2F7448}"/>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5835E2-0F63-441C-956B-8AF29E5C183E}"/>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55D486E6-E059-466B-94E1-B6ECC171E7E7}"/>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7BECC007-2B8C-4877-A551-D9B2DC7DA84C}"/>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BE95CDDD-8554-4080-AF3C-568C29E7E26F}"/>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123561</xdr:rowOff>
    </xdr:from>
    <xdr:to>
      <xdr:col>116</xdr:col>
      <xdr:colOff>63500</xdr:colOff>
      <xdr:row>38</xdr:row>
      <xdr:rowOff>129779</xdr:rowOff>
    </xdr:to>
    <xdr:cxnSp macro="">
      <xdr:nvCxnSpPr>
        <xdr:cNvPr id="744" name="直線コネクタ 743">
          <a:extLst>
            <a:ext uri="{FF2B5EF4-FFF2-40B4-BE49-F238E27FC236}">
              <a16:creationId xmlns:a16="http://schemas.microsoft.com/office/drawing/2014/main" id="{019DE861-4638-44B3-BC84-D373D256E05A}"/>
            </a:ext>
          </a:extLst>
        </xdr:cNvPr>
        <xdr:cNvCxnSpPr/>
      </xdr:nvCxnSpPr>
      <xdr:spPr>
        <a:xfrm flipV="1">
          <a:off x="21323300" y="6638661"/>
          <a:ext cx="8382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B8850F6F-571A-4E3F-91DB-B51617B1533E}"/>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F53C0025-A280-4C0A-8BDD-05A0E6981A5B}"/>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129779</xdr:rowOff>
    </xdr:from>
    <xdr:to>
      <xdr:col>111</xdr:col>
      <xdr:colOff>177800</xdr:colOff>
      <xdr:row>38</xdr:row>
      <xdr:rowOff>135220</xdr:rowOff>
    </xdr:to>
    <xdr:cxnSp macro="">
      <xdr:nvCxnSpPr>
        <xdr:cNvPr id="747" name="直線コネクタ 746">
          <a:extLst>
            <a:ext uri="{FF2B5EF4-FFF2-40B4-BE49-F238E27FC236}">
              <a16:creationId xmlns:a16="http://schemas.microsoft.com/office/drawing/2014/main" id="{113251EB-977A-4613-800B-CFF0A0080415}"/>
            </a:ext>
          </a:extLst>
        </xdr:cNvPr>
        <xdr:cNvCxnSpPr/>
      </xdr:nvCxnSpPr>
      <xdr:spPr>
        <a:xfrm flipV="1">
          <a:off x="20434300" y="6644879"/>
          <a:ext cx="889000" cy="5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549FA27E-E02D-4869-AEFA-B95E00252EE4}"/>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A2E6D24-6D96-480E-8D3E-AE7712113CF7}"/>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135220</xdr:rowOff>
    </xdr:from>
    <xdr:to>
      <xdr:col>107</xdr:col>
      <xdr:colOff>50800</xdr:colOff>
      <xdr:row>38</xdr:row>
      <xdr:rowOff>135859</xdr:rowOff>
    </xdr:to>
    <xdr:cxnSp macro="">
      <xdr:nvCxnSpPr>
        <xdr:cNvPr id="750" name="直線コネクタ 749">
          <a:extLst>
            <a:ext uri="{FF2B5EF4-FFF2-40B4-BE49-F238E27FC236}">
              <a16:creationId xmlns:a16="http://schemas.microsoft.com/office/drawing/2014/main" id="{68D5E774-581C-4CF8-B55C-F69506D5005F}"/>
            </a:ext>
          </a:extLst>
        </xdr:cNvPr>
        <xdr:cNvCxnSpPr/>
      </xdr:nvCxnSpPr>
      <xdr:spPr>
        <a:xfrm flipV="1">
          <a:off x="19545300" y="6650320"/>
          <a:ext cx="889000" cy="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2BF05B15-DB11-42B9-B478-BD7FB5F8497B}"/>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5D05E419-07F4-41C9-8878-B69371398957}"/>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94072</xdr:rowOff>
    </xdr:from>
    <xdr:to>
      <xdr:col>102</xdr:col>
      <xdr:colOff>114300</xdr:colOff>
      <xdr:row>38</xdr:row>
      <xdr:rowOff>135859</xdr:rowOff>
    </xdr:to>
    <xdr:cxnSp macro="">
      <xdr:nvCxnSpPr>
        <xdr:cNvPr id="753" name="直線コネクタ 752">
          <a:extLst>
            <a:ext uri="{FF2B5EF4-FFF2-40B4-BE49-F238E27FC236}">
              <a16:creationId xmlns:a16="http://schemas.microsoft.com/office/drawing/2014/main" id="{31E164A1-68D3-4517-9DF2-FB0FB459D95D}"/>
            </a:ext>
          </a:extLst>
        </xdr:cNvPr>
        <xdr:cNvCxnSpPr/>
      </xdr:nvCxnSpPr>
      <xdr:spPr>
        <a:xfrm>
          <a:off x="18656300" y="6609172"/>
          <a:ext cx="889000" cy="4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6455A861-BFC9-47B9-B29C-9DB1751F1F6C}"/>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A3C674AD-5B28-4FF6-877A-4B991DD49321}"/>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58E2E96B-10D6-46F8-B463-8D7585432E5B}"/>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69B880A9-50DC-4254-B631-142428A1BA45}"/>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A378453E-BC00-4B48-8F81-EE9908D8D529}"/>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7AFB8098-18C7-4F85-8713-34D3DB484194}"/>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28EE4BD9-2436-4E1F-9DCC-EB9B87D1AC94}"/>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321760D9-7E96-43FB-A87E-08CEFF8D6D42}"/>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4D18E73A-6F11-47BF-AB96-88EDB6FA4445}"/>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72761</xdr:rowOff>
    </xdr:from>
    <xdr:to>
      <xdr:col>116</xdr:col>
      <xdr:colOff>114300</xdr:colOff>
      <xdr:row>39</xdr:row>
      <xdr:rowOff>2911</xdr:rowOff>
    </xdr:to>
    <xdr:sp macro="" textlink="">
      <xdr:nvSpPr>
        <xdr:cNvPr id="763" name="楕円 762">
          <a:extLst>
            <a:ext uri="{FF2B5EF4-FFF2-40B4-BE49-F238E27FC236}">
              <a16:creationId xmlns:a16="http://schemas.microsoft.com/office/drawing/2014/main" id="{C238B08C-5E75-4003-98D4-53F726B4F519}"/>
            </a:ext>
          </a:extLst>
        </xdr:cNvPr>
        <xdr:cNvSpPr/>
      </xdr:nvSpPr>
      <xdr:spPr>
        <a:xfrm>
          <a:off x="22110700" y="658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159138</xdr:rowOff>
    </xdr:from>
    <xdr:ext cx="378565" cy="259045"/>
    <xdr:sp macro="" textlink="">
      <xdr:nvSpPr>
        <xdr:cNvPr id="764" name="投資及び出資金該当値テキスト">
          <a:extLst>
            <a:ext uri="{FF2B5EF4-FFF2-40B4-BE49-F238E27FC236}">
              <a16:creationId xmlns:a16="http://schemas.microsoft.com/office/drawing/2014/main" id="{905AFC10-CF65-4EDB-966D-A90AEB36E9AB}"/>
            </a:ext>
          </a:extLst>
        </xdr:cNvPr>
        <xdr:cNvSpPr txBox="1"/>
      </xdr:nvSpPr>
      <xdr:spPr>
        <a:xfrm>
          <a:off x="22212300" y="65027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78979</xdr:rowOff>
    </xdr:from>
    <xdr:to>
      <xdr:col>112</xdr:col>
      <xdr:colOff>38100</xdr:colOff>
      <xdr:row>39</xdr:row>
      <xdr:rowOff>9129</xdr:rowOff>
    </xdr:to>
    <xdr:sp macro="" textlink="">
      <xdr:nvSpPr>
        <xdr:cNvPr id="765" name="楕円 764">
          <a:extLst>
            <a:ext uri="{FF2B5EF4-FFF2-40B4-BE49-F238E27FC236}">
              <a16:creationId xmlns:a16="http://schemas.microsoft.com/office/drawing/2014/main" id="{BFA33F1C-6B6F-422C-992A-9C9B6EC4AD5C}"/>
            </a:ext>
          </a:extLst>
        </xdr:cNvPr>
        <xdr:cNvSpPr/>
      </xdr:nvSpPr>
      <xdr:spPr>
        <a:xfrm>
          <a:off x="21272500" y="659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256</xdr:rowOff>
    </xdr:from>
    <xdr:ext cx="378565" cy="259045"/>
    <xdr:sp macro="" textlink="">
      <xdr:nvSpPr>
        <xdr:cNvPr id="766" name="テキスト ボックス 765">
          <a:extLst>
            <a:ext uri="{FF2B5EF4-FFF2-40B4-BE49-F238E27FC236}">
              <a16:creationId xmlns:a16="http://schemas.microsoft.com/office/drawing/2014/main" id="{9DBB6827-1E25-4965-981D-DCEBA0CF60AD}"/>
            </a:ext>
          </a:extLst>
        </xdr:cNvPr>
        <xdr:cNvSpPr txBox="1"/>
      </xdr:nvSpPr>
      <xdr:spPr>
        <a:xfrm>
          <a:off x="21134017" y="66868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84420</xdr:rowOff>
    </xdr:from>
    <xdr:to>
      <xdr:col>107</xdr:col>
      <xdr:colOff>101600</xdr:colOff>
      <xdr:row>39</xdr:row>
      <xdr:rowOff>14570</xdr:rowOff>
    </xdr:to>
    <xdr:sp macro="" textlink="">
      <xdr:nvSpPr>
        <xdr:cNvPr id="767" name="楕円 766">
          <a:extLst>
            <a:ext uri="{FF2B5EF4-FFF2-40B4-BE49-F238E27FC236}">
              <a16:creationId xmlns:a16="http://schemas.microsoft.com/office/drawing/2014/main" id="{C3D83CAD-4BE9-43A1-8002-9F77623D1E84}"/>
            </a:ext>
          </a:extLst>
        </xdr:cNvPr>
        <xdr:cNvSpPr/>
      </xdr:nvSpPr>
      <xdr:spPr>
        <a:xfrm>
          <a:off x="20383500" y="659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5697</xdr:rowOff>
    </xdr:from>
    <xdr:ext cx="313932" cy="259045"/>
    <xdr:sp macro="" textlink="">
      <xdr:nvSpPr>
        <xdr:cNvPr id="768" name="テキスト ボックス 767">
          <a:extLst>
            <a:ext uri="{FF2B5EF4-FFF2-40B4-BE49-F238E27FC236}">
              <a16:creationId xmlns:a16="http://schemas.microsoft.com/office/drawing/2014/main" id="{6E5A45B5-5D27-41D1-B08F-68ADA7DB5021}"/>
            </a:ext>
          </a:extLst>
        </xdr:cNvPr>
        <xdr:cNvSpPr txBox="1"/>
      </xdr:nvSpPr>
      <xdr:spPr>
        <a:xfrm>
          <a:off x="20277333" y="6692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85059</xdr:rowOff>
    </xdr:from>
    <xdr:to>
      <xdr:col>102</xdr:col>
      <xdr:colOff>165100</xdr:colOff>
      <xdr:row>39</xdr:row>
      <xdr:rowOff>15209</xdr:rowOff>
    </xdr:to>
    <xdr:sp macro="" textlink="">
      <xdr:nvSpPr>
        <xdr:cNvPr id="769" name="楕円 768">
          <a:extLst>
            <a:ext uri="{FF2B5EF4-FFF2-40B4-BE49-F238E27FC236}">
              <a16:creationId xmlns:a16="http://schemas.microsoft.com/office/drawing/2014/main" id="{6DF995D9-4C6C-4187-B306-14578DD07C65}"/>
            </a:ext>
          </a:extLst>
        </xdr:cNvPr>
        <xdr:cNvSpPr/>
      </xdr:nvSpPr>
      <xdr:spPr>
        <a:xfrm>
          <a:off x="19494500" y="6600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6336</xdr:rowOff>
    </xdr:from>
    <xdr:ext cx="313932" cy="259045"/>
    <xdr:sp macro="" textlink="">
      <xdr:nvSpPr>
        <xdr:cNvPr id="770" name="テキスト ボックス 769">
          <a:extLst>
            <a:ext uri="{FF2B5EF4-FFF2-40B4-BE49-F238E27FC236}">
              <a16:creationId xmlns:a16="http://schemas.microsoft.com/office/drawing/2014/main" id="{DEAADC58-F03F-4CB2-AAAF-35636F9771F4}"/>
            </a:ext>
          </a:extLst>
        </xdr:cNvPr>
        <xdr:cNvSpPr txBox="1"/>
      </xdr:nvSpPr>
      <xdr:spPr>
        <a:xfrm>
          <a:off x="19388333" y="669288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43272</xdr:rowOff>
    </xdr:from>
    <xdr:to>
      <xdr:col>98</xdr:col>
      <xdr:colOff>38100</xdr:colOff>
      <xdr:row>38</xdr:row>
      <xdr:rowOff>144872</xdr:rowOff>
    </xdr:to>
    <xdr:sp macro="" textlink="">
      <xdr:nvSpPr>
        <xdr:cNvPr id="771" name="楕円 770">
          <a:extLst>
            <a:ext uri="{FF2B5EF4-FFF2-40B4-BE49-F238E27FC236}">
              <a16:creationId xmlns:a16="http://schemas.microsoft.com/office/drawing/2014/main" id="{00A85B18-66DE-46B2-B660-51E625C3B0D0}"/>
            </a:ext>
          </a:extLst>
        </xdr:cNvPr>
        <xdr:cNvSpPr/>
      </xdr:nvSpPr>
      <xdr:spPr>
        <a:xfrm>
          <a:off x="18605500" y="655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38</xdr:row>
      <xdr:rowOff>135999</xdr:rowOff>
    </xdr:from>
    <xdr:ext cx="378565" cy="259045"/>
    <xdr:sp macro="" textlink="">
      <xdr:nvSpPr>
        <xdr:cNvPr id="772" name="テキスト ボックス 771">
          <a:extLst>
            <a:ext uri="{FF2B5EF4-FFF2-40B4-BE49-F238E27FC236}">
              <a16:creationId xmlns:a16="http://schemas.microsoft.com/office/drawing/2014/main" id="{547C95A2-A8E4-410B-BE73-CFCE2CA22802}"/>
            </a:ext>
          </a:extLst>
        </xdr:cNvPr>
        <xdr:cNvSpPr txBox="1"/>
      </xdr:nvSpPr>
      <xdr:spPr>
        <a:xfrm>
          <a:off x="18467017" y="6651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C008D600-33F4-4507-9CDC-F83A286B6149}"/>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622E455-DA77-43B4-AA3C-9DEAB4F3003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5E12019F-EBA0-4E99-B33F-CFFFAEF80F8B}"/>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9D3A7650-2D18-424E-90DA-A07CA374128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ED7DBF03-3A22-4317-8022-4AAFB1121541}"/>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6465EDE3-8AD6-4DAD-8412-77A043AAD9B2}"/>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835E2D08-6931-4296-AE0B-0B3CB4A20C31}"/>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488E9C6-E015-46A2-ACD6-E0C1F4BCDC1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8E0655E2-635D-49A6-BFFD-4147CB8461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4CFDAA5F-6141-45F2-A4C4-8EAB2171FC99}"/>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BEB527D0-0B05-4538-91E9-DA6682506D23}"/>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3602B4EE-7D38-42A2-9DC0-2195C1006081}"/>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8EAD2ADA-4EFF-484F-A7BE-09542B46FE08}"/>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32F0620D-8665-41BB-9CD1-9537C0DAFF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9EE43CD-BD31-495B-97D4-7E29B6E762AD}"/>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53181E6E-82BA-41BE-A7AD-99EDFF681459}"/>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2F8AF06D-E2E3-45B5-89B3-2311C9056326}"/>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3E46E5E7-B989-4439-A239-7ACF593D680B}"/>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A73550B3-8604-4025-B5C1-C42A9885EE7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E6649D7C-B889-4597-BCA4-454924365695}"/>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98BF04D7-CF7D-401A-8146-2009E7B5F41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FF52BE9-1D75-4D81-859B-E2736D4526A5}"/>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97D74791-E6DC-4A67-AF84-510671531961}"/>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C8799FFE-5317-419C-8DEB-B7BEA689D98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7D0767A9-3272-4718-A7D3-A65B000097EF}"/>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A2883A38-8D65-409F-9AFA-96618A481EDC}"/>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27823</xdr:rowOff>
    </xdr:from>
    <xdr:to>
      <xdr:col>116</xdr:col>
      <xdr:colOff>63500</xdr:colOff>
      <xdr:row>58</xdr:row>
      <xdr:rowOff>49540</xdr:rowOff>
    </xdr:to>
    <xdr:cxnSp macro="">
      <xdr:nvCxnSpPr>
        <xdr:cNvPr id="799" name="直線コネクタ 798">
          <a:extLst>
            <a:ext uri="{FF2B5EF4-FFF2-40B4-BE49-F238E27FC236}">
              <a16:creationId xmlns:a16="http://schemas.microsoft.com/office/drawing/2014/main" id="{2A5A1C74-813B-4637-9707-4A583AB27801}"/>
            </a:ext>
          </a:extLst>
        </xdr:cNvPr>
        <xdr:cNvCxnSpPr/>
      </xdr:nvCxnSpPr>
      <xdr:spPr>
        <a:xfrm flipV="1">
          <a:off x="21323300" y="9971923"/>
          <a:ext cx="8382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55C30B00-5BF3-4AD3-8E7A-09FFCE5CED6E}"/>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29F26083-ADE4-43EC-A279-AF0F47C12FA6}"/>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46157</xdr:rowOff>
    </xdr:from>
    <xdr:to>
      <xdr:col>111</xdr:col>
      <xdr:colOff>177800</xdr:colOff>
      <xdr:row>58</xdr:row>
      <xdr:rowOff>49540</xdr:rowOff>
    </xdr:to>
    <xdr:cxnSp macro="">
      <xdr:nvCxnSpPr>
        <xdr:cNvPr id="802" name="直線コネクタ 801">
          <a:extLst>
            <a:ext uri="{FF2B5EF4-FFF2-40B4-BE49-F238E27FC236}">
              <a16:creationId xmlns:a16="http://schemas.microsoft.com/office/drawing/2014/main" id="{65D049F0-60DF-44C4-94FA-182653A3CAC3}"/>
            </a:ext>
          </a:extLst>
        </xdr:cNvPr>
        <xdr:cNvCxnSpPr/>
      </xdr:nvCxnSpPr>
      <xdr:spPr>
        <a:xfrm>
          <a:off x="20434300" y="9990257"/>
          <a:ext cx="889000" cy="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BDC625CF-58F0-460B-9CD1-F504C6DEC7DB}"/>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5BFBE15D-3359-4760-861E-8664DE5BF7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46157</xdr:rowOff>
    </xdr:from>
    <xdr:to>
      <xdr:col>107</xdr:col>
      <xdr:colOff>50800</xdr:colOff>
      <xdr:row>58</xdr:row>
      <xdr:rowOff>73726</xdr:rowOff>
    </xdr:to>
    <xdr:cxnSp macro="">
      <xdr:nvCxnSpPr>
        <xdr:cNvPr id="805" name="直線コネクタ 804">
          <a:extLst>
            <a:ext uri="{FF2B5EF4-FFF2-40B4-BE49-F238E27FC236}">
              <a16:creationId xmlns:a16="http://schemas.microsoft.com/office/drawing/2014/main" id="{87D114B7-CC0F-4AC8-9B2A-017AE5ED3BCA}"/>
            </a:ext>
          </a:extLst>
        </xdr:cNvPr>
        <xdr:cNvCxnSpPr/>
      </xdr:nvCxnSpPr>
      <xdr:spPr>
        <a:xfrm flipV="1">
          <a:off x="19545300" y="9990257"/>
          <a:ext cx="889000" cy="27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9D3DA981-D874-4419-860D-331E2C6F4DE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95D60164-AA59-468E-8BF1-7C20A82828A9}"/>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73726</xdr:rowOff>
    </xdr:from>
    <xdr:to>
      <xdr:col>102</xdr:col>
      <xdr:colOff>114300</xdr:colOff>
      <xdr:row>58</xdr:row>
      <xdr:rowOff>98141</xdr:rowOff>
    </xdr:to>
    <xdr:cxnSp macro="">
      <xdr:nvCxnSpPr>
        <xdr:cNvPr id="808" name="直線コネクタ 807">
          <a:extLst>
            <a:ext uri="{FF2B5EF4-FFF2-40B4-BE49-F238E27FC236}">
              <a16:creationId xmlns:a16="http://schemas.microsoft.com/office/drawing/2014/main" id="{123F0D61-C9A3-4408-AB24-276CC6894AEF}"/>
            </a:ext>
          </a:extLst>
        </xdr:cNvPr>
        <xdr:cNvCxnSpPr/>
      </xdr:nvCxnSpPr>
      <xdr:spPr>
        <a:xfrm flipV="1">
          <a:off x="18656300" y="10017826"/>
          <a:ext cx="889000" cy="2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188AE7D0-049F-4BDE-A792-4B29FDBA7E4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BCE764C3-2AB4-4D96-9F76-DCE1EF3A984C}"/>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27EEC7F3-9373-4745-9C1A-F543A8AFEBEE}"/>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A13CFB9A-7C52-4963-A601-13897C3C0954}"/>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D9113179-9860-4AEF-9640-B588D43DE0F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51D78D72-BA98-45DA-B86D-837152AD0327}"/>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E796ACD0-947E-40F4-81B3-5913ABC7C8CE}"/>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F6BC9A73-ECCE-48EB-9D8D-30C9AF56C477}"/>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D42D43CA-42FA-4432-9E07-8E1D4BD539EE}"/>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148473</xdr:rowOff>
    </xdr:from>
    <xdr:to>
      <xdr:col>116</xdr:col>
      <xdr:colOff>114300</xdr:colOff>
      <xdr:row>58</xdr:row>
      <xdr:rowOff>78623</xdr:rowOff>
    </xdr:to>
    <xdr:sp macro="" textlink="">
      <xdr:nvSpPr>
        <xdr:cNvPr id="818" name="楕円 817">
          <a:extLst>
            <a:ext uri="{FF2B5EF4-FFF2-40B4-BE49-F238E27FC236}">
              <a16:creationId xmlns:a16="http://schemas.microsoft.com/office/drawing/2014/main" id="{48003E45-27F1-488E-92E5-68444834B175}"/>
            </a:ext>
          </a:extLst>
        </xdr:cNvPr>
        <xdr:cNvSpPr/>
      </xdr:nvSpPr>
      <xdr:spPr>
        <a:xfrm>
          <a:off x="22110700" y="992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63400</xdr:rowOff>
    </xdr:from>
    <xdr:ext cx="469744" cy="259045"/>
    <xdr:sp macro="" textlink="">
      <xdr:nvSpPr>
        <xdr:cNvPr id="819" name="貸付金該当値テキスト">
          <a:extLst>
            <a:ext uri="{FF2B5EF4-FFF2-40B4-BE49-F238E27FC236}">
              <a16:creationId xmlns:a16="http://schemas.microsoft.com/office/drawing/2014/main" id="{8B79ECBB-F1B5-48A4-A190-6C56C4609677}"/>
            </a:ext>
          </a:extLst>
        </xdr:cNvPr>
        <xdr:cNvSpPr txBox="1"/>
      </xdr:nvSpPr>
      <xdr:spPr>
        <a:xfrm>
          <a:off x="22212300" y="9836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170190</xdr:rowOff>
    </xdr:from>
    <xdr:to>
      <xdr:col>112</xdr:col>
      <xdr:colOff>38100</xdr:colOff>
      <xdr:row>58</xdr:row>
      <xdr:rowOff>100340</xdr:rowOff>
    </xdr:to>
    <xdr:sp macro="" textlink="">
      <xdr:nvSpPr>
        <xdr:cNvPr id="820" name="楕円 819">
          <a:extLst>
            <a:ext uri="{FF2B5EF4-FFF2-40B4-BE49-F238E27FC236}">
              <a16:creationId xmlns:a16="http://schemas.microsoft.com/office/drawing/2014/main" id="{44F4835D-8A98-4285-A09B-559A561CCD16}"/>
            </a:ext>
          </a:extLst>
        </xdr:cNvPr>
        <xdr:cNvSpPr/>
      </xdr:nvSpPr>
      <xdr:spPr>
        <a:xfrm>
          <a:off x="21272500" y="994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91467</xdr:rowOff>
    </xdr:from>
    <xdr:ext cx="469744" cy="259045"/>
    <xdr:sp macro="" textlink="">
      <xdr:nvSpPr>
        <xdr:cNvPr id="821" name="テキスト ボックス 820">
          <a:extLst>
            <a:ext uri="{FF2B5EF4-FFF2-40B4-BE49-F238E27FC236}">
              <a16:creationId xmlns:a16="http://schemas.microsoft.com/office/drawing/2014/main" id="{92E0D4A1-B813-45D7-A847-B4693CBE4974}"/>
            </a:ext>
          </a:extLst>
        </xdr:cNvPr>
        <xdr:cNvSpPr txBox="1"/>
      </xdr:nvSpPr>
      <xdr:spPr>
        <a:xfrm>
          <a:off x="21088428" y="1003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166807</xdr:rowOff>
    </xdr:from>
    <xdr:to>
      <xdr:col>107</xdr:col>
      <xdr:colOff>101600</xdr:colOff>
      <xdr:row>58</xdr:row>
      <xdr:rowOff>96957</xdr:rowOff>
    </xdr:to>
    <xdr:sp macro="" textlink="">
      <xdr:nvSpPr>
        <xdr:cNvPr id="822" name="楕円 821">
          <a:extLst>
            <a:ext uri="{FF2B5EF4-FFF2-40B4-BE49-F238E27FC236}">
              <a16:creationId xmlns:a16="http://schemas.microsoft.com/office/drawing/2014/main" id="{48614C12-3390-4063-BC93-D55F6D45D1D3}"/>
            </a:ext>
          </a:extLst>
        </xdr:cNvPr>
        <xdr:cNvSpPr/>
      </xdr:nvSpPr>
      <xdr:spPr>
        <a:xfrm>
          <a:off x="20383500" y="9939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88084</xdr:rowOff>
    </xdr:from>
    <xdr:ext cx="469744" cy="259045"/>
    <xdr:sp macro="" textlink="">
      <xdr:nvSpPr>
        <xdr:cNvPr id="823" name="テキスト ボックス 822">
          <a:extLst>
            <a:ext uri="{FF2B5EF4-FFF2-40B4-BE49-F238E27FC236}">
              <a16:creationId xmlns:a16="http://schemas.microsoft.com/office/drawing/2014/main" id="{54033413-538F-467D-95EE-77F666FB7EF0}"/>
            </a:ext>
          </a:extLst>
        </xdr:cNvPr>
        <xdr:cNvSpPr txBox="1"/>
      </xdr:nvSpPr>
      <xdr:spPr>
        <a:xfrm>
          <a:off x="20199428" y="10032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22926</xdr:rowOff>
    </xdr:from>
    <xdr:to>
      <xdr:col>102</xdr:col>
      <xdr:colOff>165100</xdr:colOff>
      <xdr:row>58</xdr:row>
      <xdr:rowOff>124526</xdr:rowOff>
    </xdr:to>
    <xdr:sp macro="" textlink="">
      <xdr:nvSpPr>
        <xdr:cNvPr id="824" name="楕円 823">
          <a:extLst>
            <a:ext uri="{FF2B5EF4-FFF2-40B4-BE49-F238E27FC236}">
              <a16:creationId xmlns:a16="http://schemas.microsoft.com/office/drawing/2014/main" id="{B8CD53EA-FEFA-4D4C-B503-9D9FABD0211A}"/>
            </a:ext>
          </a:extLst>
        </xdr:cNvPr>
        <xdr:cNvSpPr/>
      </xdr:nvSpPr>
      <xdr:spPr>
        <a:xfrm>
          <a:off x="19494500" y="996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115653</xdr:rowOff>
    </xdr:from>
    <xdr:ext cx="469744" cy="259045"/>
    <xdr:sp macro="" textlink="">
      <xdr:nvSpPr>
        <xdr:cNvPr id="825" name="テキスト ボックス 824">
          <a:extLst>
            <a:ext uri="{FF2B5EF4-FFF2-40B4-BE49-F238E27FC236}">
              <a16:creationId xmlns:a16="http://schemas.microsoft.com/office/drawing/2014/main" id="{8CD3D97F-0077-47C8-BCE1-E6131D922E06}"/>
            </a:ext>
          </a:extLst>
        </xdr:cNvPr>
        <xdr:cNvSpPr txBox="1"/>
      </xdr:nvSpPr>
      <xdr:spPr>
        <a:xfrm>
          <a:off x="19310428" y="10059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47341</xdr:rowOff>
    </xdr:from>
    <xdr:to>
      <xdr:col>98</xdr:col>
      <xdr:colOff>38100</xdr:colOff>
      <xdr:row>58</xdr:row>
      <xdr:rowOff>148941</xdr:rowOff>
    </xdr:to>
    <xdr:sp macro="" textlink="">
      <xdr:nvSpPr>
        <xdr:cNvPr id="826" name="楕円 825">
          <a:extLst>
            <a:ext uri="{FF2B5EF4-FFF2-40B4-BE49-F238E27FC236}">
              <a16:creationId xmlns:a16="http://schemas.microsoft.com/office/drawing/2014/main" id="{E59877A8-B341-4294-88D4-B3B9889294BC}"/>
            </a:ext>
          </a:extLst>
        </xdr:cNvPr>
        <xdr:cNvSpPr/>
      </xdr:nvSpPr>
      <xdr:spPr>
        <a:xfrm>
          <a:off x="18605500" y="9991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140068</xdr:rowOff>
    </xdr:from>
    <xdr:ext cx="378565" cy="259045"/>
    <xdr:sp macro="" textlink="">
      <xdr:nvSpPr>
        <xdr:cNvPr id="827" name="テキスト ボックス 826">
          <a:extLst>
            <a:ext uri="{FF2B5EF4-FFF2-40B4-BE49-F238E27FC236}">
              <a16:creationId xmlns:a16="http://schemas.microsoft.com/office/drawing/2014/main" id="{F1D89FC7-D848-4E61-BCFD-FCBAE609AA12}"/>
            </a:ext>
          </a:extLst>
        </xdr:cNvPr>
        <xdr:cNvSpPr txBox="1"/>
      </xdr:nvSpPr>
      <xdr:spPr>
        <a:xfrm>
          <a:off x="18467017" y="10084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BEBAFD3A-CF39-42DD-AD6D-82729CF4A10A}"/>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380808EA-3CB6-4C6A-9777-639FC13F427F}"/>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9E2B700F-635D-466E-952D-511A7CAF72EC}"/>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51AFC269-5E1C-4AC8-8734-5F534F9B7389}"/>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4113721D-9A0D-4841-B977-182744437D24}"/>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C718C189-5DF9-421C-8168-95813197A752}"/>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4FA6575A-A615-405D-B223-D3BFC028FC83}"/>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76F5D9AD-B5EA-4A2E-B0C3-75C4546A13B8}"/>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385AC6-257A-469F-911C-2BAE84AA5EEE}"/>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4E1C0992-9E63-484F-A66C-F750E57B090C}"/>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61F7EC71-A939-4120-8CB7-72B24B54EF16}"/>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FF72FBE6-F000-4FE6-8FE0-6C93648441D9}"/>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F25878B-C06F-4C69-92CC-BD6E6BB531CA}"/>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BE6FE845-4F91-4C24-B584-664514364862}"/>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7455DC89-0E97-4AAC-849F-52FCDACFC9A3}"/>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241F8299-C0F8-4D02-A9E0-786B5EBA6C4B}"/>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C1C1B003-9E36-44C8-A330-3001EBFB0D8C}"/>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C043995E-ACF9-4E17-AAF6-86C4A91E6C7D}"/>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6D053105-0032-49F4-9934-3E55F32E0D0C}"/>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B792E12C-92A4-4059-A39A-C9E4661E68A2}"/>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622EABE0-C17D-41FC-92DE-1A968DAA8FB5}"/>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FCED418B-B081-4FA3-B1B8-E9B57E37D8A2}"/>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8987F1C6-64D6-4DA6-BD60-F427A7063E03}"/>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9E97074B-1E05-49F1-B5D3-DED6FFE16A01}"/>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502B2278-82BE-4521-9B58-FAC83E312FDA}"/>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296000AC-BA2A-4A7C-A3F4-75CB358B4507}"/>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4B793009-9ED2-46AE-8475-3C4BB21FC28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58775</xdr:rowOff>
    </xdr:from>
    <xdr:to>
      <xdr:col>116</xdr:col>
      <xdr:colOff>63500</xdr:colOff>
      <xdr:row>75</xdr:row>
      <xdr:rowOff>92883</xdr:rowOff>
    </xdr:to>
    <xdr:cxnSp macro="">
      <xdr:nvCxnSpPr>
        <xdr:cNvPr id="855" name="直線コネクタ 854">
          <a:extLst>
            <a:ext uri="{FF2B5EF4-FFF2-40B4-BE49-F238E27FC236}">
              <a16:creationId xmlns:a16="http://schemas.microsoft.com/office/drawing/2014/main" id="{20CAFF14-E58D-4F10-96EB-4AAFDC503113}"/>
            </a:ext>
          </a:extLst>
        </xdr:cNvPr>
        <xdr:cNvCxnSpPr/>
      </xdr:nvCxnSpPr>
      <xdr:spPr>
        <a:xfrm flipV="1">
          <a:off x="21323300" y="12917525"/>
          <a:ext cx="838200" cy="3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772C7D8F-9792-4179-AB94-7325112D1676}"/>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5CD8AF85-715D-4EB6-BDD0-09580303FD41}"/>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92883</xdr:rowOff>
    </xdr:from>
    <xdr:to>
      <xdr:col>111</xdr:col>
      <xdr:colOff>177800</xdr:colOff>
      <xdr:row>75</xdr:row>
      <xdr:rowOff>102964</xdr:rowOff>
    </xdr:to>
    <xdr:cxnSp macro="">
      <xdr:nvCxnSpPr>
        <xdr:cNvPr id="858" name="直線コネクタ 857">
          <a:extLst>
            <a:ext uri="{FF2B5EF4-FFF2-40B4-BE49-F238E27FC236}">
              <a16:creationId xmlns:a16="http://schemas.microsoft.com/office/drawing/2014/main" id="{5FE98F28-25AE-4DA9-8F7E-DFDB0F06ACE1}"/>
            </a:ext>
          </a:extLst>
        </xdr:cNvPr>
        <xdr:cNvCxnSpPr/>
      </xdr:nvCxnSpPr>
      <xdr:spPr>
        <a:xfrm flipV="1">
          <a:off x="20434300" y="12951633"/>
          <a:ext cx="889000" cy="10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6F7E025D-7D80-4CF6-A7EF-69186D2C0D78}"/>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2E438A85-624B-4802-83F5-6C0C012FD9FE}"/>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102964</xdr:rowOff>
    </xdr:from>
    <xdr:to>
      <xdr:col>107</xdr:col>
      <xdr:colOff>50800</xdr:colOff>
      <xdr:row>75</xdr:row>
      <xdr:rowOff>116291</xdr:rowOff>
    </xdr:to>
    <xdr:cxnSp macro="">
      <xdr:nvCxnSpPr>
        <xdr:cNvPr id="861" name="直線コネクタ 860">
          <a:extLst>
            <a:ext uri="{FF2B5EF4-FFF2-40B4-BE49-F238E27FC236}">
              <a16:creationId xmlns:a16="http://schemas.microsoft.com/office/drawing/2014/main" id="{7E531C7C-A3C0-4424-AE9B-2C05CD407497}"/>
            </a:ext>
          </a:extLst>
        </xdr:cNvPr>
        <xdr:cNvCxnSpPr/>
      </xdr:nvCxnSpPr>
      <xdr:spPr>
        <a:xfrm flipV="1">
          <a:off x="19545300" y="12961714"/>
          <a:ext cx="889000" cy="13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A2EBF2DF-61A0-4A67-8CC3-39F0DA2D57AA}"/>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3" name="テキスト ボックス 862">
          <a:extLst>
            <a:ext uri="{FF2B5EF4-FFF2-40B4-BE49-F238E27FC236}">
              <a16:creationId xmlns:a16="http://schemas.microsoft.com/office/drawing/2014/main" id="{CFA0D96A-2B8D-4B8D-8910-56BF63E5FC51}"/>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116291</xdr:rowOff>
    </xdr:from>
    <xdr:to>
      <xdr:col>102</xdr:col>
      <xdr:colOff>114300</xdr:colOff>
      <xdr:row>75</xdr:row>
      <xdr:rowOff>126236</xdr:rowOff>
    </xdr:to>
    <xdr:cxnSp macro="">
      <xdr:nvCxnSpPr>
        <xdr:cNvPr id="864" name="直線コネクタ 863">
          <a:extLst>
            <a:ext uri="{FF2B5EF4-FFF2-40B4-BE49-F238E27FC236}">
              <a16:creationId xmlns:a16="http://schemas.microsoft.com/office/drawing/2014/main" id="{FCFFE482-757A-4593-B24E-9C027E335DC2}"/>
            </a:ext>
          </a:extLst>
        </xdr:cNvPr>
        <xdr:cNvCxnSpPr/>
      </xdr:nvCxnSpPr>
      <xdr:spPr>
        <a:xfrm flipV="1">
          <a:off x="18656300" y="12975041"/>
          <a:ext cx="889000" cy="9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36842885-06D2-4AC7-A34A-008AEB603885}"/>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66" name="テキスト ボックス 865">
          <a:extLst>
            <a:ext uri="{FF2B5EF4-FFF2-40B4-BE49-F238E27FC236}">
              <a16:creationId xmlns:a16="http://schemas.microsoft.com/office/drawing/2014/main" id="{1C8042C5-B9E6-4C0E-9822-6EB370DD75A5}"/>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2AB77D1E-9115-4F52-BCAA-BC1B41A4B79E}"/>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6245</xdr:rowOff>
    </xdr:from>
    <xdr:ext cx="534377" cy="259045"/>
    <xdr:sp macro="" textlink="">
      <xdr:nvSpPr>
        <xdr:cNvPr id="868" name="テキスト ボックス 867">
          <a:extLst>
            <a:ext uri="{FF2B5EF4-FFF2-40B4-BE49-F238E27FC236}">
              <a16:creationId xmlns:a16="http://schemas.microsoft.com/office/drawing/2014/main" id="{FF5165E9-52A6-460B-B663-58CA7CAAF675}"/>
            </a:ext>
          </a:extLst>
        </xdr:cNvPr>
        <xdr:cNvSpPr txBox="1"/>
      </xdr:nvSpPr>
      <xdr:spPr>
        <a:xfrm>
          <a:off x="18389111" y="13036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496B8D04-BE40-4B1E-A42F-02C1FDF2CB37}"/>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358C5F87-0F6C-468A-A88F-735002E6928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303F708C-C6B7-4E7C-8AC9-0271E8DD8ACB}"/>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85ADB90E-C8AC-4B5B-B08E-36C58D8F2BF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2F8A85B0-AFA8-4449-8D45-18144A46002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7975</xdr:rowOff>
    </xdr:from>
    <xdr:to>
      <xdr:col>116</xdr:col>
      <xdr:colOff>114300</xdr:colOff>
      <xdr:row>75</xdr:row>
      <xdr:rowOff>109575</xdr:rowOff>
    </xdr:to>
    <xdr:sp macro="" textlink="">
      <xdr:nvSpPr>
        <xdr:cNvPr id="874" name="楕円 873">
          <a:extLst>
            <a:ext uri="{FF2B5EF4-FFF2-40B4-BE49-F238E27FC236}">
              <a16:creationId xmlns:a16="http://schemas.microsoft.com/office/drawing/2014/main" id="{2A42F431-05F4-48DF-8558-223BF1F69272}"/>
            </a:ext>
          </a:extLst>
        </xdr:cNvPr>
        <xdr:cNvSpPr/>
      </xdr:nvSpPr>
      <xdr:spPr>
        <a:xfrm>
          <a:off x="22110700" y="1286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30852</xdr:rowOff>
    </xdr:from>
    <xdr:ext cx="534377" cy="259045"/>
    <xdr:sp macro="" textlink="">
      <xdr:nvSpPr>
        <xdr:cNvPr id="875" name="繰出金該当値テキスト">
          <a:extLst>
            <a:ext uri="{FF2B5EF4-FFF2-40B4-BE49-F238E27FC236}">
              <a16:creationId xmlns:a16="http://schemas.microsoft.com/office/drawing/2014/main" id="{E2DF816C-D251-4FB8-87A6-FFFCBCD295B6}"/>
            </a:ext>
          </a:extLst>
        </xdr:cNvPr>
        <xdr:cNvSpPr txBox="1"/>
      </xdr:nvSpPr>
      <xdr:spPr>
        <a:xfrm>
          <a:off x="22212300" y="12718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42083</xdr:rowOff>
    </xdr:from>
    <xdr:to>
      <xdr:col>112</xdr:col>
      <xdr:colOff>38100</xdr:colOff>
      <xdr:row>75</xdr:row>
      <xdr:rowOff>143683</xdr:rowOff>
    </xdr:to>
    <xdr:sp macro="" textlink="">
      <xdr:nvSpPr>
        <xdr:cNvPr id="876" name="楕円 875">
          <a:extLst>
            <a:ext uri="{FF2B5EF4-FFF2-40B4-BE49-F238E27FC236}">
              <a16:creationId xmlns:a16="http://schemas.microsoft.com/office/drawing/2014/main" id="{FDCC8C87-001C-4293-B992-AB34D871C728}"/>
            </a:ext>
          </a:extLst>
        </xdr:cNvPr>
        <xdr:cNvSpPr/>
      </xdr:nvSpPr>
      <xdr:spPr>
        <a:xfrm>
          <a:off x="21272500" y="1290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160210</xdr:rowOff>
    </xdr:from>
    <xdr:ext cx="534377" cy="259045"/>
    <xdr:sp macro="" textlink="">
      <xdr:nvSpPr>
        <xdr:cNvPr id="877" name="テキスト ボックス 876">
          <a:extLst>
            <a:ext uri="{FF2B5EF4-FFF2-40B4-BE49-F238E27FC236}">
              <a16:creationId xmlns:a16="http://schemas.microsoft.com/office/drawing/2014/main" id="{01943107-F6A6-402C-80DC-E445F6BC7091}"/>
            </a:ext>
          </a:extLst>
        </xdr:cNvPr>
        <xdr:cNvSpPr txBox="1"/>
      </xdr:nvSpPr>
      <xdr:spPr>
        <a:xfrm>
          <a:off x="21056111" y="1267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52164</xdr:rowOff>
    </xdr:from>
    <xdr:to>
      <xdr:col>107</xdr:col>
      <xdr:colOff>101600</xdr:colOff>
      <xdr:row>75</xdr:row>
      <xdr:rowOff>153764</xdr:rowOff>
    </xdr:to>
    <xdr:sp macro="" textlink="">
      <xdr:nvSpPr>
        <xdr:cNvPr id="878" name="楕円 877">
          <a:extLst>
            <a:ext uri="{FF2B5EF4-FFF2-40B4-BE49-F238E27FC236}">
              <a16:creationId xmlns:a16="http://schemas.microsoft.com/office/drawing/2014/main" id="{DCE99855-3800-4EE7-8307-9120A41E5D1B}"/>
            </a:ext>
          </a:extLst>
        </xdr:cNvPr>
        <xdr:cNvSpPr/>
      </xdr:nvSpPr>
      <xdr:spPr>
        <a:xfrm>
          <a:off x="20383500" y="12910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170291</xdr:rowOff>
    </xdr:from>
    <xdr:ext cx="534377" cy="259045"/>
    <xdr:sp macro="" textlink="">
      <xdr:nvSpPr>
        <xdr:cNvPr id="879" name="テキスト ボックス 878">
          <a:extLst>
            <a:ext uri="{FF2B5EF4-FFF2-40B4-BE49-F238E27FC236}">
              <a16:creationId xmlns:a16="http://schemas.microsoft.com/office/drawing/2014/main" id="{7FC1C185-EDC9-43FF-9A94-4E4722146DE0}"/>
            </a:ext>
          </a:extLst>
        </xdr:cNvPr>
        <xdr:cNvSpPr txBox="1"/>
      </xdr:nvSpPr>
      <xdr:spPr>
        <a:xfrm>
          <a:off x="20167111" y="1268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65491</xdr:rowOff>
    </xdr:from>
    <xdr:to>
      <xdr:col>102</xdr:col>
      <xdr:colOff>165100</xdr:colOff>
      <xdr:row>75</xdr:row>
      <xdr:rowOff>167091</xdr:rowOff>
    </xdr:to>
    <xdr:sp macro="" textlink="">
      <xdr:nvSpPr>
        <xdr:cNvPr id="880" name="楕円 879">
          <a:extLst>
            <a:ext uri="{FF2B5EF4-FFF2-40B4-BE49-F238E27FC236}">
              <a16:creationId xmlns:a16="http://schemas.microsoft.com/office/drawing/2014/main" id="{B997883B-3FE6-4C96-815D-B1583B0A3183}"/>
            </a:ext>
          </a:extLst>
        </xdr:cNvPr>
        <xdr:cNvSpPr/>
      </xdr:nvSpPr>
      <xdr:spPr>
        <a:xfrm>
          <a:off x="19494500" y="1292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12168</xdr:rowOff>
    </xdr:from>
    <xdr:ext cx="534377" cy="259045"/>
    <xdr:sp macro="" textlink="">
      <xdr:nvSpPr>
        <xdr:cNvPr id="881" name="テキスト ボックス 880">
          <a:extLst>
            <a:ext uri="{FF2B5EF4-FFF2-40B4-BE49-F238E27FC236}">
              <a16:creationId xmlns:a16="http://schemas.microsoft.com/office/drawing/2014/main" id="{357986F2-0A39-414C-940D-456C43855B5D}"/>
            </a:ext>
          </a:extLst>
        </xdr:cNvPr>
        <xdr:cNvSpPr txBox="1"/>
      </xdr:nvSpPr>
      <xdr:spPr>
        <a:xfrm>
          <a:off x="19278111" y="12699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75436</xdr:rowOff>
    </xdr:from>
    <xdr:to>
      <xdr:col>98</xdr:col>
      <xdr:colOff>38100</xdr:colOff>
      <xdr:row>76</xdr:row>
      <xdr:rowOff>5586</xdr:rowOff>
    </xdr:to>
    <xdr:sp macro="" textlink="">
      <xdr:nvSpPr>
        <xdr:cNvPr id="882" name="楕円 881">
          <a:extLst>
            <a:ext uri="{FF2B5EF4-FFF2-40B4-BE49-F238E27FC236}">
              <a16:creationId xmlns:a16="http://schemas.microsoft.com/office/drawing/2014/main" id="{0174DE68-34EF-431D-B953-F4301286396C}"/>
            </a:ext>
          </a:extLst>
        </xdr:cNvPr>
        <xdr:cNvSpPr/>
      </xdr:nvSpPr>
      <xdr:spPr>
        <a:xfrm>
          <a:off x="18605500" y="1293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22113</xdr:rowOff>
    </xdr:from>
    <xdr:ext cx="534377" cy="259045"/>
    <xdr:sp macro="" textlink="">
      <xdr:nvSpPr>
        <xdr:cNvPr id="883" name="テキスト ボックス 882">
          <a:extLst>
            <a:ext uri="{FF2B5EF4-FFF2-40B4-BE49-F238E27FC236}">
              <a16:creationId xmlns:a16="http://schemas.microsoft.com/office/drawing/2014/main" id="{26F4673F-D688-4088-BF6D-BD62CCF9AF97}"/>
            </a:ext>
          </a:extLst>
        </xdr:cNvPr>
        <xdr:cNvSpPr txBox="1"/>
      </xdr:nvSpPr>
      <xdr:spPr>
        <a:xfrm>
          <a:off x="18389111" y="1270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10CC7D4E-B9AD-47F8-9836-3A74BA38E3B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A16C2682-DF85-4C1E-BAF7-ED655559E451}"/>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3EAAC51A-3557-47C4-A136-C967E97BC0C8}"/>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42193A9B-6D9E-445E-B71A-315110C1BD92}"/>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C192F8DD-1783-4394-A89B-32A64DCA70B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4630703F-62B1-43AB-B0AE-00417C1BAFD3}"/>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70D9EA2C-3965-413C-99AA-0920421D05EA}"/>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B907A927-2DA1-4BD9-A3CA-61A06DE887CE}"/>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EF8DC16C-5B54-43E2-92F8-B9983D7C52C7}"/>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550ADBD8-596D-4948-95FD-71FE47A5EA9C}"/>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B51BF787-D4C5-456F-999F-8B7113956F54}"/>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1DADD964-DD1F-42D2-B83F-B714203A8282}"/>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EC03ADFF-C966-407C-B87C-7B4A35851942}"/>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188815F5-4A47-4F76-9531-C0B69F3CD1CF}"/>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C1993142-7F05-425A-AE4D-6DFECB00564D}"/>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CBA0076-E505-4597-B746-5D723BA347D5}"/>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30450756-475E-428F-BA1E-09B569095967}"/>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6AB57763-2421-4B38-8F06-10F03856D42F}"/>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6409284B-6ED0-413C-A19B-B10A246F9B7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E2B4DEB8-5B4C-4B6A-9FFD-8399FCDA834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E51ABB36-5267-476D-9644-08A420C0EE95}"/>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E30220BE-B5D4-47BE-BBD7-3E6D4229F194}"/>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3C8AA644-E65F-490D-BBAE-FCFCEEB2226A}"/>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CCA9E226-4D4D-4A75-B72D-E3AA8483DCE2}"/>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A1C69FC3-9A5E-4473-9ACE-97E5E48A87BF}"/>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88C02F-38A5-42EF-AAE6-EB2EA10D321F}"/>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3E34BF88-4AB7-4CA1-AB4A-37F58F0AD192}"/>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617CFA2B-8675-414D-8CFE-34392931F896}"/>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68325B41-8895-4461-BAB4-D1E91E4E5C21}"/>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94545A31-2B86-4602-A884-8AE3E64C7919}"/>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1EDACF15-512E-4A2E-988C-840A8C78640C}"/>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8C64C48D-4F67-4E82-9270-BD30953F37F5}"/>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F2149BBC-F9B9-4BCD-8357-FD9D36916E96}"/>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C911141D-CBE7-44B2-937E-661BB7E65C88}"/>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CE1A4D1A-7672-4ADA-84A7-75B813E9C381}"/>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CE19CE9D-7E69-49C7-9B29-7B6DCA13CD15}"/>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4F5345F3-9463-4DEF-87E9-1BDE22F426A1}"/>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D30BCFDC-EA4A-4E19-981A-CCC8ED958A5F}"/>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48D95697-AD5D-4CDF-970D-F66C8C281A5D}"/>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62260C64-062C-4788-A6FE-C305DD2EA2FF}"/>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73AD33D3-559E-4724-8EB3-89F0A316E8FE}"/>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997B6B70-BC91-4337-A909-865F2350026E}"/>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E2E2831-2FC9-4A71-941E-34D10876C48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3DD571C4-491B-49E9-9EE2-068A80700F78}"/>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EB518C76-14EE-41E6-AEC3-7E6C435AAAE1}"/>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6970AFA9-EACC-454F-AB12-FFE2DE0D5CB3}"/>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D283658E-6C82-4D21-A66F-0AB2A7ECDE25}"/>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454B3C9D-8796-442A-A758-BCB7DB7D74FF}"/>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198475ED-65DA-4DB8-A5EF-82147A583938}"/>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695C90CA-0963-474E-A385-7CC55C6765C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9B8F7596-CB2A-425D-829C-A42AFB598F36}"/>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E2FAF1F0-9907-4C47-A599-DE65750EF3A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555,017</a:t>
          </a:r>
          <a:r>
            <a:rPr kumimoji="1" lang="ja-JP" altLang="en-US" sz="1300">
              <a:latin typeface="ＭＳ Ｐゴシック" panose="020B0600070205080204" pitchFamily="50" charset="-128"/>
              <a:ea typeface="ＭＳ Ｐゴシック" panose="020B0600070205080204" pitchFamily="50" charset="-128"/>
            </a:rPr>
            <a:t>円で、前年度から</a:t>
          </a:r>
          <a:r>
            <a:rPr kumimoji="1" lang="en-US" altLang="ja-JP" sz="1300">
              <a:latin typeface="ＭＳ Ｐゴシック" panose="020B0600070205080204" pitchFamily="50" charset="-128"/>
              <a:ea typeface="ＭＳ Ｐゴシック" panose="020B0600070205080204" pitchFamily="50" charset="-128"/>
            </a:rPr>
            <a:t>3,675</a:t>
          </a:r>
          <a:r>
            <a:rPr kumimoji="1" lang="ja-JP" altLang="en-US" sz="1300">
              <a:latin typeface="ＭＳ Ｐゴシック" panose="020B0600070205080204" pitchFamily="50" charset="-128"/>
              <a:ea typeface="ＭＳ Ｐゴシック" panose="020B0600070205080204" pitchFamily="50" charset="-128"/>
            </a:rPr>
            <a:t>円の減となっている。人件費は、退職者の増や人事院勧告に基づく給与改定等の影響により増加した。物件費は、新型コロナウイルスワクチン接種事業費の減などにより減少し、扶助費は住民税非課税世帯等臨時特別給付金は減となったが、定額減税補足給付金給付事業の実施や児童手当の増などにより増加、公債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行った第三セクター等改革推進債繰上償還の皆減により大幅減となっている。繰出金は、後期高齢者医療特別会計繰出金の増などにより増加しており、国民健康保険、介護保険及び後期高齢者医療の各特別会計においては、健診の受診率向上や介護予防事業の推進による医療費や介護給付の抑制に取り組むなどして、普通会計の負担額の軽減を図る。普通建設事業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年度と同程度となっている。普通建設事業のうち、大きな割合を占める更新整備については、令和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年度以降、類似団体等の平均を下回っている状況であったが、令和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類似団体平均、全国平均程度となっている。今後も、公共施設等総合管理計画等に基づき公共施設の統廃合や複合化を進めるとともに、維持管理コストの圧縮や予防的修繕などの適切な実施による施設の長寿命化を図り、施設更新コストの削減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5E0E157-768C-4711-97F3-E9118682A14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9ED48B87-2755-455B-8F86-417DAC432A8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A803F860-B1ED-426B-9983-758636844489}"/>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48DEDC03-2266-4F56-B5E7-D0DAA30D2EF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846BBA4-219E-432A-96D3-3E9C326D0BA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445DA2-352B-4FB6-8E4B-9FBD8098F25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DCF8179-0A89-4A08-A73D-40D2FC0ED85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9F3D59B-0D7A-42B7-94E9-6C6115B08B4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C029A4C-97F4-42AC-B6A6-5B5807172A3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CCA0C039-24B6-42E9-BD04-C235249EA2E6}"/>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95,030
93,689
506.33
53,759,163
52,743,286
947,363
28,955,586
57,176,981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A45CD75-9553-42C1-BC3F-56798DE8E7F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DD36EF8-5460-4454-B617-044E1DABBB1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1D3F044-B935-440B-B258-7A94702A5B5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D6B9A46-4AA5-4D06-AC3B-0B5DC9CB6F7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20CB2F7-69DD-47A7-85B2-CA102822741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1B1ADE22-C889-4D7B-BA47-8C32F26D717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1F91F718-657E-416B-861D-9C6A55B4C70D}"/>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6388F19-DEEC-44E5-B58C-827DA9F20A94}"/>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DBC07A8-3779-4922-9610-85F6022F91F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0D105FA-E02E-4A27-8528-88E63421FCF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6BB684D-4679-4EBF-B109-8076FE95B5E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FE02F7DE-21A3-43C8-A18A-684190590B7E}"/>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F95BE9F-1DA7-4467-B76D-875BCC7BC3E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138382D5-9C11-407B-8A8F-26BEF82F108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706FFFF-4263-4F4F-9010-9FCF8EF3B83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D5FC5FE3-97BC-40E8-8CFC-7A7D2D7AEE98}"/>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EFCB72D9-03EA-4D8B-A9AD-F9073C76FB4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9039EBEF-FE0C-4503-B055-F2F65323F933}"/>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9C90F5F-4026-45EB-8255-704A3A49D7E4}"/>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D4CEE590-2552-4974-AAA4-2A4DA3BCAE42}"/>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1B36C088-10F4-47BA-B3E1-52944663E935}"/>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FE0B32EC-AFFE-4493-8922-C9276A0ED059}"/>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388D2C37-71F2-4B63-9B6A-6A58CCD7DE38}"/>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448DE992-5470-4F67-BE08-38944B03F2A3}"/>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24D6352C-497C-4212-8F2A-177D35A55C4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4F726EE3-FBD3-4E71-8D6B-0A35C11AF30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BC89C0A7-E5E0-475F-922A-D8000A096FB8}"/>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A6419291-5ECF-4E11-A33C-194ABBB86B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201CCEF-CBF3-4BF3-AFF6-94C3DA23776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137A9958-BF29-41F5-94E0-53C0C69E349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28B9F955-F23A-4F71-8417-CEAF8641812B}"/>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7AF93C95-727A-4816-AC94-7A82F870CF8C}"/>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C4B6FA10-636B-4BC5-9C32-5CB37091C8C7}"/>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8FB2791A-DA49-470A-933D-88D8B72EFCB8}"/>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9758397E-04E5-430D-AC8E-B8CB84E210DA}"/>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719D5DA4-3D20-4834-A16A-F45F08B72DF7}"/>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20ADE626-7758-4A41-B448-45E025880495}"/>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129D38A-B219-4C55-8191-58846227506C}"/>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72F3D598-92C9-47D0-8752-7F3D75AE842D}"/>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10B9CA04-BFBB-4A7F-8C1A-219D67D34695}"/>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758D430E-2A4C-4665-B632-1184E4D5E75D}"/>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4DC72041-B81A-4102-8BD5-D90B318965D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78A572A7-E812-4E1F-B370-8E0D66C6F1B7}"/>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DD143AF5-7784-4F16-9D63-18048161481F}"/>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E7A4BAF9-42EE-47E2-8CD0-8502A638A092}"/>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BA6824F5-F5DB-4CBA-A9D7-A4641D5C0567}"/>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22DBCD70-16A5-48D3-8C30-FBF8BF00F549}"/>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151130</xdr:rowOff>
    </xdr:from>
    <xdr:to>
      <xdr:col>24</xdr:col>
      <xdr:colOff>63500</xdr:colOff>
      <xdr:row>34</xdr:row>
      <xdr:rowOff>168961</xdr:rowOff>
    </xdr:to>
    <xdr:cxnSp macro="">
      <xdr:nvCxnSpPr>
        <xdr:cNvPr id="59" name="直線コネクタ 58">
          <a:extLst>
            <a:ext uri="{FF2B5EF4-FFF2-40B4-BE49-F238E27FC236}">
              <a16:creationId xmlns:a16="http://schemas.microsoft.com/office/drawing/2014/main" id="{0DF877F6-4617-47D4-A04F-0CCB5B78F355}"/>
            </a:ext>
          </a:extLst>
        </xdr:cNvPr>
        <xdr:cNvCxnSpPr/>
      </xdr:nvCxnSpPr>
      <xdr:spPr>
        <a:xfrm flipV="1">
          <a:off x="3797300" y="5980430"/>
          <a:ext cx="838200" cy="17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9C2648D6-4DDB-4D58-8E40-F8B76D88A725}"/>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BE089BCB-C395-46E5-9C87-7E8C9A3AB68B}"/>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93980</xdr:rowOff>
    </xdr:from>
    <xdr:to>
      <xdr:col>19</xdr:col>
      <xdr:colOff>177800</xdr:colOff>
      <xdr:row>34</xdr:row>
      <xdr:rowOff>168961</xdr:rowOff>
    </xdr:to>
    <xdr:cxnSp macro="">
      <xdr:nvCxnSpPr>
        <xdr:cNvPr id="62" name="直線コネクタ 61">
          <a:extLst>
            <a:ext uri="{FF2B5EF4-FFF2-40B4-BE49-F238E27FC236}">
              <a16:creationId xmlns:a16="http://schemas.microsoft.com/office/drawing/2014/main" id="{563264B2-B169-43D9-8BAB-BBF1FA72743B}"/>
            </a:ext>
          </a:extLst>
        </xdr:cNvPr>
        <xdr:cNvCxnSpPr/>
      </xdr:nvCxnSpPr>
      <xdr:spPr>
        <a:xfrm>
          <a:off x="2908300" y="5923280"/>
          <a:ext cx="889000" cy="74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B1CBB8D9-ACED-40F0-B931-62F22C3F7C06}"/>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241C7C94-35E5-46F1-B9EC-AB4F7546A40D}"/>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54661</xdr:rowOff>
    </xdr:from>
    <xdr:to>
      <xdr:col>15</xdr:col>
      <xdr:colOff>50800</xdr:colOff>
      <xdr:row>34</xdr:row>
      <xdr:rowOff>93980</xdr:rowOff>
    </xdr:to>
    <xdr:cxnSp macro="">
      <xdr:nvCxnSpPr>
        <xdr:cNvPr id="65" name="直線コネクタ 64">
          <a:extLst>
            <a:ext uri="{FF2B5EF4-FFF2-40B4-BE49-F238E27FC236}">
              <a16:creationId xmlns:a16="http://schemas.microsoft.com/office/drawing/2014/main" id="{AAC41AD1-4A94-4825-85D1-F0EBD6B44B20}"/>
            </a:ext>
          </a:extLst>
        </xdr:cNvPr>
        <xdr:cNvCxnSpPr/>
      </xdr:nvCxnSpPr>
      <xdr:spPr>
        <a:xfrm>
          <a:off x="2019300" y="5883961"/>
          <a:ext cx="8890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B85BE2EA-F166-4B47-A2BA-6C02086D70CE}"/>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901CB7A0-5BDC-4CB7-AF36-824855435C64}"/>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54661</xdr:rowOff>
    </xdr:from>
    <xdr:to>
      <xdr:col>10</xdr:col>
      <xdr:colOff>114300</xdr:colOff>
      <xdr:row>34</xdr:row>
      <xdr:rowOff>115469</xdr:rowOff>
    </xdr:to>
    <xdr:cxnSp macro="">
      <xdr:nvCxnSpPr>
        <xdr:cNvPr id="68" name="直線コネクタ 67">
          <a:extLst>
            <a:ext uri="{FF2B5EF4-FFF2-40B4-BE49-F238E27FC236}">
              <a16:creationId xmlns:a16="http://schemas.microsoft.com/office/drawing/2014/main" id="{90E21046-3378-400D-9BF6-5E6DA91F57C2}"/>
            </a:ext>
          </a:extLst>
        </xdr:cNvPr>
        <xdr:cNvCxnSpPr/>
      </xdr:nvCxnSpPr>
      <xdr:spPr>
        <a:xfrm flipV="1">
          <a:off x="1130300" y="5883961"/>
          <a:ext cx="889000" cy="60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9DD4F291-9C77-4AD6-920C-97130ED16757}"/>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17888624-CF63-425D-BA8A-BBB85596C521}"/>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A96A4C1-FFB6-47E1-9802-ECD0696A2BF6}"/>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62755</xdr:rowOff>
    </xdr:from>
    <xdr:ext cx="469744" cy="259045"/>
    <xdr:sp macro="" textlink="">
      <xdr:nvSpPr>
        <xdr:cNvPr id="72" name="テキスト ボックス 71">
          <a:extLst>
            <a:ext uri="{FF2B5EF4-FFF2-40B4-BE49-F238E27FC236}">
              <a16:creationId xmlns:a16="http://schemas.microsoft.com/office/drawing/2014/main" id="{CBA35FE2-FBD6-416E-8887-635992AB6684}"/>
            </a:ext>
          </a:extLst>
        </xdr:cNvPr>
        <xdr:cNvSpPr txBox="1"/>
      </xdr:nvSpPr>
      <xdr:spPr>
        <a:xfrm>
          <a:off x="895428" y="606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712783AE-266A-4BDA-B392-157C7C76977F}"/>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6BA5530A-CE49-4D6C-A784-C113754BC71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5CB9FC85-38D3-4609-8CE5-D68292B312F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9C0CE3D6-9F06-4C23-ACEB-912A4B5F4CCF}"/>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912D6CF-B9AC-4AD4-A90F-7D7C07DB213B}"/>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100330</xdr:rowOff>
    </xdr:from>
    <xdr:to>
      <xdr:col>24</xdr:col>
      <xdr:colOff>114300</xdr:colOff>
      <xdr:row>35</xdr:row>
      <xdr:rowOff>30480</xdr:rowOff>
    </xdr:to>
    <xdr:sp macro="" textlink="">
      <xdr:nvSpPr>
        <xdr:cNvPr id="78" name="楕円 77">
          <a:extLst>
            <a:ext uri="{FF2B5EF4-FFF2-40B4-BE49-F238E27FC236}">
              <a16:creationId xmlns:a16="http://schemas.microsoft.com/office/drawing/2014/main" id="{DC3E0C9A-AE03-41FA-81B2-9CE0703A83AA}"/>
            </a:ext>
          </a:extLst>
        </xdr:cNvPr>
        <xdr:cNvSpPr/>
      </xdr:nvSpPr>
      <xdr:spPr>
        <a:xfrm>
          <a:off x="4584700" y="592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123207</xdr:rowOff>
    </xdr:from>
    <xdr:ext cx="469744" cy="259045"/>
    <xdr:sp macro="" textlink="">
      <xdr:nvSpPr>
        <xdr:cNvPr id="79" name="議会費該当値テキスト">
          <a:extLst>
            <a:ext uri="{FF2B5EF4-FFF2-40B4-BE49-F238E27FC236}">
              <a16:creationId xmlns:a16="http://schemas.microsoft.com/office/drawing/2014/main" id="{3F03F271-5482-40F1-96B7-3D934DDFFC23}"/>
            </a:ext>
          </a:extLst>
        </xdr:cNvPr>
        <xdr:cNvSpPr txBox="1"/>
      </xdr:nvSpPr>
      <xdr:spPr>
        <a:xfrm>
          <a:off x="4686300" y="578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118161</xdr:rowOff>
    </xdr:from>
    <xdr:to>
      <xdr:col>20</xdr:col>
      <xdr:colOff>38100</xdr:colOff>
      <xdr:row>35</xdr:row>
      <xdr:rowOff>48311</xdr:rowOff>
    </xdr:to>
    <xdr:sp macro="" textlink="">
      <xdr:nvSpPr>
        <xdr:cNvPr id="80" name="楕円 79">
          <a:extLst>
            <a:ext uri="{FF2B5EF4-FFF2-40B4-BE49-F238E27FC236}">
              <a16:creationId xmlns:a16="http://schemas.microsoft.com/office/drawing/2014/main" id="{D357B5CE-0D3A-4CB6-ABD7-9D15C043BDB5}"/>
            </a:ext>
          </a:extLst>
        </xdr:cNvPr>
        <xdr:cNvSpPr/>
      </xdr:nvSpPr>
      <xdr:spPr>
        <a:xfrm>
          <a:off x="3746500" y="5947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64838</xdr:rowOff>
    </xdr:from>
    <xdr:ext cx="469744" cy="259045"/>
    <xdr:sp macro="" textlink="">
      <xdr:nvSpPr>
        <xdr:cNvPr id="81" name="テキスト ボックス 80">
          <a:extLst>
            <a:ext uri="{FF2B5EF4-FFF2-40B4-BE49-F238E27FC236}">
              <a16:creationId xmlns:a16="http://schemas.microsoft.com/office/drawing/2014/main" id="{B575CDA0-5A1E-469E-BA3D-CDC0BE0FC9D6}"/>
            </a:ext>
          </a:extLst>
        </xdr:cNvPr>
        <xdr:cNvSpPr txBox="1"/>
      </xdr:nvSpPr>
      <xdr:spPr>
        <a:xfrm>
          <a:off x="3562428" y="572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43180</xdr:rowOff>
    </xdr:from>
    <xdr:to>
      <xdr:col>15</xdr:col>
      <xdr:colOff>101600</xdr:colOff>
      <xdr:row>34</xdr:row>
      <xdr:rowOff>144780</xdr:rowOff>
    </xdr:to>
    <xdr:sp macro="" textlink="">
      <xdr:nvSpPr>
        <xdr:cNvPr id="82" name="楕円 81">
          <a:extLst>
            <a:ext uri="{FF2B5EF4-FFF2-40B4-BE49-F238E27FC236}">
              <a16:creationId xmlns:a16="http://schemas.microsoft.com/office/drawing/2014/main" id="{44680F88-051F-4999-ABF8-C8060CE6936C}"/>
            </a:ext>
          </a:extLst>
        </xdr:cNvPr>
        <xdr:cNvSpPr/>
      </xdr:nvSpPr>
      <xdr:spPr>
        <a:xfrm>
          <a:off x="2857500" y="587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161307</xdr:rowOff>
    </xdr:from>
    <xdr:ext cx="469744" cy="259045"/>
    <xdr:sp macro="" textlink="">
      <xdr:nvSpPr>
        <xdr:cNvPr id="83" name="テキスト ボックス 82">
          <a:extLst>
            <a:ext uri="{FF2B5EF4-FFF2-40B4-BE49-F238E27FC236}">
              <a16:creationId xmlns:a16="http://schemas.microsoft.com/office/drawing/2014/main" id="{E74773DA-AE2C-4F59-9E46-A4A7C82FB440}"/>
            </a:ext>
          </a:extLst>
        </xdr:cNvPr>
        <xdr:cNvSpPr txBox="1"/>
      </xdr:nvSpPr>
      <xdr:spPr>
        <a:xfrm>
          <a:off x="2673428" y="5647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3861</xdr:rowOff>
    </xdr:from>
    <xdr:to>
      <xdr:col>10</xdr:col>
      <xdr:colOff>165100</xdr:colOff>
      <xdr:row>34</xdr:row>
      <xdr:rowOff>105461</xdr:rowOff>
    </xdr:to>
    <xdr:sp macro="" textlink="">
      <xdr:nvSpPr>
        <xdr:cNvPr id="84" name="楕円 83">
          <a:extLst>
            <a:ext uri="{FF2B5EF4-FFF2-40B4-BE49-F238E27FC236}">
              <a16:creationId xmlns:a16="http://schemas.microsoft.com/office/drawing/2014/main" id="{CD7379E8-B4FD-429B-BEA5-8AE3C11F2B8A}"/>
            </a:ext>
          </a:extLst>
        </xdr:cNvPr>
        <xdr:cNvSpPr/>
      </xdr:nvSpPr>
      <xdr:spPr>
        <a:xfrm>
          <a:off x="1968500" y="583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121988</xdr:rowOff>
    </xdr:from>
    <xdr:ext cx="469744" cy="259045"/>
    <xdr:sp macro="" textlink="">
      <xdr:nvSpPr>
        <xdr:cNvPr id="85" name="テキスト ボックス 84">
          <a:extLst>
            <a:ext uri="{FF2B5EF4-FFF2-40B4-BE49-F238E27FC236}">
              <a16:creationId xmlns:a16="http://schemas.microsoft.com/office/drawing/2014/main" id="{EB81F029-8B64-41D5-92C1-ADBC76CF59FF}"/>
            </a:ext>
          </a:extLst>
        </xdr:cNvPr>
        <xdr:cNvSpPr txBox="1"/>
      </xdr:nvSpPr>
      <xdr:spPr>
        <a:xfrm>
          <a:off x="1784428" y="5608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64669</xdr:rowOff>
    </xdr:from>
    <xdr:to>
      <xdr:col>6</xdr:col>
      <xdr:colOff>38100</xdr:colOff>
      <xdr:row>34</xdr:row>
      <xdr:rowOff>166269</xdr:rowOff>
    </xdr:to>
    <xdr:sp macro="" textlink="">
      <xdr:nvSpPr>
        <xdr:cNvPr id="86" name="楕円 85">
          <a:extLst>
            <a:ext uri="{FF2B5EF4-FFF2-40B4-BE49-F238E27FC236}">
              <a16:creationId xmlns:a16="http://schemas.microsoft.com/office/drawing/2014/main" id="{BF672C26-66A1-43D6-9F6C-7C4B63100DE1}"/>
            </a:ext>
          </a:extLst>
        </xdr:cNvPr>
        <xdr:cNvSpPr/>
      </xdr:nvSpPr>
      <xdr:spPr>
        <a:xfrm>
          <a:off x="1079500" y="589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11346</xdr:rowOff>
    </xdr:from>
    <xdr:ext cx="469744" cy="259045"/>
    <xdr:sp macro="" textlink="">
      <xdr:nvSpPr>
        <xdr:cNvPr id="87" name="テキスト ボックス 86">
          <a:extLst>
            <a:ext uri="{FF2B5EF4-FFF2-40B4-BE49-F238E27FC236}">
              <a16:creationId xmlns:a16="http://schemas.microsoft.com/office/drawing/2014/main" id="{CCB37E1F-CA43-46A7-BFE1-A69D7C9109DE}"/>
            </a:ext>
          </a:extLst>
        </xdr:cNvPr>
        <xdr:cNvSpPr txBox="1"/>
      </xdr:nvSpPr>
      <xdr:spPr>
        <a:xfrm>
          <a:off x="895428" y="56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AB226143-6012-4CCD-809D-A8EE5544345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82EF47A0-38AF-49C1-9500-08C0AC696D2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FC5DE45A-4BC3-4BF0-88CD-1F0D050BEA5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BF6E3C42-F267-44D2-876F-5674910CC367}"/>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548E768D-A1BF-49F7-B767-5D8CC08E0307}"/>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AC8D6A3A-35AA-46C6-A454-972E2E6D0A2E}"/>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3EE50477-874B-46B1-8373-FA5E35168517}"/>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7463660E-5716-4175-B5F5-6BCC79A1249D}"/>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9398BFB1-D3FE-4D69-8AD5-1C90AC3A10D9}"/>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3B2F93DD-D40F-44E7-A168-C6333D74A1B8}"/>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724CFD5-65A5-4342-89CB-829777DC16A7}"/>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54634305-BAF2-4062-89F9-26D642FFF3CD}"/>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4B9841E9-C9C6-43B9-ADA2-95BEB7B55EFF}"/>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253342-BE7C-4BDD-995A-E82869E7502B}"/>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45C29C23-2513-47E9-9C41-83ADA5C533D9}"/>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790AF194-5C43-4D7E-B695-E12723007253}"/>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79AC4683-4283-4866-AEB3-7BD51537D845}"/>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E0CC44A4-5191-4DDE-A108-DB1DE4A23435}"/>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95186AC9-0A5A-47A2-92B4-43826460E987}"/>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98F72810-320E-4785-9BDB-1919E3C564F6}"/>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9E7CA25A-8510-4DEE-94AA-9CDB77DD2FFC}"/>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1B01191B-0DA4-48B9-994B-248587E823B3}"/>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93384C63-6FD6-4AC2-A1D4-74C7C963F195}"/>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6D1FCBAE-4BB1-4BE0-BAA0-88D63A831A0C}"/>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E27B9E84-02E7-4F4F-8B58-82F2B2F6DEC8}"/>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4316CED9-0574-4483-9E12-0750C7B586C8}"/>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F24060E6-4B13-40FF-83EB-1AE146AF79E2}"/>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833374B-DE78-4502-8EAE-2604E8CBE5F3}"/>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78625</xdr:rowOff>
    </xdr:from>
    <xdr:to>
      <xdr:col>24</xdr:col>
      <xdr:colOff>63500</xdr:colOff>
      <xdr:row>56</xdr:row>
      <xdr:rowOff>129405</xdr:rowOff>
    </xdr:to>
    <xdr:cxnSp macro="">
      <xdr:nvCxnSpPr>
        <xdr:cNvPr id="116" name="直線コネクタ 115">
          <a:extLst>
            <a:ext uri="{FF2B5EF4-FFF2-40B4-BE49-F238E27FC236}">
              <a16:creationId xmlns:a16="http://schemas.microsoft.com/office/drawing/2014/main" id="{5AE7A255-67D4-4721-962F-914008581521}"/>
            </a:ext>
          </a:extLst>
        </xdr:cNvPr>
        <xdr:cNvCxnSpPr/>
      </xdr:nvCxnSpPr>
      <xdr:spPr>
        <a:xfrm flipV="1">
          <a:off x="3797300" y="9679825"/>
          <a:ext cx="838200" cy="5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6A22A6BB-3770-49E3-8C73-A57F0EA5ACC6}"/>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4F5B50A2-7CED-400F-B528-A34774DBEC1D}"/>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129405</xdr:rowOff>
    </xdr:from>
    <xdr:to>
      <xdr:col>19</xdr:col>
      <xdr:colOff>177800</xdr:colOff>
      <xdr:row>57</xdr:row>
      <xdr:rowOff>25750</xdr:rowOff>
    </xdr:to>
    <xdr:cxnSp macro="">
      <xdr:nvCxnSpPr>
        <xdr:cNvPr id="119" name="直線コネクタ 118">
          <a:extLst>
            <a:ext uri="{FF2B5EF4-FFF2-40B4-BE49-F238E27FC236}">
              <a16:creationId xmlns:a16="http://schemas.microsoft.com/office/drawing/2014/main" id="{5BEA0D00-6101-4152-A677-88FEE245F614}"/>
            </a:ext>
          </a:extLst>
        </xdr:cNvPr>
        <xdr:cNvCxnSpPr/>
      </xdr:nvCxnSpPr>
      <xdr:spPr>
        <a:xfrm flipV="1">
          <a:off x="2908300" y="9730605"/>
          <a:ext cx="889000" cy="6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C5A6E091-487C-4412-A653-C08401D1569A}"/>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432C8165-B99E-42DE-B428-478631E3EDF8}"/>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25750</xdr:rowOff>
    </xdr:from>
    <xdr:to>
      <xdr:col>15</xdr:col>
      <xdr:colOff>50800</xdr:colOff>
      <xdr:row>57</xdr:row>
      <xdr:rowOff>42347</xdr:rowOff>
    </xdr:to>
    <xdr:cxnSp macro="">
      <xdr:nvCxnSpPr>
        <xdr:cNvPr id="122" name="直線コネクタ 121">
          <a:extLst>
            <a:ext uri="{FF2B5EF4-FFF2-40B4-BE49-F238E27FC236}">
              <a16:creationId xmlns:a16="http://schemas.microsoft.com/office/drawing/2014/main" id="{C1C35378-449C-4DD7-B5D5-E9F41CD9C8D2}"/>
            </a:ext>
          </a:extLst>
        </xdr:cNvPr>
        <xdr:cNvCxnSpPr/>
      </xdr:nvCxnSpPr>
      <xdr:spPr>
        <a:xfrm flipV="1">
          <a:off x="2019300" y="9798400"/>
          <a:ext cx="889000" cy="16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E555F090-3C04-4A79-9EF9-D2D1F7A82287}"/>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F5715578-EB56-4CC1-ABD9-F466A2DE7B2D}"/>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159146</xdr:rowOff>
    </xdr:from>
    <xdr:to>
      <xdr:col>10</xdr:col>
      <xdr:colOff>114300</xdr:colOff>
      <xdr:row>57</xdr:row>
      <xdr:rowOff>42347</xdr:rowOff>
    </xdr:to>
    <xdr:cxnSp macro="">
      <xdr:nvCxnSpPr>
        <xdr:cNvPr id="125" name="直線コネクタ 124">
          <a:extLst>
            <a:ext uri="{FF2B5EF4-FFF2-40B4-BE49-F238E27FC236}">
              <a16:creationId xmlns:a16="http://schemas.microsoft.com/office/drawing/2014/main" id="{FD785AE1-BB5B-4692-9087-0F7491C87016}"/>
            </a:ext>
          </a:extLst>
        </xdr:cNvPr>
        <xdr:cNvCxnSpPr/>
      </xdr:nvCxnSpPr>
      <xdr:spPr>
        <a:xfrm>
          <a:off x="1130300" y="9074546"/>
          <a:ext cx="889000" cy="740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2DD799E4-8177-42DF-9270-3970BFFC02B9}"/>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2CCA6EE0-06C9-4ABD-8B20-457657EFBFAB}"/>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9B94CC9F-5820-4076-8720-468E59AFCC0F}"/>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a:extLst>
            <a:ext uri="{FF2B5EF4-FFF2-40B4-BE49-F238E27FC236}">
              <a16:creationId xmlns:a16="http://schemas.microsoft.com/office/drawing/2014/main" id="{35EF6241-4B41-4ED9-8A49-7B96DC3BE456}"/>
            </a:ext>
          </a:extLst>
        </xdr:cNvPr>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46AE64C1-EA86-414E-926E-1E2616771B0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972F85E7-39BD-4B25-854A-D794B1268856}"/>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02624BA-2BF4-4911-A209-B71FEE27F742}"/>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43F870DB-6C6A-465E-BCD6-BBB258821BDA}"/>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5DE262E5-CD41-4A95-9839-0974B3333277}"/>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27825</xdr:rowOff>
    </xdr:from>
    <xdr:to>
      <xdr:col>24</xdr:col>
      <xdr:colOff>114300</xdr:colOff>
      <xdr:row>56</xdr:row>
      <xdr:rowOff>129425</xdr:rowOff>
    </xdr:to>
    <xdr:sp macro="" textlink="">
      <xdr:nvSpPr>
        <xdr:cNvPr id="135" name="楕円 134">
          <a:extLst>
            <a:ext uri="{FF2B5EF4-FFF2-40B4-BE49-F238E27FC236}">
              <a16:creationId xmlns:a16="http://schemas.microsoft.com/office/drawing/2014/main" id="{DBFEDF5D-36C2-45A9-89C8-9A57AAD0CBDC}"/>
            </a:ext>
          </a:extLst>
        </xdr:cNvPr>
        <xdr:cNvSpPr/>
      </xdr:nvSpPr>
      <xdr:spPr>
        <a:xfrm>
          <a:off x="4584700" y="962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6252</xdr:rowOff>
    </xdr:from>
    <xdr:ext cx="534377" cy="259045"/>
    <xdr:sp macro="" textlink="">
      <xdr:nvSpPr>
        <xdr:cNvPr id="136" name="総務費該当値テキスト">
          <a:extLst>
            <a:ext uri="{FF2B5EF4-FFF2-40B4-BE49-F238E27FC236}">
              <a16:creationId xmlns:a16="http://schemas.microsoft.com/office/drawing/2014/main" id="{91D2B101-6F59-43B7-8C05-FAE3388A8DA9}"/>
            </a:ext>
          </a:extLst>
        </xdr:cNvPr>
        <xdr:cNvSpPr txBox="1"/>
      </xdr:nvSpPr>
      <xdr:spPr>
        <a:xfrm>
          <a:off x="4686300" y="960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78605</xdr:rowOff>
    </xdr:from>
    <xdr:to>
      <xdr:col>20</xdr:col>
      <xdr:colOff>38100</xdr:colOff>
      <xdr:row>57</xdr:row>
      <xdr:rowOff>8755</xdr:rowOff>
    </xdr:to>
    <xdr:sp macro="" textlink="">
      <xdr:nvSpPr>
        <xdr:cNvPr id="137" name="楕円 136">
          <a:extLst>
            <a:ext uri="{FF2B5EF4-FFF2-40B4-BE49-F238E27FC236}">
              <a16:creationId xmlns:a16="http://schemas.microsoft.com/office/drawing/2014/main" id="{ABBDBC23-F250-4628-AD17-CAAF42B064E3}"/>
            </a:ext>
          </a:extLst>
        </xdr:cNvPr>
        <xdr:cNvSpPr/>
      </xdr:nvSpPr>
      <xdr:spPr>
        <a:xfrm>
          <a:off x="3746500" y="9679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171332</xdr:rowOff>
    </xdr:from>
    <xdr:ext cx="534377" cy="259045"/>
    <xdr:sp macro="" textlink="">
      <xdr:nvSpPr>
        <xdr:cNvPr id="138" name="テキスト ボックス 137">
          <a:extLst>
            <a:ext uri="{FF2B5EF4-FFF2-40B4-BE49-F238E27FC236}">
              <a16:creationId xmlns:a16="http://schemas.microsoft.com/office/drawing/2014/main" id="{A085EA13-F1C1-4390-BC46-F2DA1B5303F4}"/>
            </a:ext>
          </a:extLst>
        </xdr:cNvPr>
        <xdr:cNvSpPr txBox="1"/>
      </xdr:nvSpPr>
      <xdr:spPr>
        <a:xfrm>
          <a:off x="3530111" y="9772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146400</xdr:rowOff>
    </xdr:from>
    <xdr:to>
      <xdr:col>15</xdr:col>
      <xdr:colOff>101600</xdr:colOff>
      <xdr:row>57</xdr:row>
      <xdr:rowOff>76550</xdr:rowOff>
    </xdr:to>
    <xdr:sp macro="" textlink="">
      <xdr:nvSpPr>
        <xdr:cNvPr id="139" name="楕円 138">
          <a:extLst>
            <a:ext uri="{FF2B5EF4-FFF2-40B4-BE49-F238E27FC236}">
              <a16:creationId xmlns:a16="http://schemas.microsoft.com/office/drawing/2014/main" id="{61896B7C-2546-4F0E-8FEE-13857A66EA6B}"/>
            </a:ext>
          </a:extLst>
        </xdr:cNvPr>
        <xdr:cNvSpPr/>
      </xdr:nvSpPr>
      <xdr:spPr>
        <a:xfrm>
          <a:off x="2857500" y="974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67677</xdr:rowOff>
    </xdr:from>
    <xdr:ext cx="534377" cy="259045"/>
    <xdr:sp macro="" textlink="">
      <xdr:nvSpPr>
        <xdr:cNvPr id="140" name="テキスト ボックス 139">
          <a:extLst>
            <a:ext uri="{FF2B5EF4-FFF2-40B4-BE49-F238E27FC236}">
              <a16:creationId xmlns:a16="http://schemas.microsoft.com/office/drawing/2014/main" id="{DFE81568-C9FF-42D3-8CD8-DA74A0757F9E}"/>
            </a:ext>
          </a:extLst>
        </xdr:cNvPr>
        <xdr:cNvSpPr txBox="1"/>
      </xdr:nvSpPr>
      <xdr:spPr>
        <a:xfrm>
          <a:off x="2641111" y="984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162997</xdr:rowOff>
    </xdr:from>
    <xdr:to>
      <xdr:col>10</xdr:col>
      <xdr:colOff>165100</xdr:colOff>
      <xdr:row>57</xdr:row>
      <xdr:rowOff>93147</xdr:rowOff>
    </xdr:to>
    <xdr:sp macro="" textlink="">
      <xdr:nvSpPr>
        <xdr:cNvPr id="141" name="楕円 140">
          <a:extLst>
            <a:ext uri="{FF2B5EF4-FFF2-40B4-BE49-F238E27FC236}">
              <a16:creationId xmlns:a16="http://schemas.microsoft.com/office/drawing/2014/main" id="{21FD2A84-6C48-404A-9354-166182D4495B}"/>
            </a:ext>
          </a:extLst>
        </xdr:cNvPr>
        <xdr:cNvSpPr/>
      </xdr:nvSpPr>
      <xdr:spPr>
        <a:xfrm>
          <a:off x="1968500" y="9764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84274</xdr:rowOff>
    </xdr:from>
    <xdr:ext cx="534377" cy="259045"/>
    <xdr:sp macro="" textlink="">
      <xdr:nvSpPr>
        <xdr:cNvPr id="142" name="テキスト ボックス 141">
          <a:extLst>
            <a:ext uri="{FF2B5EF4-FFF2-40B4-BE49-F238E27FC236}">
              <a16:creationId xmlns:a16="http://schemas.microsoft.com/office/drawing/2014/main" id="{1084CC55-CD13-4FE7-98D8-EBF14DB186C4}"/>
            </a:ext>
          </a:extLst>
        </xdr:cNvPr>
        <xdr:cNvSpPr txBox="1"/>
      </xdr:nvSpPr>
      <xdr:spPr>
        <a:xfrm>
          <a:off x="1752111" y="9856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108346</xdr:rowOff>
    </xdr:from>
    <xdr:to>
      <xdr:col>6</xdr:col>
      <xdr:colOff>38100</xdr:colOff>
      <xdr:row>53</xdr:row>
      <xdr:rowOff>38496</xdr:rowOff>
    </xdr:to>
    <xdr:sp macro="" textlink="">
      <xdr:nvSpPr>
        <xdr:cNvPr id="143" name="楕円 142">
          <a:extLst>
            <a:ext uri="{FF2B5EF4-FFF2-40B4-BE49-F238E27FC236}">
              <a16:creationId xmlns:a16="http://schemas.microsoft.com/office/drawing/2014/main" id="{756C3BF5-9DDC-4D5B-9A75-51077F57BEFB}"/>
            </a:ext>
          </a:extLst>
        </xdr:cNvPr>
        <xdr:cNvSpPr/>
      </xdr:nvSpPr>
      <xdr:spPr>
        <a:xfrm>
          <a:off x="1079500" y="9023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29623</xdr:rowOff>
    </xdr:from>
    <xdr:ext cx="599010" cy="259045"/>
    <xdr:sp macro="" textlink="">
      <xdr:nvSpPr>
        <xdr:cNvPr id="144" name="テキスト ボックス 143">
          <a:extLst>
            <a:ext uri="{FF2B5EF4-FFF2-40B4-BE49-F238E27FC236}">
              <a16:creationId xmlns:a16="http://schemas.microsoft.com/office/drawing/2014/main" id="{DF28EFF2-503A-472F-A399-7B85EF8D4CEB}"/>
            </a:ext>
          </a:extLst>
        </xdr:cNvPr>
        <xdr:cNvSpPr txBox="1"/>
      </xdr:nvSpPr>
      <xdr:spPr>
        <a:xfrm>
          <a:off x="830795" y="9116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D31BC44A-6FA4-4281-8512-28844CE3569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678E04FD-4EA5-424E-A7C8-63782F3428D5}"/>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70B60F61-B2DC-47CA-97FC-D51890A5D9D2}"/>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BD5A5412-F1DE-446B-81FF-2A8FACA567C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EAC4A2D-8392-4DD1-93E3-D525DBE609C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8A441C6F-3B96-4DD2-8161-E044DDE9AA22}"/>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52068FB4-FBAF-4772-8CDF-4DAA9DBAF0C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487EF626-5951-458F-BB18-C45DC91B43C8}"/>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50E165B2-6F8A-4D87-87CC-04C4659F616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FE3C0AB6-7878-49DF-8E4A-66EF79107591}"/>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189E3527-3EA1-42C7-B086-636D337F9E06}"/>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AC7EC15B-8D9C-4A36-8552-39FCB01DCAE9}"/>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9D69C437-3BC3-46D7-98E6-4E1A118FF7DA}"/>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E779AB2D-8C8C-46DD-92A1-26F86B986F1B}"/>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37DC03B1-84F8-4C24-89D1-79213DB32E27}"/>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F8F8B2-F573-4C7E-8629-F88113193D98}"/>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4A9AD-7D3F-49E3-BBB6-EDC94EF1EDE5}"/>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5A44274D-CD20-4634-B152-DDEFEDD7CA34}"/>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B4DB1FA8-0F9A-478A-A1CC-FF6D86FE969B}"/>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87573C1C-B774-4464-B0A3-D1E1AC97805B}"/>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E48AF3ED-C647-4C8A-A3DF-982EF3F11DB8}"/>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9F8D3FDB-6FE3-40BC-B85E-F180727D3F98}"/>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500A55C9-391C-4CC3-BD36-E050EA4F58BD}"/>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7C172858-9ED7-48DA-885C-F6315FD0F1EA}"/>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5080A507-489A-4B0A-8013-A1F5B8149A5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1D3BEB77-9319-40EC-8CC4-14034C5EBA24}"/>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AFE739DA-8FAE-4641-88D9-C3440A7FF091}"/>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1C38D19E-81E0-4A96-AA7E-7F85AF00A4EF}"/>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319A4B07-ABE2-4076-98F1-DAA37F78FFBA}"/>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72154D11-FB5B-438C-880D-4E46DCD23E08}"/>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33E375FA-8797-4E47-840D-7657A5BF22B7}"/>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157683</xdr:rowOff>
    </xdr:from>
    <xdr:to>
      <xdr:col>24</xdr:col>
      <xdr:colOff>63500</xdr:colOff>
      <xdr:row>74</xdr:row>
      <xdr:rowOff>71392</xdr:rowOff>
    </xdr:to>
    <xdr:cxnSp macro="">
      <xdr:nvCxnSpPr>
        <xdr:cNvPr id="176" name="直線コネクタ 175">
          <a:extLst>
            <a:ext uri="{FF2B5EF4-FFF2-40B4-BE49-F238E27FC236}">
              <a16:creationId xmlns:a16="http://schemas.microsoft.com/office/drawing/2014/main" id="{0FE9686E-8114-4FC3-84C5-8DC6A5911A4E}"/>
            </a:ext>
          </a:extLst>
        </xdr:cNvPr>
        <xdr:cNvCxnSpPr/>
      </xdr:nvCxnSpPr>
      <xdr:spPr>
        <a:xfrm flipV="1">
          <a:off x="3797300" y="12673533"/>
          <a:ext cx="838200" cy="85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A7312B0E-C7C4-44E4-95F0-ED3E6661A593}"/>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4F3966C5-1CC6-4A80-A5C7-33E38DB4C14D}"/>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71392</xdr:rowOff>
    </xdr:from>
    <xdr:to>
      <xdr:col>19</xdr:col>
      <xdr:colOff>177800</xdr:colOff>
      <xdr:row>75</xdr:row>
      <xdr:rowOff>67190</xdr:rowOff>
    </xdr:to>
    <xdr:cxnSp macro="">
      <xdr:nvCxnSpPr>
        <xdr:cNvPr id="179" name="直線コネクタ 178">
          <a:extLst>
            <a:ext uri="{FF2B5EF4-FFF2-40B4-BE49-F238E27FC236}">
              <a16:creationId xmlns:a16="http://schemas.microsoft.com/office/drawing/2014/main" id="{8C0BDDBE-582F-453E-A154-8DA5EB193185}"/>
            </a:ext>
          </a:extLst>
        </xdr:cNvPr>
        <xdr:cNvCxnSpPr/>
      </xdr:nvCxnSpPr>
      <xdr:spPr>
        <a:xfrm flipV="1">
          <a:off x="2908300" y="12758692"/>
          <a:ext cx="889000" cy="167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77796402-F3B2-4BE4-8532-D853F80EAF2D}"/>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66B7EC3-9955-4F0E-8B24-ACFB63BCFE0C}"/>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50992</xdr:rowOff>
    </xdr:from>
    <xdr:to>
      <xdr:col>15</xdr:col>
      <xdr:colOff>50800</xdr:colOff>
      <xdr:row>75</xdr:row>
      <xdr:rowOff>67190</xdr:rowOff>
    </xdr:to>
    <xdr:cxnSp macro="">
      <xdr:nvCxnSpPr>
        <xdr:cNvPr id="182" name="直線コネクタ 181">
          <a:extLst>
            <a:ext uri="{FF2B5EF4-FFF2-40B4-BE49-F238E27FC236}">
              <a16:creationId xmlns:a16="http://schemas.microsoft.com/office/drawing/2014/main" id="{23C6DE17-CB95-4F59-8905-405E85CA4D3C}"/>
            </a:ext>
          </a:extLst>
        </xdr:cNvPr>
        <xdr:cNvCxnSpPr/>
      </xdr:nvCxnSpPr>
      <xdr:spPr>
        <a:xfrm>
          <a:off x="2019300" y="12738292"/>
          <a:ext cx="889000" cy="18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661C3AB9-7412-4D87-9555-218EE0F1B1DC}"/>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C42ECEB6-4528-47DD-8F0F-A0FB2417EBFE}"/>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50992</xdr:rowOff>
    </xdr:from>
    <xdr:to>
      <xdr:col>10</xdr:col>
      <xdr:colOff>114300</xdr:colOff>
      <xdr:row>76</xdr:row>
      <xdr:rowOff>34947</xdr:rowOff>
    </xdr:to>
    <xdr:cxnSp macro="">
      <xdr:nvCxnSpPr>
        <xdr:cNvPr id="185" name="直線コネクタ 184">
          <a:extLst>
            <a:ext uri="{FF2B5EF4-FFF2-40B4-BE49-F238E27FC236}">
              <a16:creationId xmlns:a16="http://schemas.microsoft.com/office/drawing/2014/main" id="{9DEFF400-44F5-4FE1-BD9F-656B1DB721AB}"/>
            </a:ext>
          </a:extLst>
        </xdr:cNvPr>
        <xdr:cNvCxnSpPr/>
      </xdr:nvCxnSpPr>
      <xdr:spPr>
        <a:xfrm flipV="1">
          <a:off x="1130300" y="12738292"/>
          <a:ext cx="889000" cy="326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3DBCE232-0EC2-4DCC-9491-DE41A0F98D4C}"/>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7" name="テキスト ボックス 186">
          <a:extLst>
            <a:ext uri="{FF2B5EF4-FFF2-40B4-BE49-F238E27FC236}">
              <a16:creationId xmlns:a16="http://schemas.microsoft.com/office/drawing/2014/main" id="{1D8073AA-6CFE-45A3-9BCF-26DEFD6BAF94}"/>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A78A91B5-20C4-4691-9347-569AECD0D8CD}"/>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75408</xdr:rowOff>
    </xdr:from>
    <xdr:ext cx="599010" cy="259045"/>
    <xdr:sp macro="" textlink="">
      <xdr:nvSpPr>
        <xdr:cNvPr id="189" name="テキスト ボックス 188">
          <a:extLst>
            <a:ext uri="{FF2B5EF4-FFF2-40B4-BE49-F238E27FC236}">
              <a16:creationId xmlns:a16="http://schemas.microsoft.com/office/drawing/2014/main" id="{5D4E0AF2-5F3F-4FA8-8DB7-AA3BBA45A87E}"/>
            </a:ext>
          </a:extLst>
        </xdr:cNvPr>
        <xdr:cNvSpPr txBox="1"/>
      </xdr:nvSpPr>
      <xdr:spPr>
        <a:xfrm>
          <a:off x="830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EFE9F59-CD37-4DAB-8726-087E4D797B51}"/>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24A6804B-CF1E-4E63-B97C-D737F3EE4DB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E4B9E7E2-EAA5-42BA-AE24-7A9355418F6E}"/>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6E826641-3FCA-45B9-9120-27AB0DB9417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B0B5CC35-5F1D-44C9-B57C-74F8F6A4B89B}"/>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106883</xdr:rowOff>
    </xdr:from>
    <xdr:to>
      <xdr:col>24</xdr:col>
      <xdr:colOff>114300</xdr:colOff>
      <xdr:row>74</xdr:row>
      <xdr:rowOff>37033</xdr:rowOff>
    </xdr:to>
    <xdr:sp macro="" textlink="">
      <xdr:nvSpPr>
        <xdr:cNvPr id="195" name="楕円 194">
          <a:extLst>
            <a:ext uri="{FF2B5EF4-FFF2-40B4-BE49-F238E27FC236}">
              <a16:creationId xmlns:a16="http://schemas.microsoft.com/office/drawing/2014/main" id="{4B31FA58-9DF0-4641-84B0-5B2FE0087567}"/>
            </a:ext>
          </a:extLst>
        </xdr:cNvPr>
        <xdr:cNvSpPr/>
      </xdr:nvSpPr>
      <xdr:spPr>
        <a:xfrm>
          <a:off x="4584700" y="12622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129760</xdr:rowOff>
    </xdr:from>
    <xdr:ext cx="599010" cy="259045"/>
    <xdr:sp macro="" textlink="">
      <xdr:nvSpPr>
        <xdr:cNvPr id="196" name="民生費該当値テキスト">
          <a:extLst>
            <a:ext uri="{FF2B5EF4-FFF2-40B4-BE49-F238E27FC236}">
              <a16:creationId xmlns:a16="http://schemas.microsoft.com/office/drawing/2014/main" id="{C9E57943-FC60-4317-98F1-C5ED6E936315}"/>
            </a:ext>
          </a:extLst>
        </xdr:cNvPr>
        <xdr:cNvSpPr txBox="1"/>
      </xdr:nvSpPr>
      <xdr:spPr>
        <a:xfrm>
          <a:off x="4686300" y="12474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20592</xdr:rowOff>
    </xdr:from>
    <xdr:to>
      <xdr:col>20</xdr:col>
      <xdr:colOff>38100</xdr:colOff>
      <xdr:row>74</xdr:row>
      <xdr:rowOff>122192</xdr:rowOff>
    </xdr:to>
    <xdr:sp macro="" textlink="">
      <xdr:nvSpPr>
        <xdr:cNvPr id="197" name="楕円 196">
          <a:extLst>
            <a:ext uri="{FF2B5EF4-FFF2-40B4-BE49-F238E27FC236}">
              <a16:creationId xmlns:a16="http://schemas.microsoft.com/office/drawing/2014/main" id="{E5ECD9F4-334E-42E0-AD30-32E7CC0E4075}"/>
            </a:ext>
          </a:extLst>
        </xdr:cNvPr>
        <xdr:cNvSpPr/>
      </xdr:nvSpPr>
      <xdr:spPr>
        <a:xfrm>
          <a:off x="3746500" y="1270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138719</xdr:rowOff>
    </xdr:from>
    <xdr:ext cx="599010" cy="259045"/>
    <xdr:sp macro="" textlink="">
      <xdr:nvSpPr>
        <xdr:cNvPr id="198" name="テキスト ボックス 197">
          <a:extLst>
            <a:ext uri="{FF2B5EF4-FFF2-40B4-BE49-F238E27FC236}">
              <a16:creationId xmlns:a16="http://schemas.microsoft.com/office/drawing/2014/main" id="{4AD355D8-6BB6-43FC-BDF0-3D573052FB7F}"/>
            </a:ext>
          </a:extLst>
        </xdr:cNvPr>
        <xdr:cNvSpPr txBox="1"/>
      </xdr:nvSpPr>
      <xdr:spPr>
        <a:xfrm>
          <a:off x="3497795" y="1248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16390</xdr:rowOff>
    </xdr:from>
    <xdr:to>
      <xdr:col>15</xdr:col>
      <xdr:colOff>101600</xdr:colOff>
      <xdr:row>75</xdr:row>
      <xdr:rowOff>117990</xdr:rowOff>
    </xdr:to>
    <xdr:sp macro="" textlink="">
      <xdr:nvSpPr>
        <xdr:cNvPr id="199" name="楕円 198">
          <a:extLst>
            <a:ext uri="{FF2B5EF4-FFF2-40B4-BE49-F238E27FC236}">
              <a16:creationId xmlns:a16="http://schemas.microsoft.com/office/drawing/2014/main" id="{73B66FFE-4CC5-4873-80A6-B9CF33C30B1C}"/>
            </a:ext>
          </a:extLst>
        </xdr:cNvPr>
        <xdr:cNvSpPr/>
      </xdr:nvSpPr>
      <xdr:spPr>
        <a:xfrm>
          <a:off x="2857500" y="12875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134517</xdr:rowOff>
    </xdr:from>
    <xdr:ext cx="599010" cy="259045"/>
    <xdr:sp macro="" textlink="">
      <xdr:nvSpPr>
        <xdr:cNvPr id="200" name="テキスト ボックス 199">
          <a:extLst>
            <a:ext uri="{FF2B5EF4-FFF2-40B4-BE49-F238E27FC236}">
              <a16:creationId xmlns:a16="http://schemas.microsoft.com/office/drawing/2014/main" id="{0D598843-8F69-4BD1-A8BF-9B3C84489D25}"/>
            </a:ext>
          </a:extLst>
        </xdr:cNvPr>
        <xdr:cNvSpPr txBox="1"/>
      </xdr:nvSpPr>
      <xdr:spPr>
        <a:xfrm>
          <a:off x="2608795" y="12650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192</xdr:rowOff>
    </xdr:from>
    <xdr:to>
      <xdr:col>10</xdr:col>
      <xdr:colOff>165100</xdr:colOff>
      <xdr:row>74</xdr:row>
      <xdr:rowOff>101792</xdr:rowOff>
    </xdr:to>
    <xdr:sp macro="" textlink="">
      <xdr:nvSpPr>
        <xdr:cNvPr id="201" name="楕円 200">
          <a:extLst>
            <a:ext uri="{FF2B5EF4-FFF2-40B4-BE49-F238E27FC236}">
              <a16:creationId xmlns:a16="http://schemas.microsoft.com/office/drawing/2014/main" id="{2FF04575-A539-46DC-A376-6F5E88A3FB8D}"/>
            </a:ext>
          </a:extLst>
        </xdr:cNvPr>
        <xdr:cNvSpPr/>
      </xdr:nvSpPr>
      <xdr:spPr>
        <a:xfrm>
          <a:off x="1968500" y="1268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118319</xdr:rowOff>
    </xdr:from>
    <xdr:ext cx="599010" cy="259045"/>
    <xdr:sp macro="" textlink="">
      <xdr:nvSpPr>
        <xdr:cNvPr id="202" name="テキスト ボックス 201">
          <a:extLst>
            <a:ext uri="{FF2B5EF4-FFF2-40B4-BE49-F238E27FC236}">
              <a16:creationId xmlns:a16="http://schemas.microsoft.com/office/drawing/2014/main" id="{F9F69422-114E-499E-BDCF-0410A967AF75}"/>
            </a:ext>
          </a:extLst>
        </xdr:cNvPr>
        <xdr:cNvSpPr txBox="1"/>
      </xdr:nvSpPr>
      <xdr:spPr>
        <a:xfrm>
          <a:off x="1719795" y="12462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155597</xdr:rowOff>
    </xdr:from>
    <xdr:to>
      <xdr:col>6</xdr:col>
      <xdr:colOff>38100</xdr:colOff>
      <xdr:row>76</xdr:row>
      <xdr:rowOff>85747</xdr:rowOff>
    </xdr:to>
    <xdr:sp macro="" textlink="">
      <xdr:nvSpPr>
        <xdr:cNvPr id="203" name="楕円 202">
          <a:extLst>
            <a:ext uri="{FF2B5EF4-FFF2-40B4-BE49-F238E27FC236}">
              <a16:creationId xmlns:a16="http://schemas.microsoft.com/office/drawing/2014/main" id="{0798352A-4D56-403E-AEEF-AFAF5A6B313C}"/>
            </a:ext>
          </a:extLst>
        </xdr:cNvPr>
        <xdr:cNvSpPr/>
      </xdr:nvSpPr>
      <xdr:spPr>
        <a:xfrm>
          <a:off x="1079500" y="13014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76874</xdr:rowOff>
    </xdr:from>
    <xdr:ext cx="599010" cy="259045"/>
    <xdr:sp macro="" textlink="">
      <xdr:nvSpPr>
        <xdr:cNvPr id="204" name="テキスト ボックス 203">
          <a:extLst>
            <a:ext uri="{FF2B5EF4-FFF2-40B4-BE49-F238E27FC236}">
              <a16:creationId xmlns:a16="http://schemas.microsoft.com/office/drawing/2014/main" id="{69F19474-3B1F-42DA-9B37-34507467B81B}"/>
            </a:ext>
          </a:extLst>
        </xdr:cNvPr>
        <xdr:cNvSpPr txBox="1"/>
      </xdr:nvSpPr>
      <xdr:spPr>
        <a:xfrm>
          <a:off x="830795" y="1310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32C34C7A-68E0-41E5-AD20-5CF2983DB5A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142189F7-789B-48B8-89C3-AFFED2156661}"/>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CC46AD78-BD50-498A-9C39-FD70C24D538C}"/>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34A7E1BF-5A21-4B6E-9996-6C18743EDE0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E7B42AAB-0F54-4582-A6F2-594BFB7E7985}"/>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A60E29C-422E-42F8-BCB0-1587742C40F8}"/>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A5CF5D7B-446C-4E0B-A65E-C673822B14C2}"/>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8AC2088A-9F08-47B3-A787-626F466D876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9CF4B3D-A235-4F1B-B390-9621C859900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6AEAECED-E8DE-4ED1-9507-37AB0F058AB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74241FFC-D788-4A47-81F3-211E962374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993546F3-CB50-4A5E-8B44-40ED7E4A948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E74391DD-CE05-49BC-BDD3-300677BA56AE}"/>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EC8CDC75-E6D7-40DA-880A-93B8F37E79FC}"/>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D18E544C-656B-47B0-BCC6-53B383F7456E}"/>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2E0ADAF7-308D-4C85-A682-C91BDED75069}"/>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CD103FFA-B3D0-46CA-830E-7D4583BE61DA}"/>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EAC81C4C-25B8-432C-BAD2-43DEA9A5A5F9}"/>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72EA3C64-7FD1-4FCB-8A76-61273011A91F}"/>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61B635BA-994F-44C6-8B5E-173CCD8702C3}"/>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2B499E74-B7E9-4364-9BB3-8C945916AD31}"/>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407865F3-FADA-446D-9F28-70A14C27C026}"/>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6AA9ADFB-F95A-4F81-975E-3EEAFA4B46B5}"/>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7E0B9B44-224D-4382-BC81-9F55478B68C9}"/>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B69DBD6A-D2C8-4589-8B57-CBF23483E777}"/>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A73F6103-0F0B-4C9A-90B9-C3D11ACB7DF5}"/>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8EB5D240-5E46-4C48-83A6-F9FCAA6A8AD5}"/>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A2A5A7C0-0E3C-48AE-AF84-067CDC01E121}"/>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B0C916DD-C086-420D-A5E1-D87CB5A7BD23}"/>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34620</xdr:rowOff>
    </xdr:from>
    <xdr:to>
      <xdr:col>24</xdr:col>
      <xdr:colOff>63500</xdr:colOff>
      <xdr:row>96</xdr:row>
      <xdr:rowOff>54184</xdr:rowOff>
    </xdr:to>
    <xdr:cxnSp macro="">
      <xdr:nvCxnSpPr>
        <xdr:cNvPr id="234" name="直線コネクタ 233">
          <a:extLst>
            <a:ext uri="{FF2B5EF4-FFF2-40B4-BE49-F238E27FC236}">
              <a16:creationId xmlns:a16="http://schemas.microsoft.com/office/drawing/2014/main" id="{915D4F63-0296-4F77-BBC4-DEEA9DEDE4E7}"/>
            </a:ext>
          </a:extLst>
        </xdr:cNvPr>
        <xdr:cNvCxnSpPr/>
      </xdr:nvCxnSpPr>
      <xdr:spPr>
        <a:xfrm>
          <a:off x="3797300" y="16493820"/>
          <a:ext cx="838200" cy="19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5" name="衛生費平均値テキスト">
          <a:extLst>
            <a:ext uri="{FF2B5EF4-FFF2-40B4-BE49-F238E27FC236}">
              <a16:creationId xmlns:a16="http://schemas.microsoft.com/office/drawing/2014/main" id="{840102BD-B6A6-4EA1-ABE8-9CF9A12EFEEE}"/>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947BF907-2836-4F78-B2C9-8AD0AD08176C}"/>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58338</xdr:rowOff>
    </xdr:from>
    <xdr:to>
      <xdr:col>19</xdr:col>
      <xdr:colOff>177800</xdr:colOff>
      <xdr:row>96</xdr:row>
      <xdr:rowOff>34620</xdr:rowOff>
    </xdr:to>
    <xdr:cxnSp macro="">
      <xdr:nvCxnSpPr>
        <xdr:cNvPr id="237" name="直線コネクタ 236">
          <a:extLst>
            <a:ext uri="{FF2B5EF4-FFF2-40B4-BE49-F238E27FC236}">
              <a16:creationId xmlns:a16="http://schemas.microsoft.com/office/drawing/2014/main" id="{AE4491E4-09C9-43AA-BECB-E863EF8A36A4}"/>
            </a:ext>
          </a:extLst>
        </xdr:cNvPr>
        <xdr:cNvCxnSpPr/>
      </xdr:nvCxnSpPr>
      <xdr:spPr>
        <a:xfrm>
          <a:off x="2908300" y="16346088"/>
          <a:ext cx="889000" cy="147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4E8CF3E7-91AC-4A30-9731-C72B0D62D3BF}"/>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138192</xdr:rowOff>
    </xdr:from>
    <xdr:ext cx="534377" cy="259045"/>
    <xdr:sp macro="" textlink="">
      <xdr:nvSpPr>
        <xdr:cNvPr id="239" name="テキスト ボックス 238">
          <a:extLst>
            <a:ext uri="{FF2B5EF4-FFF2-40B4-BE49-F238E27FC236}">
              <a16:creationId xmlns:a16="http://schemas.microsoft.com/office/drawing/2014/main" id="{C4486269-1C83-4A58-93BC-5FD2D7DE6EB1}"/>
            </a:ext>
          </a:extLst>
        </xdr:cNvPr>
        <xdr:cNvSpPr txBox="1"/>
      </xdr:nvSpPr>
      <xdr:spPr>
        <a:xfrm>
          <a:off x="3530111" y="1659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58338</xdr:rowOff>
    </xdr:from>
    <xdr:to>
      <xdr:col>15</xdr:col>
      <xdr:colOff>50800</xdr:colOff>
      <xdr:row>95</xdr:row>
      <xdr:rowOff>102133</xdr:rowOff>
    </xdr:to>
    <xdr:cxnSp macro="">
      <xdr:nvCxnSpPr>
        <xdr:cNvPr id="240" name="直線コネクタ 239">
          <a:extLst>
            <a:ext uri="{FF2B5EF4-FFF2-40B4-BE49-F238E27FC236}">
              <a16:creationId xmlns:a16="http://schemas.microsoft.com/office/drawing/2014/main" id="{0862F5CD-3138-4183-96B7-2F19A12F22B7}"/>
            </a:ext>
          </a:extLst>
        </xdr:cNvPr>
        <xdr:cNvCxnSpPr/>
      </xdr:nvCxnSpPr>
      <xdr:spPr>
        <a:xfrm flipV="1">
          <a:off x="2019300" y="16346088"/>
          <a:ext cx="889000" cy="43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269C44FB-01DB-4A41-94D8-FAFD03D5E799}"/>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73252</xdr:rowOff>
    </xdr:from>
    <xdr:ext cx="534377" cy="259045"/>
    <xdr:sp macro="" textlink="">
      <xdr:nvSpPr>
        <xdr:cNvPr id="242" name="テキスト ボックス 241">
          <a:extLst>
            <a:ext uri="{FF2B5EF4-FFF2-40B4-BE49-F238E27FC236}">
              <a16:creationId xmlns:a16="http://schemas.microsoft.com/office/drawing/2014/main" id="{0792CAD3-15DA-4D05-956C-EBCFEEB9E660}"/>
            </a:ext>
          </a:extLst>
        </xdr:cNvPr>
        <xdr:cNvSpPr txBox="1"/>
      </xdr:nvSpPr>
      <xdr:spPr>
        <a:xfrm>
          <a:off x="2641111" y="16532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102133</xdr:rowOff>
    </xdr:from>
    <xdr:to>
      <xdr:col>10</xdr:col>
      <xdr:colOff>114300</xdr:colOff>
      <xdr:row>96</xdr:row>
      <xdr:rowOff>130403</xdr:rowOff>
    </xdr:to>
    <xdr:cxnSp macro="">
      <xdr:nvCxnSpPr>
        <xdr:cNvPr id="243" name="直線コネクタ 242">
          <a:extLst>
            <a:ext uri="{FF2B5EF4-FFF2-40B4-BE49-F238E27FC236}">
              <a16:creationId xmlns:a16="http://schemas.microsoft.com/office/drawing/2014/main" id="{90E01D79-AAAC-44BA-98E8-010505D227AC}"/>
            </a:ext>
          </a:extLst>
        </xdr:cNvPr>
        <xdr:cNvCxnSpPr/>
      </xdr:nvCxnSpPr>
      <xdr:spPr>
        <a:xfrm flipV="1">
          <a:off x="1130300" y="16389883"/>
          <a:ext cx="889000" cy="199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97DA449B-842B-4B81-813D-BCFBBF7D7F3A}"/>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55002</xdr:rowOff>
    </xdr:from>
    <xdr:ext cx="534377" cy="259045"/>
    <xdr:sp macro="" textlink="">
      <xdr:nvSpPr>
        <xdr:cNvPr id="245" name="テキスト ボックス 244">
          <a:extLst>
            <a:ext uri="{FF2B5EF4-FFF2-40B4-BE49-F238E27FC236}">
              <a16:creationId xmlns:a16="http://schemas.microsoft.com/office/drawing/2014/main" id="{F5CD0E7C-BEDC-4EEC-9CFF-9CCCAB0ECAE5}"/>
            </a:ext>
          </a:extLst>
        </xdr:cNvPr>
        <xdr:cNvSpPr txBox="1"/>
      </xdr:nvSpPr>
      <xdr:spPr>
        <a:xfrm>
          <a:off x="1752111" y="16514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56F93090-A5A0-4C2D-B4F3-E82F6224B85C}"/>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5742A9B6-546C-4466-9CDE-E87E504A6957}"/>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9F564676-96A1-4304-86E6-8B4D66804FEA}"/>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A6A0570E-898F-45E3-A242-93ABB386D3E2}"/>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E93EB911-F796-41DF-B75A-6720630BB1A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930DD74F-1D17-4160-ADBF-EB861C69138C}"/>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1672976-9A81-48C4-BF93-EF538E9B062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3384</xdr:rowOff>
    </xdr:from>
    <xdr:to>
      <xdr:col>24</xdr:col>
      <xdr:colOff>114300</xdr:colOff>
      <xdr:row>96</xdr:row>
      <xdr:rowOff>104984</xdr:rowOff>
    </xdr:to>
    <xdr:sp macro="" textlink="">
      <xdr:nvSpPr>
        <xdr:cNvPr id="253" name="楕円 252">
          <a:extLst>
            <a:ext uri="{FF2B5EF4-FFF2-40B4-BE49-F238E27FC236}">
              <a16:creationId xmlns:a16="http://schemas.microsoft.com/office/drawing/2014/main" id="{103C2893-78C2-4ED8-B6BB-3CC09F41429C}"/>
            </a:ext>
          </a:extLst>
        </xdr:cNvPr>
        <xdr:cNvSpPr/>
      </xdr:nvSpPr>
      <xdr:spPr>
        <a:xfrm>
          <a:off x="4584700" y="1646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26261</xdr:rowOff>
    </xdr:from>
    <xdr:ext cx="534377" cy="259045"/>
    <xdr:sp macro="" textlink="">
      <xdr:nvSpPr>
        <xdr:cNvPr id="254" name="衛生費該当値テキスト">
          <a:extLst>
            <a:ext uri="{FF2B5EF4-FFF2-40B4-BE49-F238E27FC236}">
              <a16:creationId xmlns:a16="http://schemas.microsoft.com/office/drawing/2014/main" id="{98DABE3D-B5E9-49C9-B6A0-109FCB00E9A5}"/>
            </a:ext>
          </a:extLst>
        </xdr:cNvPr>
        <xdr:cNvSpPr txBox="1"/>
      </xdr:nvSpPr>
      <xdr:spPr>
        <a:xfrm>
          <a:off x="4686300" y="1631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155270</xdr:rowOff>
    </xdr:from>
    <xdr:to>
      <xdr:col>20</xdr:col>
      <xdr:colOff>38100</xdr:colOff>
      <xdr:row>96</xdr:row>
      <xdr:rowOff>85420</xdr:rowOff>
    </xdr:to>
    <xdr:sp macro="" textlink="">
      <xdr:nvSpPr>
        <xdr:cNvPr id="255" name="楕円 254">
          <a:extLst>
            <a:ext uri="{FF2B5EF4-FFF2-40B4-BE49-F238E27FC236}">
              <a16:creationId xmlns:a16="http://schemas.microsoft.com/office/drawing/2014/main" id="{03723096-F6C0-4C74-B126-3C38262C97A8}"/>
            </a:ext>
          </a:extLst>
        </xdr:cNvPr>
        <xdr:cNvSpPr/>
      </xdr:nvSpPr>
      <xdr:spPr>
        <a:xfrm>
          <a:off x="3746500" y="16443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101947</xdr:rowOff>
    </xdr:from>
    <xdr:ext cx="534377" cy="259045"/>
    <xdr:sp macro="" textlink="">
      <xdr:nvSpPr>
        <xdr:cNvPr id="256" name="テキスト ボックス 255">
          <a:extLst>
            <a:ext uri="{FF2B5EF4-FFF2-40B4-BE49-F238E27FC236}">
              <a16:creationId xmlns:a16="http://schemas.microsoft.com/office/drawing/2014/main" id="{4A7600ED-7C18-4F53-B7B3-84398496D05E}"/>
            </a:ext>
          </a:extLst>
        </xdr:cNvPr>
        <xdr:cNvSpPr txBox="1"/>
      </xdr:nvSpPr>
      <xdr:spPr>
        <a:xfrm>
          <a:off x="3530111" y="1621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7538</xdr:rowOff>
    </xdr:from>
    <xdr:to>
      <xdr:col>15</xdr:col>
      <xdr:colOff>101600</xdr:colOff>
      <xdr:row>95</xdr:row>
      <xdr:rowOff>109138</xdr:rowOff>
    </xdr:to>
    <xdr:sp macro="" textlink="">
      <xdr:nvSpPr>
        <xdr:cNvPr id="257" name="楕円 256">
          <a:extLst>
            <a:ext uri="{FF2B5EF4-FFF2-40B4-BE49-F238E27FC236}">
              <a16:creationId xmlns:a16="http://schemas.microsoft.com/office/drawing/2014/main" id="{4483597B-AFDE-48F3-A07A-4DE3F92E6A29}"/>
            </a:ext>
          </a:extLst>
        </xdr:cNvPr>
        <xdr:cNvSpPr/>
      </xdr:nvSpPr>
      <xdr:spPr>
        <a:xfrm>
          <a:off x="2857500" y="162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125665</xdr:rowOff>
    </xdr:from>
    <xdr:ext cx="534377" cy="259045"/>
    <xdr:sp macro="" textlink="">
      <xdr:nvSpPr>
        <xdr:cNvPr id="258" name="テキスト ボックス 257">
          <a:extLst>
            <a:ext uri="{FF2B5EF4-FFF2-40B4-BE49-F238E27FC236}">
              <a16:creationId xmlns:a16="http://schemas.microsoft.com/office/drawing/2014/main" id="{2FF96CFC-4374-431E-B480-33E5142A3CB3}"/>
            </a:ext>
          </a:extLst>
        </xdr:cNvPr>
        <xdr:cNvSpPr txBox="1"/>
      </xdr:nvSpPr>
      <xdr:spPr>
        <a:xfrm>
          <a:off x="2641111" y="16070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51333</xdr:rowOff>
    </xdr:from>
    <xdr:to>
      <xdr:col>10</xdr:col>
      <xdr:colOff>165100</xdr:colOff>
      <xdr:row>95</xdr:row>
      <xdr:rowOff>152933</xdr:rowOff>
    </xdr:to>
    <xdr:sp macro="" textlink="">
      <xdr:nvSpPr>
        <xdr:cNvPr id="259" name="楕円 258">
          <a:extLst>
            <a:ext uri="{FF2B5EF4-FFF2-40B4-BE49-F238E27FC236}">
              <a16:creationId xmlns:a16="http://schemas.microsoft.com/office/drawing/2014/main" id="{66303A72-5A50-409F-8F01-DF9A8B44CA6B}"/>
            </a:ext>
          </a:extLst>
        </xdr:cNvPr>
        <xdr:cNvSpPr/>
      </xdr:nvSpPr>
      <xdr:spPr>
        <a:xfrm>
          <a:off x="1968500" y="1633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169460</xdr:rowOff>
    </xdr:from>
    <xdr:ext cx="534377" cy="259045"/>
    <xdr:sp macro="" textlink="">
      <xdr:nvSpPr>
        <xdr:cNvPr id="260" name="テキスト ボックス 259">
          <a:extLst>
            <a:ext uri="{FF2B5EF4-FFF2-40B4-BE49-F238E27FC236}">
              <a16:creationId xmlns:a16="http://schemas.microsoft.com/office/drawing/2014/main" id="{BC5F396D-3133-4D7C-A885-8AF1A32E6BEA}"/>
            </a:ext>
          </a:extLst>
        </xdr:cNvPr>
        <xdr:cNvSpPr txBox="1"/>
      </xdr:nvSpPr>
      <xdr:spPr>
        <a:xfrm>
          <a:off x="1752111" y="16114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79603</xdr:rowOff>
    </xdr:from>
    <xdr:to>
      <xdr:col>6</xdr:col>
      <xdr:colOff>38100</xdr:colOff>
      <xdr:row>97</xdr:row>
      <xdr:rowOff>9753</xdr:rowOff>
    </xdr:to>
    <xdr:sp macro="" textlink="">
      <xdr:nvSpPr>
        <xdr:cNvPr id="261" name="楕円 260">
          <a:extLst>
            <a:ext uri="{FF2B5EF4-FFF2-40B4-BE49-F238E27FC236}">
              <a16:creationId xmlns:a16="http://schemas.microsoft.com/office/drawing/2014/main" id="{1DBCD750-414C-4141-ACD0-C19542BD9910}"/>
            </a:ext>
          </a:extLst>
        </xdr:cNvPr>
        <xdr:cNvSpPr/>
      </xdr:nvSpPr>
      <xdr:spPr>
        <a:xfrm>
          <a:off x="1079500" y="1653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880</xdr:rowOff>
    </xdr:from>
    <xdr:ext cx="534377" cy="259045"/>
    <xdr:sp macro="" textlink="">
      <xdr:nvSpPr>
        <xdr:cNvPr id="262" name="テキスト ボックス 261">
          <a:extLst>
            <a:ext uri="{FF2B5EF4-FFF2-40B4-BE49-F238E27FC236}">
              <a16:creationId xmlns:a16="http://schemas.microsoft.com/office/drawing/2014/main" id="{9BE1BF68-AA45-4F5E-AF21-AEA20E9569B4}"/>
            </a:ext>
          </a:extLst>
        </xdr:cNvPr>
        <xdr:cNvSpPr txBox="1"/>
      </xdr:nvSpPr>
      <xdr:spPr>
        <a:xfrm>
          <a:off x="863111" y="1663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1C29AD23-C7BF-418A-8A74-1C63AA4713D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CD6E9F05-96C6-437C-AF45-5A9AA7171F33}"/>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B3DCC793-113F-4283-A2A3-64DAD8D6689C}"/>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2E1747C-0D2C-4B7D-B74C-FB82181E23E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3329C59E-B113-4E7F-A874-E7B946E54376}"/>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EB27B6FE-B0A2-4E2C-952F-22E942B6119B}"/>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F242174-2E87-41CC-BE38-00D4A26DCC74}"/>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9E383C08-4805-47F7-9B96-9C39471ED391}"/>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E02CE438-B368-4EB0-B28E-457AAC6E20A1}"/>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DBE40CEE-2446-40E5-87A0-24DE578CF65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3288A6FE-34C7-4B9D-9401-529F39F3BB9D}"/>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F1115B3C-A6E4-4D3E-9A84-51ACD84D5483}"/>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8122DB42-7F89-4E4A-A518-A717350A9AC9}"/>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685FEC35-0498-4A0B-BBBD-4A1022BCD3B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45840C71-383C-4281-92B7-42287660CD07}"/>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577812D5-00DC-4284-AE53-EB52FED39173}"/>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A777634F-0435-4102-A8A2-54E30CCA09E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94ABE719-4EB3-476A-BF79-839AC0E7BD6B}"/>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9876D0E6-FD57-4003-BA24-57E397D9696C}"/>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958F10EA-FBC2-4A1A-B953-1D40DF23C18E}"/>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C70185F9-F84C-4F1B-A882-B4DA09D43081}"/>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E1578F8A-8691-44EB-AD30-79BCEEBF44C1}"/>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E205134C-7757-4208-ACE0-52E59D9EEF04}"/>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11D4E327-E663-4DC0-AC23-BD8A6789DC2B}"/>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B8080091-DF63-491E-87CC-3ACCE0F98FAA}"/>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2D8700D6-6133-4F8C-8109-A34CE1E809F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DE7CE7EE-F8FA-4283-AE2B-D2264F08A06F}"/>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F1DCBE31-E439-4D22-AD60-A25C7BD7696D}"/>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703B01A5-BB24-4EA9-AA79-84A928FD78D7}"/>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D3B6D5E8-6AB4-4069-A05F-7B28DA804C2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117058</xdr:rowOff>
    </xdr:from>
    <xdr:to>
      <xdr:col>55</xdr:col>
      <xdr:colOff>0</xdr:colOff>
      <xdr:row>37</xdr:row>
      <xdr:rowOff>137523</xdr:rowOff>
    </xdr:to>
    <xdr:cxnSp macro="">
      <xdr:nvCxnSpPr>
        <xdr:cNvPr id="293" name="直線コネクタ 292">
          <a:extLst>
            <a:ext uri="{FF2B5EF4-FFF2-40B4-BE49-F238E27FC236}">
              <a16:creationId xmlns:a16="http://schemas.microsoft.com/office/drawing/2014/main" id="{10B1AD9B-E1D1-4AAA-8818-6D576981594D}"/>
            </a:ext>
          </a:extLst>
        </xdr:cNvPr>
        <xdr:cNvCxnSpPr/>
      </xdr:nvCxnSpPr>
      <xdr:spPr>
        <a:xfrm flipV="1">
          <a:off x="9639300" y="6460708"/>
          <a:ext cx="838200" cy="2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59C85E4C-824C-4538-A88A-82C32363C855}"/>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F4CECCA1-AC69-4A57-AE96-7AE177514E0F}"/>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137523</xdr:rowOff>
    </xdr:from>
    <xdr:to>
      <xdr:col>50</xdr:col>
      <xdr:colOff>114300</xdr:colOff>
      <xdr:row>37</xdr:row>
      <xdr:rowOff>149824</xdr:rowOff>
    </xdr:to>
    <xdr:cxnSp macro="">
      <xdr:nvCxnSpPr>
        <xdr:cNvPr id="296" name="直線コネクタ 295">
          <a:extLst>
            <a:ext uri="{FF2B5EF4-FFF2-40B4-BE49-F238E27FC236}">
              <a16:creationId xmlns:a16="http://schemas.microsoft.com/office/drawing/2014/main" id="{BBECCE9D-871B-4DC6-89C2-719D2DB442BB}"/>
            </a:ext>
          </a:extLst>
        </xdr:cNvPr>
        <xdr:cNvCxnSpPr/>
      </xdr:nvCxnSpPr>
      <xdr:spPr>
        <a:xfrm flipV="1">
          <a:off x="8750300" y="6481173"/>
          <a:ext cx="889000" cy="1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ECCE41C8-AFD3-4AC6-80B3-E43440107DBE}"/>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DE7C4B14-8977-4360-B68F-413BF2E687BB}"/>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94960</xdr:rowOff>
    </xdr:from>
    <xdr:to>
      <xdr:col>45</xdr:col>
      <xdr:colOff>177800</xdr:colOff>
      <xdr:row>37</xdr:row>
      <xdr:rowOff>149824</xdr:rowOff>
    </xdr:to>
    <xdr:cxnSp macro="">
      <xdr:nvCxnSpPr>
        <xdr:cNvPr id="299" name="直線コネクタ 298">
          <a:extLst>
            <a:ext uri="{FF2B5EF4-FFF2-40B4-BE49-F238E27FC236}">
              <a16:creationId xmlns:a16="http://schemas.microsoft.com/office/drawing/2014/main" id="{5375C7FB-14AC-40F8-8EC8-19195173229C}"/>
            </a:ext>
          </a:extLst>
        </xdr:cNvPr>
        <xdr:cNvCxnSpPr/>
      </xdr:nvCxnSpPr>
      <xdr:spPr>
        <a:xfrm>
          <a:off x="7861300" y="643861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A5A2BEFD-9513-4EA4-967F-570BA773ECCF}"/>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39</xdr:row>
      <xdr:rowOff>7347</xdr:rowOff>
    </xdr:from>
    <xdr:ext cx="469744" cy="259045"/>
    <xdr:sp macro="" textlink="">
      <xdr:nvSpPr>
        <xdr:cNvPr id="301" name="テキスト ボックス 300">
          <a:extLst>
            <a:ext uri="{FF2B5EF4-FFF2-40B4-BE49-F238E27FC236}">
              <a16:creationId xmlns:a16="http://schemas.microsoft.com/office/drawing/2014/main" id="{B75ECEE7-98B7-4D72-839D-22BC67044AFE}"/>
            </a:ext>
          </a:extLst>
        </xdr:cNvPr>
        <xdr:cNvSpPr txBox="1"/>
      </xdr:nvSpPr>
      <xdr:spPr>
        <a:xfrm>
          <a:off x="8515428" y="6693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94960</xdr:rowOff>
    </xdr:from>
    <xdr:to>
      <xdr:col>41</xdr:col>
      <xdr:colOff>50800</xdr:colOff>
      <xdr:row>38</xdr:row>
      <xdr:rowOff>4608</xdr:rowOff>
    </xdr:to>
    <xdr:cxnSp macro="">
      <xdr:nvCxnSpPr>
        <xdr:cNvPr id="302" name="直線コネクタ 301">
          <a:extLst>
            <a:ext uri="{FF2B5EF4-FFF2-40B4-BE49-F238E27FC236}">
              <a16:creationId xmlns:a16="http://schemas.microsoft.com/office/drawing/2014/main" id="{ABAF3756-D702-4A35-929A-75A4D4426B70}"/>
            </a:ext>
          </a:extLst>
        </xdr:cNvPr>
        <xdr:cNvCxnSpPr/>
      </xdr:nvCxnSpPr>
      <xdr:spPr>
        <a:xfrm flipV="1">
          <a:off x="6972300" y="6438610"/>
          <a:ext cx="889000" cy="8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48EAD706-6F8D-4292-8503-6141275EDCCC}"/>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39</xdr:row>
      <xdr:rowOff>5823</xdr:rowOff>
    </xdr:from>
    <xdr:ext cx="469744" cy="259045"/>
    <xdr:sp macro="" textlink="">
      <xdr:nvSpPr>
        <xdr:cNvPr id="304" name="テキスト ボックス 303">
          <a:extLst>
            <a:ext uri="{FF2B5EF4-FFF2-40B4-BE49-F238E27FC236}">
              <a16:creationId xmlns:a16="http://schemas.microsoft.com/office/drawing/2014/main" id="{614BE71C-5A41-4DC6-95F7-3FBCF81817F0}"/>
            </a:ext>
          </a:extLst>
        </xdr:cNvPr>
        <xdr:cNvSpPr txBox="1"/>
      </xdr:nvSpPr>
      <xdr:spPr>
        <a:xfrm>
          <a:off x="7626428" y="6692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8F8AE50A-893B-4701-A96F-A54F0E895958}"/>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41201</xdr:rowOff>
    </xdr:from>
    <xdr:ext cx="378565" cy="259045"/>
    <xdr:sp macro="" textlink="">
      <xdr:nvSpPr>
        <xdr:cNvPr id="306" name="テキスト ボックス 305">
          <a:extLst>
            <a:ext uri="{FF2B5EF4-FFF2-40B4-BE49-F238E27FC236}">
              <a16:creationId xmlns:a16="http://schemas.microsoft.com/office/drawing/2014/main" id="{25762FD1-A434-49C8-8569-252193E58DEF}"/>
            </a:ext>
          </a:extLst>
        </xdr:cNvPr>
        <xdr:cNvSpPr txBox="1"/>
      </xdr:nvSpPr>
      <xdr:spPr>
        <a:xfrm>
          <a:off x="6783017" y="6727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AB17943E-9EAF-477D-9A35-EEE48FC11E2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F5B4A67E-0E1A-48BF-A8A6-990D4D388EF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1B05BF10-3D83-4C1A-BEC5-46BE221331D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87B15FC6-5FA3-48DE-8302-DD1D76527E5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298DA666-A133-4FD1-9EE6-5BB421D180F2}"/>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66258</xdr:rowOff>
    </xdr:from>
    <xdr:to>
      <xdr:col>55</xdr:col>
      <xdr:colOff>50800</xdr:colOff>
      <xdr:row>37</xdr:row>
      <xdr:rowOff>167858</xdr:rowOff>
    </xdr:to>
    <xdr:sp macro="" textlink="">
      <xdr:nvSpPr>
        <xdr:cNvPr id="312" name="楕円 311">
          <a:extLst>
            <a:ext uri="{FF2B5EF4-FFF2-40B4-BE49-F238E27FC236}">
              <a16:creationId xmlns:a16="http://schemas.microsoft.com/office/drawing/2014/main" id="{58B720CF-2BD8-489B-B567-BB8CA0212210}"/>
            </a:ext>
          </a:extLst>
        </xdr:cNvPr>
        <xdr:cNvSpPr/>
      </xdr:nvSpPr>
      <xdr:spPr>
        <a:xfrm>
          <a:off x="10426700" y="6409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89135</xdr:rowOff>
    </xdr:from>
    <xdr:ext cx="469744" cy="259045"/>
    <xdr:sp macro="" textlink="">
      <xdr:nvSpPr>
        <xdr:cNvPr id="313" name="労働費該当値テキスト">
          <a:extLst>
            <a:ext uri="{FF2B5EF4-FFF2-40B4-BE49-F238E27FC236}">
              <a16:creationId xmlns:a16="http://schemas.microsoft.com/office/drawing/2014/main" id="{4E9DF716-ED81-48DC-BE82-2CAB13DE26FD}"/>
            </a:ext>
          </a:extLst>
        </xdr:cNvPr>
        <xdr:cNvSpPr txBox="1"/>
      </xdr:nvSpPr>
      <xdr:spPr>
        <a:xfrm>
          <a:off x="10528300" y="6261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86723</xdr:rowOff>
    </xdr:from>
    <xdr:to>
      <xdr:col>50</xdr:col>
      <xdr:colOff>165100</xdr:colOff>
      <xdr:row>38</xdr:row>
      <xdr:rowOff>16873</xdr:rowOff>
    </xdr:to>
    <xdr:sp macro="" textlink="">
      <xdr:nvSpPr>
        <xdr:cNvPr id="314" name="楕円 313">
          <a:extLst>
            <a:ext uri="{FF2B5EF4-FFF2-40B4-BE49-F238E27FC236}">
              <a16:creationId xmlns:a16="http://schemas.microsoft.com/office/drawing/2014/main" id="{9CB7B15B-CA0D-4B21-96CB-2CEB10603A14}"/>
            </a:ext>
          </a:extLst>
        </xdr:cNvPr>
        <xdr:cNvSpPr/>
      </xdr:nvSpPr>
      <xdr:spPr>
        <a:xfrm>
          <a:off x="9588500" y="643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33400</xdr:rowOff>
    </xdr:from>
    <xdr:ext cx="469744" cy="259045"/>
    <xdr:sp macro="" textlink="">
      <xdr:nvSpPr>
        <xdr:cNvPr id="315" name="テキスト ボックス 314">
          <a:extLst>
            <a:ext uri="{FF2B5EF4-FFF2-40B4-BE49-F238E27FC236}">
              <a16:creationId xmlns:a16="http://schemas.microsoft.com/office/drawing/2014/main" id="{78EA954F-346C-4325-A67D-B4D571C9CF04}"/>
            </a:ext>
          </a:extLst>
        </xdr:cNvPr>
        <xdr:cNvSpPr txBox="1"/>
      </xdr:nvSpPr>
      <xdr:spPr>
        <a:xfrm>
          <a:off x="9404428" y="620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99024</xdr:rowOff>
    </xdr:from>
    <xdr:to>
      <xdr:col>46</xdr:col>
      <xdr:colOff>38100</xdr:colOff>
      <xdr:row>38</xdr:row>
      <xdr:rowOff>29173</xdr:rowOff>
    </xdr:to>
    <xdr:sp macro="" textlink="">
      <xdr:nvSpPr>
        <xdr:cNvPr id="316" name="楕円 315">
          <a:extLst>
            <a:ext uri="{FF2B5EF4-FFF2-40B4-BE49-F238E27FC236}">
              <a16:creationId xmlns:a16="http://schemas.microsoft.com/office/drawing/2014/main" id="{DF6FBD01-062E-42F6-85F5-0C52363763A4}"/>
            </a:ext>
          </a:extLst>
        </xdr:cNvPr>
        <xdr:cNvSpPr/>
      </xdr:nvSpPr>
      <xdr:spPr>
        <a:xfrm>
          <a:off x="8699500" y="6442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45701</xdr:rowOff>
    </xdr:from>
    <xdr:ext cx="469744" cy="259045"/>
    <xdr:sp macro="" textlink="">
      <xdr:nvSpPr>
        <xdr:cNvPr id="317" name="テキスト ボックス 316">
          <a:extLst>
            <a:ext uri="{FF2B5EF4-FFF2-40B4-BE49-F238E27FC236}">
              <a16:creationId xmlns:a16="http://schemas.microsoft.com/office/drawing/2014/main" id="{DA06D48E-2096-4833-AD1C-994660AB984F}"/>
            </a:ext>
          </a:extLst>
        </xdr:cNvPr>
        <xdr:cNvSpPr txBox="1"/>
      </xdr:nvSpPr>
      <xdr:spPr>
        <a:xfrm>
          <a:off x="8515428" y="621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44160</xdr:rowOff>
    </xdr:from>
    <xdr:to>
      <xdr:col>41</xdr:col>
      <xdr:colOff>101600</xdr:colOff>
      <xdr:row>37</xdr:row>
      <xdr:rowOff>145760</xdr:rowOff>
    </xdr:to>
    <xdr:sp macro="" textlink="">
      <xdr:nvSpPr>
        <xdr:cNvPr id="318" name="楕円 317">
          <a:extLst>
            <a:ext uri="{FF2B5EF4-FFF2-40B4-BE49-F238E27FC236}">
              <a16:creationId xmlns:a16="http://schemas.microsoft.com/office/drawing/2014/main" id="{B72CE5C8-D9D6-4ECD-B6F1-242AA9D6F4DB}"/>
            </a:ext>
          </a:extLst>
        </xdr:cNvPr>
        <xdr:cNvSpPr/>
      </xdr:nvSpPr>
      <xdr:spPr>
        <a:xfrm>
          <a:off x="7810500" y="638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162287</xdr:rowOff>
    </xdr:from>
    <xdr:ext cx="469744" cy="259045"/>
    <xdr:sp macro="" textlink="">
      <xdr:nvSpPr>
        <xdr:cNvPr id="319" name="テキスト ボックス 318">
          <a:extLst>
            <a:ext uri="{FF2B5EF4-FFF2-40B4-BE49-F238E27FC236}">
              <a16:creationId xmlns:a16="http://schemas.microsoft.com/office/drawing/2014/main" id="{EB8790F8-D29D-4049-8C60-D463ECB89788}"/>
            </a:ext>
          </a:extLst>
        </xdr:cNvPr>
        <xdr:cNvSpPr txBox="1"/>
      </xdr:nvSpPr>
      <xdr:spPr>
        <a:xfrm>
          <a:off x="7626428" y="616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125258</xdr:rowOff>
    </xdr:from>
    <xdr:to>
      <xdr:col>36</xdr:col>
      <xdr:colOff>165100</xdr:colOff>
      <xdr:row>38</xdr:row>
      <xdr:rowOff>55408</xdr:rowOff>
    </xdr:to>
    <xdr:sp macro="" textlink="">
      <xdr:nvSpPr>
        <xdr:cNvPr id="320" name="楕円 319">
          <a:extLst>
            <a:ext uri="{FF2B5EF4-FFF2-40B4-BE49-F238E27FC236}">
              <a16:creationId xmlns:a16="http://schemas.microsoft.com/office/drawing/2014/main" id="{6B13A294-21C9-4AF0-A8CC-18D7F5C0F106}"/>
            </a:ext>
          </a:extLst>
        </xdr:cNvPr>
        <xdr:cNvSpPr/>
      </xdr:nvSpPr>
      <xdr:spPr>
        <a:xfrm>
          <a:off x="6921500" y="646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71935</xdr:rowOff>
    </xdr:from>
    <xdr:ext cx="469744" cy="259045"/>
    <xdr:sp macro="" textlink="">
      <xdr:nvSpPr>
        <xdr:cNvPr id="321" name="テキスト ボックス 320">
          <a:extLst>
            <a:ext uri="{FF2B5EF4-FFF2-40B4-BE49-F238E27FC236}">
              <a16:creationId xmlns:a16="http://schemas.microsoft.com/office/drawing/2014/main" id="{BB41C684-F071-471C-9A1B-0FCAF70A8D70}"/>
            </a:ext>
          </a:extLst>
        </xdr:cNvPr>
        <xdr:cNvSpPr txBox="1"/>
      </xdr:nvSpPr>
      <xdr:spPr>
        <a:xfrm>
          <a:off x="6737428" y="624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E17D48A8-4887-40BC-BA7F-EA707F1F403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2000EFD8-FD03-4683-84F8-7273A7306A47}"/>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AFA0DB71-753F-425A-B6B5-ED773A429226}"/>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EEF22693-C66F-4F93-AE0C-74EB8536D991}"/>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77E67D89-3E52-45FF-B149-ABF1CC5A13B6}"/>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8E8C62B2-ABEB-4DEF-B079-9743D1C0D25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845F7812-74E0-4C11-87D4-4DB52AEB47E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92AEFFD5-CC9B-4FC3-A0FC-66AB9F6E4637}"/>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6D91F7C8-86F9-4E50-9FC3-49815855A3BD}"/>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C9E7DBDE-0F0B-4609-9F98-574EB6E6938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2483CA92-8882-4D80-AF4F-8C2BEBE13EBF}"/>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8A40490D-7EBF-4AF8-804A-806B05B839AC}"/>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44F46E04-11BC-48C9-AE12-F21CD08BCB6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B90FAE4A-77B7-4D0C-9653-03E17C13CCE9}"/>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A245989C-9A29-4288-9F86-7562A7C093DA}"/>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E127A53B-302A-45D3-AFD8-431F8855A06F}"/>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E06B758D-480D-4AC0-88FF-C16D740033E2}"/>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38E1F499-901D-43CF-BAFA-A1D9E4CAB8E8}"/>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6D24FF19-58A0-4BAA-A39A-A02F1815887E}"/>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3F9C57DE-4F1D-4E86-B704-8197DDFE87BC}"/>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6FE35717-4FA9-4931-84E8-66B3942A0E87}"/>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79531EC1-3E9E-4169-A575-750409E61683}"/>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C55CC270-891C-42AD-A026-3AF44669F54D}"/>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DA16EB0B-C4E1-405A-80B0-ADED35BC5914}"/>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FFC053D9-FD2C-4924-9A9D-5F6126E6640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2D8D0F49-7A6B-44E9-AE79-C72D76C3CF7C}"/>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647EE646-DC1E-4D33-ABE0-598BDB4EE535}"/>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FBE098EC-7E1B-4BE2-B21D-B885516BC0AC}"/>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5765122-2C86-4EE5-8F4C-7E145BCBD75B}"/>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A6A7EE6E-E156-4C77-9615-075A1D74282A}"/>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23114</xdr:rowOff>
    </xdr:from>
    <xdr:to>
      <xdr:col>55</xdr:col>
      <xdr:colOff>0</xdr:colOff>
      <xdr:row>58</xdr:row>
      <xdr:rowOff>24170</xdr:rowOff>
    </xdr:to>
    <xdr:cxnSp macro="">
      <xdr:nvCxnSpPr>
        <xdr:cNvPr id="352" name="直線コネクタ 351">
          <a:extLst>
            <a:ext uri="{FF2B5EF4-FFF2-40B4-BE49-F238E27FC236}">
              <a16:creationId xmlns:a16="http://schemas.microsoft.com/office/drawing/2014/main" id="{3667873A-D895-4BD4-BF5E-7991AEE0C208}"/>
            </a:ext>
          </a:extLst>
        </xdr:cNvPr>
        <xdr:cNvCxnSpPr/>
      </xdr:nvCxnSpPr>
      <xdr:spPr>
        <a:xfrm>
          <a:off x="9639300" y="9967214"/>
          <a:ext cx="838200" cy="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9432AA6E-28CE-4D37-8946-D38F120E16C8}"/>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37EED408-8F2B-4EBE-BBE4-5030D84FAC65}"/>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169962</xdr:rowOff>
    </xdr:from>
    <xdr:to>
      <xdr:col>50</xdr:col>
      <xdr:colOff>114300</xdr:colOff>
      <xdr:row>58</xdr:row>
      <xdr:rowOff>23114</xdr:rowOff>
    </xdr:to>
    <xdr:cxnSp macro="">
      <xdr:nvCxnSpPr>
        <xdr:cNvPr id="355" name="直線コネクタ 354">
          <a:extLst>
            <a:ext uri="{FF2B5EF4-FFF2-40B4-BE49-F238E27FC236}">
              <a16:creationId xmlns:a16="http://schemas.microsoft.com/office/drawing/2014/main" id="{E19ECF6A-C37D-44AB-A5F5-B10CF50C0A14}"/>
            </a:ext>
          </a:extLst>
        </xdr:cNvPr>
        <xdr:cNvCxnSpPr/>
      </xdr:nvCxnSpPr>
      <xdr:spPr>
        <a:xfrm>
          <a:off x="8750300" y="9942612"/>
          <a:ext cx="889000" cy="24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14FADA96-46E3-4D07-8C31-4AD1843E372C}"/>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3F611674-7868-42FE-A359-70BBA60BDD1C}"/>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169962</xdr:rowOff>
    </xdr:from>
    <xdr:to>
      <xdr:col>45</xdr:col>
      <xdr:colOff>177800</xdr:colOff>
      <xdr:row>58</xdr:row>
      <xdr:rowOff>43580</xdr:rowOff>
    </xdr:to>
    <xdr:cxnSp macro="">
      <xdr:nvCxnSpPr>
        <xdr:cNvPr id="358" name="直線コネクタ 357">
          <a:extLst>
            <a:ext uri="{FF2B5EF4-FFF2-40B4-BE49-F238E27FC236}">
              <a16:creationId xmlns:a16="http://schemas.microsoft.com/office/drawing/2014/main" id="{27810D68-76BC-4BBC-977E-F94CF8729C16}"/>
            </a:ext>
          </a:extLst>
        </xdr:cNvPr>
        <xdr:cNvCxnSpPr/>
      </xdr:nvCxnSpPr>
      <xdr:spPr>
        <a:xfrm flipV="1">
          <a:off x="7861300" y="9942612"/>
          <a:ext cx="889000" cy="4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FCEEC50A-B4AC-4734-B4C3-102B7BCDF3B6}"/>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F186A1C2-E71D-42EB-AA1E-E8057C05955F}"/>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43580</xdr:rowOff>
    </xdr:from>
    <xdr:to>
      <xdr:col>41</xdr:col>
      <xdr:colOff>50800</xdr:colOff>
      <xdr:row>58</xdr:row>
      <xdr:rowOff>50916</xdr:rowOff>
    </xdr:to>
    <xdr:cxnSp macro="">
      <xdr:nvCxnSpPr>
        <xdr:cNvPr id="361" name="直線コネクタ 360">
          <a:extLst>
            <a:ext uri="{FF2B5EF4-FFF2-40B4-BE49-F238E27FC236}">
              <a16:creationId xmlns:a16="http://schemas.microsoft.com/office/drawing/2014/main" id="{66DE7D22-0DB1-48B6-98FC-49ADE95777AD}"/>
            </a:ext>
          </a:extLst>
        </xdr:cNvPr>
        <xdr:cNvCxnSpPr/>
      </xdr:nvCxnSpPr>
      <xdr:spPr>
        <a:xfrm flipV="1">
          <a:off x="6972300" y="9987680"/>
          <a:ext cx="889000" cy="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10BB43D7-C7BC-4F8B-AABA-DC80202FFCF9}"/>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A3A7BA1F-2945-486B-8571-FA94CBCD01F3}"/>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516AFB49-687A-4B96-932D-10E61FDFF744}"/>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macro="" textlink="">
      <xdr:nvSpPr>
        <xdr:cNvPr id="365" name="テキスト ボックス 364">
          <a:extLst>
            <a:ext uri="{FF2B5EF4-FFF2-40B4-BE49-F238E27FC236}">
              <a16:creationId xmlns:a16="http://schemas.microsoft.com/office/drawing/2014/main" id="{00A66395-A10D-449C-84A3-3AD4692A5E01}"/>
            </a:ext>
          </a:extLst>
        </xdr:cNvPr>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2DD0AA81-8EBF-4F5D-9FA5-4C41A116DC5F}"/>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77DF34CA-D99C-420D-9D9B-E14BE11E64B7}"/>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BE51D18A-6FA9-4380-A1B2-9B239BC63615}"/>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73714563-FFF3-40D2-A19D-A7ABE164F53A}"/>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F18BE97D-497A-48DD-A642-4696DC152E7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144820</xdr:rowOff>
    </xdr:from>
    <xdr:to>
      <xdr:col>55</xdr:col>
      <xdr:colOff>50800</xdr:colOff>
      <xdr:row>58</xdr:row>
      <xdr:rowOff>74970</xdr:rowOff>
    </xdr:to>
    <xdr:sp macro="" textlink="">
      <xdr:nvSpPr>
        <xdr:cNvPr id="371" name="楕円 370">
          <a:extLst>
            <a:ext uri="{FF2B5EF4-FFF2-40B4-BE49-F238E27FC236}">
              <a16:creationId xmlns:a16="http://schemas.microsoft.com/office/drawing/2014/main" id="{A88ABF08-4F15-496F-975D-4DAA0588567C}"/>
            </a:ext>
          </a:extLst>
        </xdr:cNvPr>
        <xdr:cNvSpPr/>
      </xdr:nvSpPr>
      <xdr:spPr>
        <a:xfrm>
          <a:off x="10426700" y="991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167697</xdr:rowOff>
    </xdr:from>
    <xdr:ext cx="534377" cy="259045"/>
    <xdr:sp macro="" textlink="">
      <xdr:nvSpPr>
        <xdr:cNvPr id="372" name="農林水産業費該当値テキスト">
          <a:extLst>
            <a:ext uri="{FF2B5EF4-FFF2-40B4-BE49-F238E27FC236}">
              <a16:creationId xmlns:a16="http://schemas.microsoft.com/office/drawing/2014/main" id="{E20B1B08-DF3A-43AB-ABD6-3452A5EC8B93}"/>
            </a:ext>
          </a:extLst>
        </xdr:cNvPr>
        <xdr:cNvSpPr txBox="1"/>
      </xdr:nvSpPr>
      <xdr:spPr>
        <a:xfrm>
          <a:off x="10528300" y="976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143764</xdr:rowOff>
    </xdr:from>
    <xdr:to>
      <xdr:col>50</xdr:col>
      <xdr:colOff>165100</xdr:colOff>
      <xdr:row>58</xdr:row>
      <xdr:rowOff>73914</xdr:rowOff>
    </xdr:to>
    <xdr:sp macro="" textlink="">
      <xdr:nvSpPr>
        <xdr:cNvPr id="373" name="楕円 372">
          <a:extLst>
            <a:ext uri="{FF2B5EF4-FFF2-40B4-BE49-F238E27FC236}">
              <a16:creationId xmlns:a16="http://schemas.microsoft.com/office/drawing/2014/main" id="{BA1C4C79-79BE-4EDF-9FC3-6CA621274351}"/>
            </a:ext>
          </a:extLst>
        </xdr:cNvPr>
        <xdr:cNvSpPr/>
      </xdr:nvSpPr>
      <xdr:spPr>
        <a:xfrm>
          <a:off x="9588500" y="9916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90441</xdr:rowOff>
    </xdr:from>
    <xdr:ext cx="534377" cy="259045"/>
    <xdr:sp macro="" textlink="">
      <xdr:nvSpPr>
        <xdr:cNvPr id="374" name="テキスト ボックス 373">
          <a:extLst>
            <a:ext uri="{FF2B5EF4-FFF2-40B4-BE49-F238E27FC236}">
              <a16:creationId xmlns:a16="http://schemas.microsoft.com/office/drawing/2014/main" id="{953CCAAC-31A5-45AB-B5F6-FCFF230C97BC}"/>
            </a:ext>
          </a:extLst>
        </xdr:cNvPr>
        <xdr:cNvSpPr txBox="1"/>
      </xdr:nvSpPr>
      <xdr:spPr>
        <a:xfrm>
          <a:off x="9372111" y="9691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119162</xdr:rowOff>
    </xdr:from>
    <xdr:to>
      <xdr:col>46</xdr:col>
      <xdr:colOff>38100</xdr:colOff>
      <xdr:row>58</xdr:row>
      <xdr:rowOff>49312</xdr:rowOff>
    </xdr:to>
    <xdr:sp macro="" textlink="">
      <xdr:nvSpPr>
        <xdr:cNvPr id="375" name="楕円 374">
          <a:extLst>
            <a:ext uri="{FF2B5EF4-FFF2-40B4-BE49-F238E27FC236}">
              <a16:creationId xmlns:a16="http://schemas.microsoft.com/office/drawing/2014/main" id="{FC6548DD-7672-45F1-B8E6-BE79C0DE032F}"/>
            </a:ext>
          </a:extLst>
        </xdr:cNvPr>
        <xdr:cNvSpPr/>
      </xdr:nvSpPr>
      <xdr:spPr>
        <a:xfrm>
          <a:off x="8699500" y="9891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65839</xdr:rowOff>
    </xdr:from>
    <xdr:ext cx="534377" cy="259045"/>
    <xdr:sp macro="" textlink="">
      <xdr:nvSpPr>
        <xdr:cNvPr id="376" name="テキスト ボックス 375">
          <a:extLst>
            <a:ext uri="{FF2B5EF4-FFF2-40B4-BE49-F238E27FC236}">
              <a16:creationId xmlns:a16="http://schemas.microsoft.com/office/drawing/2014/main" id="{34AD60F7-990B-48A0-98D0-D572AF63DC4B}"/>
            </a:ext>
          </a:extLst>
        </xdr:cNvPr>
        <xdr:cNvSpPr txBox="1"/>
      </xdr:nvSpPr>
      <xdr:spPr>
        <a:xfrm>
          <a:off x="8483111" y="9667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164230</xdr:rowOff>
    </xdr:from>
    <xdr:to>
      <xdr:col>41</xdr:col>
      <xdr:colOff>101600</xdr:colOff>
      <xdr:row>58</xdr:row>
      <xdr:rowOff>94380</xdr:rowOff>
    </xdr:to>
    <xdr:sp macro="" textlink="">
      <xdr:nvSpPr>
        <xdr:cNvPr id="377" name="楕円 376">
          <a:extLst>
            <a:ext uri="{FF2B5EF4-FFF2-40B4-BE49-F238E27FC236}">
              <a16:creationId xmlns:a16="http://schemas.microsoft.com/office/drawing/2014/main" id="{E7373C32-5293-4CFE-97BC-0400B975046F}"/>
            </a:ext>
          </a:extLst>
        </xdr:cNvPr>
        <xdr:cNvSpPr/>
      </xdr:nvSpPr>
      <xdr:spPr>
        <a:xfrm>
          <a:off x="7810500" y="99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110907</xdr:rowOff>
    </xdr:from>
    <xdr:ext cx="534377" cy="259045"/>
    <xdr:sp macro="" textlink="">
      <xdr:nvSpPr>
        <xdr:cNvPr id="378" name="テキスト ボックス 377">
          <a:extLst>
            <a:ext uri="{FF2B5EF4-FFF2-40B4-BE49-F238E27FC236}">
              <a16:creationId xmlns:a16="http://schemas.microsoft.com/office/drawing/2014/main" id="{94D60477-03C0-410E-A2C7-91C5B1374CF4}"/>
            </a:ext>
          </a:extLst>
        </xdr:cNvPr>
        <xdr:cNvSpPr txBox="1"/>
      </xdr:nvSpPr>
      <xdr:spPr>
        <a:xfrm>
          <a:off x="7594111" y="971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116</xdr:rowOff>
    </xdr:from>
    <xdr:to>
      <xdr:col>36</xdr:col>
      <xdr:colOff>165100</xdr:colOff>
      <xdr:row>58</xdr:row>
      <xdr:rowOff>101716</xdr:rowOff>
    </xdr:to>
    <xdr:sp macro="" textlink="">
      <xdr:nvSpPr>
        <xdr:cNvPr id="379" name="楕円 378">
          <a:extLst>
            <a:ext uri="{FF2B5EF4-FFF2-40B4-BE49-F238E27FC236}">
              <a16:creationId xmlns:a16="http://schemas.microsoft.com/office/drawing/2014/main" id="{BC49B2E5-BE42-40C9-B94E-FDA18EC75034}"/>
            </a:ext>
          </a:extLst>
        </xdr:cNvPr>
        <xdr:cNvSpPr/>
      </xdr:nvSpPr>
      <xdr:spPr>
        <a:xfrm>
          <a:off x="6921500" y="994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92843</xdr:rowOff>
    </xdr:from>
    <xdr:ext cx="534377" cy="259045"/>
    <xdr:sp macro="" textlink="">
      <xdr:nvSpPr>
        <xdr:cNvPr id="380" name="テキスト ボックス 379">
          <a:extLst>
            <a:ext uri="{FF2B5EF4-FFF2-40B4-BE49-F238E27FC236}">
              <a16:creationId xmlns:a16="http://schemas.microsoft.com/office/drawing/2014/main" id="{1AC8BFF5-E645-494E-BA8E-EF37A94DE61E}"/>
            </a:ext>
          </a:extLst>
        </xdr:cNvPr>
        <xdr:cNvSpPr txBox="1"/>
      </xdr:nvSpPr>
      <xdr:spPr>
        <a:xfrm>
          <a:off x="6705111" y="1003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CFF4D099-6E37-4FD2-869F-3F89E0585F3B}"/>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9834867F-B99A-4246-A7CD-A2C550F65CBB}"/>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8677DC15-CC8D-43AE-B9C3-BC645A5EAE38}"/>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6AD35266-4926-424B-B815-A182D9A69A7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E41F98D5-C485-4A7F-B43F-45A75224B917}"/>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7F186B7F-CE19-4620-9326-B7B7C007629F}"/>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F9A5642C-89D3-4A2F-9B21-3722972379ED}"/>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9CBBE024-6932-4D8E-8A06-4DAD7174C948}"/>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CA7F56D7-21B6-4234-9622-A071ACD1722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F523B634-0643-4DFA-AFF1-91166443DB21}"/>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E89B8562-09B6-4566-8E09-0393BD023535}"/>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94FBF187-E016-4B06-BFB6-D667375B1BA4}"/>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C7CC7820-4CC2-4F00-9283-566F2D4F9D93}"/>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114E34EE-BFC7-499E-BB88-51C0498A153D}"/>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6670FF71-AB81-46B6-9A2E-5B2DD445DA59}"/>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2C806723-26A0-4575-8012-CBB66254D79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BD20CECB-F481-450E-8AC3-49CDC995C65D}"/>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ABD96910-1690-4590-BBF5-3C0D3F2C03AB}"/>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819DF0E5-9300-40DE-A4FA-1E24FAD93F08}"/>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E923F5FD-133D-4A41-8A7B-C3C23958AA61}"/>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131B123C-AEA1-468A-9A5D-1361DADE87ED}"/>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9529B439-2D47-4D98-91F3-BDA912CB8F7D}"/>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B0BE379D-8CB8-4FC6-97A1-485B329737D1}"/>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8A509901-6B54-4B22-A6AB-C30CFDB23105}"/>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19740EAB-301D-4071-A418-7C3C68BB3D12}"/>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7E563C3F-3218-411D-9C93-312129689A7C}"/>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116886</xdr:rowOff>
    </xdr:from>
    <xdr:to>
      <xdr:col>55</xdr:col>
      <xdr:colOff>0</xdr:colOff>
      <xdr:row>76</xdr:row>
      <xdr:rowOff>122532</xdr:rowOff>
    </xdr:to>
    <xdr:cxnSp macro="">
      <xdr:nvCxnSpPr>
        <xdr:cNvPr id="407" name="直線コネクタ 406">
          <a:extLst>
            <a:ext uri="{FF2B5EF4-FFF2-40B4-BE49-F238E27FC236}">
              <a16:creationId xmlns:a16="http://schemas.microsoft.com/office/drawing/2014/main" id="{B27FED56-5A4A-47F4-912F-446931A8E9AD}"/>
            </a:ext>
          </a:extLst>
        </xdr:cNvPr>
        <xdr:cNvCxnSpPr/>
      </xdr:nvCxnSpPr>
      <xdr:spPr>
        <a:xfrm flipV="1">
          <a:off x="9639300" y="13147086"/>
          <a:ext cx="838200" cy="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44032C5E-253B-412D-AA0E-073633FA2909}"/>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F54FA04D-66B8-426B-9187-E649FFE9BCFC}"/>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84813</xdr:rowOff>
    </xdr:from>
    <xdr:to>
      <xdr:col>50</xdr:col>
      <xdr:colOff>114300</xdr:colOff>
      <xdr:row>76</xdr:row>
      <xdr:rowOff>122532</xdr:rowOff>
    </xdr:to>
    <xdr:cxnSp macro="">
      <xdr:nvCxnSpPr>
        <xdr:cNvPr id="410" name="直線コネクタ 409">
          <a:extLst>
            <a:ext uri="{FF2B5EF4-FFF2-40B4-BE49-F238E27FC236}">
              <a16:creationId xmlns:a16="http://schemas.microsoft.com/office/drawing/2014/main" id="{CA2CF259-494E-4868-AA96-0CB010BA2987}"/>
            </a:ext>
          </a:extLst>
        </xdr:cNvPr>
        <xdr:cNvCxnSpPr/>
      </xdr:nvCxnSpPr>
      <xdr:spPr>
        <a:xfrm>
          <a:off x="8750300" y="13115013"/>
          <a:ext cx="889000" cy="37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925DCD38-13C4-46BE-B4DA-0F82F62419B8}"/>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6156E4E-4495-46D5-91A9-37955CA92FC9}"/>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72926</xdr:rowOff>
    </xdr:from>
    <xdr:to>
      <xdr:col>45</xdr:col>
      <xdr:colOff>177800</xdr:colOff>
      <xdr:row>76</xdr:row>
      <xdr:rowOff>84813</xdr:rowOff>
    </xdr:to>
    <xdr:cxnSp macro="">
      <xdr:nvCxnSpPr>
        <xdr:cNvPr id="413" name="直線コネクタ 412">
          <a:extLst>
            <a:ext uri="{FF2B5EF4-FFF2-40B4-BE49-F238E27FC236}">
              <a16:creationId xmlns:a16="http://schemas.microsoft.com/office/drawing/2014/main" id="{E7CCEF57-3896-410A-A665-DC0CDD3577D7}"/>
            </a:ext>
          </a:extLst>
        </xdr:cNvPr>
        <xdr:cNvCxnSpPr/>
      </xdr:nvCxnSpPr>
      <xdr:spPr>
        <a:xfrm>
          <a:off x="7861300" y="13103126"/>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F54E0B70-5C1D-4341-A3A7-0EEE3E7C0AE8}"/>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E779498C-5C05-4A98-8F27-2EAF397608F4}"/>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135974</xdr:rowOff>
    </xdr:from>
    <xdr:to>
      <xdr:col>41</xdr:col>
      <xdr:colOff>50800</xdr:colOff>
      <xdr:row>76</xdr:row>
      <xdr:rowOff>72926</xdr:rowOff>
    </xdr:to>
    <xdr:cxnSp macro="">
      <xdr:nvCxnSpPr>
        <xdr:cNvPr id="416" name="直線コネクタ 415">
          <a:extLst>
            <a:ext uri="{FF2B5EF4-FFF2-40B4-BE49-F238E27FC236}">
              <a16:creationId xmlns:a16="http://schemas.microsoft.com/office/drawing/2014/main" id="{6FA052D6-5917-44B7-8D36-DF10E143949D}"/>
            </a:ext>
          </a:extLst>
        </xdr:cNvPr>
        <xdr:cNvCxnSpPr/>
      </xdr:nvCxnSpPr>
      <xdr:spPr>
        <a:xfrm>
          <a:off x="6972300" y="12994724"/>
          <a:ext cx="889000" cy="108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C0C61CEB-391C-43C6-9497-E303DC2919D7}"/>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BE5FE6D4-CFE0-45D4-9C71-DFC88E6D0133}"/>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806F48AD-A18B-4DE0-B0DB-791FCB2E4FA8}"/>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19025</xdr:rowOff>
    </xdr:from>
    <xdr:ext cx="534377" cy="259045"/>
    <xdr:sp macro="" textlink="">
      <xdr:nvSpPr>
        <xdr:cNvPr id="420" name="テキスト ボックス 419">
          <a:extLst>
            <a:ext uri="{FF2B5EF4-FFF2-40B4-BE49-F238E27FC236}">
              <a16:creationId xmlns:a16="http://schemas.microsoft.com/office/drawing/2014/main" id="{3E54CCCF-7938-49B1-B202-97B22B882A77}"/>
            </a:ext>
          </a:extLst>
        </xdr:cNvPr>
        <xdr:cNvSpPr txBox="1"/>
      </xdr:nvSpPr>
      <xdr:spPr>
        <a:xfrm>
          <a:off x="6705111" y="13049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711F650-F51A-4237-BDBF-990B84FF1CDC}"/>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E5A928EA-3ED2-4D16-83BB-637F9C4A668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E127ED8E-46FC-4966-8D9B-455FBFD0660B}"/>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8B0930D4-93B9-4810-B261-9C34FAB705F4}"/>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C8EBCD5-95FF-4424-9892-2FD4CBFDE1D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66086</xdr:rowOff>
    </xdr:from>
    <xdr:to>
      <xdr:col>55</xdr:col>
      <xdr:colOff>50800</xdr:colOff>
      <xdr:row>76</xdr:row>
      <xdr:rowOff>167686</xdr:rowOff>
    </xdr:to>
    <xdr:sp macro="" textlink="">
      <xdr:nvSpPr>
        <xdr:cNvPr id="426" name="楕円 425">
          <a:extLst>
            <a:ext uri="{FF2B5EF4-FFF2-40B4-BE49-F238E27FC236}">
              <a16:creationId xmlns:a16="http://schemas.microsoft.com/office/drawing/2014/main" id="{58C4FB85-47B8-410E-A5F0-DC9805324253}"/>
            </a:ext>
          </a:extLst>
        </xdr:cNvPr>
        <xdr:cNvSpPr/>
      </xdr:nvSpPr>
      <xdr:spPr>
        <a:xfrm>
          <a:off x="10426700" y="1309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88963</xdr:rowOff>
    </xdr:from>
    <xdr:ext cx="534377" cy="259045"/>
    <xdr:sp macro="" textlink="">
      <xdr:nvSpPr>
        <xdr:cNvPr id="427" name="商工費該当値テキスト">
          <a:extLst>
            <a:ext uri="{FF2B5EF4-FFF2-40B4-BE49-F238E27FC236}">
              <a16:creationId xmlns:a16="http://schemas.microsoft.com/office/drawing/2014/main" id="{BB9E92F7-9CB9-428F-A446-0A7795B6A1A0}"/>
            </a:ext>
          </a:extLst>
        </xdr:cNvPr>
        <xdr:cNvSpPr txBox="1"/>
      </xdr:nvSpPr>
      <xdr:spPr>
        <a:xfrm>
          <a:off x="10528300" y="1294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71732</xdr:rowOff>
    </xdr:from>
    <xdr:to>
      <xdr:col>50</xdr:col>
      <xdr:colOff>165100</xdr:colOff>
      <xdr:row>77</xdr:row>
      <xdr:rowOff>1882</xdr:rowOff>
    </xdr:to>
    <xdr:sp macro="" textlink="">
      <xdr:nvSpPr>
        <xdr:cNvPr id="428" name="楕円 427">
          <a:extLst>
            <a:ext uri="{FF2B5EF4-FFF2-40B4-BE49-F238E27FC236}">
              <a16:creationId xmlns:a16="http://schemas.microsoft.com/office/drawing/2014/main" id="{BA835D8C-44A2-47F7-9A8F-023B2FE89420}"/>
            </a:ext>
          </a:extLst>
        </xdr:cNvPr>
        <xdr:cNvSpPr/>
      </xdr:nvSpPr>
      <xdr:spPr>
        <a:xfrm>
          <a:off x="9588500" y="13101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18409</xdr:rowOff>
    </xdr:from>
    <xdr:ext cx="534377" cy="259045"/>
    <xdr:sp macro="" textlink="">
      <xdr:nvSpPr>
        <xdr:cNvPr id="429" name="テキスト ボックス 428">
          <a:extLst>
            <a:ext uri="{FF2B5EF4-FFF2-40B4-BE49-F238E27FC236}">
              <a16:creationId xmlns:a16="http://schemas.microsoft.com/office/drawing/2014/main" id="{5AAFD367-097C-4C82-8BA9-49EF7068A67F}"/>
            </a:ext>
          </a:extLst>
        </xdr:cNvPr>
        <xdr:cNvSpPr txBox="1"/>
      </xdr:nvSpPr>
      <xdr:spPr>
        <a:xfrm>
          <a:off x="9372111" y="12877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34013</xdr:rowOff>
    </xdr:from>
    <xdr:to>
      <xdr:col>46</xdr:col>
      <xdr:colOff>38100</xdr:colOff>
      <xdr:row>76</xdr:row>
      <xdr:rowOff>135613</xdr:rowOff>
    </xdr:to>
    <xdr:sp macro="" textlink="">
      <xdr:nvSpPr>
        <xdr:cNvPr id="430" name="楕円 429">
          <a:extLst>
            <a:ext uri="{FF2B5EF4-FFF2-40B4-BE49-F238E27FC236}">
              <a16:creationId xmlns:a16="http://schemas.microsoft.com/office/drawing/2014/main" id="{9AABB5F2-7894-4E1B-A31E-05B5F0166774}"/>
            </a:ext>
          </a:extLst>
        </xdr:cNvPr>
        <xdr:cNvSpPr/>
      </xdr:nvSpPr>
      <xdr:spPr>
        <a:xfrm>
          <a:off x="8699500" y="13064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152140</xdr:rowOff>
    </xdr:from>
    <xdr:ext cx="534377" cy="259045"/>
    <xdr:sp macro="" textlink="">
      <xdr:nvSpPr>
        <xdr:cNvPr id="431" name="テキスト ボックス 430">
          <a:extLst>
            <a:ext uri="{FF2B5EF4-FFF2-40B4-BE49-F238E27FC236}">
              <a16:creationId xmlns:a16="http://schemas.microsoft.com/office/drawing/2014/main" id="{10855CC5-2181-4873-BDD8-6E626CEBA70F}"/>
            </a:ext>
          </a:extLst>
        </xdr:cNvPr>
        <xdr:cNvSpPr txBox="1"/>
      </xdr:nvSpPr>
      <xdr:spPr>
        <a:xfrm>
          <a:off x="8483111" y="1283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22126</xdr:rowOff>
    </xdr:from>
    <xdr:to>
      <xdr:col>41</xdr:col>
      <xdr:colOff>101600</xdr:colOff>
      <xdr:row>76</xdr:row>
      <xdr:rowOff>123726</xdr:rowOff>
    </xdr:to>
    <xdr:sp macro="" textlink="">
      <xdr:nvSpPr>
        <xdr:cNvPr id="432" name="楕円 431">
          <a:extLst>
            <a:ext uri="{FF2B5EF4-FFF2-40B4-BE49-F238E27FC236}">
              <a16:creationId xmlns:a16="http://schemas.microsoft.com/office/drawing/2014/main" id="{7697A6AE-92F5-4BEF-B228-4BE29B3F2E21}"/>
            </a:ext>
          </a:extLst>
        </xdr:cNvPr>
        <xdr:cNvSpPr/>
      </xdr:nvSpPr>
      <xdr:spPr>
        <a:xfrm>
          <a:off x="7810500" y="13052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140253</xdr:rowOff>
    </xdr:from>
    <xdr:ext cx="534377" cy="259045"/>
    <xdr:sp macro="" textlink="">
      <xdr:nvSpPr>
        <xdr:cNvPr id="433" name="テキスト ボックス 432">
          <a:extLst>
            <a:ext uri="{FF2B5EF4-FFF2-40B4-BE49-F238E27FC236}">
              <a16:creationId xmlns:a16="http://schemas.microsoft.com/office/drawing/2014/main" id="{0337D8F9-1EA1-4303-8259-C89C80FBCE9C}"/>
            </a:ext>
          </a:extLst>
        </xdr:cNvPr>
        <xdr:cNvSpPr txBox="1"/>
      </xdr:nvSpPr>
      <xdr:spPr>
        <a:xfrm>
          <a:off x="7594111" y="12827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85174</xdr:rowOff>
    </xdr:from>
    <xdr:to>
      <xdr:col>36</xdr:col>
      <xdr:colOff>165100</xdr:colOff>
      <xdr:row>76</xdr:row>
      <xdr:rowOff>15323</xdr:rowOff>
    </xdr:to>
    <xdr:sp macro="" textlink="">
      <xdr:nvSpPr>
        <xdr:cNvPr id="434" name="楕円 433">
          <a:extLst>
            <a:ext uri="{FF2B5EF4-FFF2-40B4-BE49-F238E27FC236}">
              <a16:creationId xmlns:a16="http://schemas.microsoft.com/office/drawing/2014/main" id="{2103F844-6DCE-4E6D-8C40-6EE5F169C32A}"/>
            </a:ext>
          </a:extLst>
        </xdr:cNvPr>
        <xdr:cNvSpPr/>
      </xdr:nvSpPr>
      <xdr:spPr>
        <a:xfrm>
          <a:off x="6921500" y="1294392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31851</xdr:rowOff>
    </xdr:from>
    <xdr:ext cx="534377" cy="259045"/>
    <xdr:sp macro="" textlink="">
      <xdr:nvSpPr>
        <xdr:cNvPr id="435" name="テキスト ボックス 434">
          <a:extLst>
            <a:ext uri="{FF2B5EF4-FFF2-40B4-BE49-F238E27FC236}">
              <a16:creationId xmlns:a16="http://schemas.microsoft.com/office/drawing/2014/main" id="{CE828C64-D443-46BF-81DB-06C7EE0CA8ED}"/>
            </a:ext>
          </a:extLst>
        </xdr:cNvPr>
        <xdr:cNvSpPr txBox="1"/>
      </xdr:nvSpPr>
      <xdr:spPr>
        <a:xfrm>
          <a:off x="6705111" y="12719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34131015-4C3F-4EE0-9EB6-3711D2A83929}"/>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40378A00-D893-4411-B6C7-E4D238BDEBA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8BB06095-2039-4DB3-830C-70217F70ABF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756D0058-0001-44A7-9814-000D73635241}"/>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B583B1F7-249C-4DAF-BBDC-6480D21E0EC9}"/>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A1D473D8-E0D5-42DC-B414-40D0D592894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377B347-1758-4CD4-839D-2A31DE148EA1}"/>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269A5141-7249-4F46-A7D7-8A333B227E79}"/>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3A35B80A-9510-473F-9A15-FBA22DFB4BA6}"/>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755F7ECA-F1D3-46EA-910D-2AA06116B913}"/>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C466B19E-F5B1-40D4-8A39-E9C95C4A528D}"/>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3FD4E3D9-D3C6-4B0F-BBE6-1F32DE30CE67}"/>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CF0FDE17-C306-4CAB-98C2-ACD9B6AAA2EB}"/>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76097EFD-FB7D-4F47-B883-089548C9450E}"/>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90095027-185A-45C5-B9D4-E75701CD0701}"/>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F4FD4D4E-167C-4883-BE81-960936BA8AA1}"/>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77190C99-56BF-4F8B-9196-038DFA7FF845}"/>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EBA2BF66-3C1C-4C86-9093-A2EABCF3886C}"/>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B4854ED1-3E1C-49BC-9AF9-D68B7757DCBC}"/>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BB701DE7-31EB-4941-93A8-BAD231D011A9}"/>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3FEEE1F-7A42-440F-8BF5-EC264036841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747298F8-74CE-407B-AED9-DE10AC07456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7E35AB3F-4420-402E-8281-C6EEBB55DCE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3A8F3E2-AC7E-43C8-B83D-EEFE3F3A01B5}"/>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1C24FA80-8C42-40EA-9762-5D3BC0E07671}"/>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5D35C8A0-23DF-4254-9369-D93455BDCE5E}"/>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EDCDAC89-B0FC-429E-98E4-01AACA42E8F2}"/>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FA4AF29F-5113-41CE-8E16-CD003C4CB811}"/>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22898</xdr:rowOff>
    </xdr:from>
    <xdr:to>
      <xdr:col>55</xdr:col>
      <xdr:colOff>0</xdr:colOff>
      <xdr:row>95</xdr:row>
      <xdr:rowOff>145008</xdr:rowOff>
    </xdr:to>
    <xdr:cxnSp macro="">
      <xdr:nvCxnSpPr>
        <xdr:cNvPr id="464" name="直線コネクタ 463">
          <a:extLst>
            <a:ext uri="{FF2B5EF4-FFF2-40B4-BE49-F238E27FC236}">
              <a16:creationId xmlns:a16="http://schemas.microsoft.com/office/drawing/2014/main" id="{FF462B96-41B9-4A5B-92D2-FA4C3BDF172D}"/>
            </a:ext>
          </a:extLst>
        </xdr:cNvPr>
        <xdr:cNvCxnSpPr/>
      </xdr:nvCxnSpPr>
      <xdr:spPr>
        <a:xfrm>
          <a:off x="9639300" y="16310648"/>
          <a:ext cx="838200" cy="12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C2D1F9E-F8B4-40BA-AF65-9FD3389D39F5}"/>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1CC14B2A-9C68-48B3-ADF2-C415646CBF57}"/>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22898</xdr:rowOff>
    </xdr:from>
    <xdr:to>
      <xdr:col>50</xdr:col>
      <xdr:colOff>114300</xdr:colOff>
      <xdr:row>95</xdr:row>
      <xdr:rowOff>157454</xdr:rowOff>
    </xdr:to>
    <xdr:cxnSp macro="">
      <xdr:nvCxnSpPr>
        <xdr:cNvPr id="467" name="直線コネクタ 466">
          <a:extLst>
            <a:ext uri="{FF2B5EF4-FFF2-40B4-BE49-F238E27FC236}">
              <a16:creationId xmlns:a16="http://schemas.microsoft.com/office/drawing/2014/main" id="{1181CA49-54B7-499C-AFC8-4A4A55CF5364}"/>
            </a:ext>
          </a:extLst>
        </xdr:cNvPr>
        <xdr:cNvCxnSpPr/>
      </xdr:nvCxnSpPr>
      <xdr:spPr>
        <a:xfrm flipV="1">
          <a:off x="8750300" y="16310648"/>
          <a:ext cx="889000" cy="13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1F852BC4-BEE0-4812-9D17-34F21737E3FF}"/>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899F8972-D15E-498F-A0F0-4549615B1DBD}"/>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105372</xdr:rowOff>
    </xdr:from>
    <xdr:to>
      <xdr:col>45</xdr:col>
      <xdr:colOff>177800</xdr:colOff>
      <xdr:row>95</xdr:row>
      <xdr:rowOff>157454</xdr:rowOff>
    </xdr:to>
    <xdr:cxnSp macro="">
      <xdr:nvCxnSpPr>
        <xdr:cNvPr id="470" name="直線コネクタ 469">
          <a:extLst>
            <a:ext uri="{FF2B5EF4-FFF2-40B4-BE49-F238E27FC236}">
              <a16:creationId xmlns:a16="http://schemas.microsoft.com/office/drawing/2014/main" id="{8DCD6998-D845-4B08-9457-0B94569733E0}"/>
            </a:ext>
          </a:extLst>
        </xdr:cNvPr>
        <xdr:cNvCxnSpPr/>
      </xdr:nvCxnSpPr>
      <xdr:spPr>
        <a:xfrm>
          <a:off x="7861300" y="16393122"/>
          <a:ext cx="88900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9409D6C9-2B89-48AC-8B9A-F45464164C56}"/>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18FA4C87-8634-4541-8BCC-F45026E730B4}"/>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105372</xdr:rowOff>
    </xdr:from>
    <xdr:to>
      <xdr:col>41</xdr:col>
      <xdr:colOff>50800</xdr:colOff>
      <xdr:row>96</xdr:row>
      <xdr:rowOff>15176</xdr:rowOff>
    </xdr:to>
    <xdr:cxnSp macro="">
      <xdr:nvCxnSpPr>
        <xdr:cNvPr id="473" name="直線コネクタ 472">
          <a:extLst>
            <a:ext uri="{FF2B5EF4-FFF2-40B4-BE49-F238E27FC236}">
              <a16:creationId xmlns:a16="http://schemas.microsoft.com/office/drawing/2014/main" id="{6628DA4E-8FF0-4F4D-ADCF-FBECEAE367FA}"/>
            </a:ext>
          </a:extLst>
        </xdr:cNvPr>
        <xdr:cNvCxnSpPr/>
      </xdr:nvCxnSpPr>
      <xdr:spPr>
        <a:xfrm flipV="1">
          <a:off x="6972300" y="16393122"/>
          <a:ext cx="889000" cy="81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D7E65C2E-20EF-4856-87F6-1538F105B467}"/>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B575D5B-C10E-41F0-9E4C-1EEB72424D4C}"/>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F2BD79D2-80DB-4130-8139-565370595F14}"/>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a:extLst>
            <a:ext uri="{FF2B5EF4-FFF2-40B4-BE49-F238E27FC236}">
              <a16:creationId xmlns:a16="http://schemas.microsoft.com/office/drawing/2014/main" id="{7A760C91-DAE3-40F4-A6B4-EE61D160CB87}"/>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29DAF3DE-75D1-4288-A32B-FF6AAFF977C3}"/>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347B51A6-B744-4EF9-8DE9-67838465FDF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E28C2C19-1C87-4303-A946-C8D5386129E1}"/>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AC7A1B37-8B25-4C92-8249-AF786A5825DC}"/>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6D2823B1-1065-4958-89C3-B7A50E4FABB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94208</xdr:rowOff>
    </xdr:from>
    <xdr:to>
      <xdr:col>55</xdr:col>
      <xdr:colOff>50800</xdr:colOff>
      <xdr:row>96</xdr:row>
      <xdr:rowOff>24358</xdr:rowOff>
    </xdr:to>
    <xdr:sp macro="" textlink="">
      <xdr:nvSpPr>
        <xdr:cNvPr id="483" name="楕円 482">
          <a:extLst>
            <a:ext uri="{FF2B5EF4-FFF2-40B4-BE49-F238E27FC236}">
              <a16:creationId xmlns:a16="http://schemas.microsoft.com/office/drawing/2014/main" id="{E9FE49FE-BFC4-449F-91A7-2AC01CF8A7BD}"/>
            </a:ext>
          </a:extLst>
        </xdr:cNvPr>
        <xdr:cNvSpPr/>
      </xdr:nvSpPr>
      <xdr:spPr>
        <a:xfrm>
          <a:off x="10426700" y="1638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72635</xdr:rowOff>
    </xdr:from>
    <xdr:ext cx="534377" cy="259045"/>
    <xdr:sp macro="" textlink="">
      <xdr:nvSpPr>
        <xdr:cNvPr id="484" name="土木費該当値テキスト">
          <a:extLst>
            <a:ext uri="{FF2B5EF4-FFF2-40B4-BE49-F238E27FC236}">
              <a16:creationId xmlns:a16="http://schemas.microsoft.com/office/drawing/2014/main" id="{F60AC238-9689-4BAA-8CE5-DCF0823FE689}"/>
            </a:ext>
          </a:extLst>
        </xdr:cNvPr>
        <xdr:cNvSpPr txBox="1"/>
      </xdr:nvSpPr>
      <xdr:spPr>
        <a:xfrm>
          <a:off x="10528300" y="1636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143548</xdr:rowOff>
    </xdr:from>
    <xdr:to>
      <xdr:col>50</xdr:col>
      <xdr:colOff>165100</xdr:colOff>
      <xdr:row>95</xdr:row>
      <xdr:rowOff>73698</xdr:rowOff>
    </xdr:to>
    <xdr:sp macro="" textlink="">
      <xdr:nvSpPr>
        <xdr:cNvPr id="485" name="楕円 484">
          <a:extLst>
            <a:ext uri="{FF2B5EF4-FFF2-40B4-BE49-F238E27FC236}">
              <a16:creationId xmlns:a16="http://schemas.microsoft.com/office/drawing/2014/main" id="{7DD2130F-DBBE-48A6-A288-6FB4E058057D}"/>
            </a:ext>
          </a:extLst>
        </xdr:cNvPr>
        <xdr:cNvSpPr/>
      </xdr:nvSpPr>
      <xdr:spPr>
        <a:xfrm>
          <a:off x="9588500" y="1625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90225</xdr:rowOff>
    </xdr:from>
    <xdr:ext cx="534377" cy="259045"/>
    <xdr:sp macro="" textlink="">
      <xdr:nvSpPr>
        <xdr:cNvPr id="486" name="テキスト ボックス 485">
          <a:extLst>
            <a:ext uri="{FF2B5EF4-FFF2-40B4-BE49-F238E27FC236}">
              <a16:creationId xmlns:a16="http://schemas.microsoft.com/office/drawing/2014/main" id="{4966000E-1FAF-4E90-B244-22922718D1ED}"/>
            </a:ext>
          </a:extLst>
        </xdr:cNvPr>
        <xdr:cNvSpPr txBox="1"/>
      </xdr:nvSpPr>
      <xdr:spPr>
        <a:xfrm>
          <a:off x="9372111" y="16035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106654</xdr:rowOff>
    </xdr:from>
    <xdr:to>
      <xdr:col>46</xdr:col>
      <xdr:colOff>38100</xdr:colOff>
      <xdr:row>96</xdr:row>
      <xdr:rowOff>36804</xdr:rowOff>
    </xdr:to>
    <xdr:sp macro="" textlink="">
      <xdr:nvSpPr>
        <xdr:cNvPr id="487" name="楕円 486">
          <a:extLst>
            <a:ext uri="{FF2B5EF4-FFF2-40B4-BE49-F238E27FC236}">
              <a16:creationId xmlns:a16="http://schemas.microsoft.com/office/drawing/2014/main" id="{F7B12B75-3646-4FA4-AF63-A173428FE5D3}"/>
            </a:ext>
          </a:extLst>
        </xdr:cNvPr>
        <xdr:cNvSpPr/>
      </xdr:nvSpPr>
      <xdr:spPr>
        <a:xfrm>
          <a:off x="8699500" y="1639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27931</xdr:rowOff>
    </xdr:from>
    <xdr:ext cx="534377" cy="259045"/>
    <xdr:sp macro="" textlink="">
      <xdr:nvSpPr>
        <xdr:cNvPr id="488" name="テキスト ボックス 487">
          <a:extLst>
            <a:ext uri="{FF2B5EF4-FFF2-40B4-BE49-F238E27FC236}">
              <a16:creationId xmlns:a16="http://schemas.microsoft.com/office/drawing/2014/main" id="{B9CBDA6E-F8C2-416A-A12B-679591766377}"/>
            </a:ext>
          </a:extLst>
        </xdr:cNvPr>
        <xdr:cNvSpPr txBox="1"/>
      </xdr:nvSpPr>
      <xdr:spPr>
        <a:xfrm>
          <a:off x="8483111" y="16487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54572</xdr:rowOff>
    </xdr:from>
    <xdr:to>
      <xdr:col>41</xdr:col>
      <xdr:colOff>101600</xdr:colOff>
      <xdr:row>95</xdr:row>
      <xdr:rowOff>156172</xdr:rowOff>
    </xdr:to>
    <xdr:sp macro="" textlink="">
      <xdr:nvSpPr>
        <xdr:cNvPr id="489" name="楕円 488">
          <a:extLst>
            <a:ext uri="{FF2B5EF4-FFF2-40B4-BE49-F238E27FC236}">
              <a16:creationId xmlns:a16="http://schemas.microsoft.com/office/drawing/2014/main" id="{D49C79DA-645F-44BC-AAA8-51BE87671DD0}"/>
            </a:ext>
          </a:extLst>
        </xdr:cNvPr>
        <xdr:cNvSpPr/>
      </xdr:nvSpPr>
      <xdr:spPr>
        <a:xfrm>
          <a:off x="7810500" y="1634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1249</xdr:rowOff>
    </xdr:from>
    <xdr:ext cx="534377" cy="259045"/>
    <xdr:sp macro="" textlink="">
      <xdr:nvSpPr>
        <xdr:cNvPr id="490" name="テキスト ボックス 489">
          <a:extLst>
            <a:ext uri="{FF2B5EF4-FFF2-40B4-BE49-F238E27FC236}">
              <a16:creationId xmlns:a16="http://schemas.microsoft.com/office/drawing/2014/main" id="{E2FE9199-7812-4D2D-983D-CC2BE667C9FA}"/>
            </a:ext>
          </a:extLst>
        </xdr:cNvPr>
        <xdr:cNvSpPr txBox="1"/>
      </xdr:nvSpPr>
      <xdr:spPr>
        <a:xfrm>
          <a:off x="7594111" y="1611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135826</xdr:rowOff>
    </xdr:from>
    <xdr:to>
      <xdr:col>36</xdr:col>
      <xdr:colOff>165100</xdr:colOff>
      <xdr:row>96</xdr:row>
      <xdr:rowOff>65976</xdr:rowOff>
    </xdr:to>
    <xdr:sp macro="" textlink="">
      <xdr:nvSpPr>
        <xdr:cNvPr id="491" name="楕円 490">
          <a:extLst>
            <a:ext uri="{FF2B5EF4-FFF2-40B4-BE49-F238E27FC236}">
              <a16:creationId xmlns:a16="http://schemas.microsoft.com/office/drawing/2014/main" id="{A30C6636-B413-40D1-937E-14BB1BDA8491}"/>
            </a:ext>
          </a:extLst>
        </xdr:cNvPr>
        <xdr:cNvSpPr/>
      </xdr:nvSpPr>
      <xdr:spPr>
        <a:xfrm>
          <a:off x="6921500" y="1642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57103</xdr:rowOff>
    </xdr:from>
    <xdr:ext cx="534377" cy="259045"/>
    <xdr:sp macro="" textlink="">
      <xdr:nvSpPr>
        <xdr:cNvPr id="492" name="テキスト ボックス 491">
          <a:extLst>
            <a:ext uri="{FF2B5EF4-FFF2-40B4-BE49-F238E27FC236}">
              <a16:creationId xmlns:a16="http://schemas.microsoft.com/office/drawing/2014/main" id="{3AA2140C-4FBB-4E77-9DBF-725F950E5B25}"/>
            </a:ext>
          </a:extLst>
        </xdr:cNvPr>
        <xdr:cNvSpPr txBox="1"/>
      </xdr:nvSpPr>
      <xdr:spPr>
        <a:xfrm>
          <a:off x="6705111" y="1651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D6A0E24C-7A42-4074-B945-31864AEEFEB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89E3831-8E02-4572-940A-9C271DA03117}"/>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1788E913-FFF2-4F8B-96F2-AB691600865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B663C003-0073-4ED3-BE43-8B49551C3FF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19F17D94-3AC4-44DC-9180-32B16268B07A}"/>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A5D65652-15B5-419A-8B42-545719128EE9}"/>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9E80260C-2D92-4EC0-9E80-5902F1AD6CB4}"/>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915A9A7F-A530-4FC7-B581-0405C91757F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A333229F-0436-43C2-B0BF-4C16B55EA1B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BF007949-FBF7-45D0-B19B-EB9D06138E1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2535A6A5-7117-4FF9-956F-75130FAEF56C}"/>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E4DC4747-8A0F-4EC6-87FF-255D5280EC1D}"/>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234F1D17-6741-439B-87B0-9557373422AD}"/>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B6AAF1A1-8162-4F06-BA34-222AA3708307}"/>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38CCDEA6-9BA6-42DB-80F5-C0FEDD2E1CC1}"/>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1E9624DA-34A1-4E9F-8DF6-B5EC1EA5128D}"/>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12DEB7E5-D434-4731-8E88-0BE06B472F4C}"/>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9DE584B-D16E-40FD-AF53-EDE66E21174B}"/>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E12066DC-2DB8-41C9-AE38-FC95EB482CC6}"/>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6E58E1E2-FB53-491C-A04C-F5793DBBE54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D3B13E26-CDE4-4B73-9BD3-CBAC7746F7F4}"/>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1EC2D0B5-BD3C-4803-9084-E5E3EC50211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72352B56-ADD7-42D8-ACA5-68545A4B3CC3}"/>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4E19959E-0DF3-41FB-8CE1-D5DD479E98AB}"/>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B6AADFB2-3BDC-4794-AD8C-3CC9BC0067E7}"/>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34265A17-1DA6-4AB9-809E-4B882A8F428A}"/>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9A57168F-9C7C-4DBD-A288-A7125F92EA4D}"/>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CD0E3D4E-0340-4145-B38E-29E400E74E3C}"/>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7E8EECC-9381-4220-8DB4-BF9391FC151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12255</xdr:rowOff>
    </xdr:from>
    <xdr:to>
      <xdr:col>85</xdr:col>
      <xdr:colOff>127000</xdr:colOff>
      <xdr:row>37</xdr:row>
      <xdr:rowOff>30886</xdr:rowOff>
    </xdr:to>
    <xdr:cxnSp macro="">
      <xdr:nvCxnSpPr>
        <xdr:cNvPr id="522" name="直線コネクタ 521">
          <a:extLst>
            <a:ext uri="{FF2B5EF4-FFF2-40B4-BE49-F238E27FC236}">
              <a16:creationId xmlns:a16="http://schemas.microsoft.com/office/drawing/2014/main" id="{519F264F-ABB0-4559-97E9-BCE099047223}"/>
            </a:ext>
          </a:extLst>
        </xdr:cNvPr>
        <xdr:cNvCxnSpPr/>
      </xdr:nvCxnSpPr>
      <xdr:spPr>
        <a:xfrm flipV="1">
          <a:off x="15481300" y="6355905"/>
          <a:ext cx="838200" cy="18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10C6FA39-DDED-4D34-B521-90F02C7C8BBD}"/>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6031EF6-B45D-437A-94CA-0E866F6019BC}"/>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30886</xdr:rowOff>
    </xdr:from>
    <xdr:to>
      <xdr:col>81</xdr:col>
      <xdr:colOff>50800</xdr:colOff>
      <xdr:row>37</xdr:row>
      <xdr:rowOff>46622</xdr:rowOff>
    </xdr:to>
    <xdr:cxnSp macro="">
      <xdr:nvCxnSpPr>
        <xdr:cNvPr id="525" name="直線コネクタ 524">
          <a:extLst>
            <a:ext uri="{FF2B5EF4-FFF2-40B4-BE49-F238E27FC236}">
              <a16:creationId xmlns:a16="http://schemas.microsoft.com/office/drawing/2014/main" id="{2A810265-7622-491F-850F-D122248E5FCF}"/>
            </a:ext>
          </a:extLst>
        </xdr:cNvPr>
        <xdr:cNvCxnSpPr/>
      </xdr:nvCxnSpPr>
      <xdr:spPr>
        <a:xfrm flipV="1">
          <a:off x="14592300" y="6374536"/>
          <a:ext cx="889000" cy="1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9D266D15-27A9-46E3-A0BC-9E6557B3E4D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D84D5F05-7994-48C2-B369-BE6B210C30CD}"/>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46584</xdr:rowOff>
    </xdr:from>
    <xdr:to>
      <xdr:col>76</xdr:col>
      <xdr:colOff>114300</xdr:colOff>
      <xdr:row>37</xdr:row>
      <xdr:rowOff>46622</xdr:rowOff>
    </xdr:to>
    <xdr:cxnSp macro="">
      <xdr:nvCxnSpPr>
        <xdr:cNvPr id="528" name="直線コネクタ 527">
          <a:extLst>
            <a:ext uri="{FF2B5EF4-FFF2-40B4-BE49-F238E27FC236}">
              <a16:creationId xmlns:a16="http://schemas.microsoft.com/office/drawing/2014/main" id="{396A45CD-0205-4914-A6B8-85BB90E23AC3}"/>
            </a:ext>
          </a:extLst>
        </xdr:cNvPr>
        <xdr:cNvCxnSpPr/>
      </xdr:nvCxnSpPr>
      <xdr:spPr>
        <a:xfrm>
          <a:off x="13703300" y="6390234"/>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E6740775-0097-4632-94B8-9FE5A9A7D522}"/>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1E58DC1A-5EFA-402D-917D-8F9B3D7E4A42}"/>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34696</xdr:rowOff>
    </xdr:from>
    <xdr:to>
      <xdr:col>71</xdr:col>
      <xdr:colOff>177800</xdr:colOff>
      <xdr:row>37</xdr:row>
      <xdr:rowOff>46584</xdr:rowOff>
    </xdr:to>
    <xdr:cxnSp macro="">
      <xdr:nvCxnSpPr>
        <xdr:cNvPr id="531" name="直線コネクタ 530">
          <a:extLst>
            <a:ext uri="{FF2B5EF4-FFF2-40B4-BE49-F238E27FC236}">
              <a16:creationId xmlns:a16="http://schemas.microsoft.com/office/drawing/2014/main" id="{4D706749-A4D8-40FA-AC06-44C7CC62D2FC}"/>
            </a:ext>
          </a:extLst>
        </xdr:cNvPr>
        <xdr:cNvCxnSpPr/>
      </xdr:nvCxnSpPr>
      <xdr:spPr>
        <a:xfrm>
          <a:off x="12814300" y="6378346"/>
          <a:ext cx="8890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8204FD75-92B1-4107-A271-6D7B670D50FF}"/>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F4ABA966-8D5A-4EE3-9416-EA242EB69599}"/>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98E8D2BC-077D-41BC-92E4-0AB0B9EF0928}"/>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35" name="テキスト ボックス 534">
          <a:extLst>
            <a:ext uri="{FF2B5EF4-FFF2-40B4-BE49-F238E27FC236}">
              <a16:creationId xmlns:a16="http://schemas.microsoft.com/office/drawing/2014/main" id="{34905FA5-0B48-483E-9737-549D4AFEA166}"/>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8B68A45B-7780-4CDA-9175-38EA15DDF5A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B09DFF00-6A01-40F2-9F75-9B7027E9315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2B23E47C-9040-4AF8-A9BD-CA16B604404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A7604C84-C889-4E5F-A68C-BF77F277559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C9C85018-4E47-40FC-A7CB-4932961CC5E7}"/>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132905</xdr:rowOff>
    </xdr:from>
    <xdr:to>
      <xdr:col>85</xdr:col>
      <xdr:colOff>177800</xdr:colOff>
      <xdr:row>37</xdr:row>
      <xdr:rowOff>63055</xdr:rowOff>
    </xdr:to>
    <xdr:sp macro="" textlink="">
      <xdr:nvSpPr>
        <xdr:cNvPr id="541" name="楕円 540">
          <a:extLst>
            <a:ext uri="{FF2B5EF4-FFF2-40B4-BE49-F238E27FC236}">
              <a16:creationId xmlns:a16="http://schemas.microsoft.com/office/drawing/2014/main" id="{676542E1-760D-4996-8EB2-887BB6032221}"/>
            </a:ext>
          </a:extLst>
        </xdr:cNvPr>
        <xdr:cNvSpPr/>
      </xdr:nvSpPr>
      <xdr:spPr>
        <a:xfrm>
          <a:off x="16268700" y="630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155782</xdr:rowOff>
    </xdr:from>
    <xdr:ext cx="534377" cy="259045"/>
    <xdr:sp macro="" textlink="">
      <xdr:nvSpPr>
        <xdr:cNvPr id="542" name="消防費該当値テキスト">
          <a:extLst>
            <a:ext uri="{FF2B5EF4-FFF2-40B4-BE49-F238E27FC236}">
              <a16:creationId xmlns:a16="http://schemas.microsoft.com/office/drawing/2014/main" id="{7E2E64F9-DFD0-4390-A7E2-FC32AC8EA435}"/>
            </a:ext>
          </a:extLst>
        </xdr:cNvPr>
        <xdr:cNvSpPr txBox="1"/>
      </xdr:nvSpPr>
      <xdr:spPr>
        <a:xfrm>
          <a:off x="16370300" y="615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151536</xdr:rowOff>
    </xdr:from>
    <xdr:to>
      <xdr:col>81</xdr:col>
      <xdr:colOff>101600</xdr:colOff>
      <xdr:row>37</xdr:row>
      <xdr:rowOff>81686</xdr:rowOff>
    </xdr:to>
    <xdr:sp macro="" textlink="">
      <xdr:nvSpPr>
        <xdr:cNvPr id="543" name="楕円 542">
          <a:extLst>
            <a:ext uri="{FF2B5EF4-FFF2-40B4-BE49-F238E27FC236}">
              <a16:creationId xmlns:a16="http://schemas.microsoft.com/office/drawing/2014/main" id="{80624258-19CA-4768-89DF-0CD62DC7F729}"/>
            </a:ext>
          </a:extLst>
        </xdr:cNvPr>
        <xdr:cNvSpPr/>
      </xdr:nvSpPr>
      <xdr:spPr>
        <a:xfrm>
          <a:off x="15430500" y="632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98213</xdr:rowOff>
    </xdr:from>
    <xdr:ext cx="534377" cy="259045"/>
    <xdr:sp macro="" textlink="">
      <xdr:nvSpPr>
        <xdr:cNvPr id="544" name="テキスト ボックス 543">
          <a:extLst>
            <a:ext uri="{FF2B5EF4-FFF2-40B4-BE49-F238E27FC236}">
              <a16:creationId xmlns:a16="http://schemas.microsoft.com/office/drawing/2014/main" id="{09E9472D-6692-4412-A04C-B9F0FA0269AA}"/>
            </a:ext>
          </a:extLst>
        </xdr:cNvPr>
        <xdr:cNvSpPr txBox="1"/>
      </xdr:nvSpPr>
      <xdr:spPr>
        <a:xfrm>
          <a:off x="15214111" y="609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167272</xdr:rowOff>
    </xdr:from>
    <xdr:to>
      <xdr:col>76</xdr:col>
      <xdr:colOff>165100</xdr:colOff>
      <xdr:row>37</xdr:row>
      <xdr:rowOff>97422</xdr:rowOff>
    </xdr:to>
    <xdr:sp macro="" textlink="">
      <xdr:nvSpPr>
        <xdr:cNvPr id="545" name="楕円 544">
          <a:extLst>
            <a:ext uri="{FF2B5EF4-FFF2-40B4-BE49-F238E27FC236}">
              <a16:creationId xmlns:a16="http://schemas.microsoft.com/office/drawing/2014/main" id="{881C5627-878C-49FB-B870-6ED902260D96}"/>
            </a:ext>
          </a:extLst>
        </xdr:cNvPr>
        <xdr:cNvSpPr/>
      </xdr:nvSpPr>
      <xdr:spPr>
        <a:xfrm>
          <a:off x="14541500" y="6339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113949</xdr:rowOff>
    </xdr:from>
    <xdr:ext cx="534377" cy="259045"/>
    <xdr:sp macro="" textlink="">
      <xdr:nvSpPr>
        <xdr:cNvPr id="546" name="テキスト ボックス 545">
          <a:extLst>
            <a:ext uri="{FF2B5EF4-FFF2-40B4-BE49-F238E27FC236}">
              <a16:creationId xmlns:a16="http://schemas.microsoft.com/office/drawing/2014/main" id="{62EDC8C0-9D39-4723-921E-FB1EAF38528D}"/>
            </a:ext>
          </a:extLst>
        </xdr:cNvPr>
        <xdr:cNvSpPr txBox="1"/>
      </xdr:nvSpPr>
      <xdr:spPr>
        <a:xfrm>
          <a:off x="14325111" y="6114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167234</xdr:rowOff>
    </xdr:from>
    <xdr:to>
      <xdr:col>72</xdr:col>
      <xdr:colOff>38100</xdr:colOff>
      <xdr:row>37</xdr:row>
      <xdr:rowOff>97384</xdr:rowOff>
    </xdr:to>
    <xdr:sp macro="" textlink="">
      <xdr:nvSpPr>
        <xdr:cNvPr id="547" name="楕円 546">
          <a:extLst>
            <a:ext uri="{FF2B5EF4-FFF2-40B4-BE49-F238E27FC236}">
              <a16:creationId xmlns:a16="http://schemas.microsoft.com/office/drawing/2014/main" id="{BE3EE2E6-9E64-4B3F-B484-AED6F0EDE58E}"/>
            </a:ext>
          </a:extLst>
        </xdr:cNvPr>
        <xdr:cNvSpPr/>
      </xdr:nvSpPr>
      <xdr:spPr>
        <a:xfrm>
          <a:off x="13652500" y="633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113911</xdr:rowOff>
    </xdr:from>
    <xdr:ext cx="534377" cy="259045"/>
    <xdr:sp macro="" textlink="">
      <xdr:nvSpPr>
        <xdr:cNvPr id="548" name="テキスト ボックス 547">
          <a:extLst>
            <a:ext uri="{FF2B5EF4-FFF2-40B4-BE49-F238E27FC236}">
              <a16:creationId xmlns:a16="http://schemas.microsoft.com/office/drawing/2014/main" id="{E1F18F1B-A1A0-421E-838D-28AFAF0FD09F}"/>
            </a:ext>
          </a:extLst>
        </xdr:cNvPr>
        <xdr:cNvSpPr txBox="1"/>
      </xdr:nvSpPr>
      <xdr:spPr>
        <a:xfrm>
          <a:off x="13436111" y="611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155346</xdr:rowOff>
    </xdr:from>
    <xdr:to>
      <xdr:col>67</xdr:col>
      <xdr:colOff>101600</xdr:colOff>
      <xdr:row>37</xdr:row>
      <xdr:rowOff>85496</xdr:rowOff>
    </xdr:to>
    <xdr:sp macro="" textlink="">
      <xdr:nvSpPr>
        <xdr:cNvPr id="549" name="楕円 548">
          <a:extLst>
            <a:ext uri="{FF2B5EF4-FFF2-40B4-BE49-F238E27FC236}">
              <a16:creationId xmlns:a16="http://schemas.microsoft.com/office/drawing/2014/main" id="{31D566C6-9944-4ECB-8E24-583A2D56CCD4}"/>
            </a:ext>
          </a:extLst>
        </xdr:cNvPr>
        <xdr:cNvSpPr/>
      </xdr:nvSpPr>
      <xdr:spPr>
        <a:xfrm>
          <a:off x="12763500" y="632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76623</xdr:rowOff>
    </xdr:from>
    <xdr:ext cx="534377" cy="259045"/>
    <xdr:sp macro="" textlink="">
      <xdr:nvSpPr>
        <xdr:cNvPr id="550" name="テキスト ボックス 549">
          <a:extLst>
            <a:ext uri="{FF2B5EF4-FFF2-40B4-BE49-F238E27FC236}">
              <a16:creationId xmlns:a16="http://schemas.microsoft.com/office/drawing/2014/main" id="{863B219C-5909-4249-98CC-D613968A803F}"/>
            </a:ext>
          </a:extLst>
        </xdr:cNvPr>
        <xdr:cNvSpPr txBox="1"/>
      </xdr:nvSpPr>
      <xdr:spPr>
        <a:xfrm>
          <a:off x="12547111" y="6420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595D3C80-7670-49A5-A12C-EC3BB90D3BF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68636BFC-E397-43D9-96C9-FA755C8F1851}"/>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9D93EB18-4DD0-447A-8262-985A305EF0F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BBF67715-050C-4A16-B7B2-D6395337863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A9746A51-0E46-460C-953F-8BBFFD4B19FB}"/>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500D39FB-4CC5-4D6E-945D-CD8F0A7439E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329D73C6-F8E0-40F5-8E6C-DECC27FFC153}"/>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87A4B553-A613-49B7-9937-E14ADB0E81E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4B458AB0-2641-47F7-9681-B8BB83127FE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C459569E-EFB2-4F0F-8BA1-6B007E240CB3}"/>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3A543E69-3254-4B04-859F-BAAC81067C55}"/>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8921BF76-C2CB-4F93-9C6B-50EAC26511D3}"/>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232626D2-4027-4E67-AD9E-135722967939}"/>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908BBC9C-39FF-4926-B970-C291EDD2135F}"/>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FFF952E1-E7BF-4528-BCC3-DAC825E79D1B}"/>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79CA2FDE-36CC-4C6C-A87B-F4B4D955A373}"/>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B702FFCB-1CA2-48A1-A968-B2B89AC24029}"/>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3911EE3A-5F55-433E-A282-E357B5D40A9B}"/>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F33507C6-DCB7-4DA8-BB60-88C7E4D9B75A}"/>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A5C8B4A8-270B-4A84-999F-ECBF1B94EF88}"/>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975C10F8-6A76-4298-B43D-577FAF81491B}"/>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C2C524FB-00D5-4B0C-BD77-ADF3E4FAC8E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4CE22CEF-636E-4E75-8B4F-EBC4718B5FF5}"/>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4AB897FC-0F34-4A81-901F-B18C26EF8E9B}"/>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865FC36E-701C-4720-8017-687663F9C376}"/>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84CE507D-FD07-4043-A066-34EE3E12ABBA}"/>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88F53097-ABC9-4E65-BF97-3A0EB5E0CC13}"/>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8640039C-068D-46D4-BA94-A266EFB095E1}"/>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A91945B0-37F5-4342-9590-C933E9E337B4}"/>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17914</xdr:rowOff>
    </xdr:from>
    <xdr:to>
      <xdr:col>85</xdr:col>
      <xdr:colOff>127000</xdr:colOff>
      <xdr:row>55</xdr:row>
      <xdr:rowOff>161989</xdr:rowOff>
    </xdr:to>
    <xdr:cxnSp macro="">
      <xdr:nvCxnSpPr>
        <xdr:cNvPr id="580" name="直線コネクタ 579">
          <a:extLst>
            <a:ext uri="{FF2B5EF4-FFF2-40B4-BE49-F238E27FC236}">
              <a16:creationId xmlns:a16="http://schemas.microsoft.com/office/drawing/2014/main" id="{87ED5616-0193-4A3A-967D-C6D4563E562B}"/>
            </a:ext>
          </a:extLst>
        </xdr:cNvPr>
        <xdr:cNvCxnSpPr/>
      </xdr:nvCxnSpPr>
      <xdr:spPr>
        <a:xfrm flipV="1">
          <a:off x="15481300" y="9447664"/>
          <a:ext cx="838200" cy="144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BD72723A-6242-4D57-85B5-878321255C3C}"/>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565DD09C-236E-46B6-A874-F2386453A3CD}"/>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161989</xdr:rowOff>
    </xdr:from>
    <xdr:to>
      <xdr:col>81</xdr:col>
      <xdr:colOff>50800</xdr:colOff>
      <xdr:row>56</xdr:row>
      <xdr:rowOff>31477</xdr:rowOff>
    </xdr:to>
    <xdr:cxnSp macro="">
      <xdr:nvCxnSpPr>
        <xdr:cNvPr id="583" name="直線コネクタ 582">
          <a:extLst>
            <a:ext uri="{FF2B5EF4-FFF2-40B4-BE49-F238E27FC236}">
              <a16:creationId xmlns:a16="http://schemas.microsoft.com/office/drawing/2014/main" id="{D90F65E1-30EF-4E83-B81D-1B9C339C1E0B}"/>
            </a:ext>
          </a:extLst>
        </xdr:cNvPr>
        <xdr:cNvCxnSpPr/>
      </xdr:nvCxnSpPr>
      <xdr:spPr>
        <a:xfrm flipV="1">
          <a:off x="14592300" y="9591739"/>
          <a:ext cx="889000" cy="40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B81A58F5-1068-4F7F-B15D-6156341174C4}"/>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7AB51619-DBE2-4C29-92CF-F00DEECDA427}"/>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31477</xdr:rowOff>
    </xdr:from>
    <xdr:to>
      <xdr:col>76</xdr:col>
      <xdr:colOff>114300</xdr:colOff>
      <xdr:row>57</xdr:row>
      <xdr:rowOff>14904</xdr:rowOff>
    </xdr:to>
    <xdr:cxnSp macro="">
      <xdr:nvCxnSpPr>
        <xdr:cNvPr id="586" name="直線コネクタ 585">
          <a:extLst>
            <a:ext uri="{FF2B5EF4-FFF2-40B4-BE49-F238E27FC236}">
              <a16:creationId xmlns:a16="http://schemas.microsoft.com/office/drawing/2014/main" id="{DAB40493-26A8-42D9-B53C-F5DCC1F90A47}"/>
            </a:ext>
          </a:extLst>
        </xdr:cNvPr>
        <xdr:cNvCxnSpPr/>
      </xdr:nvCxnSpPr>
      <xdr:spPr>
        <a:xfrm flipV="1">
          <a:off x="13703300" y="9632677"/>
          <a:ext cx="889000" cy="154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EFD15492-EF92-4CE0-A2AD-AAFA8CECE27E}"/>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EC592046-7BB8-45B7-A37B-C1069375362A}"/>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13570</xdr:rowOff>
    </xdr:from>
    <xdr:to>
      <xdr:col>71</xdr:col>
      <xdr:colOff>177800</xdr:colOff>
      <xdr:row>57</xdr:row>
      <xdr:rowOff>14904</xdr:rowOff>
    </xdr:to>
    <xdr:cxnSp macro="">
      <xdr:nvCxnSpPr>
        <xdr:cNvPr id="589" name="直線コネクタ 588">
          <a:extLst>
            <a:ext uri="{FF2B5EF4-FFF2-40B4-BE49-F238E27FC236}">
              <a16:creationId xmlns:a16="http://schemas.microsoft.com/office/drawing/2014/main" id="{84FE870A-F87D-451B-A31B-CE180CF15B2E}"/>
            </a:ext>
          </a:extLst>
        </xdr:cNvPr>
        <xdr:cNvCxnSpPr/>
      </xdr:nvCxnSpPr>
      <xdr:spPr>
        <a:xfrm>
          <a:off x="12814300" y="9614770"/>
          <a:ext cx="889000" cy="172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3A30868F-5B2D-474B-97E0-DD97ADB6FA23}"/>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390188C5-85B0-47A6-9342-E3735140C1D6}"/>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A3262DF8-41EE-430B-9136-AF200491F8D9}"/>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5EE783D8-D996-486F-9246-04605CEACA4B}"/>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A986B48D-2A04-4691-B4C6-D0842F51300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E2B535DA-C9D0-4EFC-81C1-45235697A784}"/>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A21398CC-453D-4D84-AD46-80C77B3D6E3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FE7E230B-20FA-4F7C-BF52-969747ED5138}"/>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E219DE3B-4FBC-4904-A841-1575619B079A}"/>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138564</xdr:rowOff>
    </xdr:from>
    <xdr:to>
      <xdr:col>85</xdr:col>
      <xdr:colOff>177800</xdr:colOff>
      <xdr:row>55</xdr:row>
      <xdr:rowOff>68714</xdr:rowOff>
    </xdr:to>
    <xdr:sp macro="" textlink="">
      <xdr:nvSpPr>
        <xdr:cNvPr id="599" name="楕円 598">
          <a:extLst>
            <a:ext uri="{FF2B5EF4-FFF2-40B4-BE49-F238E27FC236}">
              <a16:creationId xmlns:a16="http://schemas.microsoft.com/office/drawing/2014/main" id="{899AD4E8-B827-45DE-856A-DAE2458B41FF}"/>
            </a:ext>
          </a:extLst>
        </xdr:cNvPr>
        <xdr:cNvSpPr/>
      </xdr:nvSpPr>
      <xdr:spPr>
        <a:xfrm>
          <a:off x="16268700" y="9396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116991</xdr:rowOff>
    </xdr:from>
    <xdr:ext cx="534377" cy="259045"/>
    <xdr:sp macro="" textlink="">
      <xdr:nvSpPr>
        <xdr:cNvPr id="600" name="教育費該当値テキスト">
          <a:extLst>
            <a:ext uri="{FF2B5EF4-FFF2-40B4-BE49-F238E27FC236}">
              <a16:creationId xmlns:a16="http://schemas.microsoft.com/office/drawing/2014/main" id="{7E4A2334-418F-4A13-976D-B4E79FDD7295}"/>
            </a:ext>
          </a:extLst>
        </xdr:cNvPr>
        <xdr:cNvSpPr txBox="1"/>
      </xdr:nvSpPr>
      <xdr:spPr>
        <a:xfrm>
          <a:off x="16370300" y="9375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111189</xdr:rowOff>
    </xdr:from>
    <xdr:to>
      <xdr:col>81</xdr:col>
      <xdr:colOff>101600</xdr:colOff>
      <xdr:row>56</xdr:row>
      <xdr:rowOff>41339</xdr:rowOff>
    </xdr:to>
    <xdr:sp macro="" textlink="">
      <xdr:nvSpPr>
        <xdr:cNvPr id="601" name="楕円 600">
          <a:extLst>
            <a:ext uri="{FF2B5EF4-FFF2-40B4-BE49-F238E27FC236}">
              <a16:creationId xmlns:a16="http://schemas.microsoft.com/office/drawing/2014/main" id="{51079FE2-C612-4B6F-8798-E9A9E19CA4A1}"/>
            </a:ext>
          </a:extLst>
        </xdr:cNvPr>
        <xdr:cNvSpPr/>
      </xdr:nvSpPr>
      <xdr:spPr>
        <a:xfrm>
          <a:off x="15430500" y="954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32466</xdr:rowOff>
    </xdr:from>
    <xdr:ext cx="534377" cy="259045"/>
    <xdr:sp macro="" textlink="">
      <xdr:nvSpPr>
        <xdr:cNvPr id="602" name="テキスト ボックス 601">
          <a:extLst>
            <a:ext uri="{FF2B5EF4-FFF2-40B4-BE49-F238E27FC236}">
              <a16:creationId xmlns:a16="http://schemas.microsoft.com/office/drawing/2014/main" id="{3E070366-310D-49A6-A603-BD49C80D5909}"/>
            </a:ext>
          </a:extLst>
        </xdr:cNvPr>
        <xdr:cNvSpPr txBox="1"/>
      </xdr:nvSpPr>
      <xdr:spPr>
        <a:xfrm>
          <a:off x="15214111" y="963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152127</xdr:rowOff>
    </xdr:from>
    <xdr:to>
      <xdr:col>76</xdr:col>
      <xdr:colOff>165100</xdr:colOff>
      <xdr:row>56</xdr:row>
      <xdr:rowOff>82277</xdr:rowOff>
    </xdr:to>
    <xdr:sp macro="" textlink="">
      <xdr:nvSpPr>
        <xdr:cNvPr id="603" name="楕円 602">
          <a:extLst>
            <a:ext uri="{FF2B5EF4-FFF2-40B4-BE49-F238E27FC236}">
              <a16:creationId xmlns:a16="http://schemas.microsoft.com/office/drawing/2014/main" id="{DD6EC858-920A-4977-A87F-5CC179C4EAC5}"/>
            </a:ext>
          </a:extLst>
        </xdr:cNvPr>
        <xdr:cNvSpPr/>
      </xdr:nvSpPr>
      <xdr:spPr>
        <a:xfrm>
          <a:off x="14541500" y="958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73404</xdr:rowOff>
    </xdr:from>
    <xdr:ext cx="534377" cy="259045"/>
    <xdr:sp macro="" textlink="">
      <xdr:nvSpPr>
        <xdr:cNvPr id="604" name="テキスト ボックス 603">
          <a:extLst>
            <a:ext uri="{FF2B5EF4-FFF2-40B4-BE49-F238E27FC236}">
              <a16:creationId xmlns:a16="http://schemas.microsoft.com/office/drawing/2014/main" id="{1BAE14DF-B06B-48BA-B053-C2767EBA4AF4}"/>
            </a:ext>
          </a:extLst>
        </xdr:cNvPr>
        <xdr:cNvSpPr txBox="1"/>
      </xdr:nvSpPr>
      <xdr:spPr>
        <a:xfrm>
          <a:off x="14325111" y="9674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135554</xdr:rowOff>
    </xdr:from>
    <xdr:to>
      <xdr:col>72</xdr:col>
      <xdr:colOff>38100</xdr:colOff>
      <xdr:row>57</xdr:row>
      <xdr:rowOff>65704</xdr:rowOff>
    </xdr:to>
    <xdr:sp macro="" textlink="">
      <xdr:nvSpPr>
        <xdr:cNvPr id="605" name="楕円 604">
          <a:extLst>
            <a:ext uri="{FF2B5EF4-FFF2-40B4-BE49-F238E27FC236}">
              <a16:creationId xmlns:a16="http://schemas.microsoft.com/office/drawing/2014/main" id="{4415C8C2-51FC-42FF-AC36-1862DBFA4025}"/>
            </a:ext>
          </a:extLst>
        </xdr:cNvPr>
        <xdr:cNvSpPr/>
      </xdr:nvSpPr>
      <xdr:spPr>
        <a:xfrm>
          <a:off x="13652500" y="973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56831</xdr:rowOff>
    </xdr:from>
    <xdr:ext cx="534377" cy="259045"/>
    <xdr:sp macro="" textlink="">
      <xdr:nvSpPr>
        <xdr:cNvPr id="606" name="テキスト ボックス 605">
          <a:extLst>
            <a:ext uri="{FF2B5EF4-FFF2-40B4-BE49-F238E27FC236}">
              <a16:creationId xmlns:a16="http://schemas.microsoft.com/office/drawing/2014/main" id="{7B06B319-41C0-4F2F-AF8C-4374AA15D20B}"/>
            </a:ext>
          </a:extLst>
        </xdr:cNvPr>
        <xdr:cNvSpPr txBox="1"/>
      </xdr:nvSpPr>
      <xdr:spPr>
        <a:xfrm>
          <a:off x="13436111" y="9829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134220</xdr:rowOff>
    </xdr:from>
    <xdr:to>
      <xdr:col>67</xdr:col>
      <xdr:colOff>101600</xdr:colOff>
      <xdr:row>56</xdr:row>
      <xdr:rowOff>64370</xdr:rowOff>
    </xdr:to>
    <xdr:sp macro="" textlink="">
      <xdr:nvSpPr>
        <xdr:cNvPr id="607" name="楕円 606">
          <a:extLst>
            <a:ext uri="{FF2B5EF4-FFF2-40B4-BE49-F238E27FC236}">
              <a16:creationId xmlns:a16="http://schemas.microsoft.com/office/drawing/2014/main" id="{4E917ED9-D2A4-4A06-BBE3-4CA036B8F06E}"/>
            </a:ext>
          </a:extLst>
        </xdr:cNvPr>
        <xdr:cNvSpPr/>
      </xdr:nvSpPr>
      <xdr:spPr>
        <a:xfrm>
          <a:off x="12763500" y="9563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55497</xdr:rowOff>
    </xdr:from>
    <xdr:ext cx="534377" cy="259045"/>
    <xdr:sp macro="" textlink="">
      <xdr:nvSpPr>
        <xdr:cNvPr id="608" name="テキスト ボックス 607">
          <a:extLst>
            <a:ext uri="{FF2B5EF4-FFF2-40B4-BE49-F238E27FC236}">
              <a16:creationId xmlns:a16="http://schemas.microsoft.com/office/drawing/2014/main" id="{4B18D87E-83C9-4BAA-9FD2-C854D65DD89E}"/>
            </a:ext>
          </a:extLst>
        </xdr:cNvPr>
        <xdr:cNvSpPr txBox="1"/>
      </xdr:nvSpPr>
      <xdr:spPr>
        <a:xfrm>
          <a:off x="12547111" y="9656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F2287341-AFD0-41FC-A170-BF111208F3B2}"/>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408D5016-968B-4BAA-AAE6-922C440BE8A6}"/>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26F73411-4F87-4E98-8D1D-89584364612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BC46A6D0-AC97-4A5D-BB13-A36239FA958E}"/>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89EAE517-D39C-4400-815F-E77EEA4B18A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C9B0776-13C8-41E5-89E5-7646092C8C1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84DA1EB3-D23D-4094-8B43-D2B40C42308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B41078D-5FF5-4FEB-BC2A-FF9AA01314C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6E8EA9E-62F8-4A3F-A13F-2BE956DE1E01}"/>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FE0130A4-F438-4E67-9C81-566B0DCFB21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BE6AB119-331F-406D-BFE8-DF6689E41B77}"/>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333470EE-A11D-488A-9034-15EA3891EB5F}"/>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24FB66E8-982D-4885-BC85-9FC008818A26}"/>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2F7452AE-EAF7-491B-8351-688142753CB7}"/>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F8F9F21A-FD6C-48F8-B3C3-EB2EBBDE47F3}"/>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D1602F59-4315-41DB-86DE-C2C9F18FB10B}"/>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33940E05-076E-49E8-ABCF-21A0F427F42E}"/>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13889B3E-F441-4C01-B382-479B2CD4E57F}"/>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AEC9A277-CC55-4686-A4B4-F61FD1BD4E0E}"/>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51E53E5A-CA32-445A-810C-CD597364739F}"/>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CEB4DB04-B732-4164-B277-92466B661534}"/>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F42E3E02-5F6C-4AF3-9225-FE3C4FB2A378}"/>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425D4170-671B-4B52-84C6-D8EED8AF2B53}"/>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EECB4692-8A71-4ADA-945B-7BD8308615BE}"/>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400AEBF5-98D9-4F39-A8CB-A25D9C83AA81}"/>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6CF0CFEC-18F4-402C-9CCC-A619AF7B00B7}"/>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114965</xdr:rowOff>
    </xdr:from>
    <xdr:to>
      <xdr:col>85</xdr:col>
      <xdr:colOff>127000</xdr:colOff>
      <xdr:row>78</xdr:row>
      <xdr:rowOff>80355</xdr:rowOff>
    </xdr:to>
    <xdr:cxnSp macro="">
      <xdr:nvCxnSpPr>
        <xdr:cNvPr id="635" name="直線コネクタ 634">
          <a:extLst>
            <a:ext uri="{FF2B5EF4-FFF2-40B4-BE49-F238E27FC236}">
              <a16:creationId xmlns:a16="http://schemas.microsoft.com/office/drawing/2014/main" id="{4ADB2DF5-0FFB-4929-A8A8-67A987CF1C88}"/>
            </a:ext>
          </a:extLst>
        </xdr:cNvPr>
        <xdr:cNvCxnSpPr/>
      </xdr:nvCxnSpPr>
      <xdr:spPr>
        <a:xfrm flipV="1">
          <a:off x="15481300" y="13316615"/>
          <a:ext cx="838200" cy="13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6" name="災害復旧費平均値テキスト">
          <a:extLst>
            <a:ext uri="{FF2B5EF4-FFF2-40B4-BE49-F238E27FC236}">
              <a16:creationId xmlns:a16="http://schemas.microsoft.com/office/drawing/2014/main" id="{E5C1B9F8-F666-43C5-88A1-6B68F79DAD05}"/>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4063A3AE-A853-4072-9010-A23DEC70A865}"/>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72994</xdr:rowOff>
    </xdr:from>
    <xdr:to>
      <xdr:col>81</xdr:col>
      <xdr:colOff>50800</xdr:colOff>
      <xdr:row>78</xdr:row>
      <xdr:rowOff>80355</xdr:rowOff>
    </xdr:to>
    <xdr:cxnSp macro="">
      <xdr:nvCxnSpPr>
        <xdr:cNvPr id="638" name="直線コネクタ 637">
          <a:extLst>
            <a:ext uri="{FF2B5EF4-FFF2-40B4-BE49-F238E27FC236}">
              <a16:creationId xmlns:a16="http://schemas.microsoft.com/office/drawing/2014/main" id="{A1AD9FA1-DCC9-4366-ABEA-7544FD6306F1}"/>
            </a:ext>
          </a:extLst>
        </xdr:cNvPr>
        <xdr:cNvCxnSpPr/>
      </xdr:nvCxnSpPr>
      <xdr:spPr>
        <a:xfrm>
          <a:off x="14592300" y="13446094"/>
          <a:ext cx="889000" cy="7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21E54279-104B-4228-927A-82BD85D467D8}"/>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712806D4-82FD-47FE-8B82-F9A88342CDB5}"/>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68148</xdr:rowOff>
    </xdr:from>
    <xdr:to>
      <xdr:col>76</xdr:col>
      <xdr:colOff>114300</xdr:colOff>
      <xdr:row>78</xdr:row>
      <xdr:rowOff>72994</xdr:rowOff>
    </xdr:to>
    <xdr:cxnSp macro="">
      <xdr:nvCxnSpPr>
        <xdr:cNvPr id="641" name="直線コネクタ 640">
          <a:extLst>
            <a:ext uri="{FF2B5EF4-FFF2-40B4-BE49-F238E27FC236}">
              <a16:creationId xmlns:a16="http://schemas.microsoft.com/office/drawing/2014/main" id="{689908AF-0D3D-4790-A807-154B1C5D488D}"/>
            </a:ext>
          </a:extLst>
        </xdr:cNvPr>
        <xdr:cNvCxnSpPr/>
      </xdr:nvCxnSpPr>
      <xdr:spPr>
        <a:xfrm>
          <a:off x="13703300" y="13441248"/>
          <a:ext cx="889000" cy="4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709E79A1-B339-4F8A-9D5E-09A7D5C3178C}"/>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D2BB787D-F365-4FCC-8E3D-6CAEC0A316E7}"/>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116063</xdr:rowOff>
    </xdr:from>
    <xdr:to>
      <xdr:col>71</xdr:col>
      <xdr:colOff>177800</xdr:colOff>
      <xdr:row>78</xdr:row>
      <xdr:rowOff>68148</xdr:rowOff>
    </xdr:to>
    <xdr:cxnSp macro="">
      <xdr:nvCxnSpPr>
        <xdr:cNvPr id="644" name="直線コネクタ 643">
          <a:extLst>
            <a:ext uri="{FF2B5EF4-FFF2-40B4-BE49-F238E27FC236}">
              <a16:creationId xmlns:a16="http://schemas.microsoft.com/office/drawing/2014/main" id="{1A42B14C-BE4D-414C-8057-F19CB0F5D762}"/>
            </a:ext>
          </a:extLst>
        </xdr:cNvPr>
        <xdr:cNvCxnSpPr/>
      </xdr:nvCxnSpPr>
      <xdr:spPr>
        <a:xfrm>
          <a:off x="12814300" y="13317713"/>
          <a:ext cx="889000" cy="123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6871F744-7A69-481C-8559-EA19E31165C3}"/>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A9E53D11-DF24-4118-BABA-5316267CF10D}"/>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16FD2852-CCFF-4AA7-90EF-83BB4A08F2B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7C8D2BA8-9950-4466-94DA-4085C8331468}"/>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D115E2E0-AC63-4E8B-ADE2-6EF8E7DC67E9}"/>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BECAEA74-12F3-486A-82EE-CD933170F1DA}"/>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4170D958-A32A-4746-86F3-A5C1D4EB928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B4C0E22-6CCC-4E28-8439-F079F346154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2BDD977B-E5D6-4F40-B2C5-A2A4399FB837}"/>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64165</xdr:rowOff>
    </xdr:from>
    <xdr:to>
      <xdr:col>85</xdr:col>
      <xdr:colOff>177800</xdr:colOff>
      <xdr:row>77</xdr:row>
      <xdr:rowOff>165765</xdr:rowOff>
    </xdr:to>
    <xdr:sp macro="" textlink="">
      <xdr:nvSpPr>
        <xdr:cNvPr id="654" name="楕円 653">
          <a:extLst>
            <a:ext uri="{FF2B5EF4-FFF2-40B4-BE49-F238E27FC236}">
              <a16:creationId xmlns:a16="http://schemas.microsoft.com/office/drawing/2014/main" id="{7244DFB7-F0EA-487C-AFDF-1D0C99DB1142}"/>
            </a:ext>
          </a:extLst>
        </xdr:cNvPr>
        <xdr:cNvSpPr/>
      </xdr:nvSpPr>
      <xdr:spPr>
        <a:xfrm>
          <a:off x="16268700" y="13265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87042</xdr:rowOff>
    </xdr:from>
    <xdr:ext cx="469744" cy="259045"/>
    <xdr:sp macro="" textlink="">
      <xdr:nvSpPr>
        <xdr:cNvPr id="655" name="災害復旧費該当値テキスト">
          <a:extLst>
            <a:ext uri="{FF2B5EF4-FFF2-40B4-BE49-F238E27FC236}">
              <a16:creationId xmlns:a16="http://schemas.microsoft.com/office/drawing/2014/main" id="{20552D62-A03B-418A-84C1-3FC9FF9ECC25}"/>
            </a:ext>
          </a:extLst>
        </xdr:cNvPr>
        <xdr:cNvSpPr txBox="1"/>
      </xdr:nvSpPr>
      <xdr:spPr>
        <a:xfrm>
          <a:off x="16370300" y="13117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29555</xdr:rowOff>
    </xdr:from>
    <xdr:to>
      <xdr:col>81</xdr:col>
      <xdr:colOff>101600</xdr:colOff>
      <xdr:row>78</xdr:row>
      <xdr:rowOff>131155</xdr:rowOff>
    </xdr:to>
    <xdr:sp macro="" textlink="">
      <xdr:nvSpPr>
        <xdr:cNvPr id="656" name="楕円 655">
          <a:extLst>
            <a:ext uri="{FF2B5EF4-FFF2-40B4-BE49-F238E27FC236}">
              <a16:creationId xmlns:a16="http://schemas.microsoft.com/office/drawing/2014/main" id="{D55FDE1C-54D3-4C60-A621-C831BD289A8D}"/>
            </a:ext>
          </a:extLst>
        </xdr:cNvPr>
        <xdr:cNvSpPr/>
      </xdr:nvSpPr>
      <xdr:spPr>
        <a:xfrm>
          <a:off x="15430500" y="134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122282</xdr:rowOff>
    </xdr:from>
    <xdr:ext cx="469744" cy="259045"/>
    <xdr:sp macro="" textlink="">
      <xdr:nvSpPr>
        <xdr:cNvPr id="657" name="テキスト ボックス 656">
          <a:extLst>
            <a:ext uri="{FF2B5EF4-FFF2-40B4-BE49-F238E27FC236}">
              <a16:creationId xmlns:a16="http://schemas.microsoft.com/office/drawing/2014/main" id="{0EE336D2-CDFF-4267-9383-230BF2D6CE02}"/>
            </a:ext>
          </a:extLst>
        </xdr:cNvPr>
        <xdr:cNvSpPr txBox="1"/>
      </xdr:nvSpPr>
      <xdr:spPr>
        <a:xfrm>
          <a:off x="15246428" y="13495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22194</xdr:rowOff>
    </xdr:from>
    <xdr:to>
      <xdr:col>76</xdr:col>
      <xdr:colOff>165100</xdr:colOff>
      <xdr:row>78</xdr:row>
      <xdr:rowOff>123794</xdr:rowOff>
    </xdr:to>
    <xdr:sp macro="" textlink="">
      <xdr:nvSpPr>
        <xdr:cNvPr id="658" name="楕円 657">
          <a:extLst>
            <a:ext uri="{FF2B5EF4-FFF2-40B4-BE49-F238E27FC236}">
              <a16:creationId xmlns:a16="http://schemas.microsoft.com/office/drawing/2014/main" id="{9D4C60F7-5182-4347-9B31-4756A47D56A3}"/>
            </a:ext>
          </a:extLst>
        </xdr:cNvPr>
        <xdr:cNvSpPr/>
      </xdr:nvSpPr>
      <xdr:spPr>
        <a:xfrm>
          <a:off x="14541500" y="1339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114921</xdr:rowOff>
    </xdr:from>
    <xdr:ext cx="469744" cy="259045"/>
    <xdr:sp macro="" textlink="">
      <xdr:nvSpPr>
        <xdr:cNvPr id="659" name="テキスト ボックス 658">
          <a:extLst>
            <a:ext uri="{FF2B5EF4-FFF2-40B4-BE49-F238E27FC236}">
              <a16:creationId xmlns:a16="http://schemas.microsoft.com/office/drawing/2014/main" id="{9F78BF70-4E4C-43F4-A626-5892C0BFA447}"/>
            </a:ext>
          </a:extLst>
        </xdr:cNvPr>
        <xdr:cNvSpPr txBox="1"/>
      </xdr:nvSpPr>
      <xdr:spPr>
        <a:xfrm>
          <a:off x="14357428" y="13488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17348</xdr:rowOff>
    </xdr:from>
    <xdr:to>
      <xdr:col>72</xdr:col>
      <xdr:colOff>38100</xdr:colOff>
      <xdr:row>78</xdr:row>
      <xdr:rowOff>118948</xdr:rowOff>
    </xdr:to>
    <xdr:sp macro="" textlink="">
      <xdr:nvSpPr>
        <xdr:cNvPr id="660" name="楕円 659">
          <a:extLst>
            <a:ext uri="{FF2B5EF4-FFF2-40B4-BE49-F238E27FC236}">
              <a16:creationId xmlns:a16="http://schemas.microsoft.com/office/drawing/2014/main" id="{0EC97269-1CBD-4B48-B69E-18A7FED4C4A9}"/>
            </a:ext>
          </a:extLst>
        </xdr:cNvPr>
        <xdr:cNvSpPr/>
      </xdr:nvSpPr>
      <xdr:spPr>
        <a:xfrm>
          <a:off x="13652500" y="13390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110075</xdr:rowOff>
    </xdr:from>
    <xdr:ext cx="469744" cy="259045"/>
    <xdr:sp macro="" textlink="">
      <xdr:nvSpPr>
        <xdr:cNvPr id="661" name="テキスト ボックス 660">
          <a:extLst>
            <a:ext uri="{FF2B5EF4-FFF2-40B4-BE49-F238E27FC236}">
              <a16:creationId xmlns:a16="http://schemas.microsoft.com/office/drawing/2014/main" id="{03B5C62A-791F-4A50-B9FB-96EEE66C2080}"/>
            </a:ext>
          </a:extLst>
        </xdr:cNvPr>
        <xdr:cNvSpPr txBox="1"/>
      </xdr:nvSpPr>
      <xdr:spPr>
        <a:xfrm>
          <a:off x="13468428" y="13483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65263</xdr:rowOff>
    </xdr:from>
    <xdr:to>
      <xdr:col>67</xdr:col>
      <xdr:colOff>101600</xdr:colOff>
      <xdr:row>77</xdr:row>
      <xdr:rowOff>166863</xdr:rowOff>
    </xdr:to>
    <xdr:sp macro="" textlink="">
      <xdr:nvSpPr>
        <xdr:cNvPr id="662" name="楕円 661">
          <a:extLst>
            <a:ext uri="{FF2B5EF4-FFF2-40B4-BE49-F238E27FC236}">
              <a16:creationId xmlns:a16="http://schemas.microsoft.com/office/drawing/2014/main" id="{F18D3A96-3F72-4461-8236-4527033FA32C}"/>
            </a:ext>
          </a:extLst>
        </xdr:cNvPr>
        <xdr:cNvSpPr/>
      </xdr:nvSpPr>
      <xdr:spPr>
        <a:xfrm>
          <a:off x="12763500" y="13266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157990</xdr:rowOff>
    </xdr:from>
    <xdr:ext cx="469744" cy="259045"/>
    <xdr:sp macro="" textlink="">
      <xdr:nvSpPr>
        <xdr:cNvPr id="663" name="テキスト ボックス 662">
          <a:extLst>
            <a:ext uri="{FF2B5EF4-FFF2-40B4-BE49-F238E27FC236}">
              <a16:creationId xmlns:a16="http://schemas.microsoft.com/office/drawing/2014/main" id="{342CA87C-CE54-4ED5-B0D8-841735BAAFCE}"/>
            </a:ext>
          </a:extLst>
        </xdr:cNvPr>
        <xdr:cNvSpPr txBox="1"/>
      </xdr:nvSpPr>
      <xdr:spPr>
        <a:xfrm>
          <a:off x="12579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CD398FC1-1C72-43B7-A693-493ED6D7D6B7}"/>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D2DE3067-F70A-4632-B2CE-2ADD6470033C}"/>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A8D976E0-8FC6-4AA4-96C3-777E9864D65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D898E694-40B5-4384-94E4-29ED136D0D6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4DD87834-5C20-4BD2-9DF8-E9115D2470BC}"/>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4C4CF956-CAE5-4B5D-AE06-4BB9F47CF60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17D80C9-C1AA-4646-B28D-9FE8876ACC3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51C1E109-EBE2-4C22-8FCB-DF85C6454641}"/>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BFFEEEBA-E682-47C6-8D8D-BE6CCEE2452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34F16B77-B9BC-41C9-B2EE-4A569E35AF94}"/>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787937F7-9054-4793-AFFF-6EC6C10DDDDA}"/>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A8A2062-05CD-4AB3-B42A-8E4A93807F8F}"/>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5E7C1997-BD96-4C53-A469-A57842645D33}"/>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C1F149A2-DF0A-4D9B-9D45-9DB9B6C02E6C}"/>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6C5FE9FC-81BE-418C-835D-843A26F2A74C}"/>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E2339155-CDD8-4A04-B0CF-8B687940C3B4}"/>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F826AFD4-C7ED-453F-A452-F317360F6926}"/>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E877411F-2923-4A77-B73F-E48F73A1EEE4}"/>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DCAB7CFF-EB87-44FC-A57D-4F63F9EA7E3E}"/>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D42D890D-7385-4F90-9AA9-9A107F066D04}"/>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836052B5-9435-41CE-8201-0009D35E071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B5819BD6-941E-4A73-9528-D197D10CDC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2DB9DCF5-19C8-409D-AC32-385F09C41689}"/>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2C45E0EF-ABD2-423E-9091-5BE2BE17EE38}"/>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7DEBA77F-16FC-4B50-8A8A-8232A80C031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5C4C5631-3662-452C-9765-6B484C64F535}"/>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CC2683F6-C898-41D9-B790-77BD807380C8}"/>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40046132-434E-4268-B0C6-7EB7C88BD324}"/>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B2D61153-ABE8-4B1B-86B0-C0B27F90C15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515011C4-ECD4-4D7A-9366-4E1C60D62EB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120466</xdr:rowOff>
    </xdr:from>
    <xdr:to>
      <xdr:col>85</xdr:col>
      <xdr:colOff>127000</xdr:colOff>
      <xdr:row>93</xdr:row>
      <xdr:rowOff>86894</xdr:rowOff>
    </xdr:to>
    <xdr:cxnSp macro="">
      <xdr:nvCxnSpPr>
        <xdr:cNvPr id="694" name="直線コネクタ 693">
          <a:extLst>
            <a:ext uri="{FF2B5EF4-FFF2-40B4-BE49-F238E27FC236}">
              <a16:creationId xmlns:a16="http://schemas.microsoft.com/office/drawing/2014/main" id="{86F072DC-6E48-49D0-8428-8FAB1B544F96}"/>
            </a:ext>
          </a:extLst>
        </xdr:cNvPr>
        <xdr:cNvCxnSpPr/>
      </xdr:nvCxnSpPr>
      <xdr:spPr>
        <a:xfrm>
          <a:off x="15481300" y="15722416"/>
          <a:ext cx="838200" cy="309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D05C3594-F07B-4826-BE9B-C00FBBEE39D9}"/>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EDAB5E5B-ED2A-468F-8821-DDD51D9D62B2}"/>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120466</xdr:rowOff>
    </xdr:from>
    <xdr:to>
      <xdr:col>81</xdr:col>
      <xdr:colOff>50800</xdr:colOff>
      <xdr:row>93</xdr:row>
      <xdr:rowOff>71414</xdr:rowOff>
    </xdr:to>
    <xdr:cxnSp macro="">
      <xdr:nvCxnSpPr>
        <xdr:cNvPr id="697" name="直線コネクタ 696">
          <a:extLst>
            <a:ext uri="{FF2B5EF4-FFF2-40B4-BE49-F238E27FC236}">
              <a16:creationId xmlns:a16="http://schemas.microsoft.com/office/drawing/2014/main" id="{CBF1F5DD-7AD6-4CC7-BF3C-2FBD7D8DD93E}"/>
            </a:ext>
          </a:extLst>
        </xdr:cNvPr>
        <xdr:cNvCxnSpPr/>
      </xdr:nvCxnSpPr>
      <xdr:spPr>
        <a:xfrm flipV="1">
          <a:off x="14592300" y="15722416"/>
          <a:ext cx="889000" cy="293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D40C7DD-7877-4D68-8F19-F86298A09E51}"/>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886C9B85-1CD1-4E68-97CD-B12D4C3E09DD}"/>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71414</xdr:rowOff>
    </xdr:from>
    <xdr:to>
      <xdr:col>76</xdr:col>
      <xdr:colOff>114300</xdr:colOff>
      <xdr:row>93</xdr:row>
      <xdr:rowOff>96250</xdr:rowOff>
    </xdr:to>
    <xdr:cxnSp macro="">
      <xdr:nvCxnSpPr>
        <xdr:cNvPr id="700" name="直線コネクタ 699">
          <a:extLst>
            <a:ext uri="{FF2B5EF4-FFF2-40B4-BE49-F238E27FC236}">
              <a16:creationId xmlns:a16="http://schemas.microsoft.com/office/drawing/2014/main" id="{4D1CE243-6ED3-47C1-83C1-10B989B7FE0D}"/>
            </a:ext>
          </a:extLst>
        </xdr:cNvPr>
        <xdr:cNvCxnSpPr/>
      </xdr:nvCxnSpPr>
      <xdr:spPr>
        <a:xfrm flipV="1">
          <a:off x="13703300" y="16016264"/>
          <a:ext cx="889000" cy="24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D6EDFAF2-C731-4880-8BD7-5C9C5EB91977}"/>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5831513B-18D6-4CDA-A550-9AD36C115927}"/>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96250</xdr:rowOff>
    </xdr:from>
    <xdr:to>
      <xdr:col>71</xdr:col>
      <xdr:colOff>177800</xdr:colOff>
      <xdr:row>93</xdr:row>
      <xdr:rowOff>119731</xdr:rowOff>
    </xdr:to>
    <xdr:cxnSp macro="">
      <xdr:nvCxnSpPr>
        <xdr:cNvPr id="703" name="直線コネクタ 702">
          <a:extLst>
            <a:ext uri="{FF2B5EF4-FFF2-40B4-BE49-F238E27FC236}">
              <a16:creationId xmlns:a16="http://schemas.microsoft.com/office/drawing/2014/main" id="{0961D263-0C9F-4A7F-B0E4-5CA1A1B18D5F}"/>
            </a:ext>
          </a:extLst>
        </xdr:cNvPr>
        <xdr:cNvCxnSpPr/>
      </xdr:nvCxnSpPr>
      <xdr:spPr>
        <a:xfrm flipV="1">
          <a:off x="12814300" y="16041100"/>
          <a:ext cx="889000" cy="23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3EC93D24-A75D-45C7-9716-9CDCEE3FFBD1}"/>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3ED34362-AF87-4CFB-829A-FFEEA3DFE7BB}"/>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B3F7997-EFC8-40B5-9854-85F4036CBE3B}"/>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102336</xdr:rowOff>
    </xdr:from>
    <xdr:ext cx="534377" cy="259045"/>
    <xdr:sp macro="" textlink="">
      <xdr:nvSpPr>
        <xdr:cNvPr id="707" name="テキスト ボックス 706">
          <a:extLst>
            <a:ext uri="{FF2B5EF4-FFF2-40B4-BE49-F238E27FC236}">
              <a16:creationId xmlns:a16="http://schemas.microsoft.com/office/drawing/2014/main" id="{CB3476F1-3C5F-4D7E-BA33-253E2E8016D0}"/>
            </a:ext>
          </a:extLst>
        </xdr:cNvPr>
        <xdr:cNvSpPr txBox="1"/>
      </xdr:nvSpPr>
      <xdr:spPr>
        <a:xfrm>
          <a:off x="12547111" y="1621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FE44EB85-7157-4B7D-AF76-D9785DC0D77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8FF0CD22-439F-4D00-9018-D5C18F11F82B}"/>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C822D7F4-0309-4420-BB6A-CB14D30D6A26}"/>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56A161C3-BE34-4778-8C9B-0CA0AC44BF56}"/>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FB54093F-4A27-4DCE-954C-8943429B7A6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36094</xdr:rowOff>
    </xdr:from>
    <xdr:to>
      <xdr:col>85</xdr:col>
      <xdr:colOff>177800</xdr:colOff>
      <xdr:row>93</xdr:row>
      <xdr:rowOff>137694</xdr:rowOff>
    </xdr:to>
    <xdr:sp macro="" textlink="">
      <xdr:nvSpPr>
        <xdr:cNvPr id="713" name="楕円 712">
          <a:extLst>
            <a:ext uri="{FF2B5EF4-FFF2-40B4-BE49-F238E27FC236}">
              <a16:creationId xmlns:a16="http://schemas.microsoft.com/office/drawing/2014/main" id="{BD47790B-6E95-4A38-A74B-77A882C04328}"/>
            </a:ext>
          </a:extLst>
        </xdr:cNvPr>
        <xdr:cNvSpPr/>
      </xdr:nvSpPr>
      <xdr:spPr>
        <a:xfrm>
          <a:off x="16268700" y="1598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58971</xdr:rowOff>
    </xdr:from>
    <xdr:ext cx="534377" cy="259045"/>
    <xdr:sp macro="" textlink="">
      <xdr:nvSpPr>
        <xdr:cNvPr id="714" name="公債費該当値テキスト">
          <a:extLst>
            <a:ext uri="{FF2B5EF4-FFF2-40B4-BE49-F238E27FC236}">
              <a16:creationId xmlns:a16="http://schemas.microsoft.com/office/drawing/2014/main" id="{617B317D-096A-47B9-B9B7-B65074FF7DE7}"/>
            </a:ext>
          </a:extLst>
        </xdr:cNvPr>
        <xdr:cNvSpPr txBox="1"/>
      </xdr:nvSpPr>
      <xdr:spPr>
        <a:xfrm>
          <a:off x="16370300" y="1583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69666</xdr:rowOff>
    </xdr:from>
    <xdr:to>
      <xdr:col>81</xdr:col>
      <xdr:colOff>101600</xdr:colOff>
      <xdr:row>91</xdr:row>
      <xdr:rowOff>171266</xdr:rowOff>
    </xdr:to>
    <xdr:sp macro="" textlink="">
      <xdr:nvSpPr>
        <xdr:cNvPr id="715" name="楕円 714">
          <a:extLst>
            <a:ext uri="{FF2B5EF4-FFF2-40B4-BE49-F238E27FC236}">
              <a16:creationId xmlns:a16="http://schemas.microsoft.com/office/drawing/2014/main" id="{2DB909AE-ADA0-49CF-AFD4-5FF9668389C2}"/>
            </a:ext>
          </a:extLst>
        </xdr:cNvPr>
        <xdr:cNvSpPr/>
      </xdr:nvSpPr>
      <xdr:spPr>
        <a:xfrm>
          <a:off x="15430500" y="1567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90</xdr:row>
      <xdr:rowOff>16343</xdr:rowOff>
    </xdr:from>
    <xdr:ext cx="534377" cy="259045"/>
    <xdr:sp macro="" textlink="">
      <xdr:nvSpPr>
        <xdr:cNvPr id="716" name="テキスト ボックス 715">
          <a:extLst>
            <a:ext uri="{FF2B5EF4-FFF2-40B4-BE49-F238E27FC236}">
              <a16:creationId xmlns:a16="http://schemas.microsoft.com/office/drawing/2014/main" id="{49533EDE-1321-489F-8FB5-0370D65263E9}"/>
            </a:ext>
          </a:extLst>
        </xdr:cNvPr>
        <xdr:cNvSpPr txBox="1"/>
      </xdr:nvSpPr>
      <xdr:spPr>
        <a:xfrm>
          <a:off x="15214111" y="15446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20614</xdr:rowOff>
    </xdr:from>
    <xdr:to>
      <xdr:col>76</xdr:col>
      <xdr:colOff>165100</xdr:colOff>
      <xdr:row>93</xdr:row>
      <xdr:rowOff>122214</xdr:rowOff>
    </xdr:to>
    <xdr:sp macro="" textlink="">
      <xdr:nvSpPr>
        <xdr:cNvPr id="717" name="楕円 716">
          <a:extLst>
            <a:ext uri="{FF2B5EF4-FFF2-40B4-BE49-F238E27FC236}">
              <a16:creationId xmlns:a16="http://schemas.microsoft.com/office/drawing/2014/main" id="{977E84A9-754D-4D3A-B12D-31B134E78F20}"/>
            </a:ext>
          </a:extLst>
        </xdr:cNvPr>
        <xdr:cNvSpPr/>
      </xdr:nvSpPr>
      <xdr:spPr>
        <a:xfrm>
          <a:off x="14541500" y="1596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138741</xdr:rowOff>
    </xdr:from>
    <xdr:ext cx="534377" cy="259045"/>
    <xdr:sp macro="" textlink="">
      <xdr:nvSpPr>
        <xdr:cNvPr id="718" name="テキスト ボックス 717">
          <a:extLst>
            <a:ext uri="{FF2B5EF4-FFF2-40B4-BE49-F238E27FC236}">
              <a16:creationId xmlns:a16="http://schemas.microsoft.com/office/drawing/2014/main" id="{3BAF2C53-F329-4D95-8DE2-EE3956B9D904}"/>
            </a:ext>
          </a:extLst>
        </xdr:cNvPr>
        <xdr:cNvSpPr txBox="1"/>
      </xdr:nvSpPr>
      <xdr:spPr>
        <a:xfrm>
          <a:off x="14325111" y="1574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45450</xdr:rowOff>
    </xdr:from>
    <xdr:to>
      <xdr:col>72</xdr:col>
      <xdr:colOff>38100</xdr:colOff>
      <xdr:row>93</xdr:row>
      <xdr:rowOff>147050</xdr:rowOff>
    </xdr:to>
    <xdr:sp macro="" textlink="">
      <xdr:nvSpPr>
        <xdr:cNvPr id="719" name="楕円 718">
          <a:extLst>
            <a:ext uri="{FF2B5EF4-FFF2-40B4-BE49-F238E27FC236}">
              <a16:creationId xmlns:a16="http://schemas.microsoft.com/office/drawing/2014/main" id="{BC022CD8-DC01-41CF-8FE9-2EAEF1BABEA2}"/>
            </a:ext>
          </a:extLst>
        </xdr:cNvPr>
        <xdr:cNvSpPr/>
      </xdr:nvSpPr>
      <xdr:spPr>
        <a:xfrm>
          <a:off x="13652500" y="1599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163577</xdr:rowOff>
    </xdr:from>
    <xdr:ext cx="534377" cy="259045"/>
    <xdr:sp macro="" textlink="">
      <xdr:nvSpPr>
        <xdr:cNvPr id="720" name="テキスト ボックス 719">
          <a:extLst>
            <a:ext uri="{FF2B5EF4-FFF2-40B4-BE49-F238E27FC236}">
              <a16:creationId xmlns:a16="http://schemas.microsoft.com/office/drawing/2014/main" id="{C1AE33AF-3FF9-47D4-A374-C8B8001F4F1D}"/>
            </a:ext>
          </a:extLst>
        </xdr:cNvPr>
        <xdr:cNvSpPr txBox="1"/>
      </xdr:nvSpPr>
      <xdr:spPr>
        <a:xfrm>
          <a:off x="13436111" y="1576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68931</xdr:rowOff>
    </xdr:from>
    <xdr:to>
      <xdr:col>67</xdr:col>
      <xdr:colOff>101600</xdr:colOff>
      <xdr:row>93</xdr:row>
      <xdr:rowOff>170531</xdr:rowOff>
    </xdr:to>
    <xdr:sp macro="" textlink="">
      <xdr:nvSpPr>
        <xdr:cNvPr id="721" name="楕円 720">
          <a:extLst>
            <a:ext uri="{FF2B5EF4-FFF2-40B4-BE49-F238E27FC236}">
              <a16:creationId xmlns:a16="http://schemas.microsoft.com/office/drawing/2014/main" id="{212D6BB2-4590-474A-9AAC-D04549B5631E}"/>
            </a:ext>
          </a:extLst>
        </xdr:cNvPr>
        <xdr:cNvSpPr/>
      </xdr:nvSpPr>
      <xdr:spPr>
        <a:xfrm>
          <a:off x="12763500" y="16013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15608</xdr:rowOff>
    </xdr:from>
    <xdr:ext cx="534377" cy="259045"/>
    <xdr:sp macro="" textlink="">
      <xdr:nvSpPr>
        <xdr:cNvPr id="722" name="テキスト ボックス 721">
          <a:extLst>
            <a:ext uri="{FF2B5EF4-FFF2-40B4-BE49-F238E27FC236}">
              <a16:creationId xmlns:a16="http://schemas.microsoft.com/office/drawing/2014/main" id="{C3612A17-B0B3-4A3F-A3C3-70B811B7A1F4}"/>
            </a:ext>
          </a:extLst>
        </xdr:cNvPr>
        <xdr:cNvSpPr txBox="1"/>
      </xdr:nvSpPr>
      <xdr:spPr>
        <a:xfrm>
          <a:off x="12547111" y="15789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23B25141-9B1F-4D98-955A-0F52073E0651}"/>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71FF2033-39E7-4851-974D-5F9EA56EF22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1702AF01-AE58-4287-959C-8E3C86298A59}"/>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DFC66D2C-20A9-4EDA-9B9E-9B29917A212E}"/>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3690669A-AAAE-4592-B057-E45060C8C49A}"/>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F2BE713-5389-47E8-AE9B-5C7E0D8DE4B6}"/>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350DD512-348F-41FD-B9E1-260B571852CF}"/>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58035E57-7A70-4DF8-A1F1-0041C6B3A75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783A42D2-52F9-4D9E-8842-DDC8AF54CB68}"/>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5E16734E-B12C-4766-B108-B004DB05E47D}"/>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7B5B97CA-E287-47FA-A24A-D5BD30A1C001}"/>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625CF0F5-E96E-46D8-88C7-D35D783ECCF4}"/>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70B5F498-1A86-4AC3-9D02-3A2BE4B21462}"/>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9613E6C7-5773-48A9-B9FC-E271C8D25CAD}"/>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6080B6CA-2D20-41C9-85EE-3946E894C347}"/>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8FFD5D46-24E5-46DF-B9B9-203C2DEF81BD}"/>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FE63468C-563E-4D90-B871-72849DC1F1B7}"/>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1C9520EE-9476-4566-A9C3-58FD17B0DD23}"/>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859C1DFA-142B-43FF-A4B5-A6CCD61870CC}"/>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FBFE35CE-BC9A-4467-8301-A24E86602C83}"/>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7A997628-8F94-413A-BD51-50EED451B1A7}"/>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2E62642A-BC93-4694-B9F6-13B882F1A2A1}"/>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E75FB4CF-6ECA-4D87-8CC4-924E27D20995}"/>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48AF22C3-3AAF-4602-B20C-A2507F022346}"/>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CDD0E7D8-4FD5-4203-90F0-7DD1B3B1D6E6}"/>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DA91879C-9C09-405C-9A92-60435A75908D}"/>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61F7F491-B84B-4197-A09B-01BAC10B8748}"/>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89435DF6-9DCB-4C2E-ADC1-D835554E004C}"/>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9985306A-A940-4D1C-B453-8003BEF4423B}"/>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9E606D8-33BF-4704-9A02-1D81E1CAA812}"/>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F0CCE3EE-CDE7-44FC-BD65-2F890C219A19}"/>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1AEB67CC-0CC2-43F0-9C4C-72E198BBF8B8}"/>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6327F592-88BD-4ACC-AB8F-310F7F2591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462B39B5-7EA1-4A22-98F9-71C255881D21}"/>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50CCC944-0747-4AF7-A069-D01AE182FBD3}"/>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430961F9-3D52-4BF0-AB57-1142CF3C0F3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3EFB1470-D9FC-4DF2-AE9C-1AF76481BCE2}"/>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33659F8A-CB0E-44C3-91DF-2A191569D825}"/>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7AF4EB99-B83A-4E12-872B-060178D45499}"/>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584161E5-A328-49CD-9EDA-F5034C23649A}"/>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995EF254-FC7D-46CF-A99D-F70F41F70E6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DAF41F07-6D75-4BF3-B5B2-C858A047418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E80C1564-8453-4DDF-8CB5-03BF8C1D884A}"/>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5E7D8F78-0074-44A6-8C2D-D601D5543273}"/>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D9D679A6-D4A0-4D66-B907-3DB53AE4D734}"/>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86F31100-D1F8-44C2-A59E-090AC8B851B1}"/>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FF01914F-9417-4D07-89C5-E115D0B1584D}"/>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34D2C1F0-EBB4-4D11-9252-3EBED7B55545}"/>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2174774D-FF90-4824-A8C4-36D7D0C0762C}"/>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673D96E9-CE6C-42AD-8040-13F88A886E8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A492F3C2-0943-4693-9EEE-D250E4BC3728}"/>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E07DE8D5-E2EA-4EB3-A317-684A19ED0248}"/>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C620B923-CDE9-44A4-8CAA-4E804D850BD9}"/>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A53CC7B0-6C92-489C-8B57-B1252C3C9986}"/>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8A9C3710-F323-4E00-8A73-530F2033D13A}"/>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9CF09CDC-1562-4237-8689-A9626215D3C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83A9F07D-CF81-40E0-BA3C-E306017BA799}"/>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3C15E50A-7564-46C3-B1EE-ECB712A36CB1}"/>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2F936C2A-5635-45FE-8A13-E91F059C8DF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D62DF70C-CE49-4327-8C07-1988AC48335E}"/>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7032C3C2-140F-48C7-927A-3A793A9E9A1D}"/>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B18C482F-1160-45CE-8635-5E810E6C911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98B358D7-C614-48D4-9D12-B03A96C6263A}"/>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10A36150-AC4E-4855-8AE8-8B91F0530148}"/>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C20EA7FA-53E2-448F-B7DA-D7ABFF1343B7}"/>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BDCCE365-CA48-43CD-A0BE-749C64C7B9D2}"/>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2199C53E-E1CD-4E22-B6B8-9476A20456D7}"/>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D0D163D7-C679-4B1E-BBF9-ECCEA65EAB8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B06F70B3-9D99-4F5A-8B07-889397DD5E0D}"/>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B885A1DD-8D77-4F3C-B1FC-38C0AC337A9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4462417B-805D-47F4-B9DA-572E41C4DF35}"/>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D38F835F-1D20-4CFE-8475-40C3B24AE893}"/>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71043A92-737B-4C25-8F94-CE2E34F1212A}"/>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C181AF82-3D47-4961-ABFE-7BB7B8229C75}"/>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E8565EAF-3511-4418-8D72-B0FE31375B53}"/>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E79C38C1-AA5F-4213-BEEC-1AB4CAB8731C}"/>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749A140A-5839-429A-AC18-607668DFC9FE}"/>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24DAF87F-A71F-4AB1-A86B-72DA3118D3DD}"/>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A7E9E99A-6866-4C47-9F15-E38C0C503225}"/>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F13492C5-346B-41B9-AA02-468AB7434CFA}"/>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140C4767-0C89-42E4-B0C9-75C794D5FDBF}"/>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63C1B498-1A74-43AF-B2E2-788F9868CB9F}"/>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B7CF463F-36A1-476D-A531-750731C17603}"/>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8FEF651B-A5FB-4F91-8B9F-7957156EE283}"/>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C578835B-B179-41B5-8692-A5982CB12504}"/>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62E893AA-791D-4C53-A507-59B7CD646A4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5C878CF7-FA4C-4F9E-B72C-BCCF03254B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8439F306-6152-4738-8F06-ABA32EB5E3BD}"/>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3A2581B3-B46C-45AC-84A1-79166100696F}"/>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7A22CEF3-AB33-4EA9-9372-DD9311D83B77}"/>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E18317D0-D97C-4765-A437-298007ACC845}"/>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5797974A-45B6-4E5C-951A-55838B7C80F3}"/>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B169588B-4134-489A-9562-50D00F4903EA}"/>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FD8AFA58-1DFA-4504-BD2D-C63035DC038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18889322-7D69-416F-A2FA-A4D54B36B986}"/>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CB09C40D-74D3-4FAE-978D-DCD781E02BD5}"/>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869641E8-A8B0-4EE0-8465-26B5E3E5F59F}"/>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E19C9A56-BB00-403C-9718-27A788966647}"/>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D7FE4A6B-8087-412E-8C61-A06B498BB3C4}"/>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3BEE9F10-0F90-4CCB-9E76-D963F9938AE9}"/>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4A0CA6FD-F422-4D41-91C0-64B2920AF20E}"/>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91079838-1C5A-447D-A869-F45B85247654}"/>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818D1211-2CDB-4869-A984-E9F22B3CED8C}"/>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15C6D54B-C1F6-4C86-8368-E969E3A49CAA}"/>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D4A0B86F-0B7C-431B-A74E-88B03A14017E}"/>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90BDB2EF-8A04-428B-9229-5539A01A811D}"/>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97840ABA-F997-4075-897D-3093006287E9}"/>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退職手当の増やふるさと納税の増加による返礼品等関係経費、基金積立金などにより増となったが、類似団体等の平均をいずれも下回っている。民生費は、住民税非課税世帯臨時特別給付金は減となったが、定額減税補足給付金給付事業の実施や児童手当の増などにより増加した。衛生費は、新型コロナウイルスワクチン接種事業の減などで減少したが、全国平均、類似団体の平均を上回っている。労働費、農林水産業費は、横ばい傾向となっているが、類似団体等の平均をいずれも上回っている。商工費は、プレミアム付地域商品券事業は皆減となったが、企業立地促進事業や、つやま産業支援センター企業サポート事業の増などにより全体では微増となっている。土木費は、過疎対策事業が増となったが、総社川崎線山北工区、橋りょう新設改良事業、補助交通安全施設整備事業の減、また、下水道事業会計繰出金の減などにより、全体では前年と比べ、大きく減少している。教育費は減少傾向にあったが、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年度は、小中学校施設整備事業の実施などにより大幅増となり、令和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年度も公民館整備事業の実施などにより更に増加した。公債費については、令和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年度に行った第三セクター等改革推進債の繰上償還の皆減により、大幅減となっている。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31D1282C-A88C-42B9-98A7-4EF4A5E5E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F48EB39C-957A-4754-8084-0FF6870D8EB1}"/>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9776C6D2-08C8-40F3-8C51-6EB50832B8C2}"/>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87E281A6-895E-489C-8E07-D5B2EBF2ED35}"/>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10064AF-24DF-4047-A278-3EC7442DDD51}"/>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60144FFC-90AD-4BC8-A02E-2CD049F7467F}"/>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BF2C8C7C-2B38-4174-813C-24621660487D}"/>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F68C6C73-2ED1-493C-BFA6-FE9832B3CF3E}"/>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63A727B-9837-4E88-BB2E-711D607F73AA}"/>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D61A251-CBB6-40D0-854A-0C068FAA143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CF4F9D4-0EFC-42A5-85D4-984A2A767FD8}"/>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岡山県津山市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51454591-EC85-45A0-B60F-3C62D0660982}"/>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7B47AE40-95E0-4929-9F07-6BCEEC00D471}"/>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実質収支は黒字で推移している状況であるが、実質単年度収支については、令和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年度は予算比での大幅な税収増や普通交付税の追加交付があったことなどにより黒字に転じたが、令和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年度以外では、所要の財源確保のために財政調整基金等を取り崩していることから、赤字が継続している。今後、税収等の一般財源の大幅な増は見込めない一方、社会保障費を始めとする各種の財政需要は拡大していく見込みであり、事務事業の徹底した見直しなど、行財政改革を推進し、健全な行財政運営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82519548-F7A6-4ADC-90EB-FF55BC6B01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DD0E325F-F8A3-41EA-9735-102100AB2AA5}"/>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E3A875A7-D09A-473C-8319-432CD159ED97}"/>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1294D518-608F-4763-A725-B65EDF69492A}"/>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DE711D6B-F932-4DA6-8779-C3EDDEA05734}"/>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A10A4A44-2D7D-4036-ACB1-FC3EE8D99A63}"/>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AD971A50-49A8-49E4-971A-7228B08F2402}"/>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岡山県津山市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4616F5F3-CBBD-4FC7-B0C4-C9ED933E2D1B}"/>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BACBE314-75A6-4E6B-B180-6BE78A2AD3CC}"/>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黒字額の大半は、グラフに示されるとおり水道事業会計によるものである。</a:t>
          </a: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も実質赤字となっている会計はないが、水道事業会計及び一般会計以外の会計においては、一般会計からの繰出金を除けば恒常的に赤字状態となっている会計もあり、標準財政規模に対する黒字額の比率は低くなっている。</a:t>
          </a:r>
        </a:p>
        <a:p>
          <a:r>
            <a:rPr kumimoji="1" lang="ja-JP" altLang="en-US" sz="1400">
              <a:latin typeface="ＭＳ ゴシック" pitchFamily="49" charset="-128"/>
              <a:ea typeface="ＭＳ ゴシック" pitchFamily="49" charset="-128"/>
            </a:rPr>
            <a:t>　今後は、特に補助金等が多額に上る下水道事業等の公営企業会計において、経営戦略等に基づき経費の節減や料金見直しも含めた収入確保を進めることで経営の健全化を図り、一般会計からの負担額の軽減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B0960A56-89E0-40D1-9D0B-319C3E1A9CD4}"/>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4E4D47C5-E0DF-410A-9C76-F056EDFF982F}"/>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1E45ED3-81A9-4707-A0D0-6BB9A7D0C577}"/>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41A2D3B1-DB1D-4941-B996-BDD5D4EA0576}"/>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4699B1DB-4D63-4C6C-B4D4-FF4AB125D589}"/>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4E368663-8093-4C7F-8132-88405BAA06BA}"/>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22018176-3131-4DAA-8682-610D8CE47CDC}"/>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517A8C67-7D2E-4156-9344-DB919C5187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AA3EACEC-995C-44DE-80F2-A21AF49EEF2C}"/>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F7DEE354-29CA-4A3A-B8EA-E08C2DD4F08C}"/>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E8DD5315-3F18-477F-A71B-EE7D0B844C35}"/>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32F02486-57C0-46D0-AB9C-427A36D4900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B47A28FB-485A-4DAE-BF30-09AA3CBEFBD3}"/>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B4037D71-810A-4346-B353-CB0727AC2A7A}"/>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岡山県津山市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C79319B1-BDF4-4C38-933C-3BEE9F578D05}"/>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733354E0-556B-4F9B-84C0-7DC08EE2891A}"/>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D980287D-51CE-4913-A6D1-03BA3F8CEA4D}"/>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5FD80A3A-F6F8-457F-823C-2BE60425DB7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12AE8C22-7D8F-4F2F-B506-B4F381C22C0B}"/>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4CE66E6B-16F2-42B3-AC19-1A15D691FB06}"/>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1205A452-7A73-4813-89C3-3262C020A357}"/>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22F22E5C-6282-4B57-A972-F66D139D0B78}"/>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2C167EF7-5367-480D-8B0F-1680F521B3CA}"/>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68A8F538-A479-463C-AFD7-6BD024F1575C}"/>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9F35B49A-BF4C-4AA0-A039-FB6E83AB7389}"/>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8F4B6883-E10A-495F-921F-8E5A6DC635A2}"/>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5A925E13-5553-423F-AE9B-76D59EF69852}"/>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DCC8BB00-242E-4B0E-994B-56C972A663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A06ECE6-A812-44A5-B341-8D2946C071AD}"/>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A65D7B72-669E-44B3-88C2-3F66D2193976}"/>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元利償還金は、小中学校施設整備等に係る起債償還の据置期間終了等により平成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年度以降</a:t>
          </a:r>
          <a:r>
            <a:rPr kumimoji="1" lang="en-US" altLang="ja-JP" sz="1100">
              <a:latin typeface="ＭＳ ゴシック" pitchFamily="49" charset="-128"/>
              <a:ea typeface="ＭＳ ゴシック" pitchFamily="49" charset="-128"/>
            </a:rPr>
            <a:t>60</a:t>
          </a:r>
          <a:r>
            <a:rPr kumimoji="1" lang="ja-JP" altLang="en-US" sz="1100">
              <a:latin typeface="ＭＳ ゴシック" pitchFamily="49" charset="-128"/>
              <a:ea typeface="ＭＳ ゴシック" pitchFamily="49" charset="-128"/>
            </a:rPr>
            <a:t>億円台で推移している。合併特例債など、交付税算入等で財政的に有利な地方債を重点的に活用していることから、算入公債費等も増加傾向にあったが、令和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年度は臨時財政対策債分、下水道事業分の減などにより減少した。</a:t>
          </a:r>
        </a:p>
        <a:p>
          <a:r>
            <a:rPr kumimoji="1" lang="ja-JP" altLang="en-US" sz="1100">
              <a:latin typeface="ＭＳ ゴシック" pitchFamily="49" charset="-128"/>
              <a:ea typeface="ＭＳ ゴシック" pitchFamily="49" charset="-128"/>
            </a:rPr>
            <a:t>　満期一括償還地方債に係る年度割相当額は、平成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年度以降市場公募債を発行していないため、令和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年度では生じていない。また、組合等が起こした地方債の元利償還金に対する負担金等は、新し尿処理施設建設に係る起債償還等により高止まりしている。</a:t>
          </a:r>
        </a:p>
        <a:p>
          <a:r>
            <a:rPr kumimoji="1" lang="ja-JP" altLang="en-US" sz="1100">
              <a:latin typeface="ＭＳ ゴシック" pitchFamily="49" charset="-128"/>
              <a:ea typeface="ＭＳ ゴシック" pitchFamily="49" charset="-128"/>
            </a:rPr>
            <a:t>　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年度においては、算入公債費等は減少したが、（旧）緊急防災・減災事業債分や下水道事業分などによる元利償還金等の減少が上回り、比率の分子は大幅減となった。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26B4031A-131A-4A23-9E94-0107751EDA18}"/>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FE42B027-7906-41A7-BE8B-6DFA7714CE13}"/>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2B008D73-97E5-4C9D-83F3-858BD1D420CC}"/>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1C813C88-75F5-4ACC-A6BE-5CA5E6E059E1}"/>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減債基金積立不足算定額は生じていない。満期一括償還地方債に係る減債基金積立相当額は、平成</a:t>
          </a:r>
          <a:r>
            <a:rPr kumimoji="1" lang="en-US" altLang="ja-JP" sz="1100">
              <a:latin typeface="ＭＳ ゴシック" pitchFamily="49" charset="-128"/>
              <a:ea typeface="ＭＳ ゴシック" pitchFamily="49" charset="-128"/>
            </a:rPr>
            <a:t>28</a:t>
          </a:r>
          <a:r>
            <a:rPr kumimoji="1" lang="ja-JP" altLang="en-US" sz="1100">
              <a:latin typeface="ＭＳ ゴシック" pitchFamily="49" charset="-128"/>
              <a:ea typeface="ＭＳ ゴシック" pitchFamily="49" charset="-128"/>
            </a:rPr>
            <a:t>年度以降市場公募債を発行していないため生じていない。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3C74906-94AB-4268-820C-AB44A7D934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DCBD8893-3793-4F4E-87C3-2B11D3934114}"/>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200A4AF6-1A4E-4C1A-AA13-27AE8DEE0F62}"/>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4372AD36-D2C9-4BAE-9083-7B1EEB2649E2}"/>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B82E2ED3-80B4-400D-9264-48F9B9F1663D}"/>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A02A8CFF-1AD7-4529-9C4F-C862FB56BCA4}"/>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263BCC71-7AC1-4663-A99D-8A159076832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AD9B2E5E-489C-42F7-B39F-8150445DBC61}"/>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2574B50C-A4D9-4B16-83AF-38948A1892FE}"/>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87249AEA-CF33-4FE7-AC39-0598D3B8E263}"/>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36A6F98E-0227-4B9E-AAFA-E41275E95DC9}"/>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268A770A-E36C-4B80-90A3-9D4A4ADF87F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F9951231-2537-4FE5-9E12-CE0AC18169A7}"/>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73E29D35-A531-47FD-803D-DFAA545DC53A}"/>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A21323B-8AA6-4B3F-906E-0E04F2B7D148}"/>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BA37CD8-C1BC-44D1-927D-44C53AFF9658}"/>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CFE52088-E04D-49F2-A91B-F908706593D7}"/>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839BF39-28D9-42C8-B515-35CFDFC3ACBC}"/>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463116BF-EF81-428D-8E8C-7592051E87BA}"/>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岡山県津山市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8D483EAB-8C0B-4444-8BDE-CB5184A81BD8}"/>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C0351B8E-F79D-4207-A7EF-10A0B3BE106E}"/>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193203DA-345A-42D6-ADDB-11B497A5A437}"/>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一般会計等に係る地方債の現在高は、合併特例債、臨時財政対策債などが減少し、</a:t>
          </a:r>
          <a:r>
            <a:rPr kumimoji="1" lang="en-US" altLang="ja-JP" sz="1200">
              <a:latin typeface="ＭＳ ゴシック" pitchFamily="49" charset="-128"/>
              <a:ea typeface="ＭＳ ゴシック" pitchFamily="49" charset="-128"/>
            </a:rPr>
            <a:t>25.8</a:t>
          </a:r>
          <a:r>
            <a:rPr kumimoji="1" lang="ja-JP" altLang="en-US" sz="1200">
              <a:latin typeface="ＭＳ ゴシック" pitchFamily="49" charset="-128"/>
              <a:ea typeface="ＭＳ ゴシック" pitchFamily="49" charset="-128"/>
            </a:rPr>
            <a:t>億円の減となった。公営企業債等繰入見込額では、下水道事業の地方債残高の減少などにより</a:t>
          </a:r>
          <a:r>
            <a:rPr kumimoji="1" lang="en-US" altLang="ja-JP" sz="1200">
              <a:latin typeface="ＭＳ ゴシック" pitchFamily="49" charset="-128"/>
              <a:ea typeface="ＭＳ ゴシック" pitchFamily="49" charset="-128"/>
            </a:rPr>
            <a:t>5.5</a:t>
          </a:r>
          <a:r>
            <a:rPr kumimoji="1" lang="ja-JP" altLang="en-US" sz="1200">
              <a:latin typeface="ＭＳ ゴシック" pitchFamily="49" charset="-128"/>
              <a:ea typeface="ＭＳ ゴシック" pitchFamily="49" charset="-128"/>
            </a:rPr>
            <a:t>億円の減となった。また、組合等負担等見込額でも、新クリーンセンター建設及び新し尿処理施設建設に係る額の減少などから、</a:t>
          </a:r>
          <a:r>
            <a:rPr kumimoji="1" lang="en-US" altLang="ja-JP" sz="1200">
              <a:latin typeface="ＭＳ ゴシック" pitchFamily="49" charset="-128"/>
              <a:ea typeface="ＭＳ ゴシック" pitchFamily="49" charset="-128"/>
            </a:rPr>
            <a:t>7.8</a:t>
          </a:r>
          <a:r>
            <a:rPr kumimoji="1" lang="ja-JP" altLang="en-US" sz="1200">
              <a:latin typeface="ＭＳ ゴシック" pitchFamily="49" charset="-128"/>
              <a:ea typeface="ＭＳ ゴシック" pitchFamily="49" charset="-128"/>
            </a:rPr>
            <a:t>億円の減となった。</a:t>
          </a:r>
        </a:p>
        <a:p>
          <a:r>
            <a:rPr kumimoji="1" lang="ja-JP" altLang="en-US" sz="1200">
              <a:latin typeface="ＭＳ ゴシック" pitchFamily="49" charset="-128"/>
              <a:ea typeface="ＭＳ ゴシック" pitchFamily="49" charset="-128"/>
            </a:rPr>
            <a:t>　充当可能基金は、第三セクター等改革推進債償還基金及びふるさと納税の増加に伴うふるさと津山サポート基金の増加などにより</a:t>
          </a:r>
          <a:r>
            <a:rPr kumimoji="1" lang="en-US" altLang="ja-JP" sz="1200">
              <a:latin typeface="ＭＳ ゴシック" pitchFamily="49" charset="-128"/>
              <a:ea typeface="ＭＳ ゴシック" pitchFamily="49" charset="-128"/>
            </a:rPr>
            <a:t>4.8</a:t>
          </a:r>
          <a:r>
            <a:rPr kumimoji="1" lang="ja-JP" altLang="en-US" sz="1200">
              <a:latin typeface="ＭＳ ゴシック" pitchFamily="49" charset="-128"/>
              <a:ea typeface="ＭＳ ゴシック" pitchFamily="49" charset="-128"/>
            </a:rPr>
            <a:t>億円の増、充当可能特定歳入は、都市計画税収の増により微増、基準財政需要額算入見込額については、合併特例債や臨時財政対策債分、下水道費ほかの事業費補正の減などにより、</a:t>
          </a:r>
          <a:r>
            <a:rPr kumimoji="1" lang="en-US" altLang="ja-JP" sz="1200">
              <a:latin typeface="ＭＳ ゴシック" pitchFamily="49" charset="-128"/>
              <a:ea typeface="ＭＳ ゴシック" pitchFamily="49" charset="-128"/>
            </a:rPr>
            <a:t>29.5</a:t>
          </a:r>
          <a:r>
            <a:rPr kumimoji="1" lang="ja-JP" altLang="en-US" sz="1200">
              <a:latin typeface="ＭＳ ゴシック" pitchFamily="49" charset="-128"/>
              <a:ea typeface="ＭＳ ゴシック" pitchFamily="49" charset="-128"/>
            </a:rPr>
            <a:t>億円の減となった。</a:t>
          </a:r>
        </a:p>
        <a:p>
          <a:r>
            <a:rPr kumimoji="1" lang="ja-JP" altLang="en-US" sz="1200">
              <a:latin typeface="ＭＳ ゴシック" pitchFamily="49" charset="-128"/>
              <a:ea typeface="ＭＳ ゴシック" pitchFamily="49" charset="-128"/>
            </a:rPr>
            <a:t>　上記の要因などから、将来負担比率の分子は対前年度で</a:t>
          </a:r>
          <a:r>
            <a:rPr kumimoji="1" lang="en-US" altLang="ja-JP" sz="1200">
              <a:latin typeface="ＭＳ ゴシック" pitchFamily="49" charset="-128"/>
              <a:ea typeface="ＭＳ ゴシック" pitchFamily="49" charset="-128"/>
            </a:rPr>
            <a:t>10.7</a:t>
          </a:r>
          <a:r>
            <a:rPr kumimoji="1" lang="ja-JP" altLang="en-US" sz="1200">
              <a:latin typeface="ＭＳ ゴシック" pitchFamily="49" charset="-128"/>
              <a:ea typeface="ＭＳ ゴシック" pitchFamily="49" charset="-128"/>
            </a:rPr>
            <a:t>億円の減となっている。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781F5BEF-5782-4147-9783-DDEFEB69DBD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1E2A344-B776-484C-B1D3-1D934FBBDE53}"/>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F30B46D4-E63A-4DCC-A649-7837169CA87A}"/>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84FB98AE-3CF9-4F0F-A1C0-5C9C5674255A}"/>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18BC74A3-0239-450E-856D-B248ECE658E6}"/>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83473356-D5B1-47A9-B968-338B6E4B44D2}"/>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427B5D31-6A11-4091-8129-15455208771B}"/>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岡山県津山市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C3F3EC15-3D43-4584-B3A1-5A3F125AE717}"/>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EFA2D06F-FBF4-4FA7-88DE-1BEF530F9784}"/>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84D8AD6C-614D-4203-ABDD-63E3CCC614EA}"/>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70027548-4741-40E7-BA31-3C563D56DB8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ふるさと津山サポート基金を、令和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年度事業へ充てるため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億円取り崩したが、ふるさと納税の増加により、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第三セクター等改革推進債償還基金は、津山産業・流通センター宅盤売払収入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また、財政調整基金は、歳計剰余金処分として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億円を積み立てた一方、収支不足の補填や総合計画主要事業の推進を図るため、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これらの結果、基金全体では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本市財政計画上の見通しでは、第三セクター等改革推進債に係る財政負担などの影響により、当面の間、収支不足が見込まれているところであり、行財政改革の取組の強化を図るとともに、特定目的基金を有効に活用することで健全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AC7BE68E-CBD4-42D2-934E-A6368559EABF}"/>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4780AEFB-1FBF-4FD2-8DFF-2864E103688F}"/>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279F9FFD-E881-42E2-89EF-826DA9FCFCEE}"/>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・ふるさと津山サポート基金：寄付金を財源として各種事業を実施し、暮らしやすく、個性豊かで魅力に満ちたまちづくりに資する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・第三セクター等改革推進債償還基金：第三セクター等改革推進債の償還に必要な財源の確保による、将来にわたる健全な財政運営の推進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・人づくり基金：人材の育成により、活力と魅力に満ちた地域づくりに資する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・ふるさと津山サポート基金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年分の収入分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億円を取り崩した一方で、令和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年分のふるさと納税による収入分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・第三セクター等改革推進債償還基金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津山産業・流通センター宅盤売払収入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億円を積み立てたことによる増加。</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・人づくり基金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年度事業実施に伴う取り崩しによる減少。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・ふるさと津山サポート基金：令和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年度までは、ふるさと納税寄附金の全額を一度本基金に積み立てた上で、</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翌年度に各種事業の財源として全額を取り崩す形で活用してきたが、令和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年度以降、ふるさと納税寄附金を返礼品等関係経費に充当し、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残額を基金に積み立てる運用に変更する。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・第三セクター等改革推進債償還基金：今後の津山産業・流通センター用地の分譲により、その都度分譲収入を積立てることとし、令和</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年度に積立額を繰上償還の財源として取り崩す。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・人づくり基金：これまで同様、人材の育成により、活力と魅力に満ちた地域づくりに資する事業の財源として基金を活用する。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76B1F580-A951-4D35-8D3B-ABDD7BA180E6}"/>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90606816-81C0-4B70-BE94-818A7761AD72}"/>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84BFE6B1-58BC-47E1-A026-4F2B8EF3D0C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年度の歳計剰余金処分により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億円を積み立てたが、収支不足の補填や総合計画主要事業の推進を図るため、年度末に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億円を取り崩しため、年度末残高としては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財政計画に基づき、本基金を活用して今後の収支不足に対応していくこととしているため、中期的には減少していく見込みである。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5FF31753-676B-4B11-B602-C4C07D6A5B7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AAF8E7AA-187E-4BF7-B4E1-DFCDF5BC0EF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37158161-82DF-40BB-8E7A-1491CC8151CF}"/>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年度までに普通交付税措置された臨時財政対策債償還基金費相当額のうち令和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年度対象分及び財政計画に基づく取り崩しを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億円行ったが、令和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年度普通交付税で措置された臨時財政対策債償還基金費相当額の積立を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億円行ったため、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億円の増となっている。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普通交付税で措置された臨時財政対策債償還基金費相当額については、対象年度において取り崩しを行う。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また、財政計画に基づき、本基金を活用して収支不足等に対応することとしているため、中長期的に減少していく見込みである。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8AEFD35F-8FEC-4DF9-BC06-373DA7991AA2}"/>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岡山県津山市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95,030
93,689
506.33
53,759,163
52,743,286
947,363
28,955,586
57,176,981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当市では、平成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年度に策定した津山市公共施設等総合管理計画において、公共施設等の延べ床面積を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％以下に削減するという目標を掲げ、施設の統廃合や、集約化・複合化を進めている。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減価</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償却率については上昇傾向であり、岡山県平均を下回っているが類似団体平均、全国平均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と同等の水準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今後、中長期的には維持管理・更新費用が大きく増加し、財政をより圧迫していくものと見込まれるため、施設の統廃合、多機能化・複合化等に一層取り組む必要がある。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871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6020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83964</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998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45085</xdr:rowOff>
    </xdr:from>
    <xdr:to>
      <xdr:col>19</xdr:col>
      <xdr:colOff>187325</xdr:colOff>
      <xdr:row>30</xdr:row>
      <xdr:rowOff>146685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95885</xdr:rowOff>
    </xdr:from>
    <xdr:to>
      <xdr:col>23</xdr:col>
      <xdr:colOff>85725</xdr:colOff>
      <xdr:row>30</xdr:row>
      <xdr:rowOff>156337</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6010910"/>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147447</xdr:rowOff>
    </xdr:from>
    <xdr:to>
      <xdr:col>15</xdr:col>
      <xdr:colOff>187325</xdr:colOff>
      <xdr:row>30</xdr:row>
      <xdr:rowOff>77597</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8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26797</xdr:rowOff>
    </xdr:from>
    <xdr:to>
      <xdr:col>19</xdr:col>
      <xdr:colOff>136525</xdr:colOff>
      <xdr:row>30</xdr:row>
      <xdr:rowOff>95885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a:off x="3289300" y="5941822"/>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813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30</xdr:row>
      <xdr:rowOff>26797</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864098"/>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163449</xdr:rowOff>
    </xdr:from>
    <xdr:to>
      <xdr:col>7</xdr:col>
      <xdr:colOff>187325</xdr:colOff>
      <xdr:row>29</xdr:row>
      <xdr:rowOff>93599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735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42799</xdr:rowOff>
    </xdr:from>
    <xdr:to>
      <xdr:col>11</xdr:col>
      <xdr:colOff>136525</xdr:colOff>
      <xdr:row>29</xdr:row>
      <xdr:rowOff>120523</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786374"/>
          <a:ext cx="762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163212</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94124</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666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16400</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588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110126</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510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年度は、人件費や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扶助費などの経常経費が増加したが、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普通交付税などの経常一般財源等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の伸びが上回っていることに加え、地方債残高の減少や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下水道事業会計への元利償還金繰出見込額の減少などにより、将来負担額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減少し</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た結果、</a:t>
          </a:r>
          <a:r>
            <a:rPr kumimoji="1" lang="ja-JP" altLang="en-US" sz="1100">
              <a:latin typeface="ＭＳ Ｐゴシック" panose="020B0600070205080204" pitchFamily="50" charset="-128"/>
              <a:ea typeface="ＭＳ Ｐゴシック" panose="020B0600070205080204" pitchFamily="50" charset="-128"/>
            </a:rPr>
            <a:t>債務償還比率は昨年度よりも</a:t>
          </a:r>
          <a:r>
            <a:rPr kumimoji="1" lang="en-US" altLang="ja-JP" sz="1100">
              <a:latin typeface="ＭＳ Ｐゴシック" panose="020B0600070205080204" pitchFamily="50" charset="-128"/>
              <a:ea typeface="ＭＳ Ｐゴシック" panose="020B0600070205080204" pitchFamily="50" charset="-128"/>
            </a:rPr>
            <a:t>15.2</a:t>
          </a:r>
          <a:r>
            <a:rPr kumimoji="1" lang="ja-JP" altLang="en-US" sz="1100">
              <a:latin typeface="ＭＳ Ｐゴシック" panose="020B0600070205080204" pitchFamily="50" charset="-128"/>
              <a:ea typeface="ＭＳ Ｐゴシック" panose="020B0600070205080204" pitchFamily="50" charset="-128"/>
            </a:rPr>
            <a:t>ポイント改善することとなった。</a:t>
          </a:r>
        </a:p>
        <a:p>
          <a:r>
            <a:rPr kumimoji="1" lang="ja-JP" altLang="en-US" sz="1100">
              <a:latin typeface="ＭＳ Ｐゴシック" panose="020B0600070205080204" pitchFamily="50" charset="-128"/>
              <a:ea typeface="ＭＳ Ｐゴシック" panose="020B0600070205080204" pitchFamily="50" charset="-128"/>
            </a:rPr>
            <a:t>　本指標は、類似団体平均、全国平均及び岡山県平均をいずれも大きく上回っている状況であり、引き続き、行財政改革や事務事業の見直しなどをより一層推進し、改善に繋げるよう取り組む必要がある。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0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00000000-0008-0000-0000-00007E000000}"/>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0000000-0008-0000-0000-000080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00000000-0008-0000-0000-000082000000}"/>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00000000-0008-0000-0000-000083000000}"/>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0000000-0008-0000-0000-00008400000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0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0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2336</xdr:rowOff>
    </xdr:from>
    <xdr:to>
      <xdr:col>76</xdr:col>
      <xdr:colOff>73025</xdr:colOff>
      <xdr:row>31</xdr:row>
      <xdr:rowOff>103936</xdr:rowOff>
    </xdr:to>
    <xdr:sp macro="" textlink="">
      <xdr:nvSpPr>
        <xdr:cNvPr id="141" name="楕円 140">
          <a:extLst>
            <a:ext uri="{FF2B5EF4-FFF2-40B4-BE49-F238E27FC236}">
              <a16:creationId xmlns:a16="http://schemas.microsoft.com/office/drawing/2014/main" id="{00000000-0008-0000-0000-00008D000000}"/>
            </a:ext>
          </a:extLst>
        </xdr:cNvPr>
        <xdr:cNvSpPr/>
      </xdr:nvSpPr>
      <xdr:spPr>
        <a:xfrm>
          <a:off x="14744700" y="6088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152213</xdr:rowOff>
    </xdr:from>
    <xdr:ext cx="469744" cy="259045"/>
    <xdr:sp macro="" textlink="">
      <xdr:nvSpPr>
        <xdr:cNvPr id="142" name="債務償還比率該当値テキスト">
          <a:extLst>
            <a:ext uri="{FF2B5EF4-FFF2-40B4-BE49-F238E27FC236}">
              <a16:creationId xmlns:a16="http://schemas.microsoft.com/office/drawing/2014/main" id="{00000000-0008-0000-0000-00008E000000}"/>
            </a:ext>
          </a:extLst>
        </xdr:cNvPr>
        <xdr:cNvSpPr txBox="1"/>
      </xdr:nvSpPr>
      <xdr:spPr>
        <a:xfrm>
          <a:off x="14846300" y="6067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20567</xdr:rowOff>
    </xdr:from>
    <xdr:to>
      <xdr:col>72</xdr:col>
      <xdr:colOff>123825</xdr:colOff>
      <xdr:row>31</xdr:row>
      <xdr:rowOff>122167</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033500" y="610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53136</xdr:rowOff>
    </xdr:from>
    <xdr:to>
      <xdr:col>76</xdr:col>
      <xdr:colOff>22225</xdr:colOff>
      <xdr:row>31</xdr:row>
      <xdr:rowOff>71367</xdr:rowOff>
    </xdr:to>
    <xdr:cxnSp macro="">
      <xdr:nvCxnSpPr>
        <xdr:cNvPr id="144" name="直線コネクタ 143">
          <a:extLst>
            <a:ext uri="{FF2B5EF4-FFF2-40B4-BE49-F238E27FC236}">
              <a16:creationId xmlns:a16="http://schemas.microsoft.com/office/drawing/2014/main" id="{00000000-0008-0000-0000-000090000000}"/>
            </a:ext>
          </a:extLst>
        </xdr:cNvPr>
        <xdr:cNvCxnSpPr/>
      </xdr:nvCxnSpPr>
      <xdr:spPr>
        <a:xfrm flipV="1">
          <a:off x="14084300" y="6139611"/>
          <a:ext cx="711200" cy="1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46835</xdr:rowOff>
    </xdr:from>
    <xdr:to>
      <xdr:col>68</xdr:col>
      <xdr:colOff>123825</xdr:colOff>
      <xdr:row>31</xdr:row>
      <xdr:rowOff>148435</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3271500" y="613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71367</xdr:rowOff>
    </xdr:from>
    <xdr:to>
      <xdr:col>72</xdr:col>
      <xdr:colOff>73025</xdr:colOff>
      <xdr:row>31</xdr:row>
      <xdr:rowOff>97635</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3322300" y="6157842"/>
          <a:ext cx="762000" cy="2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23086</xdr:rowOff>
    </xdr:from>
    <xdr:to>
      <xdr:col>64</xdr:col>
      <xdr:colOff>123825</xdr:colOff>
      <xdr:row>31</xdr:row>
      <xdr:rowOff>124686</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2509500" y="610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73886</xdr:rowOff>
    </xdr:from>
    <xdr:to>
      <xdr:col>68</xdr:col>
      <xdr:colOff>73025</xdr:colOff>
      <xdr:row>31</xdr:row>
      <xdr:rowOff>97635</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2560300" y="6160361"/>
          <a:ext cx="762000" cy="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48585</xdr:rowOff>
    </xdr:from>
    <xdr:to>
      <xdr:col>60</xdr:col>
      <xdr:colOff>123825</xdr:colOff>
      <xdr:row>32</xdr:row>
      <xdr:rowOff>150185</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1747500" y="630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73886</xdr:rowOff>
    </xdr:from>
    <xdr:to>
      <xdr:col>64</xdr:col>
      <xdr:colOff>73025</xdr:colOff>
      <xdr:row>32</xdr:row>
      <xdr:rowOff>99385</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1798300" y="6160361"/>
          <a:ext cx="762000" cy="19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00000000-0008-0000-0000-000097000000}"/>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00000000-0008-0000-0000-000098000000}"/>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00000000-0008-0000-0000-000099000000}"/>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4" name="n_4aveValue債務償還比率">
          <a:extLst>
            <a:ext uri="{FF2B5EF4-FFF2-40B4-BE49-F238E27FC236}">
              <a16:creationId xmlns:a16="http://schemas.microsoft.com/office/drawing/2014/main" id="{00000000-0008-0000-0000-00009A000000}"/>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113294</xdr:rowOff>
    </xdr:from>
    <xdr:ext cx="469744" cy="259045"/>
    <xdr:sp macro="" textlink="">
      <xdr:nvSpPr>
        <xdr:cNvPr id="155" name="n_1mainValue債務償還比率">
          <a:extLst>
            <a:ext uri="{FF2B5EF4-FFF2-40B4-BE49-F238E27FC236}">
              <a16:creationId xmlns:a16="http://schemas.microsoft.com/office/drawing/2014/main" id="{00000000-0008-0000-0000-00009B000000}"/>
            </a:ext>
          </a:extLst>
        </xdr:cNvPr>
        <xdr:cNvSpPr txBox="1"/>
      </xdr:nvSpPr>
      <xdr:spPr>
        <a:xfrm>
          <a:off x="13836727" y="619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139562</xdr:rowOff>
    </xdr:from>
    <xdr:ext cx="469744" cy="259045"/>
    <xdr:sp macro="" textlink="">
      <xdr:nvSpPr>
        <xdr:cNvPr id="156" name="n_2mainValue債務償還比率">
          <a:extLst>
            <a:ext uri="{FF2B5EF4-FFF2-40B4-BE49-F238E27FC236}">
              <a16:creationId xmlns:a16="http://schemas.microsoft.com/office/drawing/2014/main" id="{00000000-0008-0000-0000-00009C000000}"/>
            </a:ext>
          </a:extLst>
        </xdr:cNvPr>
        <xdr:cNvSpPr txBox="1"/>
      </xdr:nvSpPr>
      <xdr:spPr>
        <a:xfrm>
          <a:off x="13087427" y="6226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115813</xdr:rowOff>
    </xdr:from>
    <xdr:ext cx="469744" cy="259045"/>
    <xdr:sp macro="" textlink="">
      <xdr:nvSpPr>
        <xdr:cNvPr id="157" name="n_3mainValue債務償還比率">
          <a:extLst>
            <a:ext uri="{FF2B5EF4-FFF2-40B4-BE49-F238E27FC236}">
              <a16:creationId xmlns:a16="http://schemas.microsoft.com/office/drawing/2014/main" id="{00000000-0008-0000-0000-00009D000000}"/>
            </a:ext>
          </a:extLst>
        </xdr:cNvPr>
        <xdr:cNvSpPr txBox="1"/>
      </xdr:nvSpPr>
      <xdr:spPr>
        <a:xfrm>
          <a:off x="12325427" y="620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141312</xdr:rowOff>
    </xdr:from>
    <xdr:ext cx="469744" cy="259045"/>
    <xdr:sp macro="" textlink="">
      <xdr:nvSpPr>
        <xdr:cNvPr id="158" name="n_4mainValue債務償還比率">
          <a:extLst>
            <a:ext uri="{FF2B5EF4-FFF2-40B4-BE49-F238E27FC236}">
              <a16:creationId xmlns:a16="http://schemas.microsoft.com/office/drawing/2014/main" id="{00000000-0008-0000-0000-00009E000000}"/>
            </a:ext>
          </a:extLst>
        </xdr:cNvPr>
        <xdr:cNvSpPr txBox="1"/>
      </xdr:nvSpPr>
      <xdr:spPr>
        <a:xfrm>
          <a:off x="11563427" y="6399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0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0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0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0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95,030
93,689
506.33
53,759,163
52,743,286
947,363
28,955,586
57,176,981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1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00000000-0008-0000-0100-00003700000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100-00003800000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100-00003A000000}"/>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100-00003C000000}"/>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00000000-0008-0000-0100-00003D000000}"/>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0000000-0008-0000-0100-00003E00000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1079500" y="627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1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41402</xdr:rowOff>
    </xdr:from>
    <xdr:to>
      <xdr:col>24</xdr:col>
      <xdr:colOff>114300</xdr:colOff>
      <xdr:row>36</xdr:row>
      <xdr:rowOff>143002</xdr:rowOff>
    </xdr:to>
    <xdr:sp macro="" textlink="">
      <xdr:nvSpPr>
        <xdr:cNvPr id="71" name="楕円 70">
          <a:extLst>
            <a:ext uri="{FF2B5EF4-FFF2-40B4-BE49-F238E27FC236}">
              <a16:creationId xmlns:a16="http://schemas.microsoft.com/office/drawing/2014/main" id="{00000000-0008-0000-0100-000047000000}"/>
            </a:ext>
          </a:extLst>
        </xdr:cNvPr>
        <xdr:cNvSpPr/>
      </xdr:nvSpPr>
      <xdr:spPr>
        <a:xfrm>
          <a:off x="4584700" y="621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64279</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100-000048000000}"/>
            </a:ext>
          </a:extLst>
        </xdr:cNvPr>
        <xdr:cNvSpPr txBox="1"/>
      </xdr:nvSpPr>
      <xdr:spPr>
        <a:xfrm>
          <a:off x="4673600" y="6065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4826</xdr:rowOff>
    </xdr:from>
    <xdr:to>
      <xdr:col>20</xdr:col>
      <xdr:colOff>38100</xdr:colOff>
      <xdr:row>36</xdr:row>
      <xdr:rowOff>106426</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3746500" y="617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55626</xdr:rowOff>
    </xdr:from>
    <xdr:to>
      <xdr:col>24</xdr:col>
      <xdr:colOff>63500</xdr:colOff>
      <xdr:row>36</xdr:row>
      <xdr:rowOff>92202</xdr:rowOff>
    </xdr:to>
    <xdr:cxnSp macro="">
      <xdr:nvCxnSpPr>
        <xdr:cNvPr id="74" name="直線コネクタ 73">
          <a:extLst>
            <a:ext uri="{FF2B5EF4-FFF2-40B4-BE49-F238E27FC236}">
              <a16:creationId xmlns:a16="http://schemas.microsoft.com/office/drawing/2014/main" id="{00000000-0008-0000-0100-00004A000000}"/>
            </a:ext>
          </a:extLst>
        </xdr:cNvPr>
        <xdr:cNvCxnSpPr/>
      </xdr:nvCxnSpPr>
      <xdr:spPr>
        <a:xfrm>
          <a:off x="3797300" y="622782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139700</xdr:rowOff>
    </xdr:from>
    <xdr:to>
      <xdr:col>15</xdr:col>
      <xdr:colOff>101600</xdr:colOff>
      <xdr:row>36</xdr:row>
      <xdr:rowOff>69850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2857500" y="614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19050</xdr:rowOff>
    </xdr:from>
    <xdr:to>
      <xdr:col>19</xdr:col>
      <xdr:colOff>177800</xdr:colOff>
      <xdr:row>36</xdr:row>
      <xdr:rowOff>55626</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2908300" y="619125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103124</xdr:rowOff>
    </xdr:from>
    <xdr:to>
      <xdr:col>10</xdr:col>
      <xdr:colOff>165100</xdr:colOff>
      <xdr:row>36</xdr:row>
      <xdr:rowOff>33274</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1968500" y="610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153924</xdr:rowOff>
    </xdr:from>
    <xdr:to>
      <xdr:col>15</xdr:col>
      <xdr:colOff>50800</xdr:colOff>
      <xdr:row>36</xdr:row>
      <xdr:rowOff>19050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019300" y="615467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64262</xdr:rowOff>
    </xdr:from>
    <xdr:to>
      <xdr:col>6</xdr:col>
      <xdr:colOff>38100</xdr:colOff>
      <xdr:row>35</xdr:row>
      <xdr:rowOff>165862</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079500" y="606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115062</xdr:rowOff>
    </xdr:from>
    <xdr:to>
      <xdr:col>10</xdr:col>
      <xdr:colOff>114300</xdr:colOff>
      <xdr:row>35</xdr:row>
      <xdr:rowOff>153924</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1130300" y="611581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100-000051000000}"/>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100-000052000000}"/>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100-000053000000}"/>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28973</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100-000054000000}"/>
            </a:ext>
          </a:extLst>
        </xdr:cNvPr>
        <xdr:cNvSpPr txBox="1"/>
      </xdr:nvSpPr>
      <xdr:spPr>
        <a:xfrm>
          <a:off x="927744" y="637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122953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100-000055000000}"/>
            </a:ext>
          </a:extLst>
        </xdr:cNvPr>
        <xdr:cNvSpPr txBox="1"/>
      </xdr:nvSpPr>
      <xdr:spPr>
        <a:xfrm>
          <a:off x="3582044" y="595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86377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100-000056000000}"/>
            </a:ext>
          </a:extLst>
        </xdr:cNvPr>
        <xdr:cNvSpPr txBox="1"/>
      </xdr:nvSpPr>
      <xdr:spPr>
        <a:xfrm>
          <a:off x="2705744" y="591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49801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100-000057000000}"/>
            </a:ext>
          </a:extLst>
        </xdr:cNvPr>
        <xdr:cNvSpPr txBox="1"/>
      </xdr:nvSpPr>
      <xdr:spPr>
        <a:xfrm>
          <a:off x="1816744" y="5879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10939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100-000058000000}"/>
            </a:ext>
          </a:extLst>
        </xdr:cNvPr>
        <xdr:cNvSpPr txBox="1"/>
      </xdr:nvSpPr>
      <xdr:spPr>
        <a:xfrm>
          <a:off x="927744" y="5840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1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1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1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1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00000000-0008-0000-0100-000063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00000000-0008-0000-0100-000064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4612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147244</xdr:rowOff>
    </xdr:from>
    <xdr:to>
      <xdr:col>55</xdr:col>
      <xdr:colOff>50800</xdr:colOff>
      <xdr:row>38</xdr:row>
      <xdr:rowOff>77394</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649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170121</xdr:rowOff>
    </xdr:from>
    <xdr:ext cx="534377"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34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156959</xdr:rowOff>
    </xdr:from>
    <xdr:to>
      <xdr:col>50</xdr:col>
      <xdr:colOff>165100</xdr:colOff>
      <xdr:row>38</xdr:row>
      <xdr:rowOff>87109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6500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26594</xdr:rowOff>
    </xdr:from>
    <xdr:to>
      <xdr:col>55</xdr:col>
      <xdr:colOff>0</xdr:colOff>
      <xdr:row>38</xdr:row>
      <xdr:rowOff>36309</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6541694"/>
          <a:ext cx="838200" cy="9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166560</xdr:rowOff>
    </xdr:from>
    <xdr:to>
      <xdr:col>46</xdr:col>
      <xdr:colOff>38100</xdr:colOff>
      <xdr:row>38</xdr:row>
      <xdr:rowOff>96710</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6510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36309</xdr:rowOff>
    </xdr:from>
    <xdr:to>
      <xdr:col>50</xdr:col>
      <xdr:colOff>114300</xdr:colOff>
      <xdr:row>38</xdr:row>
      <xdr:rowOff>45910</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6551409"/>
          <a:ext cx="889000" cy="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3569</xdr:rowOff>
    </xdr:from>
    <xdr:to>
      <xdr:col>41</xdr:col>
      <xdr:colOff>101600</xdr:colOff>
      <xdr:row>38</xdr:row>
      <xdr:rowOff>105169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6518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45910</xdr:rowOff>
    </xdr:from>
    <xdr:to>
      <xdr:col>45</xdr:col>
      <xdr:colOff>177800</xdr:colOff>
      <xdr:row>38</xdr:row>
      <xdr:rowOff>54369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6561010"/>
          <a:ext cx="889000" cy="8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9969</xdr:rowOff>
    </xdr:from>
    <xdr:to>
      <xdr:col>36</xdr:col>
      <xdr:colOff>165100</xdr:colOff>
      <xdr:row>38</xdr:row>
      <xdr:rowOff>111569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652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54369</xdr:rowOff>
    </xdr:from>
    <xdr:to>
      <xdr:col>41</xdr:col>
      <xdr:colOff>50800</xdr:colOff>
      <xdr:row>38</xdr:row>
      <xdr:rowOff>60769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6569469"/>
          <a:ext cx="889000" cy="6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236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103636</xdr:rowOff>
    </xdr:from>
    <xdr:ext cx="534377"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59411" y="6275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113237</xdr:rowOff>
    </xdr:from>
    <xdr:ext cx="534377"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483111" y="628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121696</xdr:rowOff>
    </xdr:from>
    <xdr:ext cx="534377"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594111" y="629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102696</xdr:rowOff>
    </xdr:from>
    <xdr:ext cx="534377"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05111" y="661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166370</xdr:rowOff>
    </xdr:from>
    <xdr:to>
      <xdr:col>24</xdr:col>
      <xdr:colOff>114300</xdr:colOff>
      <xdr:row>62</xdr:row>
      <xdr:rowOff>96520</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144797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603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148409</xdr:rowOff>
    </xdr:from>
    <xdr:to>
      <xdr:col>20</xdr:col>
      <xdr:colOff>38100</xdr:colOff>
      <xdr:row>62</xdr:row>
      <xdr:rowOff>78559</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606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27759</xdr:rowOff>
    </xdr:from>
    <xdr:to>
      <xdr:col>24</xdr:col>
      <xdr:colOff>63500</xdr:colOff>
      <xdr:row>62</xdr:row>
      <xdr:rowOff>45720</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65765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125549</xdr:rowOff>
    </xdr:from>
    <xdr:to>
      <xdr:col>15</xdr:col>
      <xdr:colOff>101600</xdr:colOff>
      <xdr:row>62</xdr:row>
      <xdr:rowOff>55699</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58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4899</xdr:rowOff>
    </xdr:from>
    <xdr:to>
      <xdr:col>19</xdr:col>
      <xdr:colOff>177800</xdr:colOff>
      <xdr:row>62</xdr:row>
      <xdr:rowOff>27759</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63479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104322</xdr:rowOff>
    </xdr:from>
    <xdr:to>
      <xdr:col>10</xdr:col>
      <xdr:colOff>165100</xdr:colOff>
      <xdr:row>62</xdr:row>
      <xdr:rowOff>34472</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155122</xdr:rowOff>
    </xdr:from>
    <xdr:to>
      <xdr:col>15</xdr:col>
      <xdr:colOff>50800</xdr:colOff>
      <xdr:row>62</xdr:row>
      <xdr:rowOff>4899</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a:off x="2019300" y="1061357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81462</xdr:rowOff>
    </xdr:from>
    <xdr:to>
      <xdr:col>6</xdr:col>
      <xdr:colOff>38100</xdr:colOff>
      <xdr:row>62</xdr:row>
      <xdr:rowOff>11612</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132262</xdr:rowOff>
    </xdr:from>
    <xdr:to>
      <xdr:col>10</xdr:col>
      <xdr:colOff>114300</xdr:colOff>
      <xdr:row>61</xdr:row>
      <xdr:rowOff>155122</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5907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111414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69686</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6995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46826</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67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25599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2739</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632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566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49708</xdr:rowOff>
    </xdr:from>
    <xdr:to>
      <xdr:col>55</xdr:col>
      <xdr:colOff>50800</xdr:colOff>
      <xdr:row>61</xdr:row>
      <xdr:rowOff>151308</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508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72585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359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58242</xdr:rowOff>
    </xdr:from>
    <xdr:to>
      <xdr:col>50</xdr:col>
      <xdr:colOff>165100</xdr:colOff>
      <xdr:row>61</xdr:row>
      <xdr:rowOff>159842</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51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100508</xdr:rowOff>
    </xdr:from>
    <xdr:to>
      <xdr:col>55</xdr:col>
      <xdr:colOff>0</xdr:colOff>
      <xdr:row>61</xdr:row>
      <xdr:rowOff>109042</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558958"/>
          <a:ext cx="838200" cy="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65267</xdr:rowOff>
    </xdr:from>
    <xdr:to>
      <xdr:col>46</xdr:col>
      <xdr:colOff>38100</xdr:colOff>
      <xdr:row>61</xdr:row>
      <xdr:rowOff>166867</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523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109042</xdr:rowOff>
    </xdr:from>
    <xdr:to>
      <xdr:col>50</xdr:col>
      <xdr:colOff>114300</xdr:colOff>
      <xdr:row>61</xdr:row>
      <xdr:rowOff>116067</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567492"/>
          <a:ext cx="889000" cy="7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71841</xdr:rowOff>
    </xdr:from>
    <xdr:to>
      <xdr:col>41</xdr:col>
      <xdr:colOff>101600</xdr:colOff>
      <xdr:row>62</xdr:row>
      <xdr:rowOff>1991</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53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116067</xdr:rowOff>
    </xdr:from>
    <xdr:to>
      <xdr:col>45</xdr:col>
      <xdr:colOff>177800</xdr:colOff>
      <xdr:row>61</xdr:row>
      <xdr:rowOff>122641</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7861300" y="10574517"/>
          <a:ext cx="889000" cy="6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76576</xdr:rowOff>
    </xdr:from>
    <xdr:to>
      <xdr:col>36</xdr:col>
      <xdr:colOff>165100</xdr:colOff>
      <xdr:row>62</xdr:row>
      <xdr:rowOff>6726</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53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122641</xdr:rowOff>
    </xdr:from>
    <xdr:to>
      <xdr:col>41</xdr:col>
      <xdr:colOff>50800</xdr:colOff>
      <xdr:row>61</xdr:row>
      <xdr:rowOff>127376</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581091"/>
          <a:ext cx="889000" cy="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29294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659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4919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29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11944</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298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18518</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30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23253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31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00000000-0008-0000-0100-00001B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00000000-0008-0000-0100-00001C010000}"/>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00000000-0008-0000-0100-00001D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00000000-0008-0000-0100-00001F010000}"/>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00000000-0008-0000-0100-000021010000}"/>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00000000-0008-0000-0100-000022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00000000-0008-0000-0100-000023010000}"/>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126746</xdr:rowOff>
    </xdr:from>
    <xdr:to>
      <xdr:col>6</xdr:col>
      <xdr:colOff>38100</xdr:colOff>
      <xdr:row>82</xdr:row>
      <xdr:rowOff>56896</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1079500" y="1401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100-000027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100-000028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81026</xdr:rowOff>
    </xdr:from>
    <xdr:to>
      <xdr:col>24</xdr:col>
      <xdr:colOff>114300</xdr:colOff>
      <xdr:row>86</xdr:row>
      <xdr:rowOff>11176</xdr:rowOff>
    </xdr:to>
    <xdr:sp macro="" textlink="">
      <xdr:nvSpPr>
        <xdr:cNvPr id="300" name="楕円 299">
          <a:extLst>
            <a:ext uri="{FF2B5EF4-FFF2-40B4-BE49-F238E27FC236}">
              <a16:creationId xmlns:a16="http://schemas.microsoft.com/office/drawing/2014/main" id="{00000000-0008-0000-0100-00002C010000}"/>
            </a:ext>
          </a:extLst>
        </xdr:cNvPr>
        <xdr:cNvSpPr/>
      </xdr:nvSpPr>
      <xdr:spPr>
        <a:xfrm>
          <a:off x="45847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167403</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00000000-0008-0000-0100-00002D010000}"/>
            </a:ext>
          </a:extLst>
        </xdr:cNvPr>
        <xdr:cNvSpPr txBox="1"/>
      </xdr:nvSpPr>
      <xdr:spPr>
        <a:xfrm>
          <a:off x="4673600" y="1456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62737</xdr:rowOff>
    </xdr:from>
    <xdr:to>
      <xdr:col>20</xdr:col>
      <xdr:colOff>38100</xdr:colOff>
      <xdr:row>85</xdr:row>
      <xdr:rowOff>164337</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3746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113537</xdr:rowOff>
    </xdr:from>
    <xdr:to>
      <xdr:col>24</xdr:col>
      <xdr:colOff>63500</xdr:colOff>
      <xdr:row>85</xdr:row>
      <xdr:rowOff>131826</xdr:rowOff>
    </xdr:to>
    <xdr:cxnSp macro="">
      <xdr:nvCxnSpPr>
        <xdr:cNvPr id="303" name="直線コネクタ 302">
          <a:extLst>
            <a:ext uri="{FF2B5EF4-FFF2-40B4-BE49-F238E27FC236}">
              <a16:creationId xmlns:a16="http://schemas.microsoft.com/office/drawing/2014/main" id="{00000000-0008-0000-0100-00002F010000}"/>
            </a:ext>
          </a:extLst>
        </xdr:cNvPr>
        <xdr:cNvCxnSpPr/>
      </xdr:nvCxnSpPr>
      <xdr:spPr>
        <a:xfrm>
          <a:off x="3797300" y="14686787"/>
          <a:ext cx="8382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42163</xdr:rowOff>
    </xdr:from>
    <xdr:to>
      <xdr:col>15</xdr:col>
      <xdr:colOff>101600</xdr:colOff>
      <xdr:row>85</xdr:row>
      <xdr:rowOff>143763</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2857500" y="14615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92963</xdr:rowOff>
    </xdr:from>
    <xdr:to>
      <xdr:col>19</xdr:col>
      <xdr:colOff>177800</xdr:colOff>
      <xdr:row>85</xdr:row>
      <xdr:rowOff>113537</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2908300" y="1466621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19304</xdr:rowOff>
    </xdr:from>
    <xdr:to>
      <xdr:col>10</xdr:col>
      <xdr:colOff>165100</xdr:colOff>
      <xdr:row>85</xdr:row>
      <xdr:rowOff>120904</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1968500" y="1459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70104</xdr:rowOff>
    </xdr:from>
    <xdr:to>
      <xdr:col>15</xdr:col>
      <xdr:colOff>50800</xdr:colOff>
      <xdr:row>85</xdr:row>
      <xdr:rowOff>92963</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019300" y="14643354"/>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163322</xdr:rowOff>
    </xdr:from>
    <xdr:to>
      <xdr:col>6</xdr:col>
      <xdr:colOff>38100</xdr:colOff>
      <xdr:row>85</xdr:row>
      <xdr:rowOff>93472</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079500" y="1456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42672</xdr:rowOff>
    </xdr:from>
    <xdr:to>
      <xdr:col>10</xdr:col>
      <xdr:colOff>114300</xdr:colOff>
      <xdr:row>85</xdr:row>
      <xdr:rowOff>70104</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1130300" y="1461592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0" name="n_1aveValue【公営住宅】&#10;有形固定資産減価償却率">
          <a:extLst>
            <a:ext uri="{FF2B5EF4-FFF2-40B4-BE49-F238E27FC236}">
              <a16:creationId xmlns:a16="http://schemas.microsoft.com/office/drawing/2014/main" id="{00000000-0008-0000-0100-000036010000}"/>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1" name="n_2aveValue【公営住宅】&#10;有形固定資産減価償却率">
          <a:extLst>
            <a:ext uri="{FF2B5EF4-FFF2-40B4-BE49-F238E27FC236}">
              <a16:creationId xmlns:a16="http://schemas.microsoft.com/office/drawing/2014/main" id="{00000000-0008-0000-0100-000037010000}"/>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2" name="n_3aveValue【公営住宅】&#10;有形固定資産減価償却率">
          <a:extLst>
            <a:ext uri="{FF2B5EF4-FFF2-40B4-BE49-F238E27FC236}">
              <a16:creationId xmlns:a16="http://schemas.microsoft.com/office/drawing/2014/main" id="{00000000-0008-0000-0100-000038010000}"/>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73423</xdr:rowOff>
    </xdr:from>
    <xdr:ext cx="405111" cy="259045"/>
    <xdr:sp macro="" textlink="">
      <xdr:nvSpPr>
        <xdr:cNvPr id="313" name="n_4aveValue【公営住宅】&#10;有形固定資産減価償却率">
          <a:extLst>
            <a:ext uri="{FF2B5EF4-FFF2-40B4-BE49-F238E27FC236}">
              <a16:creationId xmlns:a16="http://schemas.microsoft.com/office/drawing/2014/main" id="{00000000-0008-0000-0100-000039010000}"/>
            </a:ext>
          </a:extLst>
        </xdr:cNvPr>
        <xdr:cNvSpPr txBox="1"/>
      </xdr:nvSpPr>
      <xdr:spPr>
        <a:xfrm>
          <a:off x="927744" y="137894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155464</xdr:rowOff>
    </xdr:from>
    <xdr:ext cx="405111" cy="259045"/>
    <xdr:sp macro="" textlink="">
      <xdr:nvSpPr>
        <xdr:cNvPr id="314" name="n_1mainValue【公営住宅】&#10;有形固定資産減価償却率">
          <a:extLst>
            <a:ext uri="{FF2B5EF4-FFF2-40B4-BE49-F238E27FC236}">
              <a16:creationId xmlns:a16="http://schemas.microsoft.com/office/drawing/2014/main" id="{00000000-0008-0000-0100-00003A010000}"/>
            </a:ext>
          </a:extLst>
        </xdr:cNvPr>
        <xdr:cNvSpPr txBox="1"/>
      </xdr:nvSpPr>
      <xdr:spPr>
        <a:xfrm>
          <a:off x="3582044" y="14728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134890</xdr:rowOff>
    </xdr:from>
    <xdr:ext cx="405111" cy="259045"/>
    <xdr:sp macro="" textlink="">
      <xdr:nvSpPr>
        <xdr:cNvPr id="315" name="n_2mainValue【公営住宅】&#10;有形固定資産減価償却率">
          <a:extLst>
            <a:ext uri="{FF2B5EF4-FFF2-40B4-BE49-F238E27FC236}">
              <a16:creationId xmlns:a16="http://schemas.microsoft.com/office/drawing/2014/main" id="{00000000-0008-0000-0100-00003B010000}"/>
            </a:ext>
          </a:extLst>
        </xdr:cNvPr>
        <xdr:cNvSpPr txBox="1"/>
      </xdr:nvSpPr>
      <xdr:spPr>
        <a:xfrm>
          <a:off x="2705744" y="14708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112031</xdr:rowOff>
    </xdr:from>
    <xdr:ext cx="405111" cy="259045"/>
    <xdr:sp macro="" textlink="">
      <xdr:nvSpPr>
        <xdr:cNvPr id="316" name="n_3mainValue【公営住宅】&#10;有形固定資産減価償却率">
          <a:extLst>
            <a:ext uri="{FF2B5EF4-FFF2-40B4-BE49-F238E27FC236}">
              <a16:creationId xmlns:a16="http://schemas.microsoft.com/office/drawing/2014/main" id="{00000000-0008-0000-0100-00003C010000}"/>
            </a:ext>
          </a:extLst>
        </xdr:cNvPr>
        <xdr:cNvSpPr txBox="1"/>
      </xdr:nvSpPr>
      <xdr:spPr>
        <a:xfrm>
          <a:off x="1816744" y="146852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84599</xdr:rowOff>
    </xdr:from>
    <xdr:ext cx="405111" cy="259045"/>
    <xdr:sp macro="" textlink="">
      <xdr:nvSpPr>
        <xdr:cNvPr id="317" name="n_4mainValue【公営住宅】&#10;有形固定資産減価償却率">
          <a:extLst>
            <a:ext uri="{FF2B5EF4-FFF2-40B4-BE49-F238E27FC236}">
              <a16:creationId xmlns:a16="http://schemas.microsoft.com/office/drawing/2014/main" id="{00000000-0008-0000-0100-00003D010000}"/>
            </a:ext>
          </a:extLst>
        </xdr:cNvPr>
        <xdr:cNvSpPr txBox="1"/>
      </xdr:nvSpPr>
      <xdr:spPr>
        <a:xfrm>
          <a:off x="927744" y="1465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00000000-0008-0000-0100-00003E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00000000-0008-0000-0100-00003F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00000000-0008-0000-0100-000046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00000000-0008-0000-0100-000047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00000000-0008-0000-0100-000048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00000000-0008-0000-0100-000049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168656</xdr:rowOff>
    </xdr:from>
    <xdr:to>
      <xdr:col>36</xdr:col>
      <xdr:colOff>165100</xdr:colOff>
      <xdr:row>83</xdr:row>
      <xdr:rowOff>98806</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22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19304</xdr:rowOff>
    </xdr:from>
    <xdr:to>
      <xdr:col>55</xdr:col>
      <xdr:colOff>50800</xdr:colOff>
      <xdr:row>84</xdr:row>
      <xdr:rowOff>120904</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169181</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39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22352</xdr:rowOff>
    </xdr:from>
    <xdr:to>
      <xdr:col>50</xdr:col>
      <xdr:colOff>165100</xdr:colOff>
      <xdr:row>84</xdr:row>
      <xdr:rowOff>123952</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424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70104</xdr:rowOff>
    </xdr:from>
    <xdr:to>
      <xdr:col>55</xdr:col>
      <xdr:colOff>0</xdr:colOff>
      <xdr:row>84</xdr:row>
      <xdr:rowOff>73152</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471904"/>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24637</xdr:rowOff>
    </xdr:from>
    <xdr:to>
      <xdr:col>46</xdr:col>
      <xdr:colOff>38100</xdr:colOff>
      <xdr:row>84</xdr:row>
      <xdr:rowOff>126237</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426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73152</xdr:rowOff>
    </xdr:from>
    <xdr:to>
      <xdr:col>50</xdr:col>
      <xdr:colOff>114300</xdr:colOff>
      <xdr:row>84</xdr:row>
      <xdr:rowOff>75437</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47495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29972</xdr:rowOff>
    </xdr:from>
    <xdr:to>
      <xdr:col>41</xdr:col>
      <xdr:colOff>101600</xdr:colOff>
      <xdr:row>84</xdr:row>
      <xdr:rowOff>131572</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431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75437</xdr:rowOff>
    </xdr:from>
    <xdr:to>
      <xdr:col>45</xdr:col>
      <xdr:colOff>177800</xdr:colOff>
      <xdr:row>84</xdr:row>
      <xdr:rowOff>80772</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477237"/>
          <a:ext cx="8890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33782</xdr:rowOff>
    </xdr:from>
    <xdr:to>
      <xdr:col>36</xdr:col>
      <xdr:colOff>165100</xdr:colOff>
      <xdr:row>84</xdr:row>
      <xdr:rowOff>135382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4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80772</xdr:rowOff>
    </xdr:from>
    <xdr:to>
      <xdr:col>41</xdr:col>
      <xdr:colOff>50800</xdr:colOff>
      <xdr:row>84</xdr:row>
      <xdr:rowOff>84582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482572"/>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115333</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002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115079</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4516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117364</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4519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122699</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4524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126509</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0000000-0008-0000-0100-00009E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5" name="直線コネクタ 414">
          <a:extLst>
            <a:ext uri="{FF2B5EF4-FFF2-40B4-BE49-F238E27FC236}">
              <a16:creationId xmlns:a16="http://schemas.microsoft.com/office/drawing/2014/main" id="{00000000-0008-0000-0100-00009F010000}"/>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00000000-0008-0000-0100-0000A0010000}"/>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7" name="直線コネクタ 416">
          <a:extLst>
            <a:ext uri="{FF2B5EF4-FFF2-40B4-BE49-F238E27FC236}">
              <a16:creationId xmlns:a16="http://schemas.microsoft.com/office/drawing/2014/main" id="{00000000-0008-0000-0100-0000A1010000}"/>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00000000-0008-0000-0100-0000A2010000}"/>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19" name="直線コネクタ 418">
          <a:extLst>
            <a:ext uri="{FF2B5EF4-FFF2-40B4-BE49-F238E27FC236}">
              <a16:creationId xmlns:a16="http://schemas.microsoft.com/office/drawing/2014/main" id="{00000000-0008-0000-0100-0000A3010000}"/>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00000000-0008-0000-0100-0000A4010000}"/>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425" name="フローチャート: 判断 424">
          <a:extLst>
            <a:ext uri="{FF2B5EF4-FFF2-40B4-BE49-F238E27FC236}">
              <a16:creationId xmlns:a16="http://schemas.microsoft.com/office/drawing/2014/main" id="{00000000-0008-0000-0100-0000A9010000}"/>
            </a:ext>
          </a:extLst>
        </xdr:cNvPr>
        <xdr:cNvSpPr/>
      </xdr:nvSpPr>
      <xdr:spPr>
        <a:xfrm>
          <a:off x="12763500" y="632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100-0000AE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107315</xdr:rowOff>
    </xdr:from>
    <xdr:to>
      <xdr:col>85</xdr:col>
      <xdr:colOff>177800</xdr:colOff>
      <xdr:row>36</xdr:row>
      <xdr:rowOff>37465</xdr:rowOff>
    </xdr:to>
    <xdr:sp macro="" textlink="">
      <xdr:nvSpPr>
        <xdr:cNvPr id="431" name="楕円 430">
          <a:extLst>
            <a:ext uri="{FF2B5EF4-FFF2-40B4-BE49-F238E27FC236}">
              <a16:creationId xmlns:a16="http://schemas.microsoft.com/office/drawing/2014/main" id="{00000000-0008-0000-0100-0000AF010000}"/>
            </a:ext>
          </a:extLst>
        </xdr:cNvPr>
        <xdr:cNvSpPr/>
      </xdr:nvSpPr>
      <xdr:spPr>
        <a:xfrm>
          <a:off x="162687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130192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00000000-0008-0000-0100-0000B0010000}"/>
            </a:ext>
          </a:extLst>
        </xdr:cNvPr>
        <xdr:cNvSpPr txBox="1"/>
      </xdr:nvSpPr>
      <xdr:spPr>
        <a:xfrm>
          <a:off x="16357600" y="595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21590</xdr:rowOff>
    </xdr:from>
    <xdr:to>
      <xdr:col>81</xdr:col>
      <xdr:colOff>101600</xdr:colOff>
      <xdr:row>35</xdr:row>
      <xdr:rowOff>123190</xdr:rowOff>
    </xdr:to>
    <xdr:sp macro="" textlink="">
      <xdr:nvSpPr>
        <xdr:cNvPr id="433" name="楕円 432">
          <a:extLst>
            <a:ext uri="{FF2B5EF4-FFF2-40B4-BE49-F238E27FC236}">
              <a16:creationId xmlns:a16="http://schemas.microsoft.com/office/drawing/2014/main" id="{00000000-0008-0000-0100-0000B1010000}"/>
            </a:ext>
          </a:extLst>
        </xdr:cNvPr>
        <xdr:cNvSpPr/>
      </xdr:nvSpPr>
      <xdr:spPr>
        <a:xfrm>
          <a:off x="15430500" y="6022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72390</xdr:rowOff>
    </xdr:from>
    <xdr:to>
      <xdr:col>85</xdr:col>
      <xdr:colOff>127000</xdr:colOff>
      <xdr:row>35</xdr:row>
      <xdr:rowOff>158115</xdr:rowOff>
    </xdr:to>
    <xdr:cxnSp macro="">
      <xdr:nvCxnSpPr>
        <xdr:cNvPr id="434" name="直線コネクタ 433">
          <a:extLst>
            <a:ext uri="{FF2B5EF4-FFF2-40B4-BE49-F238E27FC236}">
              <a16:creationId xmlns:a16="http://schemas.microsoft.com/office/drawing/2014/main" id="{00000000-0008-0000-0100-0000B2010000}"/>
            </a:ext>
          </a:extLst>
        </xdr:cNvPr>
        <xdr:cNvCxnSpPr/>
      </xdr:nvCxnSpPr>
      <xdr:spPr>
        <a:xfrm>
          <a:off x="15481300" y="607314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120650</xdr:rowOff>
    </xdr:from>
    <xdr:to>
      <xdr:col>76</xdr:col>
      <xdr:colOff>165100</xdr:colOff>
      <xdr:row>35</xdr:row>
      <xdr:rowOff>50800</xdr:rowOff>
    </xdr:to>
    <xdr:sp macro="" textlink="">
      <xdr:nvSpPr>
        <xdr:cNvPr id="435" name="楕円 434">
          <a:extLst>
            <a:ext uri="{FF2B5EF4-FFF2-40B4-BE49-F238E27FC236}">
              <a16:creationId xmlns:a16="http://schemas.microsoft.com/office/drawing/2014/main" id="{00000000-0008-0000-0100-0000B3010000}"/>
            </a:ext>
          </a:extLst>
        </xdr:cNvPr>
        <xdr:cNvSpPr/>
      </xdr:nvSpPr>
      <xdr:spPr>
        <a:xfrm>
          <a:off x="14541500" y="5949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0</xdr:rowOff>
    </xdr:from>
    <xdr:to>
      <xdr:col>81</xdr:col>
      <xdr:colOff>50800</xdr:colOff>
      <xdr:row>35</xdr:row>
      <xdr:rowOff>72390</xdr:rowOff>
    </xdr:to>
    <xdr:cxnSp macro="">
      <xdr:nvCxnSpPr>
        <xdr:cNvPr id="436" name="直線コネクタ 435">
          <a:extLst>
            <a:ext uri="{FF2B5EF4-FFF2-40B4-BE49-F238E27FC236}">
              <a16:creationId xmlns:a16="http://schemas.microsoft.com/office/drawing/2014/main" id="{00000000-0008-0000-0100-0000B4010000}"/>
            </a:ext>
          </a:extLst>
        </xdr:cNvPr>
        <xdr:cNvCxnSpPr/>
      </xdr:nvCxnSpPr>
      <xdr:spPr>
        <a:xfrm>
          <a:off x="14592300" y="600075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33020</xdr:rowOff>
    </xdr:from>
    <xdr:to>
      <xdr:col>72</xdr:col>
      <xdr:colOff>38100</xdr:colOff>
      <xdr:row>34</xdr:row>
      <xdr:rowOff>134620</xdr:rowOff>
    </xdr:to>
    <xdr:sp macro="" textlink="">
      <xdr:nvSpPr>
        <xdr:cNvPr id="437" name="楕円 436">
          <a:extLst>
            <a:ext uri="{FF2B5EF4-FFF2-40B4-BE49-F238E27FC236}">
              <a16:creationId xmlns:a16="http://schemas.microsoft.com/office/drawing/2014/main" id="{00000000-0008-0000-0100-0000B5010000}"/>
            </a:ext>
          </a:extLst>
        </xdr:cNvPr>
        <xdr:cNvSpPr/>
      </xdr:nvSpPr>
      <xdr:spPr>
        <a:xfrm>
          <a:off x="13652500" y="586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83820</xdr:rowOff>
    </xdr:from>
    <xdr:to>
      <xdr:col>76</xdr:col>
      <xdr:colOff>114300</xdr:colOff>
      <xdr:row>35</xdr:row>
      <xdr:rowOff>0</xdr:rowOff>
    </xdr:to>
    <xdr:cxnSp macro="">
      <xdr:nvCxnSpPr>
        <xdr:cNvPr id="438" name="直線コネクタ 437">
          <a:extLst>
            <a:ext uri="{FF2B5EF4-FFF2-40B4-BE49-F238E27FC236}">
              <a16:creationId xmlns:a16="http://schemas.microsoft.com/office/drawing/2014/main" id="{00000000-0008-0000-0100-0000B6010000}"/>
            </a:ext>
          </a:extLst>
        </xdr:cNvPr>
        <xdr:cNvCxnSpPr/>
      </xdr:nvCxnSpPr>
      <xdr:spPr>
        <a:xfrm>
          <a:off x="13703300" y="59131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114935</xdr:rowOff>
    </xdr:from>
    <xdr:to>
      <xdr:col>67</xdr:col>
      <xdr:colOff>101600</xdr:colOff>
      <xdr:row>34</xdr:row>
      <xdr:rowOff>45085</xdr:rowOff>
    </xdr:to>
    <xdr:sp macro="" textlink="">
      <xdr:nvSpPr>
        <xdr:cNvPr id="439" name="楕円 438">
          <a:extLst>
            <a:ext uri="{FF2B5EF4-FFF2-40B4-BE49-F238E27FC236}">
              <a16:creationId xmlns:a16="http://schemas.microsoft.com/office/drawing/2014/main" id="{00000000-0008-0000-0100-0000B7010000}"/>
            </a:ext>
          </a:extLst>
        </xdr:cNvPr>
        <xdr:cNvSpPr/>
      </xdr:nvSpPr>
      <xdr:spPr>
        <a:xfrm>
          <a:off x="12763500" y="577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165735</xdr:rowOff>
    </xdr:from>
    <xdr:to>
      <xdr:col>71</xdr:col>
      <xdr:colOff>177800</xdr:colOff>
      <xdr:row>34</xdr:row>
      <xdr:rowOff>83820</xdr:rowOff>
    </xdr:to>
    <xdr:cxnSp macro="">
      <xdr:nvCxnSpPr>
        <xdr:cNvPr id="440" name="直線コネクタ 439">
          <a:extLst>
            <a:ext uri="{FF2B5EF4-FFF2-40B4-BE49-F238E27FC236}">
              <a16:creationId xmlns:a16="http://schemas.microsoft.com/office/drawing/2014/main" id="{00000000-0008-0000-0100-0000B8010000}"/>
            </a:ext>
          </a:extLst>
        </xdr:cNvPr>
        <xdr:cNvCxnSpPr/>
      </xdr:nvCxnSpPr>
      <xdr:spPr>
        <a:xfrm>
          <a:off x="12814300" y="5823585"/>
          <a:ext cx="889000" cy="89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45737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5266044" y="656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72407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2611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139717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5266044" y="5797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67327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4389744" y="572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151147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3500744" y="56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61612</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00000000-0008-0000-0100-0000C0010000}"/>
            </a:ext>
          </a:extLst>
        </xdr:cNvPr>
        <xdr:cNvSpPr txBox="1"/>
      </xdr:nvSpPr>
      <xdr:spPr>
        <a:xfrm>
          <a:off x="12611744" y="5548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0000000-0008-0000-0100-0000C8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0000000-0008-0000-0100-0000C9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00000000-0008-0000-0100-0000CB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00000000-0008-0000-0100-0000CC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00000000-0008-0000-0100-0000CD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00000000-0008-0000-0100-0000CE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00000000-0008-0000-0100-0000CF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0000000-0008-0000-0100-0000D0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00000000-0008-0000-0100-0000D1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00000000-0008-0000-0100-0000D4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0000000-0008-0000-0100-0000D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00000000-0008-0000-0100-0000D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00000000-0008-0000-0100-0000D9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00000000-0008-0000-0100-0000DB01000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00000000-0008-0000-0100-0000DD010000}"/>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0" name="フローチャート: 判断 479">
          <a:extLst>
            <a:ext uri="{FF2B5EF4-FFF2-40B4-BE49-F238E27FC236}">
              <a16:creationId xmlns:a16="http://schemas.microsoft.com/office/drawing/2014/main" id="{00000000-0008-0000-0100-0000E001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1" name="フローチャート: 判断 480">
          <a:extLst>
            <a:ext uri="{FF2B5EF4-FFF2-40B4-BE49-F238E27FC236}">
              <a16:creationId xmlns:a16="http://schemas.microsoft.com/office/drawing/2014/main" id="{00000000-0008-0000-0100-0000E1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482" name="フローチャート: 判断 481">
          <a:extLst>
            <a:ext uri="{FF2B5EF4-FFF2-40B4-BE49-F238E27FC236}">
              <a16:creationId xmlns:a16="http://schemas.microsoft.com/office/drawing/2014/main" id="{00000000-0008-0000-0100-0000E2010000}"/>
            </a:ext>
          </a:extLst>
        </xdr:cNvPr>
        <xdr:cNvSpPr/>
      </xdr:nvSpPr>
      <xdr:spPr>
        <a:xfrm>
          <a:off x="186055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100-0000E5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100-0000E6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100-0000E7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120650</xdr:rowOff>
    </xdr:from>
    <xdr:to>
      <xdr:col>116</xdr:col>
      <xdr:colOff>114300</xdr:colOff>
      <xdr:row>39</xdr:row>
      <xdr:rowOff>50800</xdr:rowOff>
    </xdr:to>
    <xdr:sp macro="" textlink="">
      <xdr:nvSpPr>
        <xdr:cNvPr id="488" name="楕円 487">
          <a:extLst>
            <a:ext uri="{FF2B5EF4-FFF2-40B4-BE49-F238E27FC236}">
              <a16:creationId xmlns:a16="http://schemas.microsoft.com/office/drawing/2014/main" id="{00000000-0008-0000-0100-0000E8010000}"/>
            </a:ext>
          </a:extLst>
        </xdr:cNvPr>
        <xdr:cNvSpPr/>
      </xdr:nvSpPr>
      <xdr:spPr>
        <a:xfrm>
          <a:off x="221107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143527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00000000-0008-0000-0100-0000E9010000}"/>
            </a:ext>
          </a:extLst>
        </xdr:cNvPr>
        <xdr:cNvSpPr txBox="1"/>
      </xdr:nvSpPr>
      <xdr:spPr>
        <a:xfrm>
          <a:off x="22199600"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128270</xdr:rowOff>
    </xdr:from>
    <xdr:to>
      <xdr:col>112</xdr:col>
      <xdr:colOff>38100</xdr:colOff>
      <xdr:row>39</xdr:row>
      <xdr:rowOff>58420</xdr:rowOff>
    </xdr:to>
    <xdr:sp macro="" textlink="">
      <xdr:nvSpPr>
        <xdr:cNvPr id="490" name="楕円 489">
          <a:extLst>
            <a:ext uri="{FF2B5EF4-FFF2-40B4-BE49-F238E27FC236}">
              <a16:creationId xmlns:a16="http://schemas.microsoft.com/office/drawing/2014/main" id="{00000000-0008-0000-0100-0000EA010000}"/>
            </a:ext>
          </a:extLst>
        </xdr:cNvPr>
        <xdr:cNvSpPr/>
      </xdr:nvSpPr>
      <xdr:spPr>
        <a:xfrm>
          <a:off x="21272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0</xdr:rowOff>
    </xdr:from>
    <xdr:to>
      <xdr:col>116</xdr:col>
      <xdr:colOff>63500</xdr:colOff>
      <xdr:row>39</xdr:row>
      <xdr:rowOff>7620</xdr:rowOff>
    </xdr:to>
    <xdr:cxnSp macro="">
      <xdr:nvCxnSpPr>
        <xdr:cNvPr id="491" name="直線コネクタ 490">
          <a:extLst>
            <a:ext uri="{FF2B5EF4-FFF2-40B4-BE49-F238E27FC236}">
              <a16:creationId xmlns:a16="http://schemas.microsoft.com/office/drawing/2014/main" id="{00000000-0008-0000-0100-0000EB010000}"/>
            </a:ext>
          </a:extLst>
        </xdr:cNvPr>
        <xdr:cNvCxnSpPr/>
      </xdr:nvCxnSpPr>
      <xdr:spPr>
        <a:xfrm flipV="1">
          <a:off x="21323300" y="66865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135890</xdr:rowOff>
    </xdr:from>
    <xdr:to>
      <xdr:col>107</xdr:col>
      <xdr:colOff>101600</xdr:colOff>
      <xdr:row>39</xdr:row>
      <xdr:rowOff>66040</xdr:rowOff>
    </xdr:to>
    <xdr:sp macro="" textlink="">
      <xdr:nvSpPr>
        <xdr:cNvPr id="492" name="楕円 491">
          <a:extLst>
            <a:ext uri="{FF2B5EF4-FFF2-40B4-BE49-F238E27FC236}">
              <a16:creationId xmlns:a16="http://schemas.microsoft.com/office/drawing/2014/main" id="{00000000-0008-0000-0100-0000EC010000}"/>
            </a:ext>
          </a:extLst>
        </xdr:cNvPr>
        <xdr:cNvSpPr/>
      </xdr:nvSpPr>
      <xdr:spPr>
        <a:xfrm>
          <a:off x="20383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7620</xdr:rowOff>
    </xdr:from>
    <xdr:to>
      <xdr:col>111</xdr:col>
      <xdr:colOff>177800</xdr:colOff>
      <xdr:row>39</xdr:row>
      <xdr:rowOff>15240</xdr:rowOff>
    </xdr:to>
    <xdr:cxnSp macro="">
      <xdr:nvCxnSpPr>
        <xdr:cNvPr id="493" name="直線コネクタ 492">
          <a:extLst>
            <a:ext uri="{FF2B5EF4-FFF2-40B4-BE49-F238E27FC236}">
              <a16:creationId xmlns:a16="http://schemas.microsoft.com/office/drawing/2014/main" id="{00000000-0008-0000-0100-0000ED010000}"/>
            </a:ext>
          </a:extLst>
        </xdr:cNvPr>
        <xdr:cNvCxnSpPr/>
      </xdr:nvCxnSpPr>
      <xdr:spPr>
        <a:xfrm flipV="1">
          <a:off x="20434300" y="66941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139700</xdr:rowOff>
    </xdr:from>
    <xdr:to>
      <xdr:col>102</xdr:col>
      <xdr:colOff>165100</xdr:colOff>
      <xdr:row>39</xdr:row>
      <xdr:rowOff>69850</xdr:rowOff>
    </xdr:to>
    <xdr:sp macro="" textlink="">
      <xdr:nvSpPr>
        <xdr:cNvPr id="494" name="楕円 493">
          <a:extLst>
            <a:ext uri="{FF2B5EF4-FFF2-40B4-BE49-F238E27FC236}">
              <a16:creationId xmlns:a16="http://schemas.microsoft.com/office/drawing/2014/main" id="{00000000-0008-0000-0100-0000EE010000}"/>
            </a:ext>
          </a:extLst>
        </xdr:cNvPr>
        <xdr:cNvSpPr/>
      </xdr:nvSpPr>
      <xdr:spPr>
        <a:xfrm>
          <a:off x="19494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15240</xdr:rowOff>
    </xdr:from>
    <xdr:to>
      <xdr:col>107</xdr:col>
      <xdr:colOff>50800</xdr:colOff>
      <xdr:row>39</xdr:row>
      <xdr:rowOff>19050</xdr:rowOff>
    </xdr:to>
    <xdr:cxnSp macro="">
      <xdr:nvCxnSpPr>
        <xdr:cNvPr id="495" name="直線コネクタ 494">
          <a:extLst>
            <a:ext uri="{FF2B5EF4-FFF2-40B4-BE49-F238E27FC236}">
              <a16:creationId xmlns:a16="http://schemas.microsoft.com/office/drawing/2014/main" id="{00000000-0008-0000-0100-0000EF010000}"/>
            </a:ext>
          </a:extLst>
        </xdr:cNvPr>
        <xdr:cNvCxnSpPr/>
      </xdr:nvCxnSpPr>
      <xdr:spPr>
        <a:xfrm flipV="1">
          <a:off x="19545300" y="67017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147320</xdr:rowOff>
    </xdr:from>
    <xdr:to>
      <xdr:col>98</xdr:col>
      <xdr:colOff>38100</xdr:colOff>
      <xdr:row>39</xdr:row>
      <xdr:rowOff>77470</xdr:rowOff>
    </xdr:to>
    <xdr:sp macro="" textlink="">
      <xdr:nvSpPr>
        <xdr:cNvPr id="496" name="楕円 495">
          <a:extLst>
            <a:ext uri="{FF2B5EF4-FFF2-40B4-BE49-F238E27FC236}">
              <a16:creationId xmlns:a16="http://schemas.microsoft.com/office/drawing/2014/main" id="{00000000-0008-0000-0100-0000F0010000}"/>
            </a:ext>
          </a:extLst>
        </xdr:cNvPr>
        <xdr:cNvSpPr/>
      </xdr:nvSpPr>
      <xdr:spPr>
        <a:xfrm>
          <a:off x="18605500" y="666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19050</xdr:rowOff>
    </xdr:from>
    <xdr:to>
      <xdr:col>102</xdr:col>
      <xdr:colOff>114300</xdr:colOff>
      <xdr:row>39</xdr:row>
      <xdr:rowOff>26670</xdr:rowOff>
    </xdr:to>
    <xdr:cxnSp macro="">
      <xdr:nvCxnSpPr>
        <xdr:cNvPr id="497" name="直線コネクタ 496">
          <a:extLst>
            <a:ext uri="{FF2B5EF4-FFF2-40B4-BE49-F238E27FC236}">
              <a16:creationId xmlns:a16="http://schemas.microsoft.com/office/drawing/2014/main" id="{00000000-0008-0000-0100-0000F1010000}"/>
            </a:ext>
          </a:extLst>
        </xdr:cNvPr>
        <xdr:cNvCxnSpPr/>
      </xdr:nvCxnSpPr>
      <xdr:spPr>
        <a:xfrm flipV="1">
          <a:off x="18656300" y="6705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0199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8421427"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74947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210757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57167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00000000-0008-0000-0100-0000F7010000}"/>
            </a:ext>
          </a:extLst>
        </xdr:cNvPr>
        <xdr:cNvSpPr txBox="1"/>
      </xdr:nvSpPr>
      <xdr:spPr>
        <a:xfrm>
          <a:off x="201994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60977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00000000-0008-0000-0100-0000F8010000}"/>
            </a:ext>
          </a:extLst>
        </xdr:cNvPr>
        <xdr:cNvSpPr txBox="1"/>
      </xdr:nvSpPr>
      <xdr:spPr>
        <a:xfrm>
          <a:off x="193104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68597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00000000-0008-0000-0100-0000F9010000}"/>
            </a:ext>
          </a:extLst>
        </xdr:cNvPr>
        <xdr:cNvSpPr txBox="1"/>
      </xdr:nvSpPr>
      <xdr:spPr>
        <a:xfrm>
          <a:off x="18421427" y="675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100-0000FF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100-00000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00000000-0008-0000-0100-00000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00000000-0008-0000-0100-00000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00000000-0008-0000-0100-00000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00000000-0008-0000-0100-00000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a:extLst>
            <a:ext uri="{FF2B5EF4-FFF2-40B4-BE49-F238E27FC236}">
              <a16:creationId xmlns:a16="http://schemas.microsoft.com/office/drawing/2014/main" id="{00000000-0008-0000-0100-00000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8" name="テキスト ボックス 517">
          <a:extLst>
            <a:ext uri="{FF2B5EF4-FFF2-40B4-BE49-F238E27FC236}">
              <a16:creationId xmlns:a16="http://schemas.microsoft.com/office/drawing/2014/main" id="{00000000-0008-0000-0100-000006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a:extLst>
            <a:ext uri="{FF2B5EF4-FFF2-40B4-BE49-F238E27FC236}">
              <a16:creationId xmlns:a16="http://schemas.microsoft.com/office/drawing/2014/main" id="{00000000-0008-0000-0100-00000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a:extLst>
            <a:ext uri="{FF2B5EF4-FFF2-40B4-BE49-F238E27FC236}">
              <a16:creationId xmlns:a16="http://schemas.microsoft.com/office/drawing/2014/main" id="{00000000-0008-0000-0100-00000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a:extLst>
            <a:ext uri="{FF2B5EF4-FFF2-40B4-BE49-F238E27FC236}">
              <a16:creationId xmlns:a16="http://schemas.microsoft.com/office/drawing/2014/main" id="{00000000-0008-0000-0100-00000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a:extLst>
            <a:ext uri="{FF2B5EF4-FFF2-40B4-BE49-F238E27FC236}">
              <a16:creationId xmlns:a16="http://schemas.microsoft.com/office/drawing/2014/main" id="{00000000-0008-0000-0100-00000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a:extLst>
            <a:ext uri="{FF2B5EF4-FFF2-40B4-BE49-F238E27FC236}">
              <a16:creationId xmlns:a16="http://schemas.microsoft.com/office/drawing/2014/main" id="{00000000-0008-0000-0100-00000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a:extLst>
            <a:ext uri="{FF2B5EF4-FFF2-40B4-BE49-F238E27FC236}">
              <a16:creationId xmlns:a16="http://schemas.microsoft.com/office/drawing/2014/main" id="{00000000-0008-0000-0100-00000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6" name="テキスト ボックス 525">
          <a:extLst>
            <a:ext uri="{FF2B5EF4-FFF2-40B4-BE49-F238E27FC236}">
              <a16:creationId xmlns:a16="http://schemas.microsoft.com/office/drawing/2014/main" id="{00000000-0008-0000-0100-00000E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00000000-0008-0000-0100-00001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00000000-0008-0000-0100-000012020000}"/>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1" name="直線コネクタ 530">
          <a:extLst>
            <a:ext uri="{FF2B5EF4-FFF2-40B4-BE49-F238E27FC236}">
              <a16:creationId xmlns:a16="http://schemas.microsoft.com/office/drawing/2014/main" id="{00000000-0008-0000-0100-000013020000}"/>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2" name="【学校施設】&#10;有形固定資産減価償却率最大値テキスト">
          <a:extLst>
            <a:ext uri="{FF2B5EF4-FFF2-40B4-BE49-F238E27FC236}">
              <a16:creationId xmlns:a16="http://schemas.microsoft.com/office/drawing/2014/main" id="{00000000-0008-0000-0100-000014020000}"/>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3" name="直線コネクタ 532">
          <a:extLst>
            <a:ext uri="{FF2B5EF4-FFF2-40B4-BE49-F238E27FC236}">
              <a16:creationId xmlns:a16="http://schemas.microsoft.com/office/drawing/2014/main" id="{00000000-0008-0000-0100-000015020000}"/>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00000000-0008-0000-0100-000016020000}"/>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6" name="フローチャート: 判断 535">
          <a:extLst>
            <a:ext uri="{FF2B5EF4-FFF2-40B4-BE49-F238E27FC236}">
              <a16:creationId xmlns:a16="http://schemas.microsoft.com/office/drawing/2014/main" id="{00000000-0008-0000-0100-000018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7" name="フローチャート: 判断 536">
          <a:extLst>
            <a:ext uri="{FF2B5EF4-FFF2-40B4-BE49-F238E27FC236}">
              <a16:creationId xmlns:a16="http://schemas.microsoft.com/office/drawing/2014/main" id="{00000000-0008-0000-0100-000019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38" name="フローチャート: 判断 537">
          <a:extLst>
            <a:ext uri="{FF2B5EF4-FFF2-40B4-BE49-F238E27FC236}">
              <a16:creationId xmlns:a16="http://schemas.microsoft.com/office/drawing/2014/main" id="{00000000-0008-0000-0100-00001A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539" name="フローチャート: 判断 538">
          <a:extLst>
            <a:ext uri="{FF2B5EF4-FFF2-40B4-BE49-F238E27FC236}">
              <a16:creationId xmlns:a16="http://schemas.microsoft.com/office/drawing/2014/main" id="{00000000-0008-0000-0100-00001B020000}"/>
            </a:ext>
          </a:extLst>
        </xdr:cNvPr>
        <xdr:cNvSpPr/>
      </xdr:nvSpPr>
      <xdr:spPr>
        <a:xfrm>
          <a:off x="12763500" y="1060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0000000-0008-0000-0100-00001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100-00001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100-00001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100-00002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19685</xdr:rowOff>
    </xdr:from>
    <xdr:to>
      <xdr:col>85</xdr:col>
      <xdr:colOff>177800</xdr:colOff>
      <xdr:row>62</xdr:row>
      <xdr:rowOff>121285</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6268700" y="106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42562</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00000000-0008-0000-0100-000022020000}"/>
            </a:ext>
          </a:extLst>
        </xdr:cNvPr>
        <xdr:cNvSpPr txBox="1"/>
      </xdr:nvSpPr>
      <xdr:spPr>
        <a:xfrm>
          <a:off x="16357600" y="10501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166370</xdr:rowOff>
    </xdr:from>
    <xdr:to>
      <xdr:col>81</xdr:col>
      <xdr:colOff>101600</xdr:colOff>
      <xdr:row>62</xdr:row>
      <xdr:rowOff>96520</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5430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45720</xdr:rowOff>
    </xdr:from>
    <xdr:to>
      <xdr:col>85</xdr:col>
      <xdr:colOff>127000</xdr:colOff>
      <xdr:row>62</xdr:row>
      <xdr:rowOff>70485</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5481300" y="1067562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145415</xdr:rowOff>
    </xdr:from>
    <xdr:to>
      <xdr:col>76</xdr:col>
      <xdr:colOff>165100</xdr:colOff>
      <xdr:row>62</xdr:row>
      <xdr:rowOff>75565</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4541500" y="10603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24765</xdr:rowOff>
    </xdr:from>
    <xdr:to>
      <xdr:col>81</xdr:col>
      <xdr:colOff>50800</xdr:colOff>
      <xdr:row>62</xdr:row>
      <xdr:rowOff>45720</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4592300" y="1065466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105410</xdr:rowOff>
    </xdr:from>
    <xdr:to>
      <xdr:col>72</xdr:col>
      <xdr:colOff>38100</xdr:colOff>
      <xdr:row>62</xdr:row>
      <xdr:rowOff>35560</xdr:rowOff>
    </xdr:to>
    <xdr:sp macro="" textlink="">
      <xdr:nvSpPr>
        <xdr:cNvPr id="551" name="楕円 550">
          <a:extLst>
            <a:ext uri="{FF2B5EF4-FFF2-40B4-BE49-F238E27FC236}">
              <a16:creationId xmlns:a16="http://schemas.microsoft.com/office/drawing/2014/main" id="{00000000-0008-0000-0100-000027020000}"/>
            </a:ext>
          </a:extLst>
        </xdr:cNvPr>
        <xdr:cNvSpPr/>
      </xdr:nvSpPr>
      <xdr:spPr>
        <a:xfrm>
          <a:off x="13652500" y="1056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156210</xdr:rowOff>
    </xdr:from>
    <xdr:to>
      <xdr:col>76</xdr:col>
      <xdr:colOff>114300</xdr:colOff>
      <xdr:row>62</xdr:row>
      <xdr:rowOff>24765</xdr:rowOff>
    </xdr:to>
    <xdr:cxnSp macro="">
      <xdr:nvCxnSpPr>
        <xdr:cNvPr id="552" name="直線コネクタ 551">
          <a:extLst>
            <a:ext uri="{FF2B5EF4-FFF2-40B4-BE49-F238E27FC236}">
              <a16:creationId xmlns:a16="http://schemas.microsoft.com/office/drawing/2014/main" id="{00000000-0008-0000-0100-000028020000}"/>
            </a:ext>
          </a:extLst>
        </xdr:cNvPr>
        <xdr:cNvCxnSpPr/>
      </xdr:nvCxnSpPr>
      <xdr:spPr>
        <a:xfrm>
          <a:off x="13703300" y="1061466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65405</xdr:rowOff>
    </xdr:from>
    <xdr:to>
      <xdr:col>67</xdr:col>
      <xdr:colOff>101600</xdr:colOff>
      <xdr:row>61</xdr:row>
      <xdr:rowOff>167005</xdr:rowOff>
    </xdr:to>
    <xdr:sp macro="" textlink="">
      <xdr:nvSpPr>
        <xdr:cNvPr id="553" name="楕円 552">
          <a:extLst>
            <a:ext uri="{FF2B5EF4-FFF2-40B4-BE49-F238E27FC236}">
              <a16:creationId xmlns:a16="http://schemas.microsoft.com/office/drawing/2014/main" id="{00000000-0008-0000-0100-000029020000}"/>
            </a:ext>
          </a:extLst>
        </xdr:cNvPr>
        <xdr:cNvSpPr/>
      </xdr:nvSpPr>
      <xdr:spPr>
        <a:xfrm>
          <a:off x="12763500" y="10523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116205</xdr:rowOff>
    </xdr:from>
    <xdr:to>
      <xdr:col>71</xdr:col>
      <xdr:colOff>177800</xdr:colOff>
      <xdr:row>61</xdr:row>
      <xdr:rowOff>156210</xdr:rowOff>
    </xdr:to>
    <xdr:cxnSp macro="">
      <xdr:nvCxnSpPr>
        <xdr:cNvPr id="554" name="直線コネクタ 553">
          <a:extLst>
            <a:ext uri="{FF2B5EF4-FFF2-40B4-BE49-F238E27FC236}">
              <a16:creationId xmlns:a16="http://schemas.microsoft.com/office/drawing/2014/main" id="{00000000-0008-0000-0100-00002A020000}"/>
            </a:ext>
          </a:extLst>
        </xdr:cNvPr>
        <xdr:cNvCxnSpPr/>
      </xdr:nvCxnSpPr>
      <xdr:spPr>
        <a:xfrm>
          <a:off x="12814300" y="1057465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5" name="n_1ave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6" name="n_2ave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7" name="n_3ave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558" name="n_4ave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113047</xdr:rowOff>
    </xdr:from>
    <xdr:ext cx="405111" cy="259045"/>
    <xdr:sp macro="" textlink="">
      <xdr:nvSpPr>
        <xdr:cNvPr id="559" name="n_1mainValue【学校施設】&#10;有形固定資産減価償却率">
          <a:extLst>
            <a:ext uri="{FF2B5EF4-FFF2-40B4-BE49-F238E27FC236}">
              <a16:creationId xmlns:a16="http://schemas.microsoft.com/office/drawing/2014/main" id="{00000000-0008-0000-0100-00002F020000}"/>
            </a:ext>
          </a:extLst>
        </xdr:cNvPr>
        <xdr:cNvSpPr txBox="1"/>
      </xdr:nvSpPr>
      <xdr:spPr>
        <a:xfrm>
          <a:off x="15266044"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92092</xdr:rowOff>
    </xdr:from>
    <xdr:ext cx="405111" cy="259045"/>
    <xdr:sp macro="" textlink="">
      <xdr:nvSpPr>
        <xdr:cNvPr id="560" name="n_2mainValue【学校施設】&#10;有形固定資産減価償却率">
          <a:extLst>
            <a:ext uri="{FF2B5EF4-FFF2-40B4-BE49-F238E27FC236}">
              <a16:creationId xmlns:a16="http://schemas.microsoft.com/office/drawing/2014/main" id="{00000000-0008-0000-0100-000030020000}"/>
            </a:ext>
          </a:extLst>
        </xdr:cNvPr>
        <xdr:cNvSpPr txBox="1"/>
      </xdr:nvSpPr>
      <xdr:spPr>
        <a:xfrm>
          <a:off x="14389744" y="1037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52087</xdr:rowOff>
    </xdr:from>
    <xdr:ext cx="405111" cy="259045"/>
    <xdr:sp macro="" textlink="">
      <xdr:nvSpPr>
        <xdr:cNvPr id="561" name="n_3mainValue【学校施設】&#10;有形固定資産減価償却率">
          <a:extLst>
            <a:ext uri="{FF2B5EF4-FFF2-40B4-BE49-F238E27FC236}">
              <a16:creationId xmlns:a16="http://schemas.microsoft.com/office/drawing/2014/main" id="{00000000-0008-0000-0100-000031020000}"/>
            </a:ext>
          </a:extLst>
        </xdr:cNvPr>
        <xdr:cNvSpPr txBox="1"/>
      </xdr:nvSpPr>
      <xdr:spPr>
        <a:xfrm>
          <a:off x="13500744" y="10339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12082</xdr:rowOff>
    </xdr:from>
    <xdr:ext cx="405111" cy="259045"/>
    <xdr:sp macro="" textlink="">
      <xdr:nvSpPr>
        <xdr:cNvPr id="562" name="n_4mainValue【学校施設】&#10;有形固定資産減価償却率">
          <a:extLst>
            <a:ext uri="{FF2B5EF4-FFF2-40B4-BE49-F238E27FC236}">
              <a16:creationId xmlns:a16="http://schemas.microsoft.com/office/drawing/2014/main" id="{00000000-0008-0000-0100-000032020000}"/>
            </a:ext>
          </a:extLst>
        </xdr:cNvPr>
        <xdr:cNvSpPr txBox="1"/>
      </xdr:nvSpPr>
      <xdr:spPr>
        <a:xfrm>
          <a:off x="12611744" y="10299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00000000-0008-0000-0100-00003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00000000-0008-0000-0100-00003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100-00003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00000000-0008-0000-0100-00003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00000000-0008-0000-0100-00003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00000000-0008-0000-0100-00003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00000000-0008-0000-0100-00003D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a:extLst>
            <a:ext uri="{FF2B5EF4-FFF2-40B4-BE49-F238E27FC236}">
              <a16:creationId xmlns:a16="http://schemas.microsoft.com/office/drawing/2014/main" id="{00000000-0008-0000-0100-00003E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a:extLst>
            <a:ext uri="{FF2B5EF4-FFF2-40B4-BE49-F238E27FC236}">
              <a16:creationId xmlns:a16="http://schemas.microsoft.com/office/drawing/2014/main" id="{00000000-0008-0000-0100-00003F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a:extLst>
            <a:ext uri="{FF2B5EF4-FFF2-40B4-BE49-F238E27FC236}">
              <a16:creationId xmlns:a16="http://schemas.microsoft.com/office/drawing/2014/main" id="{00000000-0008-0000-0100-000040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a:extLst>
            <a:ext uri="{FF2B5EF4-FFF2-40B4-BE49-F238E27FC236}">
              <a16:creationId xmlns:a16="http://schemas.microsoft.com/office/drawing/2014/main" id="{00000000-0008-0000-0100-000041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a:extLst>
            <a:ext uri="{FF2B5EF4-FFF2-40B4-BE49-F238E27FC236}">
              <a16:creationId xmlns:a16="http://schemas.microsoft.com/office/drawing/2014/main" id="{00000000-0008-0000-0100-000042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9" name="テキスト ボックス 578">
          <a:extLst>
            <a:ext uri="{FF2B5EF4-FFF2-40B4-BE49-F238E27FC236}">
              <a16:creationId xmlns:a16="http://schemas.microsoft.com/office/drawing/2014/main" id="{00000000-0008-0000-0100-000043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a:extLst>
            <a:ext uri="{FF2B5EF4-FFF2-40B4-BE49-F238E27FC236}">
              <a16:creationId xmlns:a16="http://schemas.microsoft.com/office/drawing/2014/main" id="{00000000-0008-0000-0100-000044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1" name="テキスト ボックス 580">
          <a:extLst>
            <a:ext uri="{FF2B5EF4-FFF2-40B4-BE49-F238E27FC236}">
              <a16:creationId xmlns:a16="http://schemas.microsoft.com/office/drawing/2014/main" id="{00000000-0008-0000-0100-000045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a:extLst>
            <a:ext uri="{FF2B5EF4-FFF2-40B4-BE49-F238E27FC236}">
              <a16:creationId xmlns:a16="http://schemas.microsoft.com/office/drawing/2014/main" id="{00000000-0008-0000-0100-000046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5" name="テキスト ボックス 584">
          <a:extLst>
            <a:ext uri="{FF2B5EF4-FFF2-40B4-BE49-F238E27FC236}">
              <a16:creationId xmlns:a16="http://schemas.microsoft.com/office/drawing/2014/main" id="{00000000-0008-0000-0100-000049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a:extLst>
            <a:ext uri="{FF2B5EF4-FFF2-40B4-BE49-F238E27FC236}">
              <a16:creationId xmlns:a16="http://schemas.microsoft.com/office/drawing/2014/main" id="{00000000-0008-0000-0100-00004A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88" name="【学校施設】&#10;一人当たり面積最小値テキスト">
          <a:extLst>
            <a:ext uri="{FF2B5EF4-FFF2-40B4-BE49-F238E27FC236}">
              <a16:creationId xmlns:a16="http://schemas.microsoft.com/office/drawing/2014/main" id="{00000000-0008-0000-0100-00004C020000}"/>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0" name="【学校施設】&#10;一人当たり面積最大値テキスト">
          <a:extLst>
            <a:ext uri="{FF2B5EF4-FFF2-40B4-BE49-F238E27FC236}">
              <a16:creationId xmlns:a16="http://schemas.microsoft.com/office/drawing/2014/main" id="{00000000-0008-0000-0100-00004E02000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2" name="【学校施設】&#10;一人当たり面積平均値テキスト">
          <a:extLst>
            <a:ext uri="{FF2B5EF4-FFF2-40B4-BE49-F238E27FC236}">
              <a16:creationId xmlns:a16="http://schemas.microsoft.com/office/drawing/2014/main" id="{00000000-0008-0000-0100-000050020000}"/>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5" name="フローチャート: 判断 594">
          <a:extLst>
            <a:ext uri="{FF2B5EF4-FFF2-40B4-BE49-F238E27FC236}">
              <a16:creationId xmlns:a16="http://schemas.microsoft.com/office/drawing/2014/main" id="{00000000-0008-0000-0100-00005302000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6" name="フローチャート: 判断 595">
          <a:extLst>
            <a:ext uri="{FF2B5EF4-FFF2-40B4-BE49-F238E27FC236}">
              <a16:creationId xmlns:a16="http://schemas.microsoft.com/office/drawing/2014/main" id="{00000000-0008-0000-0100-00005402000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597" name="フローチャート: 判断 596">
          <a:extLst>
            <a:ext uri="{FF2B5EF4-FFF2-40B4-BE49-F238E27FC236}">
              <a16:creationId xmlns:a16="http://schemas.microsoft.com/office/drawing/2014/main" id="{00000000-0008-0000-0100-000055020000}"/>
            </a:ext>
          </a:extLst>
        </xdr:cNvPr>
        <xdr:cNvSpPr/>
      </xdr:nvSpPr>
      <xdr:spPr>
        <a:xfrm>
          <a:off x="18605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100-00005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100-00005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100-00005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18542</xdr:rowOff>
    </xdr:from>
    <xdr:to>
      <xdr:col>116</xdr:col>
      <xdr:colOff>114300</xdr:colOff>
      <xdr:row>56</xdr:row>
      <xdr:rowOff>120142</xdr:rowOff>
    </xdr:to>
    <xdr:sp macro="" textlink="">
      <xdr:nvSpPr>
        <xdr:cNvPr id="603" name="楕円 602">
          <a:extLst>
            <a:ext uri="{FF2B5EF4-FFF2-40B4-BE49-F238E27FC236}">
              <a16:creationId xmlns:a16="http://schemas.microsoft.com/office/drawing/2014/main" id="{00000000-0008-0000-0100-00005B020000}"/>
            </a:ext>
          </a:extLst>
        </xdr:cNvPr>
        <xdr:cNvSpPr/>
      </xdr:nvSpPr>
      <xdr:spPr>
        <a:xfrm>
          <a:off x="22110700" y="961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41419</xdr:rowOff>
    </xdr:from>
    <xdr:ext cx="469744" cy="259045"/>
    <xdr:sp macro="" textlink="">
      <xdr:nvSpPr>
        <xdr:cNvPr id="604" name="【学校施設】&#10;一人当たり面積該当値テキスト">
          <a:extLst>
            <a:ext uri="{FF2B5EF4-FFF2-40B4-BE49-F238E27FC236}">
              <a16:creationId xmlns:a16="http://schemas.microsoft.com/office/drawing/2014/main" id="{00000000-0008-0000-0100-00005C020000}"/>
            </a:ext>
          </a:extLst>
        </xdr:cNvPr>
        <xdr:cNvSpPr txBox="1"/>
      </xdr:nvSpPr>
      <xdr:spPr>
        <a:xfrm>
          <a:off x="22199600" y="947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46736</xdr:rowOff>
    </xdr:from>
    <xdr:to>
      <xdr:col>112</xdr:col>
      <xdr:colOff>38100</xdr:colOff>
      <xdr:row>56</xdr:row>
      <xdr:rowOff>148336</xdr:rowOff>
    </xdr:to>
    <xdr:sp macro="" textlink="">
      <xdr:nvSpPr>
        <xdr:cNvPr id="605" name="楕円 604">
          <a:extLst>
            <a:ext uri="{FF2B5EF4-FFF2-40B4-BE49-F238E27FC236}">
              <a16:creationId xmlns:a16="http://schemas.microsoft.com/office/drawing/2014/main" id="{00000000-0008-0000-0100-00005D020000}"/>
            </a:ext>
          </a:extLst>
        </xdr:cNvPr>
        <xdr:cNvSpPr/>
      </xdr:nvSpPr>
      <xdr:spPr>
        <a:xfrm>
          <a:off x="21272500" y="964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69342</xdr:rowOff>
    </xdr:from>
    <xdr:to>
      <xdr:col>116</xdr:col>
      <xdr:colOff>63500</xdr:colOff>
      <xdr:row>56</xdr:row>
      <xdr:rowOff>97536</xdr:rowOff>
    </xdr:to>
    <xdr:cxnSp macro="">
      <xdr:nvCxnSpPr>
        <xdr:cNvPr id="606" name="直線コネクタ 605">
          <a:extLst>
            <a:ext uri="{FF2B5EF4-FFF2-40B4-BE49-F238E27FC236}">
              <a16:creationId xmlns:a16="http://schemas.microsoft.com/office/drawing/2014/main" id="{00000000-0008-0000-0100-00005E020000}"/>
            </a:ext>
          </a:extLst>
        </xdr:cNvPr>
        <xdr:cNvCxnSpPr/>
      </xdr:nvCxnSpPr>
      <xdr:spPr>
        <a:xfrm flipV="1">
          <a:off x="21323300" y="9670542"/>
          <a:ext cx="8382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83312</xdr:rowOff>
    </xdr:from>
    <xdr:to>
      <xdr:col>107</xdr:col>
      <xdr:colOff>101600</xdr:colOff>
      <xdr:row>57</xdr:row>
      <xdr:rowOff>13462</xdr:rowOff>
    </xdr:to>
    <xdr:sp macro="" textlink="">
      <xdr:nvSpPr>
        <xdr:cNvPr id="607" name="楕円 606">
          <a:extLst>
            <a:ext uri="{FF2B5EF4-FFF2-40B4-BE49-F238E27FC236}">
              <a16:creationId xmlns:a16="http://schemas.microsoft.com/office/drawing/2014/main" id="{00000000-0008-0000-0100-00005F020000}"/>
            </a:ext>
          </a:extLst>
        </xdr:cNvPr>
        <xdr:cNvSpPr/>
      </xdr:nvSpPr>
      <xdr:spPr>
        <a:xfrm>
          <a:off x="20383500" y="968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97536</xdr:rowOff>
    </xdr:from>
    <xdr:to>
      <xdr:col>111</xdr:col>
      <xdr:colOff>177800</xdr:colOff>
      <xdr:row>56</xdr:row>
      <xdr:rowOff>134112</xdr:rowOff>
    </xdr:to>
    <xdr:cxnSp macro="">
      <xdr:nvCxnSpPr>
        <xdr:cNvPr id="608" name="直線コネクタ 607">
          <a:extLst>
            <a:ext uri="{FF2B5EF4-FFF2-40B4-BE49-F238E27FC236}">
              <a16:creationId xmlns:a16="http://schemas.microsoft.com/office/drawing/2014/main" id="{00000000-0008-0000-0100-000060020000}"/>
            </a:ext>
          </a:extLst>
        </xdr:cNvPr>
        <xdr:cNvCxnSpPr/>
      </xdr:nvCxnSpPr>
      <xdr:spPr>
        <a:xfrm flipV="1">
          <a:off x="20434300" y="96987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106934</xdr:rowOff>
    </xdr:from>
    <xdr:to>
      <xdr:col>102</xdr:col>
      <xdr:colOff>165100</xdr:colOff>
      <xdr:row>57</xdr:row>
      <xdr:rowOff>37084</xdr:rowOff>
    </xdr:to>
    <xdr:sp macro="" textlink="">
      <xdr:nvSpPr>
        <xdr:cNvPr id="609" name="楕円 608">
          <a:extLst>
            <a:ext uri="{FF2B5EF4-FFF2-40B4-BE49-F238E27FC236}">
              <a16:creationId xmlns:a16="http://schemas.microsoft.com/office/drawing/2014/main" id="{00000000-0008-0000-0100-000061020000}"/>
            </a:ext>
          </a:extLst>
        </xdr:cNvPr>
        <xdr:cNvSpPr/>
      </xdr:nvSpPr>
      <xdr:spPr>
        <a:xfrm>
          <a:off x="19494500" y="9708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134112</xdr:rowOff>
    </xdr:from>
    <xdr:to>
      <xdr:col>107</xdr:col>
      <xdr:colOff>50800</xdr:colOff>
      <xdr:row>56</xdr:row>
      <xdr:rowOff>157734</xdr:rowOff>
    </xdr:to>
    <xdr:cxnSp macro="">
      <xdr:nvCxnSpPr>
        <xdr:cNvPr id="610" name="直線コネクタ 609">
          <a:extLst>
            <a:ext uri="{FF2B5EF4-FFF2-40B4-BE49-F238E27FC236}">
              <a16:creationId xmlns:a16="http://schemas.microsoft.com/office/drawing/2014/main" id="{00000000-0008-0000-0100-000062020000}"/>
            </a:ext>
          </a:extLst>
        </xdr:cNvPr>
        <xdr:cNvCxnSpPr/>
      </xdr:nvCxnSpPr>
      <xdr:spPr>
        <a:xfrm flipV="1">
          <a:off x="19545300" y="9735312"/>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126746</xdr:rowOff>
    </xdr:from>
    <xdr:to>
      <xdr:col>98</xdr:col>
      <xdr:colOff>38100</xdr:colOff>
      <xdr:row>57</xdr:row>
      <xdr:rowOff>56896</xdr:rowOff>
    </xdr:to>
    <xdr:sp macro="" textlink="">
      <xdr:nvSpPr>
        <xdr:cNvPr id="611" name="楕円 610">
          <a:extLst>
            <a:ext uri="{FF2B5EF4-FFF2-40B4-BE49-F238E27FC236}">
              <a16:creationId xmlns:a16="http://schemas.microsoft.com/office/drawing/2014/main" id="{00000000-0008-0000-0100-000063020000}"/>
            </a:ext>
          </a:extLst>
        </xdr:cNvPr>
        <xdr:cNvSpPr/>
      </xdr:nvSpPr>
      <xdr:spPr>
        <a:xfrm>
          <a:off x="18605500" y="972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56</xdr:row>
      <xdr:rowOff>157734</xdr:rowOff>
    </xdr:from>
    <xdr:to>
      <xdr:col>102</xdr:col>
      <xdr:colOff>114300</xdr:colOff>
      <xdr:row>57</xdr:row>
      <xdr:rowOff>6096</xdr:rowOff>
    </xdr:to>
    <xdr:cxnSp macro="">
      <xdr:nvCxnSpPr>
        <xdr:cNvPr id="612" name="直線コネクタ 611">
          <a:extLst>
            <a:ext uri="{FF2B5EF4-FFF2-40B4-BE49-F238E27FC236}">
              <a16:creationId xmlns:a16="http://schemas.microsoft.com/office/drawing/2014/main" id="{00000000-0008-0000-0100-000064020000}"/>
            </a:ext>
          </a:extLst>
        </xdr:cNvPr>
        <xdr:cNvCxnSpPr/>
      </xdr:nvCxnSpPr>
      <xdr:spPr>
        <a:xfrm flipV="1">
          <a:off x="18656300" y="9758934"/>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3" name="n_1aveValue【学校施設】&#10;一人当たり面積">
          <a:extLst>
            <a:ext uri="{FF2B5EF4-FFF2-40B4-BE49-F238E27FC236}">
              <a16:creationId xmlns:a16="http://schemas.microsoft.com/office/drawing/2014/main" id="{00000000-0008-0000-0100-000065020000}"/>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4" name="n_2aveValue【学校施設】&#10;一人当たり面積">
          <a:extLst>
            <a:ext uri="{FF2B5EF4-FFF2-40B4-BE49-F238E27FC236}">
              <a16:creationId xmlns:a16="http://schemas.microsoft.com/office/drawing/2014/main" id="{00000000-0008-0000-0100-000066020000}"/>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5" name="n_3aveValue【学校施設】&#10;一人当たり面積">
          <a:extLst>
            <a:ext uri="{FF2B5EF4-FFF2-40B4-BE49-F238E27FC236}">
              <a16:creationId xmlns:a16="http://schemas.microsoft.com/office/drawing/2014/main" id="{00000000-0008-0000-0100-000067020000}"/>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17</xdr:rowOff>
    </xdr:from>
    <xdr:ext cx="469744" cy="259045"/>
    <xdr:sp macro="" textlink="">
      <xdr:nvSpPr>
        <xdr:cNvPr id="616" name="n_4aveValue【学校施設】&#10;一人当たり面積">
          <a:extLst>
            <a:ext uri="{FF2B5EF4-FFF2-40B4-BE49-F238E27FC236}">
              <a16:creationId xmlns:a16="http://schemas.microsoft.com/office/drawing/2014/main" id="{00000000-0008-0000-0100-000068020000}"/>
            </a:ext>
          </a:extLst>
        </xdr:cNvPr>
        <xdr:cNvSpPr txBox="1"/>
      </xdr:nvSpPr>
      <xdr:spPr>
        <a:xfrm>
          <a:off x="18421427" y="1045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164863</xdr:rowOff>
    </xdr:from>
    <xdr:ext cx="469744" cy="259045"/>
    <xdr:sp macro="" textlink="">
      <xdr:nvSpPr>
        <xdr:cNvPr id="617" name="n_1mainValue【学校施設】&#10;一人当たり面積">
          <a:extLst>
            <a:ext uri="{FF2B5EF4-FFF2-40B4-BE49-F238E27FC236}">
              <a16:creationId xmlns:a16="http://schemas.microsoft.com/office/drawing/2014/main" id="{00000000-0008-0000-0100-000069020000}"/>
            </a:ext>
          </a:extLst>
        </xdr:cNvPr>
        <xdr:cNvSpPr txBox="1"/>
      </xdr:nvSpPr>
      <xdr:spPr>
        <a:xfrm>
          <a:off x="21075727" y="9423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29989</xdr:rowOff>
    </xdr:from>
    <xdr:ext cx="469744" cy="259045"/>
    <xdr:sp macro="" textlink="">
      <xdr:nvSpPr>
        <xdr:cNvPr id="618" name="n_2mainValue【学校施設】&#10;一人当たり面積">
          <a:extLst>
            <a:ext uri="{FF2B5EF4-FFF2-40B4-BE49-F238E27FC236}">
              <a16:creationId xmlns:a16="http://schemas.microsoft.com/office/drawing/2014/main" id="{00000000-0008-0000-0100-00006A020000}"/>
            </a:ext>
          </a:extLst>
        </xdr:cNvPr>
        <xdr:cNvSpPr txBox="1"/>
      </xdr:nvSpPr>
      <xdr:spPr>
        <a:xfrm>
          <a:off x="20199427" y="9459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53611</xdr:rowOff>
    </xdr:from>
    <xdr:ext cx="469744" cy="259045"/>
    <xdr:sp macro="" textlink="">
      <xdr:nvSpPr>
        <xdr:cNvPr id="619" name="n_3mainValue【学校施設】&#10;一人当たり面積">
          <a:extLst>
            <a:ext uri="{FF2B5EF4-FFF2-40B4-BE49-F238E27FC236}">
              <a16:creationId xmlns:a16="http://schemas.microsoft.com/office/drawing/2014/main" id="{00000000-0008-0000-0100-00006B020000}"/>
            </a:ext>
          </a:extLst>
        </xdr:cNvPr>
        <xdr:cNvSpPr txBox="1"/>
      </xdr:nvSpPr>
      <xdr:spPr>
        <a:xfrm>
          <a:off x="19310427" y="9483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73423</xdr:rowOff>
    </xdr:from>
    <xdr:ext cx="469744" cy="259045"/>
    <xdr:sp macro="" textlink="">
      <xdr:nvSpPr>
        <xdr:cNvPr id="620" name="n_4mainValue【学校施設】&#10;一人当たり面積">
          <a:extLst>
            <a:ext uri="{FF2B5EF4-FFF2-40B4-BE49-F238E27FC236}">
              <a16:creationId xmlns:a16="http://schemas.microsoft.com/office/drawing/2014/main" id="{00000000-0008-0000-0100-00006C020000}"/>
            </a:ext>
          </a:extLst>
        </xdr:cNvPr>
        <xdr:cNvSpPr txBox="1"/>
      </xdr:nvSpPr>
      <xdr:spPr>
        <a:xfrm>
          <a:off x="18421427" y="9503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100-000072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100-000073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a:extLst>
            <a:ext uri="{FF2B5EF4-FFF2-40B4-BE49-F238E27FC236}">
              <a16:creationId xmlns:a16="http://schemas.microsoft.com/office/drawing/2014/main" id="{00000000-0008-0000-0100-000074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a:extLst>
            <a:ext uri="{FF2B5EF4-FFF2-40B4-BE49-F238E27FC236}">
              <a16:creationId xmlns:a16="http://schemas.microsoft.com/office/drawing/2014/main" id="{00000000-0008-0000-0100-000075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a:extLst>
            <a:ext uri="{FF2B5EF4-FFF2-40B4-BE49-F238E27FC236}">
              <a16:creationId xmlns:a16="http://schemas.microsoft.com/office/drawing/2014/main" id="{00000000-0008-0000-0100-000076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a:extLst>
            <a:ext uri="{FF2B5EF4-FFF2-40B4-BE49-F238E27FC236}">
              <a16:creationId xmlns:a16="http://schemas.microsoft.com/office/drawing/2014/main" id="{00000000-0008-0000-0100-000077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2" name="直線コネクタ 631">
          <a:extLst>
            <a:ext uri="{FF2B5EF4-FFF2-40B4-BE49-F238E27FC236}">
              <a16:creationId xmlns:a16="http://schemas.microsoft.com/office/drawing/2014/main" id="{00000000-0008-0000-0100-000078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3" name="テキスト ボックス 632">
          <a:extLst>
            <a:ext uri="{FF2B5EF4-FFF2-40B4-BE49-F238E27FC236}">
              <a16:creationId xmlns:a16="http://schemas.microsoft.com/office/drawing/2014/main" id="{00000000-0008-0000-0100-000079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4" name="直線コネクタ 633">
          <a:extLst>
            <a:ext uri="{FF2B5EF4-FFF2-40B4-BE49-F238E27FC236}">
              <a16:creationId xmlns:a16="http://schemas.microsoft.com/office/drawing/2014/main" id="{00000000-0008-0000-0100-00007A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5" name="テキスト ボックス 634">
          <a:extLst>
            <a:ext uri="{FF2B5EF4-FFF2-40B4-BE49-F238E27FC236}">
              <a16:creationId xmlns:a16="http://schemas.microsoft.com/office/drawing/2014/main" id="{00000000-0008-0000-0100-00007B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6" name="直線コネクタ 635">
          <a:extLst>
            <a:ext uri="{FF2B5EF4-FFF2-40B4-BE49-F238E27FC236}">
              <a16:creationId xmlns:a16="http://schemas.microsoft.com/office/drawing/2014/main" id="{00000000-0008-0000-0100-00007C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7" name="テキスト ボックス 636">
          <a:extLst>
            <a:ext uri="{FF2B5EF4-FFF2-40B4-BE49-F238E27FC236}">
              <a16:creationId xmlns:a16="http://schemas.microsoft.com/office/drawing/2014/main" id="{00000000-0008-0000-0100-00007D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8" name="直線コネクタ 637">
          <a:extLst>
            <a:ext uri="{FF2B5EF4-FFF2-40B4-BE49-F238E27FC236}">
              <a16:creationId xmlns:a16="http://schemas.microsoft.com/office/drawing/2014/main" id="{00000000-0008-0000-0100-00007E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9" name="テキスト ボックス 638">
          <a:extLst>
            <a:ext uri="{FF2B5EF4-FFF2-40B4-BE49-F238E27FC236}">
              <a16:creationId xmlns:a16="http://schemas.microsoft.com/office/drawing/2014/main" id="{00000000-0008-0000-0100-00007F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0" name="直線コネクタ 639">
          <a:extLst>
            <a:ext uri="{FF2B5EF4-FFF2-40B4-BE49-F238E27FC236}">
              <a16:creationId xmlns:a16="http://schemas.microsoft.com/office/drawing/2014/main" id="{00000000-0008-0000-0100-000080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1" name="テキスト ボックス 640">
          <a:extLst>
            <a:ext uri="{FF2B5EF4-FFF2-40B4-BE49-F238E27FC236}">
              <a16:creationId xmlns:a16="http://schemas.microsoft.com/office/drawing/2014/main" id="{00000000-0008-0000-0100-000081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a:extLst>
            <a:ext uri="{FF2B5EF4-FFF2-40B4-BE49-F238E27FC236}">
              <a16:creationId xmlns:a16="http://schemas.microsoft.com/office/drawing/2014/main" id="{00000000-0008-0000-0100-00008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3" name="テキスト ボックス 642">
          <a:extLst>
            <a:ext uri="{FF2B5EF4-FFF2-40B4-BE49-F238E27FC236}">
              <a16:creationId xmlns:a16="http://schemas.microsoft.com/office/drawing/2014/main" id="{00000000-0008-0000-0100-000083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4" name="【児童館】&#10;有形固定資産減価償却率グラフ枠">
          <a:extLst>
            <a:ext uri="{FF2B5EF4-FFF2-40B4-BE49-F238E27FC236}">
              <a16:creationId xmlns:a16="http://schemas.microsoft.com/office/drawing/2014/main" id="{00000000-0008-0000-0100-00008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6" name="【児童館】&#10;有形固定資産減価償却率最小値テキスト">
          <a:extLst>
            <a:ext uri="{FF2B5EF4-FFF2-40B4-BE49-F238E27FC236}">
              <a16:creationId xmlns:a16="http://schemas.microsoft.com/office/drawing/2014/main" id="{00000000-0008-0000-0100-000086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48" name="【児童館】&#10;有形固定資産減価償却率最大値テキスト">
          <a:extLst>
            <a:ext uri="{FF2B5EF4-FFF2-40B4-BE49-F238E27FC236}">
              <a16:creationId xmlns:a16="http://schemas.microsoft.com/office/drawing/2014/main" id="{00000000-0008-0000-0100-00008802000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49" name="直線コネクタ 648">
          <a:extLst>
            <a:ext uri="{FF2B5EF4-FFF2-40B4-BE49-F238E27FC236}">
              <a16:creationId xmlns:a16="http://schemas.microsoft.com/office/drawing/2014/main" id="{00000000-0008-0000-0100-000089020000}"/>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57802</xdr:rowOff>
    </xdr:from>
    <xdr:ext cx="405111" cy="259045"/>
    <xdr:sp macro="" textlink="">
      <xdr:nvSpPr>
        <xdr:cNvPr id="650" name="【児童館】&#10;有形固定資産減価償却率平均値テキスト">
          <a:extLst>
            <a:ext uri="{FF2B5EF4-FFF2-40B4-BE49-F238E27FC236}">
              <a16:creationId xmlns:a16="http://schemas.microsoft.com/office/drawing/2014/main" id="{00000000-0008-0000-0100-00008A020000}"/>
            </a:ext>
          </a:extLst>
        </xdr:cNvPr>
        <xdr:cNvSpPr txBox="1"/>
      </xdr:nvSpPr>
      <xdr:spPr>
        <a:xfrm>
          <a:off x="16357600" y="14116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4" name="フローチャート: 判断 653">
          <a:extLst>
            <a:ext uri="{FF2B5EF4-FFF2-40B4-BE49-F238E27FC236}">
              <a16:creationId xmlns:a16="http://schemas.microsoft.com/office/drawing/2014/main" id="{00000000-0008-0000-0100-00008E020000}"/>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655" name="フローチャート: 判断 654">
          <a:extLst>
            <a:ext uri="{FF2B5EF4-FFF2-40B4-BE49-F238E27FC236}">
              <a16:creationId xmlns:a16="http://schemas.microsoft.com/office/drawing/2014/main" id="{00000000-0008-0000-0100-00008F020000}"/>
            </a:ext>
          </a:extLst>
        </xdr:cNvPr>
        <xdr:cNvSpPr/>
      </xdr:nvSpPr>
      <xdr:spPr>
        <a:xfrm>
          <a:off x="12763500" y="1400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100-000093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100-000094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31114</xdr:rowOff>
    </xdr:from>
    <xdr:to>
      <xdr:col>85</xdr:col>
      <xdr:colOff>177800</xdr:colOff>
      <xdr:row>84</xdr:row>
      <xdr:rowOff>132714</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6268700" y="1443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9541</xdr:rowOff>
    </xdr:from>
    <xdr:ext cx="405111" cy="259045"/>
    <xdr:sp macro="" textlink="">
      <xdr:nvSpPr>
        <xdr:cNvPr id="662" name="【児童館】&#10;有形固定資産減価償却率該当値テキスト">
          <a:extLst>
            <a:ext uri="{FF2B5EF4-FFF2-40B4-BE49-F238E27FC236}">
              <a16:creationId xmlns:a16="http://schemas.microsoft.com/office/drawing/2014/main" id="{00000000-0008-0000-0100-000096020000}"/>
            </a:ext>
          </a:extLst>
        </xdr:cNvPr>
        <xdr:cNvSpPr txBox="1"/>
      </xdr:nvSpPr>
      <xdr:spPr>
        <a:xfrm>
          <a:off x="16357600" y="1441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12064</xdr:rowOff>
    </xdr:from>
    <xdr:to>
      <xdr:col>81</xdr:col>
      <xdr:colOff>101600</xdr:colOff>
      <xdr:row>84</xdr:row>
      <xdr:rowOff>113664</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5430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62864</xdr:rowOff>
    </xdr:from>
    <xdr:to>
      <xdr:col>85</xdr:col>
      <xdr:colOff>127000</xdr:colOff>
      <xdr:row>84</xdr:row>
      <xdr:rowOff>81914</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5481300" y="14464664"/>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164464</xdr:rowOff>
    </xdr:from>
    <xdr:to>
      <xdr:col>76</xdr:col>
      <xdr:colOff>165100</xdr:colOff>
      <xdr:row>84</xdr:row>
      <xdr:rowOff>94614</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4541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43814</xdr:rowOff>
    </xdr:from>
    <xdr:to>
      <xdr:col>81</xdr:col>
      <xdr:colOff>50800</xdr:colOff>
      <xdr:row>84</xdr:row>
      <xdr:rowOff>62864</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4592300" y="1444561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145414</xdr:rowOff>
    </xdr:from>
    <xdr:to>
      <xdr:col>72</xdr:col>
      <xdr:colOff>38100</xdr:colOff>
      <xdr:row>84</xdr:row>
      <xdr:rowOff>75564</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3652500" y="14375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24764</xdr:rowOff>
    </xdr:from>
    <xdr:to>
      <xdr:col>76</xdr:col>
      <xdr:colOff>114300</xdr:colOff>
      <xdr:row>84</xdr:row>
      <xdr:rowOff>43814</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3703300" y="14426564"/>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124461</xdr:rowOff>
    </xdr:from>
    <xdr:to>
      <xdr:col>67</xdr:col>
      <xdr:colOff>101600</xdr:colOff>
      <xdr:row>84</xdr:row>
      <xdr:rowOff>54611</xdr:rowOff>
    </xdr:to>
    <xdr:sp macro="" textlink="">
      <xdr:nvSpPr>
        <xdr:cNvPr id="669" name="楕円 668">
          <a:extLst>
            <a:ext uri="{FF2B5EF4-FFF2-40B4-BE49-F238E27FC236}">
              <a16:creationId xmlns:a16="http://schemas.microsoft.com/office/drawing/2014/main" id="{00000000-0008-0000-0100-00009D020000}"/>
            </a:ext>
          </a:extLst>
        </xdr:cNvPr>
        <xdr:cNvSpPr/>
      </xdr:nvSpPr>
      <xdr:spPr>
        <a:xfrm>
          <a:off x="12763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3811</xdr:rowOff>
    </xdr:from>
    <xdr:to>
      <xdr:col>71</xdr:col>
      <xdr:colOff>177800</xdr:colOff>
      <xdr:row>84</xdr:row>
      <xdr:rowOff>24764</xdr:rowOff>
    </xdr:to>
    <xdr:cxnSp macro="">
      <xdr:nvCxnSpPr>
        <xdr:cNvPr id="670" name="直線コネクタ 669">
          <a:extLst>
            <a:ext uri="{FF2B5EF4-FFF2-40B4-BE49-F238E27FC236}">
              <a16:creationId xmlns:a16="http://schemas.microsoft.com/office/drawing/2014/main" id="{00000000-0008-0000-0100-00009E020000}"/>
            </a:ext>
          </a:extLst>
        </xdr:cNvPr>
        <xdr:cNvCxnSpPr/>
      </xdr:nvCxnSpPr>
      <xdr:spPr>
        <a:xfrm>
          <a:off x="12814300" y="1440561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143527</xdr:rowOff>
    </xdr:from>
    <xdr:ext cx="405111" cy="259045"/>
    <xdr:sp macro="" textlink="">
      <xdr:nvSpPr>
        <xdr:cNvPr id="671" name="n_1aveValue【児童館】&#10;有形固定資産減価償却率">
          <a:extLst>
            <a:ext uri="{FF2B5EF4-FFF2-40B4-BE49-F238E27FC236}">
              <a16:creationId xmlns:a16="http://schemas.microsoft.com/office/drawing/2014/main" id="{00000000-0008-0000-0100-00009F020000}"/>
            </a:ext>
          </a:extLst>
        </xdr:cNvPr>
        <xdr:cNvSpPr txBox="1"/>
      </xdr:nvSpPr>
      <xdr:spPr>
        <a:xfrm>
          <a:off x="15266044" y="14030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135907</xdr:rowOff>
    </xdr:from>
    <xdr:ext cx="405111" cy="259045"/>
    <xdr:sp macro="" textlink="">
      <xdr:nvSpPr>
        <xdr:cNvPr id="672" name="n_2aveValue【児童館】&#10;有形固定資産減価償却率">
          <a:extLst>
            <a:ext uri="{FF2B5EF4-FFF2-40B4-BE49-F238E27FC236}">
              <a16:creationId xmlns:a16="http://schemas.microsoft.com/office/drawing/2014/main" id="{00000000-0008-0000-0100-0000A0020000}"/>
            </a:ext>
          </a:extLst>
        </xdr:cNvPr>
        <xdr:cNvSpPr txBox="1"/>
      </xdr:nvSpPr>
      <xdr:spPr>
        <a:xfrm>
          <a:off x="14389744" y="1402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120666</xdr:rowOff>
    </xdr:from>
    <xdr:ext cx="405111" cy="259045"/>
    <xdr:sp macro="" textlink="">
      <xdr:nvSpPr>
        <xdr:cNvPr id="673" name="n_3aveValue【児童館】&#10;有形固定資産減価償却率">
          <a:extLst>
            <a:ext uri="{FF2B5EF4-FFF2-40B4-BE49-F238E27FC236}">
              <a16:creationId xmlns:a16="http://schemas.microsoft.com/office/drawing/2014/main" id="{00000000-0008-0000-0100-0000A1020000}"/>
            </a:ext>
          </a:extLst>
        </xdr:cNvPr>
        <xdr:cNvSpPr txBox="1"/>
      </xdr:nvSpPr>
      <xdr:spPr>
        <a:xfrm>
          <a:off x="13500744"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61613</xdr:rowOff>
    </xdr:from>
    <xdr:ext cx="405111" cy="259045"/>
    <xdr:sp macro="" textlink="">
      <xdr:nvSpPr>
        <xdr:cNvPr id="674" name="n_4aveValue【児童館】&#10;有形固定資産減価償却率">
          <a:extLst>
            <a:ext uri="{FF2B5EF4-FFF2-40B4-BE49-F238E27FC236}">
              <a16:creationId xmlns:a16="http://schemas.microsoft.com/office/drawing/2014/main" id="{00000000-0008-0000-0100-0000A2020000}"/>
            </a:ext>
          </a:extLst>
        </xdr:cNvPr>
        <xdr:cNvSpPr txBox="1"/>
      </xdr:nvSpPr>
      <xdr:spPr>
        <a:xfrm>
          <a:off x="12611744" y="1377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104791</xdr:rowOff>
    </xdr:from>
    <xdr:ext cx="405111" cy="259045"/>
    <xdr:sp macro="" textlink="">
      <xdr:nvSpPr>
        <xdr:cNvPr id="675" name="n_1mainValue【児童館】&#10;有形固定資産減価償却率">
          <a:extLst>
            <a:ext uri="{FF2B5EF4-FFF2-40B4-BE49-F238E27FC236}">
              <a16:creationId xmlns:a16="http://schemas.microsoft.com/office/drawing/2014/main" id="{00000000-0008-0000-0100-0000A3020000}"/>
            </a:ext>
          </a:extLst>
        </xdr:cNvPr>
        <xdr:cNvSpPr txBox="1"/>
      </xdr:nvSpPr>
      <xdr:spPr>
        <a:xfrm>
          <a:off x="152660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85741</xdr:rowOff>
    </xdr:from>
    <xdr:ext cx="405111" cy="259045"/>
    <xdr:sp macro="" textlink="">
      <xdr:nvSpPr>
        <xdr:cNvPr id="676" name="n_2mainValue【児童館】&#10;有形固定資産減価償却率">
          <a:extLst>
            <a:ext uri="{FF2B5EF4-FFF2-40B4-BE49-F238E27FC236}">
              <a16:creationId xmlns:a16="http://schemas.microsoft.com/office/drawing/2014/main" id="{00000000-0008-0000-0100-0000A4020000}"/>
            </a:ext>
          </a:extLst>
        </xdr:cNvPr>
        <xdr:cNvSpPr txBox="1"/>
      </xdr:nvSpPr>
      <xdr:spPr>
        <a:xfrm>
          <a:off x="14389744" y="14487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66691</xdr:rowOff>
    </xdr:from>
    <xdr:ext cx="405111" cy="259045"/>
    <xdr:sp macro="" textlink="">
      <xdr:nvSpPr>
        <xdr:cNvPr id="677" name="n_3mainValue【児童館】&#10;有形固定資産減価償却率">
          <a:extLst>
            <a:ext uri="{FF2B5EF4-FFF2-40B4-BE49-F238E27FC236}">
              <a16:creationId xmlns:a16="http://schemas.microsoft.com/office/drawing/2014/main" id="{00000000-0008-0000-0100-0000A5020000}"/>
            </a:ext>
          </a:extLst>
        </xdr:cNvPr>
        <xdr:cNvSpPr txBox="1"/>
      </xdr:nvSpPr>
      <xdr:spPr>
        <a:xfrm>
          <a:off x="13500744" y="1446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45738</xdr:rowOff>
    </xdr:from>
    <xdr:ext cx="405111" cy="259045"/>
    <xdr:sp macro="" textlink="">
      <xdr:nvSpPr>
        <xdr:cNvPr id="678" name="n_4mainValue【児童館】&#10;有形固定資産減価償却率">
          <a:extLst>
            <a:ext uri="{FF2B5EF4-FFF2-40B4-BE49-F238E27FC236}">
              <a16:creationId xmlns:a16="http://schemas.microsoft.com/office/drawing/2014/main" id="{00000000-0008-0000-0100-0000A6020000}"/>
            </a:ext>
          </a:extLst>
        </xdr:cNvPr>
        <xdr:cNvSpPr txBox="1"/>
      </xdr:nvSpPr>
      <xdr:spPr>
        <a:xfrm>
          <a:off x="12611744" y="1444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100-0000AD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6" name="正方形/長方形 685">
          <a:extLst>
            <a:ext uri="{FF2B5EF4-FFF2-40B4-BE49-F238E27FC236}">
              <a16:creationId xmlns:a16="http://schemas.microsoft.com/office/drawing/2014/main" id="{00000000-0008-0000-0100-0000AE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7" name="テキスト ボックス 686">
          <a:extLst>
            <a:ext uri="{FF2B5EF4-FFF2-40B4-BE49-F238E27FC236}">
              <a16:creationId xmlns:a16="http://schemas.microsoft.com/office/drawing/2014/main" id="{00000000-0008-0000-0100-0000AF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8" name="直線コネクタ 687">
          <a:extLst>
            <a:ext uri="{FF2B5EF4-FFF2-40B4-BE49-F238E27FC236}">
              <a16:creationId xmlns:a16="http://schemas.microsoft.com/office/drawing/2014/main" id="{00000000-0008-0000-0100-0000B0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a:extLst>
            <a:ext uri="{FF2B5EF4-FFF2-40B4-BE49-F238E27FC236}">
              <a16:creationId xmlns:a16="http://schemas.microsoft.com/office/drawing/2014/main" id="{00000000-0008-0000-0100-0000BD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a:extLst>
            <a:ext uri="{FF2B5EF4-FFF2-40B4-BE49-F238E27FC236}">
              <a16:creationId xmlns:a16="http://schemas.microsoft.com/office/drawing/2014/main" id="{00000000-0008-0000-0100-0000BE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a:extLst>
            <a:ext uri="{FF2B5EF4-FFF2-40B4-BE49-F238E27FC236}">
              <a16:creationId xmlns:a16="http://schemas.microsoft.com/office/drawing/2014/main" id="{00000000-0008-0000-0100-0000BF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5" name="【児童館】&#10;一人当たり面積最小値テキスト">
          <a:extLst>
            <a:ext uri="{FF2B5EF4-FFF2-40B4-BE49-F238E27FC236}">
              <a16:creationId xmlns:a16="http://schemas.microsoft.com/office/drawing/2014/main" id="{00000000-0008-0000-0100-0000C1020000}"/>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7" name="【児童館】&#10;一人当たり面積最大値テキスト">
          <a:extLst>
            <a:ext uri="{FF2B5EF4-FFF2-40B4-BE49-F238E27FC236}">
              <a16:creationId xmlns:a16="http://schemas.microsoft.com/office/drawing/2014/main" id="{00000000-0008-0000-0100-0000C3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08" name="直線コネクタ 707">
          <a:extLst>
            <a:ext uri="{FF2B5EF4-FFF2-40B4-BE49-F238E27FC236}">
              <a16:creationId xmlns:a16="http://schemas.microsoft.com/office/drawing/2014/main" id="{00000000-0008-0000-0100-0000C4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42834</xdr:rowOff>
    </xdr:from>
    <xdr:ext cx="469744" cy="259045"/>
    <xdr:sp macro="" textlink="">
      <xdr:nvSpPr>
        <xdr:cNvPr id="709" name="【児童館】&#10;一人当たり面積平均値テキスト">
          <a:extLst>
            <a:ext uri="{FF2B5EF4-FFF2-40B4-BE49-F238E27FC236}">
              <a16:creationId xmlns:a16="http://schemas.microsoft.com/office/drawing/2014/main" id="{00000000-0008-0000-0100-0000C5020000}"/>
            </a:ext>
          </a:extLst>
        </xdr:cNvPr>
        <xdr:cNvSpPr txBox="1"/>
      </xdr:nvSpPr>
      <xdr:spPr>
        <a:xfrm>
          <a:off x="22199600" y="1427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3" name="フローチャート: 判断 712">
          <a:extLst>
            <a:ext uri="{FF2B5EF4-FFF2-40B4-BE49-F238E27FC236}">
              <a16:creationId xmlns:a16="http://schemas.microsoft.com/office/drawing/2014/main" id="{00000000-0008-0000-0100-0000C9020000}"/>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714" name="フローチャート: 判断 713">
          <a:extLst>
            <a:ext uri="{FF2B5EF4-FFF2-40B4-BE49-F238E27FC236}">
              <a16:creationId xmlns:a16="http://schemas.microsoft.com/office/drawing/2014/main" id="{00000000-0008-0000-0100-0000CA020000}"/>
            </a:ext>
          </a:extLst>
        </xdr:cNvPr>
        <xdr:cNvSpPr/>
      </xdr:nvSpPr>
      <xdr:spPr>
        <a:xfrm>
          <a:off x="186055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100-0000CE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100-0000CF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126093</xdr:rowOff>
    </xdr:from>
    <xdr:to>
      <xdr:col>116</xdr:col>
      <xdr:colOff>114300</xdr:colOff>
      <xdr:row>86</xdr:row>
      <xdr:rowOff>56243</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21107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104520</xdr:rowOff>
    </xdr:from>
    <xdr:ext cx="469744" cy="259045"/>
    <xdr:sp macro="" textlink="">
      <xdr:nvSpPr>
        <xdr:cNvPr id="721" name="【児童館】&#10;一人当たり面積該当値テキスト">
          <a:extLst>
            <a:ext uri="{FF2B5EF4-FFF2-40B4-BE49-F238E27FC236}">
              <a16:creationId xmlns:a16="http://schemas.microsoft.com/office/drawing/2014/main" id="{00000000-0008-0000-0100-0000D1020000}"/>
            </a:ext>
          </a:extLst>
        </xdr:cNvPr>
        <xdr:cNvSpPr txBox="1"/>
      </xdr:nvSpPr>
      <xdr:spPr>
        <a:xfrm>
          <a:off x="22199600" y="1467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126093</xdr:rowOff>
    </xdr:from>
    <xdr:to>
      <xdr:col>112</xdr:col>
      <xdr:colOff>38100</xdr:colOff>
      <xdr:row>86</xdr:row>
      <xdr:rowOff>56243</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1272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5443</xdr:rowOff>
    </xdr:from>
    <xdr:to>
      <xdr:col>116</xdr:col>
      <xdr:colOff>63500</xdr:colOff>
      <xdr:row>86</xdr:row>
      <xdr:rowOff>5443</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a:off x="21323300" y="147501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126093</xdr:rowOff>
    </xdr:from>
    <xdr:to>
      <xdr:col>107</xdr:col>
      <xdr:colOff>101600</xdr:colOff>
      <xdr:row>86</xdr:row>
      <xdr:rowOff>56243</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20383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5443</xdr:rowOff>
    </xdr:from>
    <xdr:to>
      <xdr:col>111</xdr:col>
      <xdr:colOff>177800</xdr:colOff>
      <xdr:row>86</xdr:row>
      <xdr:rowOff>5443</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20434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126093</xdr:rowOff>
    </xdr:from>
    <xdr:to>
      <xdr:col>102</xdr:col>
      <xdr:colOff>165100</xdr:colOff>
      <xdr:row>86</xdr:row>
      <xdr:rowOff>56243</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9494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5443</xdr:rowOff>
    </xdr:from>
    <xdr:to>
      <xdr:col>107</xdr:col>
      <xdr:colOff>50800</xdr:colOff>
      <xdr:row>86</xdr:row>
      <xdr:rowOff>5443</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9545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126093</xdr:rowOff>
    </xdr:from>
    <xdr:to>
      <xdr:col>98</xdr:col>
      <xdr:colOff>38100</xdr:colOff>
      <xdr:row>86</xdr:row>
      <xdr:rowOff>56243</xdr:rowOff>
    </xdr:to>
    <xdr:sp macro="" textlink="">
      <xdr:nvSpPr>
        <xdr:cNvPr id="728" name="楕円 727">
          <a:extLst>
            <a:ext uri="{FF2B5EF4-FFF2-40B4-BE49-F238E27FC236}">
              <a16:creationId xmlns:a16="http://schemas.microsoft.com/office/drawing/2014/main" id="{00000000-0008-0000-0100-0000D8020000}"/>
            </a:ext>
          </a:extLst>
        </xdr:cNvPr>
        <xdr:cNvSpPr/>
      </xdr:nvSpPr>
      <xdr:spPr>
        <a:xfrm>
          <a:off x="18605500" y="1469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5443</xdr:rowOff>
    </xdr:from>
    <xdr:to>
      <xdr:col>102</xdr:col>
      <xdr:colOff>114300</xdr:colOff>
      <xdr:row>86</xdr:row>
      <xdr:rowOff>5443</xdr:rowOff>
    </xdr:to>
    <xdr:cxnSp macro="">
      <xdr:nvCxnSpPr>
        <xdr:cNvPr id="729" name="直線コネクタ 728">
          <a:extLst>
            <a:ext uri="{FF2B5EF4-FFF2-40B4-BE49-F238E27FC236}">
              <a16:creationId xmlns:a16="http://schemas.microsoft.com/office/drawing/2014/main" id="{00000000-0008-0000-0100-0000D9020000}"/>
            </a:ext>
          </a:extLst>
        </xdr:cNvPr>
        <xdr:cNvCxnSpPr/>
      </xdr:nvCxnSpPr>
      <xdr:spPr>
        <a:xfrm>
          <a:off x="18656300" y="147501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154413</xdr:rowOff>
    </xdr:from>
    <xdr:ext cx="469744" cy="259045"/>
    <xdr:sp macro="" textlink="">
      <xdr:nvSpPr>
        <xdr:cNvPr id="730" name="n_1aveValue【児童館】&#10;一人当たり面積">
          <a:extLst>
            <a:ext uri="{FF2B5EF4-FFF2-40B4-BE49-F238E27FC236}">
              <a16:creationId xmlns:a16="http://schemas.microsoft.com/office/drawing/2014/main" id="{00000000-0008-0000-0100-0000DA020000}"/>
            </a:ext>
          </a:extLst>
        </xdr:cNvPr>
        <xdr:cNvSpPr txBox="1"/>
      </xdr:nvSpPr>
      <xdr:spPr>
        <a:xfrm>
          <a:off x="210757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154413</xdr:rowOff>
    </xdr:from>
    <xdr:ext cx="469744" cy="259045"/>
    <xdr:sp macro="" textlink="">
      <xdr:nvSpPr>
        <xdr:cNvPr id="731" name="n_2aveValue【児童館】&#10;一人当たり面積">
          <a:extLst>
            <a:ext uri="{FF2B5EF4-FFF2-40B4-BE49-F238E27FC236}">
              <a16:creationId xmlns:a16="http://schemas.microsoft.com/office/drawing/2014/main" id="{00000000-0008-0000-0100-0000DB020000}"/>
            </a:ext>
          </a:extLst>
        </xdr:cNvPr>
        <xdr:cNvSpPr txBox="1"/>
      </xdr:nvSpPr>
      <xdr:spPr>
        <a:xfrm>
          <a:off x="20199427" y="142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170741</xdr:rowOff>
    </xdr:from>
    <xdr:ext cx="469744" cy="259045"/>
    <xdr:sp macro="" textlink="">
      <xdr:nvSpPr>
        <xdr:cNvPr id="732" name="n_3aveValue【児童館】&#10;一人当たり面積">
          <a:extLst>
            <a:ext uri="{FF2B5EF4-FFF2-40B4-BE49-F238E27FC236}">
              <a16:creationId xmlns:a16="http://schemas.microsoft.com/office/drawing/2014/main" id="{00000000-0008-0000-0100-0000DC020000}"/>
            </a:ext>
          </a:extLst>
        </xdr:cNvPr>
        <xdr:cNvSpPr txBox="1"/>
      </xdr:nvSpPr>
      <xdr:spPr>
        <a:xfrm>
          <a:off x="19310427" y="14229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138084</xdr:rowOff>
    </xdr:from>
    <xdr:ext cx="469744" cy="259045"/>
    <xdr:sp macro="" textlink="">
      <xdr:nvSpPr>
        <xdr:cNvPr id="733" name="n_4aveValue【児童館】&#10;一人当たり面積">
          <a:extLst>
            <a:ext uri="{FF2B5EF4-FFF2-40B4-BE49-F238E27FC236}">
              <a16:creationId xmlns:a16="http://schemas.microsoft.com/office/drawing/2014/main" id="{00000000-0008-0000-0100-0000DD020000}"/>
            </a:ext>
          </a:extLst>
        </xdr:cNvPr>
        <xdr:cNvSpPr txBox="1"/>
      </xdr:nvSpPr>
      <xdr:spPr>
        <a:xfrm>
          <a:off x="18421427" y="14196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47370</xdr:rowOff>
    </xdr:from>
    <xdr:ext cx="469744" cy="259045"/>
    <xdr:sp macro="" textlink="">
      <xdr:nvSpPr>
        <xdr:cNvPr id="734" name="n_1mainValue【児童館】&#10;一人当たり面積">
          <a:extLst>
            <a:ext uri="{FF2B5EF4-FFF2-40B4-BE49-F238E27FC236}">
              <a16:creationId xmlns:a16="http://schemas.microsoft.com/office/drawing/2014/main" id="{00000000-0008-0000-0100-0000DE020000}"/>
            </a:ext>
          </a:extLst>
        </xdr:cNvPr>
        <xdr:cNvSpPr txBox="1"/>
      </xdr:nvSpPr>
      <xdr:spPr>
        <a:xfrm>
          <a:off x="210757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47370</xdr:rowOff>
    </xdr:from>
    <xdr:ext cx="469744" cy="259045"/>
    <xdr:sp macro="" textlink="">
      <xdr:nvSpPr>
        <xdr:cNvPr id="735" name="n_2mainValue【児童館】&#10;一人当たり面積">
          <a:extLst>
            <a:ext uri="{FF2B5EF4-FFF2-40B4-BE49-F238E27FC236}">
              <a16:creationId xmlns:a16="http://schemas.microsoft.com/office/drawing/2014/main" id="{00000000-0008-0000-0100-0000DF020000}"/>
            </a:ext>
          </a:extLst>
        </xdr:cNvPr>
        <xdr:cNvSpPr txBox="1"/>
      </xdr:nvSpPr>
      <xdr:spPr>
        <a:xfrm>
          <a:off x="20199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47370</xdr:rowOff>
    </xdr:from>
    <xdr:ext cx="469744" cy="259045"/>
    <xdr:sp macro="" textlink="">
      <xdr:nvSpPr>
        <xdr:cNvPr id="736" name="n_3mainValue【児童館】&#10;一人当たり面積">
          <a:extLst>
            <a:ext uri="{FF2B5EF4-FFF2-40B4-BE49-F238E27FC236}">
              <a16:creationId xmlns:a16="http://schemas.microsoft.com/office/drawing/2014/main" id="{00000000-0008-0000-0100-0000E0020000}"/>
            </a:ext>
          </a:extLst>
        </xdr:cNvPr>
        <xdr:cNvSpPr txBox="1"/>
      </xdr:nvSpPr>
      <xdr:spPr>
        <a:xfrm>
          <a:off x="19310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47370</xdr:rowOff>
    </xdr:from>
    <xdr:ext cx="469744" cy="259045"/>
    <xdr:sp macro="" textlink="">
      <xdr:nvSpPr>
        <xdr:cNvPr id="737" name="n_4mainValue【児童館】&#10;一人当たり面積">
          <a:extLst>
            <a:ext uri="{FF2B5EF4-FFF2-40B4-BE49-F238E27FC236}">
              <a16:creationId xmlns:a16="http://schemas.microsoft.com/office/drawing/2014/main" id="{00000000-0008-0000-0100-0000E1020000}"/>
            </a:ext>
          </a:extLst>
        </xdr:cNvPr>
        <xdr:cNvSpPr txBox="1"/>
      </xdr:nvSpPr>
      <xdr:spPr>
        <a:xfrm>
          <a:off x="18421427" y="14792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100-0000E8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0000000-0008-0000-0100-0000E9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9" name="直線コネクタ 758">
          <a:extLst>
            <a:ext uri="{FF2B5EF4-FFF2-40B4-BE49-F238E27FC236}">
              <a16:creationId xmlns:a16="http://schemas.microsoft.com/office/drawing/2014/main" id="{00000000-0008-0000-0100-0000F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0" name="テキスト ボックス 759">
          <a:extLst>
            <a:ext uri="{FF2B5EF4-FFF2-40B4-BE49-F238E27FC236}">
              <a16:creationId xmlns:a16="http://schemas.microsoft.com/office/drawing/2014/main" id="{00000000-0008-0000-0100-0000F8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1" name="【公民館】&#10;有形固定資産減価償却率グラフ枠">
          <a:extLst>
            <a:ext uri="{FF2B5EF4-FFF2-40B4-BE49-F238E27FC236}">
              <a16:creationId xmlns:a16="http://schemas.microsoft.com/office/drawing/2014/main" id="{00000000-0008-0000-0100-0000F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3" name="【公民館】&#10;有形固定資産減価償却率最小値テキスト">
          <a:extLst>
            <a:ext uri="{FF2B5EF4-FFF2-40B4-BE49-F238E27FC236}">
              <a16:creationId xmlns:a16="http://schemas.microsoft.com/office/drawing/2014/main" id="{00000000-0008-0000-0100-0000FB020000}"/>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5" name="【公民館】&#10;有形固定資産減価償却率最大値テキスト">
          <a:extLst>
            <a:ext uri="{FF2B5EF4-FFF2-40B4-BE49-F238E27FC236}">
              <a16:creationId xmlns:a16="http://schemas.microsoft.com/office/drawing/2014/main" id="{00000000-0008-0000-0100-0000FD020000}"/>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6" name="直線コネクタ 765">
          <a:extLst>
            <a:ext uri="{FF2B5EF4-FFF2-40B4-BE49-F238E27FC236}">
              <a16:creationId xmlns:a16="http://schemas.microsoft.com/office/drawing/2014/main" id="{00000000-0008-0000-0100-0000FE02000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68597</xdr:rowOff>
    </xdr:from>
    <xdr:ext cx="405111" cy="259045"/>
    <xdr:sp macro="" textlink="">
      <xdr:nvSpPr>
        <xdr:cNvPr id="767" name="【公民館】&#10;有形固定資産減価償却率平均値テキスト">
          <a:extLst>
            <a:ext uri="{FF2B5EF4-FFF2-40B4-BE49-F238E27FC236}">
              <a16:creationId xmlns:a16="http://schemas.microsoft.com/office/drawing/2014/main" id="{00000000-0008-0000-0100-0000FF020000}"/>
            </a:ext>
          </a:extLst>
        </xdr:cNvPr>
        <xdr:cNvSpPr txBox="1"/>
      </xdr:nvSpPr>
      <xdr:spPr>
        <a:xfrm>
          <a:off x="16357600" y="17899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1" name="フローチャート: 判断 770">
          <a:extLst>
            <a:ext uri="{FF2B5EF4-FFF2-40B4-BE49-F238E27FC236}">
              <a16:creationId xmlns:a16="http://schemas.microsoft.com/office/drawing/2014/main" id="{00000000-0008-0000-0100-00000303000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772" name="フローチャート: 判断 771">
          <a:extLst>
            <a:ext uri="{FF2B5EF4-FFF2-40B4-BE49-F238E27FC236}">
              <a16:creationId xmlns:a16="http://schemas.microsoft.com/office/drawing/2014/main" id="{00000000-0008-0000-0100-000004030000}"/>
            </a:ext>
          </a:extLst>
        </xdr:cNvPr>
        <xdr:cNvSpPr/>
      </xdr:nvSpPr>
      <xdr:spPr>
        <a:xfrm>
          <a:off x="12763500" y="1782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100-00000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100-00000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55880</xdr:rowOff>
    </xdr:from>
    <xdr:to>
      <xdr:col>85</xdr:col>
      <xdr:colOff>177800</xdr:colOff>
      <xdr:row>104</xdr:row>
      <xdr:rowOff>157480</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6268700" y="1788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78757</xdr:rowOff>
    </xdr:from>
    <xdr:ext cx="405111" cy="259045"/>
    <xdr:sp macro="" textlink="">
      <xdr:nvSpPr>
        <xdr:cNvPr id="779" name="【公民館】&#10;有形固定資産減価償却率該当値テキスト">
          <a:extLst>
            <a:ext uri="{FF2B5EF4-FFF2-40B4-BE49-F238E27FC236}">
              <a16:creationId xmlns:a16="http://schemas.microsoft.com/office/drawing/2014/main" id="{00000000-0008-0000-0100-00000B030000}"/>
            </a:ext>
          </a:extLst>
        </xdr:cNvPr>
        <xdr:cNvSpPr txBox="1"/>
      </xdr:nvSpPr>
      <xdr:spPr>
        <a:xfrm>
          <a:off x="16357600" y="1773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15875</xdr:rowOff>
    </xdr:from>
    <xdr:to>
      <xdr:col>81</xdr:col>
      <xdr:colOff>101600</xdr:colOff>
      <xdr:row>104</xdr:row>
      <xdr:rowOff>117475</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5430500" y="1784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66675</xdr:rowOff>
    </xdr:from>
    <xdr:to>
      <xdr:col>85</xdr:col>
      <xdr:colOff>127000</xdr:colOff>
      <xdr:row>104</xdr:row>
      <xdr:rowOff>106680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a:off x="15481300" y="1789747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141605</xdr:rowOff>
    </xdr:from>
    <xdr:to>
      <xdr:col>76</xdr:col>
      <xdr:colOff>165100</xdr:colOff>
      <xdr:row>104</xdr:row>
      <xdr:rowOff>71755</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4541500" y="1780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20955</xdr:rowOff>
    </xdr:from>
    <xdr:to>
      <xdr:col>81</xdr:col>
      <xdr:colOff>50800</xdr:colOff>
      <xdr:row>104</xdr:row>
      <xdr:rowOff>66675</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4592300" y="178517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105411</xdr:rowOff>
    </xdr:from>
    <xdr:to>
      <xdr:col>72</xdr:col>
      <xdr:colOff>38100</xdr:colOff>
      <xdr:row>104</xdr:row>
      <xdr:rowOff>35561</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3652500" y="1776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156211</xdr:rowOff>
    </xdr:from>
    <xdr:to>
      <xdr:col>76</xdr:col>
      <xdr:colOff>114300</xdr:colOff>
      <xdr:row>104</xdr:row>
      <xdr:rowOff>20955</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3703300" y="17815561"/>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63500</xdr:rowOff>
    </xdr:from>
    <xdr:to>
      <xdr:col>67</xdr:col>
      <xdr:colOff>101600</xdr:colOff>
      <xdr:row>103</xdr:row>
      <xdr:rowOff>165100</xdr:rowOff>
    </xdr:to>
    <xdr:sp macro="" textlink="">
      <xdr:nvSpPr>
        <xdr:cNvPr id="786" name="楕円 785">
          <a:extLst>
            <a:ext uri="{FF2B5EF4-FFF2-40B4-BE49-F238E27FC236}">
              <a16:creationId xmlns:a16="http://schemas.microsoft.com/office/drawing/2014/main" id="{00000000-0008-0000-0100-000012030000}"/>
            </a:ext>
          </a:extLst>
        </xdr:cNvPr>
        <xdr:cNvSpPr/>
      </xdr:nvSpPr>
      <xdr:spPr>
        <a:xfrm>
          <a:off x="12763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114300</xdr:rowOff>
    </xdr:from>
    <xdr:to>
      <xdr:col>71</xdr:col>
      <xdr:colOff>177800</xdr:colOff>
      <xdr:row>103</xdr:row>
      <xdr:rowOff>156211</xdr:rowOff>
    </xdr:to>
    <xdr:cxnSp macro="">
      <xdr:nvCxnSpPr>
        <xdr:cNvPr id="787" name="直線コネクタ 786">
          <a:extLst>
            <a:ext uri="{FF2B5EF4-FFF2-40B4-BE49-F238E27FC236}">
              <a16:creationId xmlns:a16="http://schemas.microsoft.com/office/drawing/2014/main" id="{00000000-0008-0000-0100-000013030000}"/>
            </a:ext>
          </a:extLst>
        </xdr:cNvPr>
        <xdr:cNvCxnSpPr/>
      </xdr:nvCxnSpPr>
      <xdr:spPr>
        <a:xfrm>
          <a:off x="12814300" y="177736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7638</xdr:rowOff>
    </xdr:from>
    <xdr:ext cx="405111" cy="259045"/>
    <xdr:sp macro="" textlink="">
      <xdr:nvSpPr>
        <xdr:cNvPr id="788" name="n_1aveValue【公民館】&#10;有形固定資産減価償却率">
          <a:extLst>
            <a:ext uri="{FF2B5EF4-FFF2-40B4-BE49-F238E27FC236}">
              <a16:creationId xmlns:a16="http://schemas.microsoft.com/office/drawing/2014/main" id="{00000000-0008-0000-0100-000014030000}"/>
            </a:ext>
          </a:extLst>
        </xdr:cNvPr>
        <xdr:cNvSpPr txBox="1"/>
      </xdr:nvSpPr>
      <xdr:spPr>
        <a:xfrm>
          <a:off x="15266044"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9" name="n_2aveValue【公民館】&#10;有形固定資産減価償却率">
          <a:extLst>
            <a:ext uri="{FF2B5EF4-FFF2-40B4-BE49-F238E27FC236}">
              <a16:creationId xmlns:a16="http://schemas.microsoft.com/office/drawing/2014/main" id="{00000000-0008-0000-0100-000015030000}"/>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133366</xdr:rowOff>
    </xdr:from>
    <xdr:ext cx="405111" cy="259045"/>
    <xdr:sp macro="" textlink="">
      <xdr:nvSpPr>
        <xdr:cNvPr id="790" name="n_3aveValue【公民館】&#10;有形固定資産減価償却率">
          <a:extLst>
            <a:ext uri="{FF2B5EF4-FFF2-40B4-BE49-F238E27FC236}">
              <a16:creationId xmlns:a16="http://schemas.microsoft.com/office/drawing/2014/main" id="{00000000-0008-0000-0100-000016030000}"/>
            </a:ext>
          </a:extLst>
        </xdr:cNvPr>
        <xdr:cNvSpPr txBox="1"/>
      </xdr:nvSpPr>
      <xdr:spPr>
        <a:xfrm>
          <a:off x="13500744"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91457</xdr:rowOff>
    </xdr:from>
    <xdr:ext cx="405111" cy="259045"/>
    <xdr:sp macro="" textlink="">
      <xdr:nvSpPr>
        <xdr:cNvPr id="791" name="n_4aveValue【公民館】&#10;有形固定資産減価償却率">
          <a:extLst>
            <a:ext uri="{FF2B5EF4-FFF2-40B4-BE49-F238E27FC236}">
              <a16:creationId xmlns:a16="http://schemas.microsoft.com/office/drawing/2014/main" id="{00000000-0008-0000-0100-000017030000}"/>
            </a:ext>
          </a:extLst>
        </xdr:cNvPr>
        <xdr:cNvSpPr txBox="1"/>
      </xdr:nvSpPr>
      <xdr:spPr>
        <a:xfrm>
          <a:off x="12611744" y="1792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134002</xdr:rowOff>
    </xdr:from>
    <xdr:ext cx="405111" cy="259045"/>
    <xdr:sp macro="" textlink="">
      <xdr:nvSpPr>
        <xdr:cNvPr id="792" name="n_1mainValue【公民館】&#10;有形固定資産減価償却率">
          <a:extLst>
            <a:ext uri="{FF2B5EF4-FFF2-40B4-BE49-F238E27FC236}">
              <a16:creationId xmlns:a16="http://schemas.microsoft.com/office/drawing/2014/main" id="{00000000-0008-0000-0100-000018030000}"/>
            </a:ext>
          </a:extLst>
        </xdr:cNvPr>
        <xdr:cNvSpPr txBox="1"/>
      </xdr:nvSpPr>
      <xdr:spPr>
        <a:xfrm>
          <a:off x="152660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88282</xdr:rowOff>
    </xdr:from>
    <xdr:ext cx="405111" cy="259045"/>
    <xdr:sp macro="" textlink="">
      <xdr:nvSpPr>
        <xdr:cNvPr id="793" name="n_2mainValue【公民館】&#10;有形固定資産減価償却率">
          <a:extLst>
            <a:ext uri="{FF2B5EF4-FFF2-40B4-BE49-F238E27FC236}">
              <a16:creationId xmlns:a16="http://schemas.microsoft.com/office/drawing/2014/main" id="{00000000-0008-0000-0100-000019030000}"/>
            </a:ext>
          </a:extLst>
        </xdr:cNvPr>
        <xdr:cNvSpPr txBox="1"/>
      </xdr:nvSpPr>
      <xdr:spPr>
        <a:xfrm>
          <a:off x="14389744" y="1757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52088</xdr:rowOff>
    </xdr:from>
    <xdr:ext cx="405111" cy="259045"/>
    <xdr:sp macro="" textlink="">
      <xdr:nvSpPr>
        <xdr:cNvPr id="794" name="n_3mainValue【公民館】&#10;有形固定資産減価償却率">
          <a:extLst>
            <a:ext uri="{FF2B5EF4-FFF2-40B4-BE49-F238E27FC236}">
              <a16:creationId xmlns:a16="http://schemas.microsoft.com/office/drawing/2014/main" id="{00000000-0008-0000-0100-00001A030000}"/>
            </a:ext>
          </a:extLst>
        </xdr:cNvPr>
        <xdr:cNvSpPr txBox="1"/>
      </xdr:nvSpPr>
      <xdr:spPr>
        <a:xfrm>
          <a:off x="135007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10177</xdr:rowOff>
    </xdr:from>
    <xdr:ext cx="405111" cy="259045"/>
    <xdr:sp macro="" textlink="">
      <xdr:nvSpPr>
        <xdr:cNvPr id="795" name="n_4mainValue【公民館】&#10;有形固定資産減価償却率">
          <a:extLst>
            <a:ext uri="{FF2B5EF4-FFF2-40B4-BE49-F238E27FC236}">
              <a16:creationId xmlns:a16="http://schemas.microsoft.com/office/drawing/2014/main" id="{00000000-0008-0000-0100-00001B030000}"/>
            </a:ext>
          </a:extLst>
        </xdr:cNvPr>
        <xdr:cNvSpPr txBox="1"/>
      </xdr:nvSpPr>
      <xdr:spPr>
        <a:xfrm>
          <a:off x="12611744" y="17498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100-00002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100-00002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100-00002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100-00002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6" name="【公民館】&#10;一人当たり面積グラフ枠">
          <a:extLst>
            <a:ext uri="{FF2B5EF4-FFF2-40B4-BE49-F238E27FC236}">
              <a16:creationId xmlns:a16="http://schemas.microsoft.com/office/drawing/2014/main" id="{00000000-0008-0000-0100-000030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7" name="直線コネクタ 816">
          <a:extLst>
            <a:ext uri="{FF2B5EF4-FFF2-40B4-BE49-F238E27FC236}">
              <a16:creationId xmlns:a16="http://schemas.microsoft.com/office/drawing/2014/main" id="{00000000-0008-0000-0100-00003103000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8" name="【公民館】&#10;一人当たり面積最小値テキスト">
          <a:extLst>
            <a:ext uri="{FF2B5EF4-FFF2-40B4-BE49-F238E27FC236}">
              <a16:creationId xmlns:a16="http://schemas.microsoft.com/office/drawing/2014/main" id="{00000000-0008-0000-0100-00003203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0" name="【公民館】&#10;一人当たり面積最大値テキスト">
          <a:extLst>
            <a:ext uri="{FF2B5EF4-FFF2-40B4-BE49-F238E27FC236}">
              <a16:creationId xmlns:a16="http://schemas.microsoft.com/office/drawing/2014/main" id="{00000000-0008-0000-0100-000034030000}"/>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2" name="【公民館】&#10;一人当たり面積平均値テキスト">
          <a:extLst>
            <a:ext uri="{FF2B5EF4-FFF2-40B4-BE49-F238E27FC236}">
              <a16:creationId xmlns:a16="http://schemas.microsoft.com/office/drawing/2014/main" id="{00000000-0008-0000-0100-000036030000}"/>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3" name="フローチャート: 判断 822">
          <a:extLst>
            <a:ext uri="{FF2B5EF4-FFF2-40B4-BE49-F238E27FC236}">
              <a16:creationId xmlns:a16="http://schemas.microsoft.com/office/drawing/2014/main" id="{00000000-0008-0000-0100-000037030000}"/>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4" name="フローチャート: 判断 823">
          <a:extLst>
            <a:ext uri="{FF2B5EF4-FFF2-40B4-BE49-F238E27FC236}">
              <a16:creationId xmlns:a16="http://schemas.microsoft.com/office/drawing/2014/main" id="{00000000-0008-0000-0100-00003803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18605500" y="1818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100-00003C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100-00003D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137413</xdr:rowOff>
    </xdr:from>
    <xdr:to>
      <xdr:col>116</xdr:col>
      <xdr:colOff>114300</xdr:colOff>
      <xdr:row>106</xdr:row>
      <xdr:rowOff>67563</xdr:rowOff>
    </xdr:to>
    <xdr:sp macro="" textlink="">
      <xdr:nvSpPr>
        <xdr:cNvPr id="833" name="楕円 832">
          <a:extLst>
            <a:ext uri="{FF2B5EF4-FFF2-40B4-BE49-F238E27FC236}">
              <a16:creationId xmlns:a16="http://schemas.microsoft.com/office/drawing/2014/main" id="{00000000-0008-0000-0100-000041030000}"/>
            </a:ext>
          </a:extLst>
        </xdr:cNvPr>
        <xdr:cNvSpPr/>
      </xdr:nvSpPr>
      <xdr:spPr>
        <a:xfrm>
          <a:off x="22110700" y="1813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160290</xdr:rowOff>
    </xdr:from>
    <xdr:ext cx="469744" cy="259045"/>
    <xdr:sp macro="" textlink="">
      <xdr:nvSpPr>
        <xdr:cNvPr id="834" name="【公民館】&#10;一人当たり面積該当値テキスト">
          <a:extLst>
            <a:ext uri="{FF2B5EF4-FFF2-40B4-BE49-F238E27FC236}">
              <a16:creationId xmlns:a16="http://schemas.microsoft.com/office/drawing/2014/main" id="{00000000-0008-0000-0100-000042030000}"/>
            </a:ext>
          </a:extLst>
        </xdr:cNvPr>
        <xdr:cNvSpPr txBox="1"/>
      </xdr:nvSpPr>
      <xdr:spPr>
        <a:xfrm>
          <a:off x="22199600" y="1799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148844</xdr:rowOff>
    </xdr:from>
    <xdr:to>
      <xdr:col>112</xdr:col>
      <xdr:colOff>38100</xdr:colOff>
      <xdr:row>106</xdr:row>
      <xdr:rowOff>78994</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1272500" y="1815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16763</xdr:rowOff>
    </xdr:from>
    <xdr:to>
      <xdr:col>116</xdr:col>
      <xdr:colOff>63500</xdr:colOff>
      <xdr:row>106</xdr:row>
      <xdr:rowOff>28194</xdr:rowOff>
    </xdr:to>
    <xdr:cxnSp macro="">
      <xdr:nvCxnSpPr>
        <xdr:cNvPr id="836" name="直線コネクタ 835">
          <a:extLst>
            <a:ext uri="{FF2B5EF4-FFF2-40B4-BE49-F238E27FC236}">
              <a16:creationId xmlns:a16="http://schemas.microsoft.com/office/drawing/2014/main" id="{00000000-0008-0000-0100-000044030000}"/>
            </a:ext>
          </a:extLst>
        </xdr:cNvPr>
        <xdr:cNvCxnSpPr/>
      </xdr:nvCxnSpPr>
      <xdr:spPr>
        <a:xfrm flipV="1">
          <a:off x="21323300" y="18190463"/>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146558</xdr:rowOff>
    </xdr:from>
    <xdr:to>
      <xdr:col>107</xdr:col>
      <xdr:colOff>101600</xdr:colOff>
      <xdr:row>106</xdr:row>
      <xdr:rowOff>76708</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0383500" y="18148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25908</xdr:rowOff>
    </xdr:from>
    <xdr:to>
      <xdr:col>111</xdr:col>
      <xdr:colOff>177800</xdr:colOff>
      <xdr:row>106</xdr:row>
      <xdr:rowOff>28194</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0434300" y="1819960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139700</xdr:rowOff>
    </xdr:from>
    <xdr:to>
      <xdr:col>102</xdr:col>
      <xdr:colOff>165100</xdr:colOff>
      <xdr:row>106</xdr:row>
      <xdr:rowOff>69850</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194945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19050</xdr:rowOff>
    </xdr:from>
    <xdr:to>
      <xdr:col>107</xdr:col>
      <xdr:colOff>50800</xdr:colOff>
      <xdr:row>106</xdr:row>
      <xdr:rowOff>25908</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a:off x="19545300" y="18192750"/>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128270</xdr:rowOff>
    </xdr:from>
    <xdr:to>
      <xdr:col>98</xdr:col>
      <xdr:colOff>38100</xdr:colOff>
      <xdr:row>106</xdr:row>
      <xdr:rowOff>58420</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8605500" y="1813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xdr:rowOff>
    </xdr:from>
    <xdr:to>
      <xdr:col>102</xdr:col>
      <xdr:colOff>114300</xdr:colOff>
      <xdr:row>106</xdr:row>
      <xdr:rowOff>19050</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8656300" y="181813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3" name="n_1aveValue【公民館】&#10;一人当たり面積">
          <a:extLst>
            <a:ext uri="{FF2B5EF4-FFF2-40B4-BE49-F238E27FC236}">
              <a16:creationId xmlns:a16="http://schemas.microsoft.com/office/drawing/2014/main" id="{00000000-0008-0000-0100-00004B030000}"/>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4" name="n_2aveValue【公民館】&#10;一人当たり面積">
          <a:extLst>
            <a:ext uri="{FF2B5EF4-FFF2-40B4-BE49-F238E27FC236}">
              <a16:creationId xmlns:a16="http://schemas.microsoft.com/office/drawing/2014/main" id="{00000000-0008-0000-0100-00004C03000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5" name="n_3aveValue【公民館】&#10;一人当たり面積">
          <a:extLst>
            <a:ext uri="{FF2B5EF4-FFF2-40B4-BE49-F238E27FC236}">
              <a16:creationId xmlns:a16="http://schemas.microsoft.com/office/drawing/2014/main" id="{00000000-0008-0000-0100-00004D030000}"/>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108983</xdr:rowOff>
    </xdr:from>
    <xdr:ext cx="469744" cy="259045"/>
    <xdr:sp macro="" textlink="">
      <xdr:nvSpPr>
        <xdr:cNvPr id="846" name="n_4aveValue【公民館】&#10;一人当たり面積">
          <a:extLst>
            <a:ext uri="{FF2B5EF4-FFF2-40B4-BE49-F238E27FC236}">
              <a16:creationId xmlns:a16="http://schemas.microsoft.com/office/drawing/2014/main" id="{00000000-0008-0000-0100-00004E030000}"/>
            </a:ext>
          </a:extLst>
        </xdr:cNvPr>
        <xdr:cNvSpPr txBox="1"/>
      </xdr:nvSpPr>
      <xdr:spPr>
        <a:xfrm>
          <a:off x="18421427" y="18282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95521</xdr:rowOff>
    </xdr:from>
    <xdr:ext cx="469744" cy="259045"/>
    <xdr:sp macro="" textlink="">
      <xdr:nvSpPr>
        <xdr:cNvPr id="847" name="n_1mainValue【公民館】&#10;一人当たり面積">
          <a:extLst>
            <a:ext uri="{FF2B5EF4-FFF2-40B4-BE49-F238E27FC236}">
              <a16:creationId xmlns:a16="http://schemas.microsoft.com/office/drawing/2014/main" id="{00000000-0008-0000-0100-00004F030000}"/>
            </a:ext>
          </a:extLst>
        </xdr:cNvPr>
        <xdr:cNvSpPr txBox="1"/>
      </xdr:nvSpPr>
      <xdr:spPr>
        <a:xfrm>
          <a:off x="21075727" y="1792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93235</xdr:rowOff>
    </xdr:from>
    <xdr:ext cx="469744" cy="259045"/>
    <xdr:sp macro="" textlink="">
      <xdr:nvSpPr>
        <xdr:cNvPr id="848" name="n_2mainValue【公民館】&#10;一人当たり面積">
          <a:extLst>
            <a:ext uri="{FF2B5EF4-FFF2-40B4-BE49-F238E27FC236}">
              <a16:creationId xmlns:a16="http://schemas.microsoft.com/office/drawing/2014/main" id="{00000000-0008-0000-0100-000050030000}"/>
            </a:ext>
          </a:extLst>
        </xdr:cNvPr>
        <xdr:cNvSpPr txBox="1"/>
      </xdr:nvSpPr>
      <xdr:spPr>
        <a:xfrm>
          <a:off x="20199427" y="1792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86377</xdr:rowOff>
    </xdr:from>
    <xdr:ext cx="469744" cy="259045"/>
    <xdr:sp macro="" textlink="">
      <xdr:nvSpPr>
        <xdr:cNvPr id="849" name="n_3mainValue【公民館】&#10;一人当たり面積">
          <a:extLst>
            <a:ext uri="{FF2B5EF4-FFF2-40B4-BE49-F238E27FC236}">
              <a16:creationId xmlns:a16="http://schemas.microsoft.com/office/drawing/2014/main" id="{00000000-0008-0000-0100-000051030000}"/>
            </a:ext>
          </a:extLst>
        </xdr:cNvPr>
        <xdr:cNvSpPr txBox="1"/>
      </xdr:nvSpPr>
      <xdr:spPr>
        <a:xfrm>
          <a:off x="19310427" y="1791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74947</xdr:rowOff>
    </xdr:from>
    <xdr:ext cx="469744" cy="259045"/>
    <xdr:sp macro="" textlink="">
      <xdr:nvSpPr>
        <xdr:cNvPr id="850" name="n_4mainValue【公民館】&#10;一人当たり面積">
          <a:extLst>
            <a:ext uri="{FF2B5EF4-FFF2-40B4-BE49-F238E27FC236}">
              <a16:creationId xmlns:a16="http://schemas.microsoft.com/office/drawing/2014/main" id="{00000000-0008-0000-0100-000052030000}"/>
            </a:ext>
          </a:extLst>
        </xdr:cNvPr>
        <xdr:cNvSpPr txBox="1"/>
      </xdr:nvSpPr>
      <xdr:spPr>
        <a:xfrm>
          <a:off x="18421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1" name="正方形/長方形 850">
          <a:extLst>
            <a:ext uri="{FF2B5EF4-FFF2-40B4-BE49-F238E27FC236}">
              <a16:creationId xmlns:a16="http://schemas.microsoft.com/office/drawing/2014/main" id="{00000000-0008-0000-0100-000053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2" name="正方形/長方形 851">
          <a:extLst>
            <a:ext uri="{FF2B5EF4-FFF2-40B4-BE49-F238E27FC236}">
              <a16:creationId xmlns:a16="http://schemas.microsoft.com/office/drawing/2014/main" id="{00000000-0008-0000-0100-000054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3" name="テキスト ボックス 852">
          <a:extLst>
            <a:ext uri="{FF2B5EF4-FFF2-40B4-BE49-F238E27FC236}">
              <a16:creationId xmlns:a16="http://schemas.microsoft.com/office/drawing/2014/main" id="{00000000-0008-0000-0100-000055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道路及び橋りょう・トンネルは、本市の総資産の約半分を占めているインフラ資産であるが、一人当たりの道路延長、一人当たりの橋りょう・トンネル有形固定資産額ともに、全国、岡山県及び類似団体のいずれと比較しても高い水準にある。また、これらの有形固定資産減価償却率については、道路が</a:t>
          </a:r>
          <a:r>
            <a:rPr kumimoji="1" lang="en-US" altLang="ja-JP" sz="1200">
              <a:latin typeface="ＭＳ Ｐゴシック" panose="020B0600070205080204" pitchFamily="50" charset="-128"/>
              <a:ea typeface="ＭＳ Ｐゴシック" panose="020B0600070205080204" pitchFamily="50" charset="-128"/>
            </a:rPr>
            <a:t>60.7</a:t>
          </a:r>
          <a:r>
            <a:rPr kumimoji="1" lang="ja-JP" altLang="en-US" sz="1200">
              <a:latin typeface="ＭＳ Ｐゴシック" panose="020B0600070205080204" pitchFamily="50" charset="-128"/>
              <a:ea typeface="ＭＳ Ｐゴシック" panose="020B0600070205080204" pitchFamily="50" charset="-128"/>
            </a:rPr>
            <a:t>％で、全国、岡山県及び類似団体平均を下回っているのに対し、橋りょう・トンネルは</a:t>
          </a:r>
          <a:r>
            <a:rPr kumimoji="1" lang="en-US" altLang="ja-JP" sz="1200">
              <a:latin typeface="ＭＳ Ｐゴシック" panose="020B0600070205080204" pitchFamily="50" charset="-128"/>
              <a:ea typeface="ＭＳ Ｐゴシック" panose="020B0600070205080204" pitchFamily="50" charset="-128"/>
            </a:rPr>
            <a:t>73.8</a:t>
          </a:r>
          <a:r>
            <a:rPr kumimoji="1" lang="ja-JP" altLang="en-US" sz="1200">
              <a:latin typeface="ＭＳ Ｐゴシック" panose="020B0600070205080204" pitchFamily="50" charset="-128"/>
              <a:ea typeface="ＭＳ Ｐゴシック" panose="020B0600070205080204" pitchFamily="50" charset="-128"/>
            </a:rPr>
            <a:t>％と全ての平均を上回っている。老朽化が進行しており、年次的な更新や長寿命化への取組が急務となっている。</a:t>
          </a:r>
          <a:br>
            <a:rPr kumimoji="1" lang="ja-JP" altLang="en-US" sz="1200">
              <a:latin typeface="ＭＳ Ｐゴシック" panose="020B0600070205080204" pitchFamily="50" charset="-128"/>
              <a:ea typeface="ＭＳ Ｐゴシック" panose="020B0600070205080204" pitchFamily="50" charset="-128"/>
            </a:rPr>
          </a:br>
          <a:r>
            <a:rPr kumimoji="1" lang="ja-JP" altLang="en-US" sz="1200">
              <a:latin typeface="ＭＳ Ｐゴシック" panose="020B0600070205080204" pitchFamily="50" charset="-128"/>
              <a:ea typeface="ＭＳ Ｐゴシック" panose="020B0600070205080204" pitchFamily="50" charset="-128"/>
            </a:rPr>
            <a:t>　学校施設については、大規模改修等に年次的に取り組んでいるため整備量が多くなっているが、その半面では急速な少子化により生徒・児童数が年々減少しており、将来的には学区再編による統廃合の検討が必要になると見込まれる。</a:t>
          </a:r>
          <a:br>
            <a:rPr kumimoji="1" lang="ja-JP" altLang="en-US" sz="1200">
              <a:latin typeface="ＭＳ Ｐゴシック" panose="020B0600070205080204" pitchFamily="50" charset="-128"/>
              <a:ea typeface="ＭＳ Ｐゴシック" panose="020B0600070205080204" pitchFamily="50" charset="-128"/>
            </a:rPr>
          </a:br>
          <a:r>
            <a:rPr kumimoji="1" lang="ja-JP" altLang="en-US" sz="1200">
              <a:latin typeface="ＭＳ Ｐゴシック" panose="020B0600070205080204" pitchFamily="50" charset="-128"/>
              <a:ea typeface="ＭＳ Ｐゴシック" panose="020B0600070205080204" pitchFamily="50" charset="-128"/>
            </a:rPr>
            <a:t>　認定こども園・幼稚園・保育所の有形固定資産減価償却率は</a:t>
          </a:r>
          <a:r>
            <a:rPr kumimoji="1" lang="en-US" altLang="ja-JP" sz="1200">
              <a:latin typeface="ＭＳ Ｐゴシック" panose="020B0600070205080204" pitchFamily="50" charset="-128"/>
              <a:ea typeface="ＭＳ Ｐゴシック" panose="020B0600070205080204" pitchFamily="50" charset="-128"/>
            </a:rPr>
            <a:t>43.3</a:t>
          </a:r>
          <a:r>
            <a:rPr kumimoji="1" lang="ja-JP" altLang="en-US" sz="1200">
              <a:latin typeface="ＭＳ Ｐゴシック" panose="020B0600070205080204" pitchFamily="50" charset="-128"/>
              <a:ea typeface="ＭＳ Ｐゴシック" panose="020B0600070205080204" pitchFamily="50" charset="-128"/>
            </a:rPr>
            <a:t>％で、近年、公立保育所の改築、公立幼稚園の統廃合を行ったため、全国、岡山県及び類似団体平均を大きく下回っている。</a:t>
          </a:r>
        </a:p>
        <a:p>
          <a:r>
            <a:rPr kumimoji="1" lang="ja-JP" altLang="en-US" sz="1200">
              <a:latin typeface="ＭＳ Ｐゴシック" panose="020B0600070205080204" pitchFamily="50" charset="-128"/>
              <a:ea typeface="ＭＳ Ｐゴシック" panose="020B0600070205080204" pitchFamily="50" charset="-128"/>
            </a:rPr>
            <a:t>　市営住宅の有形固定資産減価償却率については、全国及び県平均を上回り、類似団体内順位が</a:t>
          </a:r>
          <a:r>
            <a:rPr kumimoji="1" lang="en-US" altLang="ja-JP" sz="1200">
              <a:latin typeface="ＭＳ Ｐゴシック" panose="020B0600070205080204" pitchFamily="50" charset="-128"/>
              <a:ea typeface="ＭＳ Ｐゴシック" panose="020B0600070205080204" pitchFamily="50" charset="-128"/>
            </a:rPr>
            <a:t>74</a:t>
          </a:r>
          <a:r>
            <a:rPr kumimoji="1" lang="ja-JP" altLang="en-US" sz="1200">
              <a:latin typeface="ＭＳ Ｐゴシック" panose="020B0600070205080204" pitchFamily="50" charset="-128"/>
              <a:ea typeface="ＭＳ Ｐゴシック" panose="020B0600070205080204" pitchFamily="50" charset="-128"/>
            </a:rPr>
            <a:t>団体中</a:t>
          </a:r>
          <a:r>
            <a:rPr kumimoji="1" lang="en-US" altLang="ja-JP" sz="1200">
              <a:latin typeface="ＭＳ Ｐゴシック" panose="020B0600070205080204" pitchFamily="50" charset="-128"/>
              <a:ea typeface="ＭＳ Ｐゴシック" panose="020B0600070205080204" pitchFamily="50" charset="-128"/>
            </a:rPr>
            <a:t>72</a:t>
          </a:r>
          <a:r>
            <a:rPr kumimoji="1" lang="ja-JP" altLang="en-US" sz="1200">
              <a:latin typeface="ＭＳ Ｐゴシック" panose="020B0600070205080204" pitchFamily="50" charset="-128"/>
              <a:ea typeface="ＭＳ Ｐゴシック" panose="020B0600070205080204" pitchFamily="50" charset="-128"/>
            </a:rPr>
            <a:t>位で、老朽化がかなり進行している状態となっており、これまで進めてきている既存住宅の長寿命化や除却に加え、建替えの是非等も含め、更に検討を進める必要がある。</a:t>
          </a:r>
        </a:p>
        <a:p>
          <a:r>
            <a:rPr kumimoji="1" lang="ja-JP" altLang="en-US" sz="1200">
              <a:latin typeface="ＭＳ Ｐゴシック" panose="020B0600070205080204" pitchFamily="50" charset="-128"/>
              <a:ea typeface="ＭＳ Ｐゴシック" panose="020B0600070205080204" pitchFamily="50" charset="-128"/>
            </a:rPr>
            <a:t>　公民館については、近年、支所庁舎との複合化、幼稚園との複合化を実施し、老朽施設の建替えを順次行っているため、有形固定資産減価償却率は全国、岡山県及び類似団体平均を下回っている。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岡山県津山市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95,030
93,689
506.33
53,759,163
52,743,286
947,363
28,955,586
57,176,981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22134</xdr:rowOff>
    </xdr:from>
    <xdr:to>
      <xdr:col>24</xdr:col>
      <xdr:colOff>114300</xdr:colOff>
      <xdr:row>39</xdr:row>
      <xdr:rowOff>123734</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561</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68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152763</xdr:rowOff>
    </xdr:from>
    <xdr:to>
      <xdr:col>20</xdr:col>
      <xdr:colOff>38100</xdr:colOff>
      <xdr:row>39</xdr:row>
      <xdr:rowOff>82913</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32113</xdr:rowOff>
    </xdr:from>
    <xdr:to>
      <xdr:col>24</xdr:col>
      <xdr:colOff>63500</xdr:colOff>
      <xdr:row>39</xdr:row>
      <xdr:rowOff>72934</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71866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110309</xdr:rowOff>
    </xdr:from>
    <xdr:to>
      <xdr:col>15</xdr:col>
      <xdr:colOff>101600</xdr:colOff>
      <xdr:row>39</xdr:row>
      <xdr:rowOff>40459</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62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161109</xdr:rowOff>
    </xdr:from>
    <xdr:to>
      <xdr:col>19</xdr:col>
      <xdr:colOff>177800</xdr:colOff>
      <xdr:row>39</xdr:row>
      <xdr:rowOff>32113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7620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80917</xdr:rowOff>
    </xdr:from>
    <xdr:to>
      <xdr:col>10</xdr:col>
      <xdr:colOff>165100</xdr:colOff>
      <xdr:row>39</xdr:row>
      <xdr:rowOff>11067</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131717</xdr:rowOff>
    </xdr:from>
    <xdr:to>
      <xdr:col>15</xdr:col>
      <xdr:colOff>50800</xdr:colOff>
      <xdr:row>38</xdr:row>
      <xdr:rowOff>161109</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646817"/>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38463</xdr:rowOff>
    </xdr:from>
    <xdr:to>
      <xdr:col>6</xdr:col>
      <xdr:colOff>38100</xdr:colOff>
      <xdr:row>38</xdr:row>
      <xdr:rowOff>140063</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89263</xdr:rowOff>
    </xdr:from>
    <xdr:to>
      <xdr:col>10</xdr:col>
      <xdr:colOff>114300</xdr:colOff>
      <xdr:row>38</xdr:row>
      <xdr:rowOff>131717</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60436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74040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31586</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71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2194</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8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131190</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61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50800</xdr:rowOff>
    </xdr:from>
    <xdr:to>
      <xdr:col>55</xdr:col>
      <xdr:colOff>50800</xdr:colOff>
      <xdr:row>38</xdr:row>
      <xdr:rowOff>152400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656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29227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63500</xdr:rowOff>
    </xdr:from>
    <xdr:to>
      <xdr:col>50</xdr:col>
      <xdr:colOff>165100</xdr:colOff>
      <xdr:row>38</xdr:row>
      <xdr:rowOff>165100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101600</xdr:rowOff>
    </xdr:from>
    <xdr:to>
      <xdr:col>55</xdr:col>
      <xdr:colOff>0</xdr:colOff>
      <xdr:row>38</xdr:row>
      <xdr:rowOff>114300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66167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76200</xdr:rowOff>
    </xdr:from>
    <xdr:to>
      <xdr:col>46</xdr:col>
      <xdr:colOff>38100</xdr:colOff>
      <xdr:row>39</xdr:row>
      <xdr:rowOff>6350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114300</xdr:rowOff>
    </xdr:from>
    <xdr:to>
      <xdr:col>50</xdr:col>
      <xdr:colOff>114300</xdr:colOff>
      <xdr:row>38</xdr:row>
      <xdr:rowOff>127000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flipV="1">
          <a:off x="8750300" y="66294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76200</xdr:rowOff>
    </xdr:from>
    <xdr:to>
      <xdr:col>41</xdr:col>
      <xdr:colOff>101600</xdr:colOff>
      <xdr:row>39</xdr:row>
      <xdr:rowOff>6350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127000</xdr:rowOff>
    </xdr:from>
    <xdr:to>
      <xdr:col>45</xdr:col>
      <xdr:colOff>177800</xdr:colOff>
      <xdr:row>38</xdr:row>
      <xdr:rowOff>127000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a:off x="7861300" y="6642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88900</xdr:rowOff>
    </xdr:from>
    <xdr:to>
      <xdr:col>36</xdr:col>
      <xdr:colOff>165100</xdr:colOff>
      <xdr:row>39</xdr:row>
      <xdr:rowOff>19050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127000</xdr:rowOff>
    </xdr:from>
    <xdr:to>
      <xdr:col>41</xdr:col>
      <xdr:colOff>50800</xdr:colOff>
      <xdr:row>38</xdr:row>
      <xdr:rowOff>139700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flipV="1">
          <a:off x="6972300" y="6642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22877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0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156227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168927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168927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35577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637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2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0200-0000AD000000}"/>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200-0000AE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0200-0000AF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200-0000B0000000}"/>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0000000-0008-0000-0200-0000B100000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200-0000B200000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33020</xdr:rowOff>
    </xdr:from>
    <xdr:to>
      <xdr:col>24</xdr:col>
      <xdr:colOff>114300</xdr:colOff>
      <xdr:row>62</xdr:row>
      <xdr:rowOff>134620</xdr:rowOff>
    </xdr:to>
    <xdr:sp macro="" textlink="">
      <xdr:nvSpPr>
        <xdr:cNvPr id="189" name="楕円 188">
          <a:extLst>
            <a:ext uri="{FF2B5EF4-FFF2-40B4-BE49-F238E27FC236}">
              <a16:creationId xmlns:a16="http://schemas.microsoft.com/office/drawing/2014/main" id="{00000000-0008-0000-0200-0000BD000000}"/>
            </a:ext>
          </a:extLst>
        </xdr:cNvPr>
        <xdr:cNvSpPr/>
      </xdr:nvSpPr>
      <xdr:spPr>
        <a:xfrm>
          <a:off x="4584700" y="1066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11447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200-0000BE000000}"/>
            </a:ext>
          </a:extLst>
        </xdr:cNvPr>
        <xdr:cNvSpPr txBox="1"/>
      </xdr:nvSpPr>
      <xdr:spPr>
        <a:xfrm>
          <a:off x="4673600" y="1064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xdr:rowOff>
    </xdr:from>
    <xdr:to>
      <xdr:col>20</xdr:col>
      <xdr:colOff>38100</xdr:colOff>
      <xdr:row>62</xdr:row>
      <xdr:rowOff>102235</xdr:rowOff>
    </xdr:to>
    <xdr:sp macro="" textlink="">
      <xdr:nvSpPr>
        <xdr:cNvPr id="191" name="楕円 190">
          <a:extLst>
            <a:ext uri="{FF2B5EF4-FFF2-40B4-BE49-F238E27FC236}">
              <a16:creationId xmlns:a16="http://schemas.microsoft.com/office/drawing/2014/main" id="{00000000-0008-0000-0200-0000BF000000}"/>
            </a:ext>
          </a:extLst>
        </xdr:cNvPr>
        <xdr:cNvSpPr/>
      </xdr:nvSpPr>
      <xdr:spPr>
        <a:xfrm>
          <a:off x="3746500" y="1063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51435</xdr:rowOff>
    </xdr:from>
    <xdr:to>
      <xdr:col>24</xdr:col>
      <xdr:colOff>63500</xdr:colOff>
      <xdr:row>62</xdr:row>
      <xdr:rowOff>83820</xdr:rowOff>
    </xdr:to>
    <xdr:cxnSp macro="">
      <xdr:nvCxnSpPr>
        <xdr:cNvPr id="192" name="直線コネクタ 191">
          <a:extLst>
            <a:ext uri="{FF2B5EF4-FFF2-40B4-BE49-F238E27FC236}">
              <a16:creationId xmlns:a16="http://schemas.microsoft.com/office/drawing/2014/main" id="{00000000-0008-0000-0200-0000C0000000}"/>
            </a:ext>
          </a:extLst>
        </xdr:cNvPr>
        <xdr:cNvCxnSpPr/>
      </xdr:nvCxnSpPr>
      <xdr:spPr>
        <a:xfrm>
          <a:off x="3797300" y="1068133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73025</xdr:rowOff>
    </xdr:from>
    <xdr:to>
      <xdr:col>15</xdr:col>
      <xdr:colOff>101600</xdr:colOff>
      <xdr:row>62</xdr:row>
      <xdr:rowOff>3175</xdr:rowOff>
    </xdr:to>
    <xdr:sp macro="" textlink="">
      <xdr:nvSpPr>
        <xdr:cNvPr id="193" name="楕円 192">
          <a:extLst>
            <a:ext uri="{FF2B5EF4-FFF2-40B4-BE49-F238E27FC236}">
              <a16:creationId xmlns:a16="http://schemas.microsoft.com/office/drawing/2014/main" id="{00000000-0008-0000-0200-0000C1000000}"/>
            </a:ext>
          </a:extLst>
        </xdr:cNvPr>
        <xdr:cNvSpPr/>
      </xdr:nvSpPr>
      <xdr:spPr>
        <a:xfrm>
          <a:off x="2857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123825</xdr:rowOff>
    </xdr:from>
    <xdr:to>
      <xdr:col>19</xdr:col>
      <xdr:colOff>177800</xdr:colOff>
      <xdr:row>62</xdr:row>
      <xdr:rowOff>51435</xdr:rowOff>
    </xdr:to>
    <xdr:cxnSp macro="">
      <xdr:nvCxnSpPr>
        <xdr:cNvPr id="194" name="直線コネクタ 193">
          <a:extLst>
            <a:ext uri="{FF2B5EF4-FFF2-40B4-BE49-F238E27FC236}">
              <a16:creationId xmlns:a16="http://schemas.microsoft.com/office/drawing/2014/main" id="{00000000-0008-0000-0200-0000C2000000}"/>
            </a:ext>
          </a:extLst>
        </xdr:cNvPr>
        <xdr:cNvCxnSpPr/>
      </xdr:nvCxnSpPr>
      <xdr:spPr>
        <a:xfrm>
          <a:off x="2908300" y="10582275"/>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42545</xdr:rowOff>
    </xdr:from>
    <xdr:to>
      <xdr:col>10</xdr:col>
      <xdr:colOff>165100</xdr:colOff>
      <xdr:row>61</xdr:row>
      <xdr:rowOff>144145</xdr:rowOff>
    </xdr:to>
    <xdr:sp macro="" textlink="">
      <xdr:nvSpPr>
        <xdr:cNvPr id="195" name="楕円 194">
          <a:extLst>
            <a:ext uri="{FF2B5EF4-FFF2-40B4-BE49-F238E27FC236}">
              <a16:creationId xmlns:a16="http://schemas.microsoft.com/office/drawing/2014/main" id="{00000000-0008-0000-0200-0000C3000000}"/>
            </a:ext>
          </a:extLst>
        </xdr:cNvPr>
        <xdr:cNvSpPr/>
      </xdr:nvSpPr>
      <xdr:spPr>
        <a:xfrm>
          <a:off x="1968500" y="10500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93345</xdr:rowOff>
    </xdr:from>
    <xdr:to>
      <xdr:col>15</xdr:col>
      <xdr:colOff>50800</xdr:colOff>
      <xdr:row>61</xdr:row>
      <xdr:rowOff>123825</xdr:rowOff>
    </xdr:to>
    <xdr:cxnSp macro="">
      <xdr:nvCxnSpPr>
        <xdr:cNvPr id="196" name="直線コネクタ 195">
          <a:extLst>
            <a:ext uri="{FF2B5EF4-FFF2-40B4-BE49-F238E27FC236}">
              <a16:creationId xmlns:a16="http://schemas.microsoft.com/office/drawing/2014/main" id="{00000000-0008-0000-0200-0000C4000000}"/>
            </a:ext>
          </a:extLst>
        </xdr:cNvPr>
        <xdr:cNvCxnSpPr/>
      </xdr:nvCxnSpPr>
      <xdr:spPr>
        <a:xfrm>
          <a:off x="2019300" y="1055179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12065</xdr:rowOff>
    </xdr:from>
    <xdr:to>
      <xdr:col>6</xdr:col>
      <xdr:colOff>38100</xdr:colOff>
      <xdr:row>61</xdr:row>
      <xdr:rowOff>113665</xdr:rowOff>
    </xdr:to>
    <xdr:sp macro="" textlink="">
      <xdr:nvSpPr>
        <xdr:cNvPr id="197" name="楕円 196">
          <a:extLst>
            <a:ext uri="{FF2B5EF4-FFF2-40B4-BE49-F238E27FC236}">
              <a16:creationId xmlns:a16="http://schemas.microsoft.com/office/drawing/2014/main" id="{00000000-0008-0000-0200-0000C5000000}"/>
            </a:ext>
          </a:extLst>
        </xdr:cNvPr>
        <xdr:cNvSpPr/>
      </xdr:nvSpPr>
      <xdr:spPr>
        <a:xfrm>
          <a:off x="1079500" y="10470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62865</xdr:rowOff>
    </xdr:from>
    <xdr:to>
      <xdr:col>10</xdr:col>
      <xdr:colOff>114300</xdr:colOff>
      <xdr:row>61</xdr:row>
      <xdr:rowOff>93345</xdr:rowOff>
    </xdr:to>
    <xdr:cxnSp macro="">
      <xdr:nvCxnSpPr>
        <xdr:cNvPr id="198" name="直線コネクタ 197">
          <a:extLst>
            <a:ext uri="{FF2B5EF4-FFF2-40B4-BE49-F238E27FC236}">
              <a16:creationId xmlns:a16="http://schemas.microsoft.com/office/drawing/2014/main" id="{00000000-0008-0000-0200-0000C6000000}"/>
            </a:ext>
          </a:extLst>
        </xdr:cNvPr>
        <xdr:cNvCxnSpPr/>
      </xdr:nvCxnSpPr>
      <xdr:spPr>
        <a:xfrm>
          <a:off x="1130300" y="105213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93362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3582044" y="1072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165752</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2705744" y="1062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135272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1816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104792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927744" y="1056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2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2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2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2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2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2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2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2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2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2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0200-0000E600000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200-0000E7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0200-0000E8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200-0000E9000000}"/>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0200-0000EA00000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8272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200-0000EB000000}"/>
            </a:ext>
          </a:extLst>
        </xdr:cNvPr>
        <xdr:cNvSpPr txBox="1"/>
      </xdr:nvSpPr>
      <xdr:spPr>
        <a:xfrm>
          <a:off x="10515600" y="10466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02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6921500" y="1051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2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107315</xdr:rowOff>
    </xdr:from>
    <xdr:to>
      <xdr:col>55</xdr:col>
      <xdr:colOff>50800</xdr:colOff>
      <xdr:row>63</xdr:row>
      <xdr:rowOff>37465</xdr:rowOff>
    </xdr:to>
    <xdr:sp macro="" textlink="">
      <xdr:nvSpPr>
        <xdr:cNvPr id="246" name="楕円 245">
          <a:extLst>
            <a:ext uri="{FF2B5EF4-FFF2-40B4-BE49-F238E27FC236}">
              <a16:creationId xmlns:a16="http://schemas.microsoft.com/office/drawing/2014/main" id="{00000000-0008-0000-0200-0000F6000000}"/>
            </a:ext>
          </a:extLst>
        </xdr:cNvPr>
        <xdr:cNvSpPr/>
      </xdr:nvSpPr>
      <xdr:spPr>
        <a:xfrm>
          <a:off x="10426700" y="10737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85742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200-0000F7000000}"/>
            </a:ext>
          </a:extLst>
        </xdr:cNvPr>
        <xdr:cNvSpPr txBox="1"/>
      </xdr:nvSpPr>
      <xdr:spPr>
        <a:xfrm>
          <a:off x="10515600" y="1071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111125</xdr:rowOff>
    </xdr:from>
    <xdr:to>
      <xdr:col>50</xdr:col>
      <xdr:colOff>165100</xdr:colOff>
      <xdr:row>63</xdr:row>
      <xdr:rowOff>41275</xdr:rowOff>
    </xdr:to>
    <xdr:sp macro="" textlink="">
      <xdr:nvSpPr>
        <xdr:cNvPr id="248" name="楕円 247">
          <a:extLst>
            <a:ext uri="{FF2B5EF4-FFF2-40B4-BE49-F238E27FC236}">
              <a16:creationId xmlns:a16="http://schemas.microsoft.com/office/drawing/2014/main" id="{00000000-0008-0000-0200-0000F8000000}"/>
            </a:ext>
          </a:extLst>
        </xdr:cNvPr>
        <xdr:cNvSpPr/>
      </xdr:nvSpPr>
      <xdr:spPr>
        <a:xfrm>
          <a:off x="9588500" y="10741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158115</xdr:rowOff>
    </xdr:from>
    <xdr:to>
      <xdr:col>55</xdr:col>
      <xdr:colOff>0</xdr:colOff>
      <xdr:row>62</xdr:row>
      <xdr:rowOff>161925</xdr:rowOff>
    </xdr:to>
    <xdr:cxnSp macro="">
      <xdr:nvCxnSpPr>
        <xdr:cNvPr id="249" name="直線コネクタ 248">
          <a:extLst>
            <a:ext uri="{FF2B5EF4-FFF2-40B4-BE49-F238E27FC236}">
              <a16:creationId xmlns:a16="http://schemas.microsoft.com/office/drawing/2014/main" id="{00000000-0008-0000-0200-0000F9000000}"/>
            </a:ext>
          </a:extLst>
        </xdr:cNvPr>
        <xdr:cNvCxnSpPr/>
      </xdr:nvCxnSpPr>
      <xdr:spPr>
        <a:xfrm flipV="1">
          <a:off x="9639300" y="1078801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23495</xdr:rowOff>
    </xdr:from>
    <xdr:to>
      <xdr:col>46</xdr:col>
      <xdr:colOff>38100</xdr:colOff>
      <xdr:row>62</xdr:row>
      <xdr:rowOff>125095</xdr:rowOff>
    </xdr:to>
    <xdr:sp macro="" textlink="">
      <xdr:nvSpPr>
        <xdr:cNvPr id="250" name="楕円 249">
          <a:extLst>
            <a:ext uri="{FF2B5EF4-FFF2-40B4-BE49-F238E27FC236}">
              <a16:creationId xmlns:a16="http://schemas.microsoft.com/office/drawing/2014/main" id="{00000000-0008-0000-0200-0000FA000000}"/>
            </a:ext>
          </a:extLst>
        </xdr:cNvPr>
        <xdr:cNvSpPr/>
      </xdr:nvSpPr>
      <xdr:spPr>
        <a:xfrm>
          <a:off x="8699500" y="1065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74295</xdr:rowOff>
    </xdr:from>
    <xdr:to>
      <xdr:col>50</xdr:col>
      <xdr:colOff>114300</xdr:colOff>
      <xdr:row>62</xdr:row>
      <xdr:rowOff>161925</xdr:rowOff>
    </xdr:to>
    <xdr:cxnSp macro="">
      <xdr:nvCxnSpPr>
        <xdr:cNvPr id="251" name="直線コネクタ 250">
          <a:extLst>
            <a:ext uri="{FF2B5EF4-FFF2-40B4-BE49-F238E27FC236}">
              <a16:creationId xmlns:a16="http://schemas.microsoft.com/office/drawing/2014/main" id="{00000000-0008-0000-0200-0000FB000000}"/>
            </a:ext>
          </a:extLst>
        </xdr:cNvPr>
        <xdr:cNvCxnSpPr/>
      </xdr:nvCxnSpPr>
      <xdr:spPr>
        <a:xfrm>
          <a:off x="8750300" y="10704195"/>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27305</xdr:rowOff>
    </xdr:from>
    <xdr:to>
      <xdr:col>41</xdr:col>
      <xdr:colOff>101600</xdr:colOff>
      <xdr:row>62</xdr:row>
      <xdr:rowOff>128905</xdr:rowOff>
    </xdr:to>
    <xdr:sp macro="" textlink="">
      <xdr:nvSpPr>
        <xdr:cNvPr id="252" name="楕円 251">
          <a:extLst>
            <a:ext uri="{FF2B5EF4-FFF2-40B4-BE49-F238E27FC236}">
              <a16:creationId xmlns:a16="http://schemas.microsoft.com/office/drawing/2014/main" id="{00000000-0008-0000-0200-0000FC000000}"/>
            </a:ext>
          </a:extLst>
        </xdr:cNvPr>
        <xdr:cNvSpPr/>
      </xdr:nvSpPr>
      <xdr:spPr>
        <a:xfrm>
          <a:off x="7810500" y="1065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74295</xdr:rowOff>
    </xdr:from>
    <xdr:to>
      <xdr:col>45</xdr:col>
      <xdr:colOff>177800</xdr:colOff>
      <xdr:row>62</xdr:row>
      <xdr:rowOff>78105</xdr:rowOff>
    </xdr:to>
    <xdr:cxnSp macro="">
      <xdr:nvCxnSpPr>
        <xdr:cNvPr id="253" name="直線コネクタ 252">
          <a:extLst>
            <a:ext uri="{FF2B5EF4-FFF2-40B4-BE49-F238E27FC236}">
              <a16:creationId xmlns:a16="http://schemas.microsoft.com/office/drawing/2014/main" id="{00000000-0008-0000-0200-0000FD000000}"/>
            </a:ext>
          </a:extLst>
        </xdr:cNvPr>
        <xdr:cNvCxnSpPr/>
      </xdr:nvCxnSpPr>
      <xdr:spPr>
        <a:xfrm flipV="1">
          <a:off x="7861300" y="107041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31115</xdr:rowOff>
    </xdr:from>
    <xdr:to>
      <xdr:col>36</xdr:col>
      <xdr:colOff>165100</xdr:colOff>
      <xdr:row>62</xdr:row>
      <xdr:rowOff>132715</xdr:rowOff>
    </xdr:to>
    <xdr:sp macro="" textlink="">
      <xdr:nvSpPr>
        <xdr:cNvPr id="254" name="楕円 253">
          <a:extLst>
            <a:ext uri="{FF2B5EF4-FFF2-40B4-BE49-F238E27FC236}">
              <a16:creationId xmlns:a16="http://schemas.microsoft.com/office/drawing/2014/main" id="{00000000-0008-0000-0200-0000FE000000}"/>
            </a:ext>
          </a:extLst>
        </xdr:cNvPr>
        <xdr:cNvSpPr/>
      </xdr:nvSpPr>
      <xdr:spPr>
        <a:xfrm>
          <a:off x="6921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78105</xdr:rowOff>
    </xdr:from>
    <xdr:to>
      <xdr:col>41</xdr:col>
      <xdr:colOff>50800</xdr:colOff>
      <xdr:row>62</xdr:row>
      <xdr:rowOff>81915</xdr:rowOff>
    </xdr:to>
    <xdr:cxnSp macro="">
      <xdr:nvCxnSpPr>
        <xdr:cNvPr id="255" name="直線コネクタ 254">
          <a:extLst>
            <a:ext uri="{FF2B5EF4-FFF2-40B4-BE49-F238E27FC236}">
              <a16:creationId xmlns:a16="http://schemas.microsoft.com/office/drawing/2014/main" id="{00000000-0008-0000-0200-0000FF000000}"/>
            </a:ext>
          </a:extLst>
        </xdr:cNvPr>
        <xdr:cNvCxnSpPr/>
      </xdr:nvCxnSpPr>
      <xdr:spPr>
        <a:xfrm flipV="1">
          <a:off x="6972300" y="1070800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101617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200-000000010000}"/>
            </a:ext>
          </a:extLst>
        </xdr:cNvPr>
        <xdr:cNvSpPr txBox="1"/>
      </xdr:nvSpPr>
      <xdr:spPr>
        <a:xfrm>
          <a:off x="93917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101617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200-000001010000}"/>
            </a:ext>
          </a:extLst>
        </xdr:cNvPr>
        <xdr:cNvSpPr txBox="1"/>
      </xdr:nvSpPr>
      <xdr:spPr>
        <a:xfrm>
          <a:off x="8515427" y="1038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97807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200-000002010000}"/>
            </a:ext>
          </a:extLst>
        </xdr:cNvPr>
        <xdr:cNvSpPr txBox="1"/>
      </xdr:nvSpPr>
      <xdr:spPr>
        <a:xfrm>
          <a:off x="7626427" y="1038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200-000003010000}"/>
            </a:ext>
          </a:extLst>
        </xdr:cNvPr>
        <xdr:cNvSpPr txBox="1"/>
      </xdr:nvSpPr>
      <xdr:spPr>
        <a:xfrm>
          <a:off x="6737427" y="10287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32402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200-000004010000}"/>
            </a:ext>
          </a:extLst>
        </xdr:cNvPr>
        <xdr:cNvSpPr txBox="1"/>
      </xdr:nvSpPr>
      <xdr:spPr>
        <a:xfrm>
          <a:off x="9391727" y="1083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116222</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200-000005010000}"/>
            </a:ext>
          </a:extLst>
        </xdr:cNvPr>
        <xdr:cNvSpPr txBox="1"/>
      </xdr:nvSpPr>
      <xdr:spPr>
        <a:xfrm>
          <a:off x="8515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120032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200-000006010000}"/>
            </a:ext>
          </a:extLst>
        </xdr:cNvPr>
        <xdr:cNvSpPr txBox="1"/>
      </xdr:nvSpPr>
      <xdr:spPr>
        <a:xfrm>
          <a:off x="7626427" y="10749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123842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200-000007010000}"/>
            </a:ext>
          </a:extLst>
        </xdr:cNvPr>
        <xdr:cNvSpPr txBox="1"/>
      </xdr:nvSpPr>
      <xdr:spPr>
        <a:xfrm>
          <a:off x="6737427" y="10753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2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2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2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2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2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2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2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2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2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2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2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2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2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2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0000000-0008-0000-0200-000020010000}"/>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200-000021010000}"/>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200-0000230100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200-000025010000}"/>
            </a:ext>
          </a:extLst>
        </xdr:cNvPr>
        <xdr:cNvSpPr txBox="1"/>
      </xdr:nvSpPr>
      <xdr:spPr>
        <a:xfrm>
          <a:off x="4673600" y="14112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0000000-0008-0000-0200-000026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00000000-0008-0000-0200-00002701000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00000000-0008-0000-0200-000028010000}"/>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0000000-0008-0000-0200-000029010000}"/>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00000000-0008-0000-0200-00002A010000}"/>
            </a:ext>
          </a:extLst>
        </xdr:cNvPr>
        <xdr:cNvSpPr/>
      </xdr:nvSpPr>
      <xdr:spPr>
        <a:xfrm>
          <a:off x="10795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2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2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109220</xdr:rowOff>
    </xdr:from>
    <xdr:to>
      <xdr:col>24</xdr:col>
      <xdr:colOff>114300</xdr:colOff>
      <xdr:row>81</xdr:row>
      <xdr:rowOff>39370</xdr:rowOff>
    </xdr:to>
    <xdr:sp macro="" textlink="">
      <xdr:nvSpPr>
        <xdr:cNvPr id="304" name="楕円 303">
          <a:extLst>
            <a:ext uri="{FF2B5EF4-FFF2-40B4-BE49-F238E27FC236}">
              <a16:creationId xmlns:a16="http://schemas.microsoft.com/office/drawing/2014/main" id="{00000000-0008-0000-0200-000030010000}"/>
            </a:ext>
          </a:extLst>
        </xdr:cNvPr>
        <xdr:cNvSpPr/>
      </xdr:nvSpPr>
      <xdr:spPr>
        <a:xfrm>
          <a:off x="45847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132097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200-000031010000}"/>
            </a:ext>
          </a:extLst>
        </xdr:cNvPr>
        <xdr:cNvSpPr txBox="1"/>
      </xdr:nvSpPr>
      <xdr:spPr>
        <a:xfrm>
          <a:off x="4673600" y="1367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67311</xdr:rowOff>
    </xdr:from>
    <xdr:to>
      <xdr:col>20</xdr:col>
      <xdr:colOff>38100</xdr:colOff>
      <xdr:row>80</xdr:row>
      <xdr:rowOff>168911</xdr:rowOff>
    </xdr:to>
    <xdr:sp macro="" textlink="">
      <xdr:nvSpPr>
        <xdr:cNvPr id="306" name="楕円 305">
          <a:extLst>
            <a:ext uri="{FF2B5EF4-FFF2-40B4-BE49-F238E27FC236}">
              <a16:creationId xmlns:a16="http://schemas.microsoft.com/office/drawing/2014/main" id="{00000000-0008-0000-0200-000032010000}"/>
            </a:ext>
          </a:extLst>
        </xdr:cNvPr>
        <xdr:cNvSpPr/>
      </xdr:nvSpPr>
      <xdr:spPr>
        <a:xfrm>
          <a:off x="3746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118111</xdr:rowOff>
    </xdr:from>
    <xdr:to>
      <xdr:col>24</xdr:col>
      <xdr:colOff>63500</xdr:colOff>
      <xdr:row>80</xdr:row>
      <xdr:rowOff>160020</xdr:rowOff>
    </xdr:to>
    <xdr:cxnSp macro="">
      <xdr:nvCxnSpPr>
        <xdr:cNvPr id="307" name="直線コネクタ 306">
          <a:extLst>
            <a:ext uri="{FF2B5EF4-FFF2-40B4-BE49-F238E27FC236}">
              <a16:creationId xmlns:a16="http://schemas.microsoft.com/office/drawing/2014/main" id="{00000000-0008-0000-0200-000033010000}"/>
            </a:ext>
          </a:extLst>
        </xdr:cNvPr>
        <xdr:cNvCxnSpPr/>
      </xdr:nvCxnSpPr>
      <xdr:spPr>
        <a:xfrm>
          <a:off x="3797300" y="1383411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25400</xdr:rowOff>
    </xdr:from>
    <xdr:to>
      <xdr:col>15</xdr:col>
      <xdr:colOff>101600</xdr:colOff>
      <xdr:row>80</xdr:row>
      <xdr:rowOff>127000</xdr:rowOff>
    </xdr:to>
    <xdr:sp macro="" textlink="">
      <xdr:nvSpPr>
        <xdr:cNvPr id="308" name="楕円 307">
          <a:extLst>
            <a:ext uri="{FF2B5EF4-FFF2-40B4-BE49-F238E27FC236}">
              <a16:creationId xmlns:a16="http://schemas.microsoft.com/office/drawing/2014/main" id="{00000000-0008-0000-0200-000034010000}"/>
            </a:ext>
          </a:extLst>
        </xdr:cNvPr>
        <xdr:cNvSpPr/>
      </xdr:nvSpPr>
      <xdr:spPr>
        <a:xfrm>
          <a:off x="2857500" y="1374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76200</xdr:rowOff>
    </xdr:from>
    <xdr:to>
      <xdr:col>19</xdr:col>
      <xdr:colOff>177800</xdr:colOff>
      <xdr:row>80</xdr:row>
      <xdr:rowOff>118111</xdr:rowOff>
    </xdr:to>
    <xdr:cxnSp macro="">
      <xdr:nvCxnSpPr>
        <xdr:cNvPr id="309" name="直線コネクタ 308">
          <a:extLst>
            <a:ext uri="{FF2B5EF4-FFF2-40B4-BE49-F238E27FC236}">
              <a16:creationId xmlns:a16="http://schemas.microsoft.com/office/drawing/2014/main" id="{00000000-0008-0000-0200-000035010000}"/>
            </a:ext>
          </a:extLst>
        </xdr:cNvPr>
        <xdr:cNvCxnSpPr/>
      </xdr:nvCxnSpPr>
      <xdr:spPr>
        <a:xfrm>
          <a:off x="2908300" y="1379220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156845</xdr:rowOff>
    </xdr:from>
    <xdr:to>
      <xdr:col>10</xdr:col>
      <xdr:colOff>165100</xdr:colOff>
      <xdr:row>80</xdr:row>
      <xdr:rowOff>86995</xdr:rowOff>
    </xdr:to>
    <xdr:sp macro="" textlink="">
      <xdr:nvSpPr>
        <xdr:cNvPr id="310" name="楕円 309">
          <a:extLst>
            <a:ext uri="{FF2B5EF4-FFF2-40B4-BE49-F238E27FC236}">
              <a16:creationId xmlns:a16="http://schemas.microsoft.com/office/drawing/2014/main" id="{00000000-0008-0000-0200-000036010000}"/>
            </a:ext>
          </a:extLst>
        </xdr:cNvPr>
        <xdr:cNvSpPr/>
      </xdr:nvSpPr>
      <xdr:spPr>
        <a:xfrm>
          <a:off x="1968500" y="1370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36195</xdr:rowOff>
    </xdr:from>
    <xdr:to>
      <xdr:col>15</xdr:col>
      <xdr:colOff>50800</xdr:colOff>
      <xdr:row>80</xdr:row>
      <xdr:rowOff>76200</xdr:rowOff>
    </xdr:to>
    <xdr:cxnSp macro="">
      <xdr:nvCxnSpPr>
        <xdr:cNvPr id="311" name="直線コネクタ 310">
          <a:extLst>
            <a:ext uri="{FF2B5EF4-FFF2-40B4-BE49-F238E27FC236}">
              <a16:creationId xmlns:a16="http://schemas.microsoft.com/office/drawing/2014/main" id="{00000000-0008-0000-0200-000037010000}"/>
            </a:ext>
          </a:extLst>
        </xdr:cNvPr>
        <xdr:cNvCxnSpPr/>
      </xdr:nvCxnSpPr>
      <xdr:spPr>
        <a:xfrm>
          <a:off x="2019300" y="1375219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67311</xdr:rowOff>
    </xdr:from>
    <xdr:to>
      <xdr:col>6</xdr:col>
      <xdr:colOff>38100</xdr:colOff>
      <xdr:row>80</xdr:row>
      <xdr:rowOff>168911</xdr:rowOff>
    </xdr:to>
    <xdr:sp macro="" textlink="">
      <xdr:nvSpPr>
        <xdr:cNvPr id="312" name="楕円 311">
          <a:extLst>
            <a:ext uri="{FF2B5EF4-FFF2-40B4-BE49-F238E27FC236}">
              <a16:creationId xmlns:a16="http://schemas.microsoft.com/office/drawing/2014/main" id="{00000000-0008-0000-0200-000038010000}"/>
            </a:ext>
          </a:extLst>
        </xdr:cNvPr>
        <xdr:cNvSpPr/>
      </xdr:nvSpPr>
      <xdr:spPr>
        <a:xfrm>
          <a:off x="1079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36195</xdr:rowOff>
    </xdr:from>
    <xdr:to>
      <xdr:col>10</xdr:col>
      <xdr:colOff>114300</xdr:colOff>
      <xdr:row>80</xdr:row>
      <xdr:rowOff>118111</xdr:rowOff>
    </xdr:to>
    <xdr:cxnSp macro="">
      <xdr:nvCxnSpPr>
        <xdr:cNvPr id="313" name="直線コネクタ 312">
          <a:extLst>
            <a:ext uri="{FF2B5EF4-FFF2-40B4-BE49-F238E27FC236}">
              <a16:creationId xmlns:a16="http://schemas.microsoft.com/office/drawing/2014/main" id="{00000000-0008-0000-0200-000039010000}"/>
            </a:ext>
          </a:extLst>
        </xdr:cNvPr>
        <xdr:cNvCxnSpPr/>
      </xdr:nvCxnSpPr>
      <xdr:spPr>
        <a:xfrm flipV="1">
          <a:off x="1130300" y="13752195"/>
          <a:ext cx="889000" cy="8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200-00003A010000}"/>
            </a:ext>
          </a:extLst>
        </xdr:cNvPr>
        <xdr:cNvSpPr txBox="1"/>
      </xdr:nvSpPr>
      <xdr:spPr>
        <a:xfrm>
          <a:off x="3582044" y="1421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200-00003B010000}"/>
            </a:ext>
          </a:extLst>
        </xdr:cNvPr>
        <xdr:cNvSpPr txBox="1"/>
      </xdr:nvSpPr>
      <xdr:spPr>
        <a:xfrm>
          <a:off x="2705744" y="14209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200-00003C010000}"/>
            </a:ext>
          </a:extLst>
        </xdr:cNvPr>
        <xdr:cNvSpPr txBox="1"/>
      </xdr:nvSpPr>
      <xdr:spPr>
        <a:xfrm>
          <a:off x="1816744" y="1418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200-00003D010000}"/>
            </a:ext>
          </a:extLst>
        </xdr:cNvPr>
        <xdr:cNvSpPr txBox="1"/>
      </xdr:nvSpPr>
      <xdr:spPr>
        <a:xfrm>
          <a:off x="927744" y="1404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13988</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200-00003E010000}"/>
            </a:ext>
          </a:extLst>
        </xdr:cNvPr>
        <xdr:cNvSpPr txBox="1"/>
      </xdr:nvSpPr>
      <xdr:spPr>
        <a:xfrm>
          <a:off x="35820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143527</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200-00003F010000}"/>
            </a:ext>
          </a:extLst>
        </xdr:cNvPr>
        <xdr:cNvSpPr txBox="1"/>
      </xdr:nvSpPr>
      <xdr:spPr>
        <a:xfrm>
          <a:off x="2705744" y="1351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103522</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200-000040010000}"/>
            </a:ext>
          </a:extLst>
        </xdr:cNvPr>
        <xdr:cNvSpPr txBox="1"/>
      </xdr:nvSpPr>
      <xdr:spPr>
        <a:xfrm>
          <a:off x="181674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13988</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200-000041010000}"/>
            </a:ext>
          </a:extLst>
        </xdr:cNvPr>
        <xdr:cNvSpPr txBox="1"/>
      </xdr:nvSpPr>
      <xdr:spPr>
        <a:xfrm>
          <a:off x="9277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2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2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2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2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2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2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2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2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2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2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2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2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2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2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0000000-0008-0000-02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0200-000059010000}"/>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00000000-0008-0000-0200-00005A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0200-00005B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00000000-0008-0000-0200-00005C010000}"/>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00000000-0008-0000-0200-00005E010000}"/>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0200-00005F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0000000-0008-0000-0200-000060010000}"/>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0000000-0008-0000-0200-00006101000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0000000-0008-0000-0200-000062010000}"/>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00000000-0008-0000-0200-000063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2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2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2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166370</xdr:rowOff>
    </xdr:from>
    <xdr:to>
      <xdr:col>55</xdr:col>
      <xdr:colOff>50800</xdr:colOff>
      <xdr:row>84</xdr:row>
      <xdr:rowOff>96520</xdr:rowOff>
    </xdr:to>
    <xdr:sp macro="" textlink="">
      <xdr:nvSpPr>
        <xdr:cNvPr id="361" name="楕円 360">
          <a:extLst>
            <a:ext uri="{FF2B5EF4-FFF2-40B4-BE49-F238E27FC236}">
              <a16:creationId xmlns:a16="http://schemas.microsoft.com/office/drawing/2014/main" id="{00000000-0008-0000-0200-000069010000}"/>
            </a:ext>
          </a:extLst>
        </xdr:cNvPr>
        <xdr:cNvSpPr/>
      </xdr:nvSpPr>
      <xdr:spPr>
        <a:xfrm>
          <a:off x="104267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17797</xdr:rowOff>
    </xdr:from>
    <xdr:ext cx="469744" cy="259045"/>
    <xdr:sp macro="" textlink="">
      <xdr:nvSpPr>
        <xdr:cNvPr id="362" name="【福祉施設】&#10;一人当たり面積該当値テキスト">
          <a:extLst>
            <a:ext uri="{FF2B5EF4-FFF2-40B4-BE49-F238E27FC236}">
              <a16:creationId xmlns:a16="http://schemas.microsoft.com/office/drawing/2014/main" id="{00000000-0008-0000-0200-00006A010000}"/>
            </a:ext>
          </a:extLst>
        </xdr:cNvPr>
        <xdr:cNvSpPr txBox="1"/>
      </xdr:nvSpPr>
      <xdr:spPr>
        <a:xfrm>
          <a:off x="10515600" y="1424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2539</xdr:rowOff>
    </xdr:from>
    <xdr:to>
      <xdr:col>50</xdr:col>
      <xdr:colOff>165100</xdr:colOff>
      <xdr:row>84</xdr:row>
      <xdr:rowOff>104139</xdr:rowOff>
    </xdr:to>
    <xdr:sp macro="" textlink="">
      <xdr:nvSpPr>
        <xdr:cNvPr id="363" name="楕円 362">
          <a:extLst>
            <a:ext uri="{FF2B5EF4-FFF2-40B4-BE49-F238E27FC236}">
              <a16:creationId xmlns:a16="http://schemas.microsoft.com/office/drawing/2014/main" id="{00000000-0008-0000-0200-00006B010000}"/>
            </a:ext>
          </a:extLst>
        </xdr:cNvPr>
        <xdr:cNvSpPr/>
      </xdr:nvSpPr>
      <xdr:spPr>
        <a:xfrm>
          <a:off x="9588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45720</xdr:rowOff>
    </xdr:from>
    <xdr:to>
      <xdr:col>55</xdr:col>
      <xdr:colOff>0</xdr:colOff>
      <xdr:row>84</xdr:row>
      <xdr:rowOff>53339</xdr:rowOff>
    </xdr:to>
    <xdr:cxnSp macro="">
      <xdr:nvCxnSpPr>
        <xdr:cNvPr id="364" name="直線コネクタ 363">
          <a:extLst>
            <a:ext uri="{FF2B5EF4-FFF2-40B4-BE49-F238E27FC236}">
              <a16:creationId xmlns:a16="http://schemas.microsoft.com/office/drawing/2014/main" id="{00000000-0008-0000-0200-00006C010000}"/>
            </a:ext>
          </a:extLst>
        </xdr:cNvPr>
        <xdr:cNvCxnSpPr/>
      </xdr:nvCxnSpPr>
      <xdr:spPr>
        <a:xfrm flipV="1">
          <a:off x="9639300" y="144475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6350</xdr:rowOff>
    </xdr:from>
    <xdr:to>
      <xdr:col>46</xdr:col>
      <xdr:colOff>38100</xdr:colOff>
      <xdr:row>84</xdr:row>
      <xdr:rowOff>107950</xdr:rowOff>
    </xdr:to>
    <xdr:sp macro="" textlink="">
      <xdr:nvSpPr>
        <xdr:cNvPr id="365" name="楕円 364">
          <a:extLst>
            <a:ext uri="{FF2B5EF4-FFF2-40B4-BE49-F238E27FC236}">
              <a16:creationId xmlns:a16="http://schemas.microsoft.com/office/drawing/2014/main" id="{00000000-0008-0000-0200-00006D010000}"/>
            </a:ext>
          </a:extLst>
        </xdr:cNvPr>
        <xdr:cNvSpPr/>
      </xdr:nvSpPr>
      <xdr:spPr>
        <a:xfrm>
          <a:off x="8699500" y="1440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53339</xdr:rowOff>
    </xdr:from>
    <xdr:to>
      <xdr:col>50</xdr:col>
      <xdr:colOff>114300</xdr:colOff>
      <xdr:row>84</xdr:row>
      <xdr:rowOff>57150</xdr:rowOff>
    </xdr:to>
    <xdr:cxnSp macro="">
      <xdr:nvCxnSpPr>
        <xdr:cNvPr id="366" name="直線コネクタ 365">
          <a:extLst>
            <a:ext uri="{FF2B5EF4-FFF2-40B4-BE49-F238E27FC236}">
              <a16:creationId xmlns:a16="http://schemas.microsoft.com/office/drawing/2014/main" id="{00000000-0008-0000-0200-00006E010000}"/>
            </a:ext>
          </a:extLst>
        </xdr:cNvPr>
        <xdr:cNvCxnSpPr/>
      </xdr:nvCxnSpPr>
      <xdr:spPr>
        <a:xfrm flipV="1">
          <a:off x="8750300" y="144551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10161</xdr:rowOff>
    </xdr:from>
    <xdr:to>
      <xdr:col>41</xdr:col>
      <xdr:colOff>101600</xdr:colOff>
      <xdr:row>84</xdr:row>
      <xdr:rowOff>111761</xdr:rowOff>
    </xdr:to>
    <xdr:sp macro="" textlink="">
      <xdr:nvSpPr>
        <xdr:cNvPr id="367" name="楕円 366">
          <a:extLst>
            <a:ext uri="{FF2B5EF4-FFF2-40B4-BE49-F238E27FC236}">
              <a16:creationId xmlns:a16="http://schemas.microsoft.com/office/drawing/2014/main" id="{00000000-0008-0000-0200-00006F010000}"/>
            </a:ext>
          </a:extLst>
        </xdr:cNvPr>
        <xdr:cNvSpPr/>
      </xdr:nvSpPr>
      <xdr:spPr>
        <a:xfrm>
          <a:off x="7810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57150</xdr:rowOff>
    </xdr:from>
    <xdr:to>
      <xdr:col>45</xdr:col>
      <xdr:colOff>177800</xdr:colOff>
      <xdr:row>84</xdr:row>
      <xdr:rowOff>60961</xdr:rowOff>
    </xdr:to>
    <xdr:cxnSp macro="">
      <xdr:nvCxnSpPr>
        <xdr:cNvPr id="368" name="直線コネクタ 367">
          <a:extLst>
            <a:ext uri="{FF2B5EF4-FFF2-40B4-BE49-F238E27FC236}">
              <a16:creationId xmlns:a16="http://schemas.microsoft.com/office/drawing/2014/main" id="{00000000-0008-0000-0200-000070010000}"/>
            </a:ext>
          </a:extLst>
        </xdr:cNvPr>
        <xdr:cNvCxnSpPr/>
      </xdr:nvCxnSpPr>
      <xdr:spPr>
        <a:xfrm flipV="1">
          <a:off x="7861300" y="14458950"/>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13970</xdr:rowOff>
    </xdr:from>
    <xdr:to>
      <xdr:col>36</xdr:col>
      <xdr:colOff>165100</xdr:colOff>
      <xdr:row>84</xdr:row>
      <xdr:rowOff>115570</xdr:rowOff>
    </xdr:to>
    <xdr:sp macro="" textlink="">
      <xdr:nvSpPr>
        <xdr:cNvPr id="369" name="楕円 368">
          <a:extLst>
            <a:ext uri="{FF2B5EF4-FFF2-40B4-BE49-F238E27FC236}">
              <a16:creationId xmlns:a16="http://schemas.microsoft.com/office/drawing/2014/main" id="{00000000-0008-0000-0200-000071010000}"/>
            </a:ext>
          </a:extLst>
        </xdr:cNvPr>
        <xdr:cNvSpPr/>
      </xdr:nvSpPr>
      <xdr:spPr>
        <a:xfrm>
          <a:off x="6921500" y="1441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60961</xdr:rowOff>
    </xdr:from>
    <xdr:to>
      <xdr:col>41</xdr:col>
      <xdr:colOff>50800</xdr:colOff>
      <xdr:row>84</xdr:row>
      <xdr:rowOff>64770</xdr:rowOff>
    </xdr:to>
    <xdr:cxnSp macro="">
      <xdr:nvCxnSpPr>
        <xdr:cNvPr id="370" name="直線コネクタ 369">
          <a:extLst>
            <a:ext uri="{FF2B5EF4-FFF2-40B4-BE49-F238E27FC236}">
              <a16:creationId xmlns:a16="http://schemas.microsoft.com/office/drawing/2014/main" id="{00000000-0008-0000-0200-000072010000}"/>
            </a:ext>
          </a:extLst>
        </xdr:cNvPr>
        <xdr:cNvCxnSpPr/>
      </xdr:nvCxnSpPr>
      <xdr:spPr>
        <a:xfrm flipV="1">
          <a:off x="6972300" y="144627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00000000-0008-0000-0200-000073010000}"/>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00000000-0008-0000-0200-000074010000}"/>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00000000-0008-0000-0200-000075010000}"/>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4" name="n_4aveValue【福祉施設】&#10;一人当たり面積">
          <a:extLst>
            <a:ext uri="{FF2B5EF4-FFF2-40B4-BE49-F238E27FC236}">
              <a16:creationId xmlns:a16="http://schemas.microsoft.com/office/drawing/2014/main" id="{00000000-0008-0000-0200-000076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120666</xdr:rowOff>
    </xdr:from>
    <xdr:ext cx="469744" cy="259045"/>
    <xdr:sp macro="" textlink="">
      <xdr:nvSpPr>
        <xdr:cNvPr id="375" name="n_1mainValue【福祉施設】&#10;一人当たり面積">
          <a:extLst>
            <a:ext uri="{FF2B5EF4-FFF2-40B4-BE49-F238E27FC236}">
              <a16:creationId xmlns:a16="http://schemas.microsoft.com/office/drawing/2014/main" id="{00000000-0008-0000-0200-000077010000}"/>
            </a:ext>
          </a:extLst>
        </xdr:cNvPr>
        <xdr:cNvSpPr txBox="1"/>
      </xdr:nvSpPr>
      <xdr:spPr>
        <a:xfrm>
          <a:off x="9391727" y="1417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124477</xdr:rowOff>
    </xdr:from>
    <xdr:ext cx="469744" cy="259045"/>
    <xdr:sp macro="" textlink="">
      <xdr:nvSpPr>
        <xdr:cNvPr id="376" name="n_2mainValue【福祉施設】&#10;一人当たり面積">
          <a:extLst>
            <a:ext uri="{FF2B5EF4-FFF2-40B4-BE49-F238E27FC236}">
              <a16:creationId xmlns:a16="http://schemas.microsoft.com/office/drawing/2014/main" id="{00000000-0008-0000-0200-000078010000}"/>
            </a:ext>
          </a:extLst>
        </xdr:cNvPr>
        <xdr:cNvSpPr txBox="1"/>
      </xdr:nvSpPr>
      <xdr:spPr>
        <a:xfrm>
          <a:off x="8515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128288</xdr:rowOff>
    </xdr:from>
    <xdr:ext cx="469744" cy="259045"/>
    <xdr:sp macro="" textlink="">
      <xdr:nvSpPr>
        <xdr:cNvPr id="377" name="n_3mainValue【福祉施設】&#10;一人当たり面積">
          <a:extLst>
            <a:ext uri="{FF2B5EF4-FFF2-40B4-BE49-F238E27FC236}">
              <a16:creationId xmlns:a16="http://schemas.microsoft.com/office/drawing/2014/main" id="{00000000-0008-0000-0200-000079010000}"/>
            </a:ext>
          </a:extLst>
        </xdr:cNvPr>
        <xdr:cNvSpPr txBox="1"/>
      </xdr:nvSpPr>
      <xdr:spPr>
        <a:xfrm>
          <a:off x="7626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106697</xdr:rowOff>
    </xdr:from>
    <xdr:ext cx="469744" cy="259045"/>
    <xdr:sp macro="" textlink="">
      <xdr:nvSpPr>
        <xdr:cNvPr id="378" name="n_4mainValue【福祉施設】&#10;一人当たり面積">
          <a:extLst>
            <a:ext uri="{FF2B5EF4-FFF2-40B4-BE49-F238E27FC236}">
              <a16:creationId xmlns:a16="http://schemas.microsoft.com/office/drawing/2014/main" id="{00000000-0008-0000-0200-00007A010000}"/>
            </a:ext>
          </a:extLst>
        </xdr:cNvPr>
        <xdr:cNvSpPr txBox="1"/>
      </xdr:nvSpPr>
      <xdr:spPr>
        <a:xfrm>
          <a:off x="6737427" y="1450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2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2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2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2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2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2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2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2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2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2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200-000086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0000000-0008-0000-0200-000087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200-000088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00000000-0008-0000-0200-000089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200-00008A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000000-0008-0000-0200-00008B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200-00008C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0000000-0008-0000-0200-00008D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200-00008E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0000000-0008-0000-0200-00008F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2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0000000-0008-0000-0200-000091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2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0000000-0008-0000-0200-000093010000}"/>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0000000-0008-0000-0200-000094010000}"/>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00000000-0008-0000-0200-000095010000}"/>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200-00009601000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0000000-0008-0000-0200-000097010000}"/>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200-000098010000}"/>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0000000-0008-0000-0200-000099010000}"/>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00000000-0008-0000-0200-00009A01000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00000000-0008-0000-0200-00009B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00000000-0008-0000-0200-00009C010000}"/>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00000000-0008-0000-0200-00009D010000}"/>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2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2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2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109220</xdr:rowOff>
    </xdr:from>
    <xdr:to>
      <xdr:col>24</xdr:col>
      <xdr:colOff>114300</xdr:colOff>
      <xdr:row>106</xdr:row>
      <xdr:rowOff>39370</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4584700" y="1811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87647</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200-0000A4010000}"/>
            </a:ext>
          </a:extLst>
        </xdr:cNvPr>
        <xdr:cNvSpPr txBox="1"/>
      </xdr:nvSpPr>
      <xdr:spPr>
        <a:xfrm>
          <a:off x="4673600" y="1808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69214</xdr:rowOff>
    </xdr:from>
    <xdr:to>
      <xdr:col>20</xdr:col>
      <xdr:colOff>38100</xdr:colOff>
      <xdr:row>105</xdr:row>
      <xdr:rowOff>170814</xdr:rowOff>
    </xdr:to>
    <xdr:sp macro="" textlink="">
      <xdr:nvSpPr>
        <xdr:cNvPr id="421" name="楕円 420">
          <a:extLst>
            <a:ext uri="{FF2B5EF4-FFF2-40B4-BE49-F238E27FC236}">
              <a16:creationId xmlns:a16="http://schemas.microsoft.com/office/drawing/2014/main" id="{00000000-0008-0000-0200-0000A5010000}"/>
            </a:ext>
          </a:extLst>
        </xdr:cNvPr>
        <xdr:cNvSpPr/>
      </xdr:nvSpPr>
      <xdr:spPr>
        <a:xfrm>
          <a:off x="37465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120014</xdr:rowOff>
    </xdr:from>
    <xdr:to>
      <xdr:col>24</xdr:col>
      <xdr:colOff>63500</xdr:colOff>
      <xdr:row>105</xdr:row>
      <xdr:rowOff>160020</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a:off x="3797300" y="1812226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29211</xdr:rowOff>
    </xdr:from>
    <xdr:to>
      <xdr:col>15</xdr:col>
      <xdr:colOff>101600</xdr:colOff>
      <xdr:row>105</xdr:row>
      <xdr:rowOff>130811</xdr:rowOff>
    </xdr:to>
    <xdr:sp macro="" textlink="">
      <xdr:nvSpPr>
        <xdr:cNvPr id="423" name="楕円 422">
          <a:extLst>
            <a:ext uri="{FF2B5EF4-FFF2-40B4-BE49-F238E27FC236}">
              <a16:creationId xmlns:a16="http://schemas.microsoft.com/office/drawing/2014/main" id="{00000000-0008-0000-0200-0000A7010000}"/>
            </a:ext>
          </a:extLst>
        </xdr:cNvPr>
        <xdr:cNvSpPr/>
      </xdr:nvSpPr>
      <xdr:spPr>
        <a:xfrm>
          <a:off x="28575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80011</xdr:rowOff>
    </xdr:from>
    <xdr:to>
      <xdr:col>19</xdr:col>
      <xdr:colOff>177800</xdr:colOff>
      <xdr:row>105</xdr:row>
      <xdr:rowOff>120014</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2908300" y="180822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158750</xdr:rowOff>
    </xdr:from>
    <xdr:to>
      <xdr:col>10</xdr:col>
      <xdr:colOff>165100</xdr:colOff>
      <xdr:row>105</xdr:row>
      <xdr:rowOff>88900</xdr:rowOff>
    </xdr:to>
    <xdr:sp macro="" textlink="">
      <xdr:nvSpPr>
        <xdr:cNvPr id="425" name="楕円 424">
          <a:extLst>
            <a:ext uri="{FF2B5EF4-FFF2-40B4-BE49-F238E27FC236}">
              <a16:creationId xmlns:a16="http://schemas.microsoft.com/office/drawing/2014/main" id="{00000000-0008-0000-0200-0000A9010000}"/>
            </a:ext>
          </a:extLst>
        </xdr:cNvPr>
        <xdr:cNvSpPr/>
      </xdr:nvSpPr>
      <xdr:spPr>
        <a:xfrm>
          <a:off x="1968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38100</xdr:rowOff>
    </xdr:from>
    <xdr:to>
      <xdr:col>15</xdr:col>
      <xdr:colOff>50800</xdr:colOff>
      <xdr:row>105</xdr:row>
      <xdr:rowOff>80011</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2019300" y="180403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118745</xdr:rowOff>
    </xdr:from>
    <xdr:to>
      <xdr:col>6</xdr:col>
      <xdr:colOff>38100</xdr:colOff>
      <xdr:row>105</xdr:row>
      <xdr:rowOff>48895</xdr:rowOff>
    </xdr:to>
    <xdr:sp macro="" textlink="">
      <xdr:nvSpPr>
        <xdr:cNvPr id="427" name="楕円 426">
          <a:extLst>
            <a:ext uri="{FF2B5EF4-FFF2-40B4-BE49-F238E27FC236}">
              <a16:creationId xmlns:a16="http://schemas.microsoft.com/office/drawing/2014/main" id="{00000000-0008-0000-0200-0000AB010000}"/>
            </a:ext>
          </a:extLst>
        </xdr:cNvPr>
        <xdr:cNvSpPr/>
      </xdr:nvSpPr>
      <xdr:spPr>
        <a:xfrm>
          <a:off x="1079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169545</xdr:rowOff>
    </xdr:from>
    <xdr:to>
      <xdr:col>10</xdr:col>
      <xdr:colOff>114300</xdr:colOff>
      <xdr:row>105</xdr:row>
      <xdr:rowOff>38100</xdr:rowOff>
    </xdr:to>
    <xdr:cxnSp macro="">
      <xdr:nvCxnSpPr>
        <xdr:cNvPr id="428" name="直線コネクタ 427">
          <a:extLst>
            <a:ext uri="{FF2B5EF4-FFF2-40B4-BE49-F238E27FC236}">
              <a16:creationId xmlns:a16="http://schemas.microsoft.com/office/drawing/2014/main" id="{00000000-0008-0000-0200-0000AC010000}"/>
            </a:ext>
          </a:extLst>
        </xdr:cNvPr>
        <xdr:cNvCxnSpPr/>
      </xdr:nvCxnSpPr>
      <xdr:spPr>
        <a:xfrm>
          <a:off x="1130300" y="180003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200-0000AD010000}"/>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200-0000AE010000}"/>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200-0000AF010000}"/>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200-0000B0010000}"/>
            </a:ext>
          </a:extLst>
        </xdr:cNvPr>
        <xdr:cNvSpPr txBox="1"/>
      </xdr:nvSpPr>
      <xdr:spPr>
        <a:xfrm>
          <a:off x="927744" y="1748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161941</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200-0000B1010000}"/>
            </a:ext>
          </a:extLst>
        </xdr:cNvPr>
        <xdr:cNvSpPr txBox="1"/>
      </xdr:nvSpPr>
      <xdr:spPr>
        <a:xfrm>
          <a:off x="3582044" y="1816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121938</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200-0000B2010000}"/>
            </a:ext>
          </a:extLst>
        </xdr:cNvPr>
        <xdr:cNvSpPr txBox="1"/>
      </xdr:nvSpPr>
      <xdr:spPr>
        <a:xfrm>
          <a:off x="2705744" y="1812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80027</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200-0000B3010000}"/>
            </a:ext>
          </a:extLst>
        </xdr:cNvPr>
        <xdr:cNvSpPr txBox="1"/>
      </xdr:nvSpPr>
      <xdr:spPr>
        <a:xfrm>
          <a:off x="1816744" y="1808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40022</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200-0000B4010000}"/>
            </a:ext>
          </a:extLst>
        </xdr:cNvPr>
        <xdr:cNvSpPr txBox="1"/>
      </xdr:nvSpPr>
      <xdr:spPr>
        <a:xfrm>
          <a:off x="927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2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2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2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2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2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2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2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2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2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2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2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2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2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2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2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2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2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2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2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0000000-0008-0000-0200-0000CC010000}"/>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200-0000CD010000}"/>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00000000-0008-0000-0200-0000CE010000}"/>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200-0000CF01000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00000000-0008-0000-0200-0000D001000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200-0000D1010000}"/>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00000000-0008-0000-0200-0000D2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00000000-0008-0000-0200-0000D3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0000000-0008-0000-0200-0000D4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0000000-0008-0000-0200-0000D5010000}"/>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00000000-0008-0000-0200-0000D6010000}"/>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2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2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113030</xdr:rowOff>
    </xdr:from>
    <xdr:to>
      <xdr:col>55</xdr:col>
      <xdr:colOff>50800</xdr:colOff>
      <xdr:row>105</xdr:row>
      <xdr:rowOff>43180</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104267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135907</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200-0000DD010000}"/>
            </a:ext>
          </a:extLst>
        </xdr:cNvPr>
        <xdr:cNvSpPr txBox="1"/>
      </xdr:nvSpPr>
      <xdr:spPr>
        <a:xfrm>
          <a:off x="10515600"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124461</xdr:rowOff>
    </xdr:from>
    <xdr:to>
      <xdr:col>50</xdr:col>
      <xdr:colOff>165100</xdr:colOff>
      <xdr:row>105</xdr:row>
      <xdr:rowOff>54611</xdr:rowOff>
    </xdr:to>
    <xdr:sp macro="" textlink="">
      <xdr:nvSpPr>
        <xdr:cNvPr id="478" name="楕円 477">
          <a:extLst>
            <a:ext uri="{FF2B5EF4-FFF2-40B4-BE49-F238E27FC236}">
              <a16:creationId xmlns:a16="http://schemas.microsoft.com/office/drawing/2014/main" id="{00000000-0008-0000-0200-0000DE010000}"/>
            </a:ext>
          </a:extLst>
        </xdr:cNvPr>
        <xdr:cNvSpPr/>
      </xdr:nvSpPr>
      <xdr:spPr>
        <a:xfrm>
          <a:off x="9588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163830</xdr:rowOff>
    </xdr:from>
    <xdr:to>
      <xdr:col>55</xdr:col>
      <xdr:colOff>0</xdr:colOff>
      <xdr:row>105</xdr:row>
      <xdr:rowOff>3811</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flipV="1">
          <a:off x="9639300" y="17994630"/>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132080</xdr:rowOff>
    </xdr:from>
    <xdr:to>
      <xdr:col>46</xdr:col>
      <xdr:colOff>38100</xdr:colOff>
      <xdr:row>105</xdr:row>
      <xdr:rowOff>62230</xdr:rowOff>
    </xdr:to>
    <xdr:sp macro="" textlink="">
      <xdr:nvSpPr>
        <xdr:cNvPr id="480" name="楕円 479">
          <a:extLst>
            <a:ext uri="{FF2B5EF4-FFF2-40B4-BE49-F238E27FC236}">
              <a16:creationId xmlns:a16="http://schemas.microsoft.com/office/drawing/2014/main" id="{00000000-0008-0000-0200-0000E0010000}"/>
            </a:ext>
          </a:extLst>
        </xdr:cNvPr>
        <xdr:cNvSpPr/>
      </xdr:nvSpPr>
      <xdr:spPr>
        <a:xfrm>
          <a:off x="869950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3811</xdr:rowOff>
    </xdr:from>
    <xdr:to>
      <xdr:col>50</xdr:col>
      <xdr:colOff>114300</xdr:colOff>
      <xdr:row>105</xdr:row>
      <xdr:rowOff>11430</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flipV="1">
          <a:off x="8750300" y="1800606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139700</xdr:rowOff>
    </xdr:from>
    <xdr:to>
      <xdr:col>41</xdr:col>
      <xdr:colOff>101600</xdr:colOff>
      <xdr:row>105</xdr:row>
      <xdr:rowOff>69850</xdr:rowOff>
    </xdr:to>
    <xdr:sp macro="" textlink="">
      <xdr:nvSpPr>
        <xdr:cNvPr id="482" name="楕円 481">
          <a:extLst>
            <a:ext uri="{FF2B5EF4-FFF2-40B4-BE49-F238E27FC236}">
              <a16:creationId xmlns:a16="http://schemas.microsoft.com/office/drawing/2014/main" id="{00000000-0008-0000-0200-0000E2010000}"/>
            </a:ext>
          </a:extLst>
        </xdr:cNvPr>
        <xdr:cNvSpPr/>
      </xdr:nvSpPr>
      <xdr:spPr>
        <a:xfrm>
          <a:off x="7810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11430</xdr:rowOff>
    </xdr:from>
    <xdr:to>
      <xdr:col>45</xdr:col>
      <xdr:colOff>177800</xdr:colOff>
      <xdr:row>105</xdr:row>
      <xdr:rowOff>19050</xdr:rowOff>
    </xdr:to>
    <xdr:cxnSp macro="">
      <xdr:nvCxnSpPr>
        <xdr:cNvPr id="483" name="直線コネクタ 482">
          <a:extLst>
            <a:ext uri="{FF2B5EF4-FFF2-40B4-BE49-F238E27FC236}">
              <a16:creationId xmlns:a16="http://schemas.microsoft.com/office/drawing/2014/main" id="{00000000-0008-0000-0200-0000E3010000}"/>
            </a:ext>
          </a:extLst>
        </xdr:cNvPr>
        <xdr:cNvCxnSpPr/>
      </xdr:nvCxnSpPr>
      <xdr:spPr>
        <a:xfrm flipV="1">
          <a:off x="7861300" y="18013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147320</xdr:rowOff>
    </xdr:from>
    <xdr:to>
      <xdr:col>36</xdr:col>
      <xdr:colOff>165100</xdr:colOff>
      <xdr:row>105</xdr:row>
      <xdr:rowOff>77470</xdr:rowOff>
    </xdr:to>
    <xdr:sp macro="" textlink="">
      <xdr:nvSpPr>
        <xdr:cNvPr id="484" name="楕円 483">
          <a:extLst>
            <a:ext uri="{FF2B5EF4-FFF2-40B4-BE49-F238E27FC236}">
              <a16:creationId xmlns:a16="http://schemas.microsoft.com/office/drawing/2014/main" id="{00000000-0008-0000-0200-0000E4010000}"/>
            </a:ext>
          </a:extLst>
        </xdr:cNvPr>
        <xdr:cNvSpPr/>
      </xdr:nvSpPr>
      <xdr:spPr>
        <a:xfrm>
          <a:off x="69215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19050</xdr:rowOff>
    </xdr:from>
    <xdr:to>
      <xdr:col>41</xdr:col>
      <xdr:colOff>50800</xdr:colOff>
      <xdr:row>105</xdr:row>
      <xdr:rowOff>26670</xdr:rowOff>
    </xdr:to>
    <xdr:cxnSp macro="">
      <xdr:nvCxnSpPr>
        <xdr:cNvPr id="485" name="直線コネクタ 484">
          <a:extLst>
            <a:ext uri="{FF2B5EF4-FFF2-40B4-BE49-F238E27FC236}">
              <a16:creationId xmlns:a16="http://schemas.microsoft.com/office/drawing/2014/main" id="{00000000-0008-0000-0200-0000E5010000}"/>
            </a:ext>
          </a:extLst>
        </xdr:cNvPr>
        <xdr:cNvCxnSpPr/>
      </xdr:nvCxnSpPr>
      <xdr:spPr>
        <a:xfrm flipV="1">
          <a:off x="6972300" y="18021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00000000-0008-0000-0200-0000E6010000}"/>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00000000-0008-0000-0200-0000E7010000}"/>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00000000-0008-0000-0200-0000E8010000}"/>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9" name="n_4aveValue【市民会館】&#10;一人当たり面積">
          <a:extLst>
            <a:ext uri="{FF2B5EF4-FFF2-40B4-BE49-F238E27FC236}">
              <a16:creationId xmlns:a16="http://schemas.microsoft.com/office/drawing/2014/main" id="{00000000-0008-0000-0200-0000E9010000}"/>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71138</xdr:rowOff>
    </xdr:from>
    <xdr:ext cx="469744" cy="259045"/>
    <xdr:sp macro="" textlink="">
      <xdr:nvSpPr>
        <xdr:cNvPr id="490" name="n_1mainValue【市民会館】&#10;一人当たり面積">
          <a:extLst>
            <a:ext uri="{FF2B5EF4-FFF2-40B4-BE49-F238E27FC236}">
              <a16:creationId xmlns:a16="http://schemas.microsoft.com/office/drawing/2014/main" id="{00000000-0008-0000-0200-0000EA010000}"/>
            </a:ext>
          </a:extLst>
        </xdr:cNvPr>
        <xdr:cNvSpPr txBox="1"/>
      </xdr:nvSpPr>
      <xdr:spPr>
        <a:xfrm>
          <a:off x="9391727" y="1773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78757</xdr:rowOff>
    </xdr:from>
    <xdr:ext cx="469744" cy="259045"/>
    <xdr:sp macro="" textlink="">
      <xdr:nvSpPr>
        <xdr:cNvPr id="491" name="n_2mainValue【市民会館】&#10;一人当たり面積">
          <a:extLst>
            <a:ext uri="{FF2B5EF4-FFF2-40B4-BE49-F238E27FC236}">
              <a16:creationId xmlns:a16="http://schemas.microsoft.com/office/drawing/2014/main" id="{00000000-0008-0000-0200-0000EB010000}"/>
            </a:ext>
          </a:extLst>
        </xdr:cNvPr>
        <xdr:cNvSpPr txBox="1"/>
      </xdr:nvSpPr>
      <xdr:spPr>
        <a:xfrm>
          <a:off x="8515427" y="1773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86377</xdr:rowOff>
    </xdr:from>
    <xdr:ext cx="469744" cy="259045"/>
    <xdr:sp macro="" textlink="">
      <xdr:nvSpPr>
        <xdr:cNvPr id="492" name="n_3mainValue【市民会館】&#10;一人当たり面積">
          <a:extLst>
            <a:ext uri="{FF2B5EF4-FFF2-40B4-BE49-F238E27FC236}">
              <a16:creationId xmlns:a16="http://schemas.microsoft.com/office/drawing/2014/main" id="{00000000-0008-0000-0200-0000EC010000}"/>
            </a:ext>
          </a:extLst>
        </xdr:cNvPr>
        <xdr:cNvSpPr txBox="1"/>
      </xdr:nvSpPr>
      <xdr:spPr>
        <a:xfrm>
          <a:off x="76264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93997</xdr:rowOff>
    </xdr:from>
    <xdr:ext cx="469744" cy="259045"/>
    <xdr:sp macro="" textlink="">
      <xdr:nvSpPr>
        <xdr:cNvPr id="493" name="n_4mainValue【市民会館】&#10;一人当たり面積">
          <a:extLst>
            <a:ext uri="{FF2B5EF4-FFF2-40B4-BE49-F238E27FC236}">
              <a16:creationId xmlns:a16="http://schemas.microsoft.com/office/drawing/2014/main" id="{00000000-0008-0000-0200-0000ED010000}"/>
            </a:ext>
          </a:extLst>
        </xdr:cNvPr>
        <xdr:cNvSpPr txBox="1"/>
      </xdr:nvSpPr>
      <xdr:spPr>
        <a:xfrm>
          <a:off x="673742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2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2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2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2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2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2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2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2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2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2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2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2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2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2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2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2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00000000-0008-0000-0200-00000702000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00000000-0008-0000-0200-000008020000}"/>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00000000-0008-0000-0200-00000902000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200-00000A020000}"/>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00000000-0008-0000-0200-00000B020000}"/>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200-00000C020000}"/>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0000000-0008-0000-0200-00000D02000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00000000-0008-0000-0200-00000E020000}"/>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00000000-0008-0000-0200-00000F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00000000-0008-0000-0200-000010020000}"/>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00000000-0008-0000-0200-000011020000}"/>
            </a:ext>
          </a:extLst>
        </xdr:cNvPr>
        <xdr:cNvSpPr/>
      </xdr:nvSpPr>
      <xdr:spPr>
        <a:xfrm>
          <a:off x="12763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2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2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2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12337</xdr:rowOff>
    </xdr:from>
    <xdr:to>
      <xdr:col>85</xdr:col>
      <xdr:colOff>177800</xdr:colOff>
      <xdr:row>37</xdr:row>
      <xdr:rowOff>113937</xdr:rowOff>
    </xdr:to>
    <xdr:sp macro="" textlink="">
      <xdr:nvSpPr>
        <xdr:cNvPr id="535" name="楕円 534">
          <a:extLst>
            <a:ext uri="{FF2B5EF4-FFF2-40B4-BE49-F238E27FC236}">
              <a16:creationId xmlns:a16="http://schemas.microsoft.com/office/drawing/2014/main" id="{00000000-0008-0000-0200-000017020000}"/>
            </a:ext>
          </a:extLst>
        </xdr:cNvPr>
        <xdr:cNvSpPr/>
      </xdr:nvSpPr>
      <xdr:spPr>
        <a:xfrm>
          <a:off x="16268700" y="635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35214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200-000018020000}"/>
            </a:ext>
          </a:extLst>
        </xdr:cNvPr>
        <xdr:cNvSpPr txBox="1"/>
      </xdr:nvSpPr>
      <xdr:spPr>
        <a:xfrm>
          <a:off x="16357600" y="6207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108676</xdr:rowOff>
    </xdr:from>
    <xdr:to>
      <xdr:col>81</xdr:col>
      <xdr:colOff>101600</xdr:colOff>
      <xdr:row>37</xdr:row>
      <xdr:rowOff>38826</xdr:rowOff>
    </xdr:to>
    <xdr:sp macro="" textlink="">
      <xdr:nvSpPr>
        <xdr:cNvPr id="537" name="楕円 536">
          <a:extLst>
            <a:ext uri="{FF2B5EF4-FFF2-40B4-BE49-F238E27FC236}">
              <a16:creationId xmlns:a16="http://schemas.microsoft.com/office/drawing/2014/main" id="{00000000-0008-0000-0200-000019020000}"/>
            </a:ext>
          </a:extLst>
        </xdr:cNvPr>
        <xdr:cNvSpPr/>
      </xdr:nvSpPr>
      <xdr:spPr>
        <a:xfrm>
          <a:off x="15430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159476</xdr:rowOff>
    </xdr:from>
    <xdr:to>
      <xdr:col>85</xdr:col>
      <xdr:colOff>127000</xdr:colOff>
      <xdr:row>37</xdr:row>
      <xdr:rowOff>63137</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5481300" y="6331676"/>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31931</xdr:rowOff>
    </xdr:from>
    <xdr:to>
      <xdr:col>76</xdr:col>
      <xdr:colOff>165100</xdr:colOff>
      <xdr:row>36</xdr:row>
      <xdr:rowOff>133531</xdr:rowOff>
    </xdr:to>
    <xdr:sp macro="" textlink="">
      <xdr:nvSpPr>
        <xdr:cNvPr id="539" name="楕円 538">
          <a:extLst>
            <a:ext uri="{FF2B5EF4-FFF2-40B4-BE49-F238E27FC236}">
              <a16:creationId xmlns:a16="http://schemas.microsoft.com/office/drawing/2014/main" id="{00000000-0008-0000-0200-00001B020000}"/>
            </a:ext>
          </a:extLst>
        </xdr:cNvPr>
        <xdr:cNvSpPr/>
      </xdr:nvSpPr>
      <xdr:spPr>
        <a:xfrm>
          <a:off x="14541500" y="620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82731</xdr:rowOff>
    </xdr:from>
    <xdr:to>
      <xdr:col>81</xdr:col>
      <xdr:colOff>50800</xdr:colOff>
      <xdr:row>36</xdr:row>
      <xdr:rowOff>159476</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4592300" y="6254931"/>
          <a:ext cx="889000"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128270</xdr:rowOff>
    </xdr:from>
    <xdr:to>
      <xdr:col>72</xdr:col>
      <xdr:colOff>38100</xdr:colOff>
      <xdr:row>36</xdr:row>
      <xdr:rowOff>58420</xdr:rowOff>
    </xdr:to>
    <xdr:sp macro="" textlink="">
      <xdr:nvSpPr>
        <xdr:cNvPr id="541" name="楕円 540">
          <a:extLst>
            <a:ext uri="{FF2B5EF4-FFF2-40B4-BE49-F238E27FC236}">
              <a16:creationId xmlns:a16="http://schemas.microsoft.com/office/drawing/2014/main" id="{00000000-0008-0000-0200-00001D020000}"/>
            </a:ext>
          </a:extLst>
        </xdr:cNvPr>
        <xdr:cNvSpPr/>
      </xdr:nvSpPr>
      <xdr:spPr>
        <a:xfrm>
          <a:off x="1365250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7620</xdr:rowOff>
    </xdr:from>
    <xdr:to>
      <xdr:col>76</xdr:col>
      <xdr:colOff>114300</xdr:colOff>
      <xdr:row>36</xdr:row>
      <xdr:rowOff>82731</xdr:rowOff>
    </xdr:to>
    <xdr:cxnSp macro="">
      <xdr:nvCxnSpPr>
        <xdr:cNvPr id="542" name="直線コネクタ 541">
          <a:extLst>
            <a:ext uri="{FF2B5EF4-FFF2-40B4-BE49-F238E27FC236}">
              <a16:creationId xmlns:a16="http://schemas.microsoft.com/office/drawing/2014/main" id="{00000000-0008-0000-0200-00001E020000}"/>
            </a:ext>
          </a:extLst>
        </xdr:cNvPr>
        <xdr:cNvCxnSpPr/>
      </xdr:nvCxnSpPr>
      <xdr:spPr>
        <a:xfrm>
          <a:off x="13703300" y="6179820"/>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49893</xdr:rowOff>
    </xdr:from>
    <xdr:to>
      <xdr:col>67</xdr:col>
      <xdr:colOff>101600</xdr:colOff>
      <xdr:row>35</xdr:row>
      <xdr:rowOff>151493</xdr:rowOff>
    </xdr:to>
    <xdr:sp macro="" textlink="">
      <xdr:nvSpPr>
        <xdr:cNvPr id="543" name="楕円 542">
          <a:extLst>
            <a:ext uri="{FF2B5EF4-FFF2-40B4-BE49-F238E27FC236}">
              <a16:creationId xmlns:a16="http://schemas.microsoft.com/office/drawing/2014/main" id="{00000000-0008-0000-0200-00001F020000}"/>
            </a:ext>
          </a:extLst>
        </xdr:cNvPr>
        <xdr:cNvSpPr/>
      </xdr:nvSpPr>
      <xdr:spPr>
        <a:xfrm>
          <a:off x="12763500" y="605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100693</xdr:rowOff>
    </xdr:from>
    <xdr:to>
      <xdr:col>71</xdr:col>
      <xdr:colOff>177800</xdr:colOff>
      <xdr:row>36</xdr:row>
      <xdr:rowOff>7620</xdr:rowOff>
    </xdr:to>
    <xdr:cxnSp macro="">
      <xdr:nvCxnSpPr>
        <xdr:cNvPr id="544" name="直線コネクタ 543">
          <a:extLst>
            <a:ext uri="{FF2B5EF4-FFF2-40B4-BE49-F238E27FC236}">
              <a16:creationId xmlns:a16="http://schemas.microsoft.com/office/drawing/2014/main" id="{00000000-0008-0000-0200-000020020000}"/>
            </a:ext>
          </a:extLst>
        </xdr:cNvPr>
        <xdr:cNvCxnSpPr/>
      </xdr:nvCxnSpPr>
      <xdr:spPr>
        <a:xfrm>
          <a:off x="12814300" y="6101443"/>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200-000021020000}"/>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200-000022020000}"/>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200-000023020000}"/>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200-000024020000}"/>
            </a:ext>
          </a:extLst>
        </xdr:cNvPr>
        <xdr:cNvSpPr txBox="1"/>
      </xdr:nvSpPr>
      <xdr:spPr>
        <a:xfrm>
          <a:off x="12611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55353</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200-000025020000}"/>
            </a:ext>
          </a:extLst>
        </xdr:cNvPr>
        <xdr:cNvSpPr txBox="1"/>
      </xdr:nvSpPr>
      <xdr:spPr>
        <a:xfrm>
          <a:off x="152660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150058</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200-000026020000}"/>
            </a:ext>
          </a:extLst>
        </xdr:cNvPr>
        <xdr:cNvSpPr txBox="1"/>
      </xdr:nvSpPr>
      <xdr:spPr>
        <a:xfrm>
          <a:off x="14389744" y="597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74947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200-000027020000}"/>
            </a:ext>
          </a:extLst>
        </xdr:cNvPr>
        <xdr:cNvSpPr txBox="1"/>
      </xdr:nvSpPr>
      <xdr:spPr>
        <a:xfrm>
          <a:off x="13500744" y="590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168020</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200-000028020000}"/>
            </a:ext>
          </a:extLst>
        </xdr:cNvPr>
        <xdr:cNvSpPr txBox="1"/>
      </xdr:nvSpPr>
      <xdr:spPr>
        <a:xfrm>
          <a:off x="12611744" y="582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2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2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2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2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2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2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2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2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2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2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0000000-0008-0000-0200-000037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00000000-0008-0000-0200-000038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00000000-0008-0000-0200-000039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00000000-0008-0000-0200-00003A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0000000-0008-0000-0200-00003B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00000000-0008-0000-0200-00003C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0200-00003D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0000000-0008-0000-0200-00003E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0200-00003F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0000000-0008-0000-0200-000040020000}"/>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0200-000041020000}"/>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00000000-0008-0000-0200-000042020000}"/>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0200-000043020000}"/>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0200-000045020000}"/>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0000000-0008-0000-0200-000046020000}"/>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0000000-0008-0000-0200-000047020000}"/>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00000000-0008-0000-0200-000048020000}"/>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00000000-0008-0000-0200-000049020000}"/>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00000000-0008-0000-0200-00004A020000}"/>
            </a:ext>
          </a:extLst>
        </xdr:cNvPr>
        <xdr:cNvSpPr/>
      </xdr:nvSpPr>
      <xdr:spPr>
        <a:xfrm>
          <a:off x="18605500" y="6830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200-00004C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200-00004E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138519</xdr:rowOff>
    </xdr:from>
    <xdr:to>
      <xdr:col>116</xdr:col>
      <xdr:colOff>114300</xdr:colOff>
      <xdr:row>40</xdr:row>
      <xdr:rowOff>68669</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22110700" y="682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161396</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0200-000051020000}"/>
            </a:ext>
          </a:extLst>
        </xdr:cNvPr>
        <xdr:cNvSpPr txBox="1"/>
      </xdr:nvSpPr>
      <xdr:spPr>
        <a:xfrm>
          <a:off x="22199600" y="667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141510</xdr:rowOff>
    </xdr:from>
    <xdr:to>
      <xdr:col>112</xdr:col>
      <xdr:colOff>38100</xdr:colOff>
      <xdr:row>40</xdr:row>
      <xdr:rowOff>71660</xdr:rowOff>
    </xdr:to>
    <xdr:sp macro="" textlink="">
      <xdr:nvSpPr>
        <xdr:cNvPr id="594" name="楕円 593">
          <a:extLst>
            <a:ext uri="{FF2B5EF4-FFF2-40B4-BE49-F238E27FC236}">
              <a16:creationId xmlns:a16="http://schemas.microsoft.com/office/drawing/2014/main" id="{00000000-0008-0000-0200-000052020000}"/>
            </a:ext>
          </a:extLst>
        </xdr:cNvPr>
        <xdr:cNvSpPr/>
      </xdr:nvSpPr>
      <xdr:spPr>
        <a:xfrm>
          <a:off x="21272500" y="682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17869</xdr:rowOff>
    </xdr:from>
    <xdr:to>
      <xdr:col>116</xdr:col>
      <xdr:colOff>63500</xdr:colOff>
      <xdr:row>40</xdr:row>
      <xdr:rowOff>20860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flipV="1">
          <a:off x="21323300" y="6875869"/>
          <a:ext cx="838200" cy="2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144538</xdr:rowOff>
    </xdr:from>
    <xdr:to>
      <xdr:col>107</xdr:col>
      <xdr:colOff>101600</xdr:colOff>
      <xdr:row>40</xdr:row>
      <xdr:rowOff>74688</xdr:rowOff>
    </xdr:to>
    <xdr:sp macro="" textlink="">
      <xdr:nvSpPr>
        <xdr:cNvPr id="596" name="楕円 595">
          <a:extLst>
            <a:ext uri="{FF2B5EF4-FFF2-40B4-BE49-F238E27FC236}">
              <a16:creationId xmlns:a16="http://schemas.microsoft.com/office/drawing/2014/main" id="{00000000-0008-0000-0200-000054020000}"/>
            </a:ext>
          </a:extLst>
        </xdr:cNvPr>
        <xdr:cNvSpPr/>
      </xdr:nvSpPr>
      <xdr:spPr>
        <a:xfrm>
          <a:off x="20383500" y="683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20860</xdr:rowOff>
    </xdr:from>
    <xdr:to>
      <xdr:col>111</xdr:col>
      <xdr:colOff>177800</xdr:colOff>
      <xdr:row>40</xdr:row>
      <xdr:rowOff>23888</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flipV="1">
          <a:off x="20434300" y="6878860"/>
          <a:ext cx="889000" cy="3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151839</xdr:rowOff>
    </xdr:from>
    <xdr:to>
      <xdr:col>102</xdr:col>
      <xdr:colOff>165100</xdr:colOff>
      <xdr:row>40</xdr:row>
      <xdr:rowOff>81989</xdr:rowOff>
    </xdr:to>
    <xdr:sp macro="" textlink="">
      <xdr:nvSpPr>
        <xdr:cNvPr id="598" name="楕円 597">
          <a:extLst>
            <a:ext uri="{FF2B5EF4-FFF2-40B4-BE49-F238E27FC236}">
              <a16:creationId xmlns:a16="http://schemas.microsoft.com/office/drawing/2014/main" id="{00000000-0008-0000-0200-000056020000}"/>
            </a:ext>
          </a:extLst>
        </xdr:cNvPr>
        <xdr:cNvSpPr/>
      </xdr:nvSpPr>
      <xdr:spPr>
        <a:xfrm>
          <a:off x="19494500" y="683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23888</xdr:rowOff>
    </xdr:from>
    <xdr:to>
      <xdr:col>107</xdr:col>
      <xdr:colOff>50800</xdr:colOff>
      <xdr:row>40</xdr:row>
      <xdr:rowOff>31189</xdr:rowOff>
    </xdr:to>
    <xdr:cxnSp macro="">
      <xdr:nvCxnSpPr>
        <xdr:cNvPr id="599" name="直線コネクタ 598">
          <a:extLst>
            <a:ext uri="{FF2B5EF4-FFF2-40B4-BE49-F238E27FC236}">
              <a16:creationId xmlns:a16="http://schemas.microsoft.com/office/drawing/2014/main" id="{00000000-0008-0000-0200-000057020000}"/>
            </a:ext>
          </a:extLst>
        </xdr:cNvPr>
        <xdr:cNvCxnSpPr/>
      </xdr:nvCxnSpPr>
      <xdr:spPr>
        <a:xfrm flipV="1">
          <a:off x="19545300" y="6881888"/>
          <a:ext cx="889000" cy="7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154277</xdr:rowOff>
    </xdr:from>
    <xdr:to>
      <xdr:col>98</xdr:col>
      <xdr:colOff>38100</xdr:colOff>
      <xdr:row>40</xdr:row>
      <xdr:rowOff>84427</xdr:rowOff>
    </xdr:to>
    <xdr:sp macro="" textlink="">
      <xdr:nvSpPr>
        <xdr:cNvPr id="600" name="楕円 599">
          <a:extLst>
            <a:ext uri="{FF2B5EF4-FFF2-40B4-BE49-F238E27FC236}">
              <a16:creationId xmlns:a16="http://schemas.microsoft.com/office/drawing/2014/main" id="{00000000-0008-0000-0200-000058020000}"/>
            </a:ext>
          </a:extLst>
        </xdr:cNvPr>
        <xdr:cNvSpPr/>
      </xdr:nvSpPr>
      <xdr:spPr>
        <a:xfrm>
          <a:off x="18605500" y="6840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31189</xdr:rowOff>
    </xdr:from>
    <xdr:to>
      <xdr:col>102</xdr:col>
      <xdr:colOff>114300</xdr:colOff>
      <xdr:row>40</xdr:row>
      <xdr:rowOff>33627</xdr:rowOff>
    </xdr:to>
    <xdr:cxnSp macro="">
      <xdr:nvCxnSpPr>
        <xdr:cNvPr id="601" name="直線コネクタ 600">
          <a:extLst>
            <a:ext uri="{FF2B5EF4-FFF2-40B4-BE49-F238E27FC236}">
              <a16:creationId xmlns:a16="http://schemas.microsoft.com/office/drawing/2014/main" id="{00000000-0008-0000-0200-000059020000}"/>
            </a:ext>
          </a:extLst>
        </xdr:cNvPr>
        <xdr:cNvCxnSpPr/>
      </xdr:nvCxnSpPr>
      <xdr:spPr>
        <a:xfrm flipV="1">
          <a:off x="18656300" y="6889189"/>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00000000-0008-0000-0200-00005A020000}"/>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0000000-0008-0000-0200-00005B020000}"/>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000000-0008-0000-0200-00005C020000}"/>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90256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0000000-0008-0000-0200-00005D020000}"/>
            </a:ext>
          </a:extLst>
        </xdr:cNvPr>
        <xdr:cNvSpPr txBox="1"/>
      </xdr:nvSpPr>
      <xdr:spPr>
        <a:xfrm>
          <a:off x="18389111" y="660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38</xdr:row>
      <xdr:rowOff>88187</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00000000-0008-0000-0200-00005E020000}"/>
            </a:ext>
          </a:extLst>
        </xdr:cNvPr>
        <xdr:cNvSpPr txBox="1"/>
      </xdr:nvSpPr>
      <xdr:spPr>
        <a:xfrm>
          <a:off x="21043411" y="660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91215</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00000000-0008-0000-0200-00005F020000}"/>
            </a:ext>
          </a:extLst>
        </xdr:cNvPr>
        <xdr:cNvSpPr txBox="1"/>
      </xdr:nvSpPr>
      <xdr:spPr>
        <a:xfrm>
          <a:off x="20167111" y="660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98516</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00000000-0008-0000-0200-000060020000}"/>
            </a:ext>
          </a:extLst>
        </xdr:cNvPr>
        <xdr:cNvSpPr txBox="1"/>
      </xdr:nvSpPr>
      <xdr:spPr>
        <a:xfrm>
          <a:off x="19278111" y="661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75554</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00000000-0008-0000-0200-000061020000}"/>
            </a:ext>
          </a:extLst>
        </xdr:cNvPr>
        <xdr:cNvSpPr txBox="1"/>
      </xdr:nvSpPr>
      <xdr:spPr>
        <a:xfrm>
          <a:off x="18389111" y="6933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0200-00006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200-000063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0000000-0008-0000-0200-000064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200-000065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200-000066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200-000067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200-000068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0200-000069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0000000-0008-0000-0200-000070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00000000-0008-0000-0200-000072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0000000-0008-0000-0200-000074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00000000-0008-0000-0200-000076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00000000-0008-0000-0200-000077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0000000-0008-0000-0200-000078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200-00007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0000000-0008-0000-0200-00007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0000000-0008-0000-0200-00007B020000}"/>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00000000-0008-0000-0200-00007C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00000000-0008-0000-0200-00007D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00000000-0008-0000-0200-00007E020000}"/>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00000000-0008-0000-0200-00007F020000}"/>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0000000-0008-0000-0200-000080020000}"/>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00000000-0008-0000-0200-000081020000}"/>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00000000-0008-0000-0200-000082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00000000-0008-0000-0200-000083020000}"/>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00000000-0008-0000-0200-000084020000}"/>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a:extLst>
            <a:ext uri="{FF2B5EF4-FFF2-40B4-BE49-F238E27FC236}">
              <a16:creationId xmlns:a16="http://schemas.microsoft.com/office/drawing/2014/main" id="{00000000-0008-0000-0200-000085020000}"/>
            </a:ext>
          </a:extLst>
        </xdr:cNvPr>
        <xdr:cNvSpPr/>
      </xdr:nvSpPr>
      <xdr:spPr>
        <a:xfrm>
          <a:off x="12763500" y="1018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200-00008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200-00008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200-00008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200-00008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150041</xdr:rowOff>
    </xdr:from>
    <xdr:to>
      <xdr:col>85</xdr:col>
      <xdr:colOff>177800</xdr:colOff>
      <xdr:row>61</xdr:row>
      <xdr:rowOff>80191</xdr:rowOff>
    </xdr:to>
    <xdr:sp macro="" textlink="">
      <xdr:nvSpPr>
        <xdr:cNvPr id="651" name="楕円 650">
          <a:extLst>
            <a:ext uri="{FF2B5EF4-FFF2-40B4-BE49-F238E27FC236}">
              <a16:creationId xmlns:a16="http://schemas.microsoft.com/office/drawing/2014/main" id="{00000000-0008-0000-0200-00008B020000}"/>
            </a:ext>
          </a:extLst>
        </xdr:cNvPr>
        <xdr:cNvSpPr/>
      </xdr:nvSpPr>
      <xdr:spPr>
        <a:xfrm>
          <a:off x="16268700" y="1043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128468</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00000000-0008-0000-0200-00008C020000}"/>
            </a:ext>
          </a:extLst>
        </xdr:cNvPr>
        <xdr:cNvSpPr txBox="1"/>
      </xdr:nvSpPr>
      <xdr:spPr>
        <a:xfrm>
          <a:off x="16357600" y="1041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117384</xdr:rowOff>
    </xdr:from>
    <xdr:to>
      <xdr:col>81</xdr:col>
      <xdr:colOff>101600</xdr:colOff>
      <xdr:row>61</xdr:row>
      <xdr:rowOff>47534</xdr:rowOff>
    </xdr:to>
    <xdr:sp macro="" textlink="">
      <xdr:nvSpPr>
        <xdr:cNvPr id="653" name="楕円 652">
          <a:extLst>
            <a:ext uri="{FF2B5EF4-FFF2-40B4-BE49-F238E27FC236}">
              <a16:creationId xmlns:a16="http://schemas.microsoft.com/office/drawing/2014/main" id="{00000000-0008-0000-0200-00008D020000}"/>
            </a:ext>
          </a:extLst>
        </xdr:cNvPr>
        <xdr:cNvSpPr/>
      </xdr:nvSpPr>
      <xdr:spPr>
        <a:xfrm>
          <a:off x="15430500" y="1040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168184</xdr:rowOff>
    </xdr:from>
    <xdr:to>
      <xdr:col>85</xdr:col>
      <xdr:colOff>127000</xdr:colOff>
      <xdr:row>61</xdr:row>
      <xdr:rowOff>29391</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5481300" y="1045518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84727</xdr:rowOff>
    </xdr:from>
    <xdr:to>
      <xdr:col>76</xdr:col>
      <xdr:colOff>165100</xdr:colOff>
      <xdr:row>61</xdr:row>
      <xdr:rowOff>14877</xdr:rowOff>
    </xdr:to>
    <xdr:sp macro="" textlink="">
      <xdr:nvSpPr>
        <xdr:cNvPr id="655" name="楕円 654">
          <a:extLst>
            <a:ext uri="{FF2B5EF4-FFF2-40B4-BE49-F238E27FC236}">
              <a16:creationId xmlns:a16="http://schemas.microsoft.com/office/drawing/2014/main" id="{00000000-0008-0000-0200-00008F020000}"/>
            </a:ext>
          </a:extLst>
        </xdr:cNvPr>
        <xdr:cNvSpPr/>
      </xdr:nvSpPr>
      <xdr:spPr>
        <a:xfrm>
          <a:off x="14541500" y="1037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135527</xdr:rowOff>
    </xdr:from>
    <xdr:to>
      <xdr:col>81</xdr:col>
      <xdr:colOff>50800</xdr:colOff>
      <xdr:row>60</xdr:row>
      <xdr:rowOff>168184</xdr:rowOff>
    </xdr:to>
    <xdr:cxnSp macro="">
      <xdr:nvCxnSpPr>
        <xdr:cNvPr id="656" name="直線コネクタ 655">
          <a:extLst>
            <a:ext uri="{FF2B5EF4-FFF2-40B4-BE49-F238E27FC236}">
              <a16:creationId xmlns:a16="http://schemas.microsoft.com/office/drawing/2014/main" id="{00000000-0008-0000-0200-000090020000}"/>
            </a:ext>
          </a:extLst>
        </xdr:cNvPr>
        <xdr:cNvCxnSpPr/>
      </xdr:nvCxnSpPr>
      <xdr:spPr>
        <a:xfrm>
          <a:off x="14592300" y="1042252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52070</xdr:rowOff>
    </xdr:from>
    <xdr:to>
      <xdr:col>72</xdr:col>
      <xdr:colOff>38100</xdr:colOff>
      <xdr:row>60</xdr:row>
      <xdr:rowOff>153670</xdr:rowOff>
    </xdr:to>
    <xdr:sp macro="" textlink="">
      <xdr:nvSpPr>
        <xdr:cNvPr id="657" name="楕円 656">
          <a:extLst>
            <a:ext uri="{FF2B5EF4-FFF2-40B4-BE49-F238E27FC236}">
              <a16:creationId xmlns:a16="http://schemas.microsoft.com/office/drawing/2014/main" id="{00000000-0008-0000-0200-000091020000}"/>
            </a:ext>
          </a:extLst>
        </xdr:cNvPr>
        <xdr:cNvSpPr/>
      </xdr:nvSpPr>
      <xdr:spPr>
        <a:xfrm>
          <a:off x="13652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102870</xdr:rowOff>
    </xdr:from>
    <xdr:to>
      <xdr:col>76</xdr:col>
      <xdr:colOff>114300</xdr:colOff>
      <xdr:row>60</xdr:row>
      <xdr:rowOff>135527</xdr:rowOff>
    </xdr:to>
    <xdr:cxnSp macro="">
      <xdr:nvCxnSpPr>
        <xdr:cNvPr id="658" name="直線コネクタ 657">
          <a:extLst>
            <a:ext uri="{FF2B5EF4-FFF2-40B4-BE49-F238E27FC236}">
              <a16:creationId xmlns:a16="http://schemas.microsoft.com/office/drawing/2014/main" id="{00000000-0008-0000-0200-000092020000}"/>
            </a:ext>
          </a:extLst>
        </xdr:cNvPr>
        <xdr:cNvCxnSpPr/>
      </xdr:nvCxnSpPr>
      <xdr:spPr>
        <a:xfrm>
          <a:off x="13703300" y="1038987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19413</xdr:rowOff>
    </xdr:from>
    <xdr:to>
      <xdr:col>67</xdr:col>
      <xdr:colOff>101600</xdr:colOff>
      <xdr:row>60</xdr:row>
      <xdr:rowOff>121013</xdr:rowOff>
    </xdr:to>
    <xdr:sp macro="" textlink="">
      <xdr:nvSpPr>
        <xdr:cNvPr id="659" name="楕円 658">
          <a:extLst>
            <a:ext uri="{FF2B5EF4-FFF2-40B4-BE49-F238E27FC236}">
              <a16:creationId xmlns:a16="http://schemas.microsoft.com/office/drawing/2014/main" id="{00000000-0008-0000-0200-000093020000}"/>
            </a:ext>
          </a:extLst>
        </xdr:cNvPr>
        <xdr:cNvSpPr/>
      </xdr:nvSpPr>
      <xdr:spPr>
        <a:xfrm>
          <a:off x="12763500" y="1030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70213</xdr:rowOff>
    </xdr:from>
    <xdr:to>
      <xdr:col>71</xdr:col>
      <xdr:colOff>177800</xdr:colOff>
      <xdr:row>60</xdr:row>
      <xdr:rowOff>102870</xdr:rowOff>
    </xdr:to>
    <xdr:cxnSp macro="">
      <xdr:nvCxnSpPr>
        <xdr:cNvPr id="660" name="直線コネクタ 659">
          <a:extLst>
            <a:ext uri="{FF2B5EF4-FFF2-40B4-BE49-F238E27FC236}">
              <a16:creationId xmlns:a16="http://schemas.microsoft.com/office/drawing/2014/main" id="{00000000-0008-0000-0200-000094020000}"/>
            </a:ext>
          </a:extLst>
        </xdr:cNvPr>
        <xdr:cNvCxnSpPr/>
      </xdr:nvCxnSpPr>
      <xdr:spPr>
        <a:xfrm>
          <a:off x="12814300" y="1035721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00000000-0008-0000-0200-000095020000}"/>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00000000-0008-0000-0200-000096020000}"/>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0000000-0008-0000-0200-000097020000}"/>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00000000-0008-0000-0200-000098020000}"/>
            </a:ext>
          </a:extLst>
        </xdr:cNvPr>
        <xdr:cNvSpPr txBox="1"/>
      </xdr:nvSpPr>
      <xdr:spPr>
        <a:xfrm>
          <a:off x="12611744" y="995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38661</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0000000-0008-0000-0200-000099020000}"/>
            </a:ext>
          </a:extLst>
        </xdr:cNvPr>
        <xdr:cNvSpPr txBox="1"/>
      </xdr:nvSpPr>
      <xdr:spPr>
        <a:xfrm>
          <a:off x="15266044" y="1049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6004</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0000000-0008-0000-0200-00009A020000}"/>
            </a:ext>
          </a:extLst>
        </xdr:cNvPr>
        <xdr:cNvSpPr txBox="1"/>
      </xdr:nvSpPr>
      <xdr:spPr>
        <a:xfrm>
          <a:off x="143897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144797</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0000000-0008-0000-0200-00009B020000}"/>
            </a:ext>
          </a:extLst>
        </xdr:cNvPr>
        <xdr:cNvSpPr txBox="1"/>
      </xdr:nvSpPr>
      <xdr:spPr>
        <a:xfrm>
          <a:off x="13500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112140</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00000000-0008-0000-0200-00009C020000}"/>
            </a:ext>
          </a:extLst>
        </xdr:cNvPr>
        <xdr:cNvSpPr txBox="1"/>
      </xdr:nvSpPr>
      <xdr:spPr>
        <a:xfrm>
          <a:off x="12611744" y="10399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2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200-00009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200-00009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200-0000A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200-0000A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200-0000A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200-0000A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2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200-0000A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200-0000A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00000000-0008-0000-0200-0000A9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0000000-0008-0000-0200-0000AA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00000000-0008-0000-0200-0000AB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00000000-0008-0000-0200-0000AC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00000000-0008-0000-0200-0000AD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00000000-0008-0000-0200-0000AE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00000000-0008-0000-0200-0000AF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00000000-0008-0000-0200-0000B0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00000000-0008-0000-0200-0000B1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0000000-0008-0000-0200-0000B2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2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2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200-0000B7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200-0000B902000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200-0000BB020000}"/>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0000000-0008-0000-0200-0000BC02000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00000000-0008-0000-0200-0000BD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00000000-0008-0000-0200-0000BE02000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00000000-0008-0000-0200-0000BF020000}"/>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a:extLst>
            <a:ext uri="{FF2B5EF4-FFF2-40B4-BE49-F238E27FC236}">
              <a16:creationId xmlns:a16="http://schemas.microsoft.com/office/drawing/2014/main" id="{00000000-0008-0000-0200-0000C0020000}"/>
            </a:ext>
          </a:extLst>
        </xdr:cNvPr>
        <xdr:cNvSpPr/>
      </xdr:nvSpPr>
      <xdr:spPr>
        <a:xfrm>
          <a:off x="18605500" y="1047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2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2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2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2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147865</xdr:rowOff>
    </xdr:from>
    <xdr:to>
      <xdr:col>116</xdr:col>
      <xdr:colOff>114300</xdr:colOff>
      <xdr:row>62</xdr:row>
      <xdr:rowOff>78015</xdr:rowOff>
    </xdr:to>
    <xdr:sp macro="" textlink="">
      <xdr:nvSpPr>
        <xdr:cNvPr id="710" name="楕円 709">
          <a:extLst>
            <a:ext uri="{FF2B5EF4-FFF2-40B4-BE49-F238E27FC236}">
              <a16:creationId xmlns:a16="http://schemas.microsoft.com/office/drawing/2014/main" id="{00000000-0008-0000-0200-0000C6020000}"/>
            </a:ext>
          </a:extLst>
        </xdr:cNvPr>
        <xdr:cNvSpPr/>
      </xdr:nvSpPr>
      <xdr:spPr>
        <a:xfrm>
          <a:off x="221107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126292</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200-0000C7020000}"/>
            </a:ext>
          </a:extLst>
        </xdr:cNvPr>
        <xdr:cNvSpPr txBox="1"/>
      </xdr:nvSpPr>
      <xdr:spPr>
        <a:xfrm>
          <a:off x="22199600" y="10584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158750</xdr:rowOff>
    </xdr:from>
    <xdr:to>
      <xdr:col>112</xdr:col>
      <xdr:colOff>38100</xdr:colOff>
      <xdr:row>62</xdr:row>
      <xdr:rowOff>88900</xdr:rowOff>
    </xdr:to>
    <xdr:sp macro="" textlink="">
      <xdr:nvSpPr>
        <xdr:cNvPr id="712" name="楕円 711">
          <a:extLst>
            <a:ext uri="{FF2B5EF4-FFF2-40B4-BE49-F238E27FC236}">
              <a16:creationId xmlns:a16="http://schemas.microsoft.com/office/drawing/2014/main" id="{00000000-0008-0000-0200-0000C8020000}"/>
            </a:ext>
          </a:extLst>
        </xdr:cNvPr>
        <xdr:cNvSpPr/>
      </xdr:nvSpPr>
      <xdr:spPr>
        <a:xfrm>
          <a:off x="21272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27215</xdr:rowOff>
    </xdr:from>
    <xdr:to>
      <xdr:col>116</xdr:col>
      <xdr:colOff>63500</xdr:colOff>
      <xdr:row>62</xdr:row>
      <xdr:rowOff>38100</xdr:rowOff>
    </xdr:to>
    <xdr:cxnSp macro="">
      <xdr:nvCxnSpPr>
        <xdr:cNvPr id="713" name="直線コネクタ 712">
          <a:extLst>
            <a:ext uri="{FF2B5EF4-FFF2-40B4-BE49-F238E27FC236}">
              <a16:creationId xmlns:a16="http://schemas.microsoft.com/office/drawing/2014/main" id="{00000000-0008-0000-0200-0000C9020000}"/>
            </a:ext>
          </a:extLst>
        </xdr:cNvPr>
        <xdr:cNvCxnSpPr/>
      </xdr:nvCxnSpPr>
      <xdr:spPr>
        <a:xfrm flipV="1">
          <a:off x="21323300" y="10657115"/>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158750</xdr:rowOff>
    </xdr:from>
    <xdr:to>
      <xdr:col>107</xdr:col>
      <xdr:colOff>101600</xdr:colOff>
      <xdr:row>62</xdr:row>
      <xdr:rowOff>88900</xdr:rowOff>
    </xdr:to>
    <xdr:sp macro="" textlink="">
      <xdr:nvSpPr>
        <xdr:cNvPr id="714" name="楕円 713">
          <a:extLst>
            <a:ext uri="{FF2B5EF4-FFF2-40B4-BE49-F238E27FC236}">
              <a16:creationId xmlns:a16="http://schemas.microsoft.com/office/drawing/2014/main" id="{00000000-0008-0000-0200-0000CA020000}"/>
            </a:ext>
          </a:extLst>
        </xdr:cNvPr>
        <xdr:cNvSpPr/>
      </xdr:nvSpPr>
      <xdr:spPr>
        <a:xfrm>
          <a:off x="203835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38100</xdr:rowOff>
    </xdr:from>
    <xdr:to>
      <xdr:col>111</xdr:col>
      <xdr:colOff>177800</xdr:colOff>
      <xdr:row>62</xdr:row>
      <xdr:rowOff>38100</xdr:rowOff>
    </xdr:to>
    <xdr:cxnSp macro="">
      <xdr:nvCxnSpPr>
        <xdr:cNvPr id="715" name="直線コネクタ 714">
          <a:extLst>
            <a:ext uri="{FF2B5EF4-FFF2-40B4-BE49-F238E27FC236}">
              <a16:creationId xmlns:a16="http://schemas.microsoft.com/office/drawing/2014/main" id="{00000000-0008-0000-0200-0000CB020000}"/>
            </a:ext>
          </a:extLst>
        </xdr:cNvPr>
        <xdr:cNvCxnSpPr/>
      </xdr:nvCxnSpPr>
      <xdr:spPr>
        <a:xfrm>
          <a:off x="20434300" y="1066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169635</xdr:rowOff>
    </xdr:from>
    <xdr:to>
      <xdr:col>102</xdr:col>
      <xdr:colOff>165100</xdr:colOff>
      <xdr:row>62</xdr:row>
      <xdr:rowOff>99785</xdr:rowOff>
    </xdr:to>
    <xdr:sp macro="" textlink="">
      <xdr:nvSpPr>
        <xdr:cNvPr id="716" name="楕円 715">
          <a:extLst>
            <a:ext uri="{FF2B5EF4-FFF2-40B4-BE49-F238E27FC236}">
              <a16:creationId xmlns:a16="http://schemas.microsoft.com/office/drawing/2014/main" id="{00000000-0008-0000-0200-0000CC020000}"/>
            </a:ext>
          </a:extLst>
        </xdr:cNvPr>
        <xdr:cNvSpPr/>
      </xdr:nvSpPr>
      <xdr:spPr>
        <a:xfrm>
          <a:off x="19494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38100</xdr:rowOff>
    </xdr:from>
    <xdr:to>
      <xdr:col>107</xdr:col>
      <xdr:colOff>50800</xdr:colOff>
      <xdr:row>62</xdr:row>
      <xdr:rowOff>48985</xdr:rowOff>
    </xdr:to>
    <xdr:cxnSp macro="">
      <xdr:nvCxnSpPr>
        <xdr:cNvPr id="717" name="直線コネクタ 716">
          <a:extLst>
            <a:ext uri="{FF2B5EF4-FFF2-40B4-BE49-F238E27FC236}">
              <a16:creationId xmlns:a16="http://schemas.microsoft.com/office/drawing/2014/main" id="{00000000-0008-0000-0200-0000CD020000}"/>
            </a:ext>
          </a:extLst>
        </xdr:cNvPr>
        <xdr:cNvCxnSpPr/>
      </xdr:nvCxnSpPr>
      <xdr:spPr>
        <a:xfrm flipV="1">
          <a:off x="19545300" y="10668000"/>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169635</xdr:rowOff>
    </xdr:from>
    <xdr:to>
      <xdr:col>98</xdr:col>
      <xdr:colOff>38100</xdr:colOff>
      <xdr:row>62</xdr:row>
      <xdr:rowOff>99785</xdr:rowOff>
    </xdr:to>
    <xdr:sp macro="" textlink="">
      <xdr:nvSpPr>
        <xdr:cNvPr id="718" name="楕円 717">
          <a:extLst>
            <a:ext uri="{FF2B5EF4-FFF2-40B4-BE49-F238E27FC236}">
              <a16:creationId xmlns:a16="http://schemas.microsoft.com/office/drawing/2014/main" id="{00000000-0008-0000-0200-0000CE020000}"/>
            </a:ext>
          </a:extLst>
        </xdr:cNvPr>
        <xdr:cNvSpPr/>
      </xdr:nvSpPr>
      <xdr:spPr>
        <a:xfrm>
          <a:off x="18605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48985</xdr:rowOff>
    </xdr:from>
    <xdr:to>
      <xdr:col>102</xdr:col>
      <xdr:colOff>114300</xdr:colOff>
      <xdr:row>62</xdr:row>
      <xdr:rowOff>48985</xdr:rowOff>
    </xdr:to>
    <xdr:cxnSp macro="">
      <xdr:nvCxnSpPr>
        <xdr:cNvPr id="719" name="直線コネクタ 718">
          <a:extLst>
            <a:ext uri="{FF2B5EF4-FFF2-40B4-BE49-F238E27FC236}">
              <a16:creationId xmlns:a16="http://schemas.microsoft.com/office/drawing/2014/main" id="{00000000-0008-0000-0200-0000CF020000}"/>
            </a:ext>
          </a:extLst>
        </xdr:cNvPr>
        <xdr:cNvCxnSpPr/>
      </xdr:nvCxnSpPr>
      <xdr:spPr>
        <a:xfrm>
          <a:off x="18656300" y="10678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200-0000D0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200-0000D1020000}"/>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200-0000D2020000}"/>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200-0000D3020000}"/>
            </a:ext>
          </a:extLst>
        </xdr:cNvPr>
        <xdr:cNvSpPr txBox="1"/>
      </xdr:nvSpPr>
      <xdr:spPr>
        <a:xfrm>
          <a:off x="18421427" y="1025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80027</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200-0000D4020000}"/>
            </a:ext>
          </a:extLst>
        </xdr:cNvPr>
        <xdr:cNvSpPr txBox="1"/>
      </xdr:nvSpPr>
      <xdr:spPr>
        <a:xfrm>
          <a:off x="210757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80027</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200-0000D5020000}"/>
            </a:ext>
          </a:extLst>
        </xdr:cNvPr>
        <xdr:cNvSpPr txBox="1"/>
      </xdr:nvSpPr>
      <xdr:spPr>
        <a:xfrm>
          <a:off x="20199427"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90912</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200-0000D6020000}"/>
            </a:ext>
          </a:extLst>
        </xdr:cNvPr>
        <xdr:cNvSpPr txBox="1"/>
      </xdr:nvSpPr>
      <xdr:spPr>
        <a:xfrm>
          <a:off x="19310427"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90912</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200-0000D7020000}"/>
            </a:ext>
          </a:extLst>
        </xdr:cNvPr>
        <xdr:cNvSpPr txBox="1"/>
      </xdr:nvSpPr>
      <xdr:spPr>
        <a:xfrm>
          <a:off x="18421427"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2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2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2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2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2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2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2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2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0200-0000E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0000000-0008-0000-0200-0000E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0200-0000E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0000000-0008-0000-0200-0000E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0000000-0008-0000-0200-0000E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00000000-0008-0000-0200-0000E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0200-0000E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00000000-0008-0000-0200-0000E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0200-0000E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0000000-0008-0000-0200-0000E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000000-0008-0000-0200-0000E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0000000-0008-0000-0200-0000E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200-0000E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0000000-0008-0000-0200-0000F102000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0000000-0008-0000-0200-0000F302000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00000000-0008-0000-0200-0000F5020000}"/>
            </a:ext>
          </a:extLst>
        </xdr:cNvPr>
        <xdr:cNvSpPr txBox="1"/>
      </xdr:nvSpPr>
      <xdr:spPr>
        <a:xfrm>
          <a:off x="16357600" y="14000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00000000-0008-0000-0200-0000F6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0000000-0008-0000-0200-0000F7020000}"/>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0000000-0008-0000-0200-0000F8020000}"/>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00000000-0008-0000-0200-0000F9020000}"/>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00000000-0008-0000-0200-0000FA020000}"/>
            </a:ext>
          </a:extLst>
        </xdr:cNvPr>
        <xdr:cNvSpPr/>
      </xdr:nvSpPr>
      <xdr:spPr>
        <a:xfrm>
          <a:off x="12763500" y="1401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200-0000F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200-0000F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200-0000F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200-0000F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149225</xdr:rowOff>
    </xdr:from>
    <xdr:to>
      <xdr:col>85</xdr:col>
      <xdr:colOff>177800</xdr:colOff>
      <xdr:row>84</xdr:row>
      <xdr:rowOff>79375</xdr:rowOff>
    </xdr:to>
    <xdr:sp macro="" textlink="">
      <xdr:nvSpPr>
        <xdr:cNvPr id="768" name="楕円 767">
          <a:extLst>
            <a:ext uri="{FF2B5EF4-FFF2-40B4-BE49-F238E27FC236}">
              <a16:creationId xmlns:a16="http://schemas.microsoft.com/office/drawing/2014/main" id="{00000000-0008-0000-0200-000000030000}"/>
            </a:ext>
          </a:extLst>
        </xdr:cNvPr>
        <xdr:cNvSpPr/>
      </xdr:nvSpPr>
      <xdr:spPr>
        <a:xfrm>
          <a:off x="16268700" y="1437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127652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0000000-0008-0000-0200-000001030000}"/>
            </a:ext>
          </a:extLst>
        </xdr:cNvPr>
        <xdr:cNvSpPr txBox="1"/>
      </xdr:nvSpPr>
      <xdr:spPr>
        <a:xfrm>
          <a:off x="16357600" y="14358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122555</xdr:rowOff>
    </xdr:from>
    <xdr:to>
      <xdr:col>81</xdr:col>
      <xdr:colOff>101600</xdr:colOff>
      <xdr:row>84</xdr:row>
      <xdr:rowOff>52705</xdr:rowOff>
    </xdr:to>
    <xdr:sp macro="" textlink="">
      <xdr:nvSpPr>
        <xdr:cNvPr id="770" name="楕円 769">
          <a:extLst>
            <a:ext uri="{FF2B5EF4-FFF2-40B4-BE49-F238E27FC236}">
              <a16:creationId xmlns:a16="http://schemas.microsoft.com/office/drawing/2014/main" id="{00000000-0008-0000-0200-000002030000}"/>
            </a:ext>
          </a:extLst>
        </xdr:cNvPr>
        <xdr:cNvSpPr/>
      </xdr:nvSpPr>
      <xdr:spPr>
        <a:xfrm>
          <a:off x="15430500" y="14352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1905</xdr:rowOff>
    </xdr:from>
    <xdr:to>
      <xdr:col>85</xdr:col>
      <xdr:colOff>127000</xdr:colOff>
      <xdr:row>84</xdr:row>
      <xdr:rowOff>28575</xdr:rowOff>
    </xdr:to>
    <xdr:cxnSp macro="">
      <xdr:nvCxnSpPr>
        <xdr:cNvPr id="771" name="直線コネクタ 770">
          <a:extLst>
            <a:ext uri="{FF2B5EF4-FFF2-40B4-BE49-F238E27FC236}">
              <a16:creationId xmlns:a16="http://schemas.microsoft.com/office/drawing/2014/main" id="{00000000-0008-0000-0200-000003030000}"/>
            </a:ext>
          </a:extLst>
        </xdr:cNvPr>
        <xdr:cNvCxnSpPr/>
      </xdr:nvCxnSpPr>
      <xdr:spPr>
        <a:xfrm>
          <a:off x="15481300" y="1440370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97789</xdr:rowOff>
    </xdr:from>
    <xdr:to>
      <xdr:col>76</xdr:col>
      <xdr:colOff>165100</xdr:colOff>
      <xdr:row>84</xdr:row>
      <xdr:rowOff>27939</xdr:rowOff>
    </xdr:to>
    <xdr:sp macro="" textlink="">
      <xdr:nvSpPr>
        <xdr:cNvPr id="772" name="楕円 771">
          <a:extLst>
            <a:ext uri="{FF2B5EF4-FFF2-40B4-BE49-F238E27FC236}">
              <a16:creationId xmlns:a16="http://schemas.microsoft.com/office/drawing/2014/main" id="{00000000-0008-0000-0200-000004030000}"/>
            </a:ext>
          </a:extLst>
        </xdr:cNvPr>
        <xdr:cNvSpPr/>
      </xdr:nvSpPr>
      <xdr:spPr>
        <a:xfrm>
          <a:off x="14541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148589</xdr:rowOff>
    </xdr:from>
    <xdr:to>
      <xdr:col>81</xdr:col>
      <xdr:colOff>50800</xdr:colOff>
      <xdr:row>84</xdr:row>
      <xdr:rowOff>1905</xdr:rowOff>
    </xdr:to>
    <xdr:cxnSp macro="">
      <xdr:nvCxnSpPr>
        <xdr:cNvPr id="773" name="直線コネクタ 772">
          <a:extLst>
            <a:ext uri="{FF2B5EF4-FFF2-40B4-BE49-F238E27FC236}">
              <a16:creationId xmlns:a16="http://schemas.microsoft.com/office/drawing/2014/main" id="{00000000-0008-0000-0200-000005030000}"/>
            </a:ext>
          </a:extLst>
        </xdr:cNvPr>
        <xdr:cNvCxnSpPr/>
      </xdr:nvCxnSpPr>
      <xdr:spPr>
        <a:xfrm>
          <a:off x="14592300" y="14378939"/>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71120</xdr:rowOff>
    </xdr:from>
    <xdr:to>
      <xdr:col>72</xdr:col>
      <xdr:colOff>38100</xdr:colOff>
      <xdr:row>84</xdr:row>
      <xdr:rowOff>1270</xdr:rowOff>
    </xdr:to>
    <xdr:sp macro="" textlink="">
      <xdr:nvSpPr>
        <xdr:cNvPr id="774" name="楕円 773">
          <a:extLst>
            <a:ext uri="{FF2B5EF4-FFF2-40B4-BE49-F238E27FC236}">
              <a16:creationId xmlns:a16="http://schemas.microsoft.com/office/drawing/2014/main" id="{00000000-0008-0000-0200-000006030000}"/>
            </a:ext>
          </a:extLst>
        </xdr:cNvPr>
        <xdr:cNvSpPr/>
      </xdr:nvSpPr>
      <xdr:spPr>
        <a:xfrm>
          <a:off x="13652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121920</xdr:rowOff>
    </xdr:from>
    <xdr:to>
      <xdr:col>76</xdr:col>
      <xdr:colOff>114300</xdr:colOff>
      <xdr:row>83</xdr:row>
      <xdr:rowOff>148589</xdr:rowOff>
    </xdr:to>
    <xdr:cxnSp macro="">
      <xdr:nvCxnSpPr>
        <xdr:cNvPr id="775" name="直線コネクタ 774">
          <a:extLst>
            <a:ext uri="{FF2B5EF4-FFF2-40B4-BE49-F238E27FC236}">
              <a16:creationId xmlns:a16="http://schemas.microsoft.com/office/drawing/2014/main" id="{00000000-0008-0000-0200-000007030000}"/>
            </a:ext>
          </a:extLst>
        </xdr:cNvPr>
        <xdr:cNvCxnSpPr/>
      </xdr:nvCxnSpPr>
      <xdr:spPr>
        <a:xfrm>
          <a:off x="13703300" y="14352270"/>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44450</xdr:rowOff>
    </xdr:from>
    <xdr:to>
      <xdr:col>67</xdr:col>
      <xdr:colOff>101600</xdr:colOff>
      <xdr:row>83</xdr:row>
      <xdr:rowOff>146050</xdr:rowOff>
    </xdr:to>
    <xdr:sp macro="" textlink="">
      <xdr:nvSpPr>
        <xdr:cNvPr id="776" name="楕円 775">
          <a:extLst>
            <a:ext uri="{FF2B5EF4-FFF2-40B4-BE49-F238E27FC236}">
              <a16:creationId xmlns:a16="http://schemas.microsoft.com/office/drawing/2014/main" id="{00000000-0008-0000-0200-000008030000}"/>
            </a:ext>
          </a:extLst>
        </xdr:cNvPr>
        <xdr:cNvSpPr/>
      </xdr:nvSpPr>
      <xdr:spPr>
        <a:xfrm>
          <a:off x="12763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95250</xdr:rowOff>
    </xdr:from>
    <xdr:to>
      <xdr:col>71</xdr:col>
      <xdr:colOff>177800</xdr:colOff>
      <xdr:row>83</xdr:row>
      <xdr:rowOff>121920</xdr:rowOff>
    </xdr:to>
    <xdr:cxnSp macro="">
      <xdr:nvCxnSpPr>
        <xdr:cNvPr id="777" name="直線コネクタ 776">
          <a:extLst>
            <a:ext uri="{FF2B5EF4-FFF2-40B4-BE49-F238E27FC236}">
              <a16:creationId xmlns:a16="http://schemas.microsoft.com/office/drawing/2014/main" id="{00000000-0008-0000-0200-000009030000}"/>
            </a:ext>
          </a:extLst>
        </xdr:cNvPr>
        <xdr:cNvCxnSpPr/>
      </xdr:nvCxnSpPr>
      <xdr:spPr>
        <a:xfrm>
          <a:off x="12814300" y="1432560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00000000-0008-0000-0200-00000A030000}"/>
            </a:ext>
          </a:extLst>
        </xdr:cNvPr>
        <xdr:cNvSpPr txBox="1"/>
      </xdr:nvSpPr>
      <xdr:spPr>
        <a:xfrm>
          <a:off x="152660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00000000-0008-0000-0200-00000B030000}"/>
            </a:ext>
          </a:extLst>
        </xdr:cNvPr>
        <xdr:cNvSpPr txBox="1"/>
      </xdr:nvSpPr>
      <xdr:spPr>
        <a:xfrm>
          <a:off x="14389744" y="1388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00000000-0008-0000-0200-00000C030000}"/>
            </a:ext>
          </a:extLst>
        </xdr:cNvPr>
        <xdr:cNvSpPr txBox="1"/>
      </xdr:nvSpPr>
      <xdr:spPr>
        <a:xfrm>
          <a:off x="13500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81" name="n_4aveValue【消防施設】&#10;有形固定資産減価償却率">
          <a:extLst>
            <a:ext uri="{FF2B5EF4-FFF2-40B4-BE49-F238E27FC236}">
              <a16:creationId xmlns:a16="http://schemas.microsoft.com/office/drawing/2014/main" id="{00000000-0008-0000-0200-00000D030000}"/>
            </a:ext>
          </a:extLst>
        </xdr:cNvPr>
        <xdr:cNvSpPr txBox="1"/>
      </xdr:nvSpPr>
      <xdr:spPr>
        <a:xfrm>
          <a:off x="12611744" y="1379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43832</xdr:rowOff>
    </xdr:from>
    <xdr:ext cx="405111" cy="259045"/>
    <xdr:sp macro="" textlink="">
      <xdr:nvSpPr>
        <xdr:cNvPr id="782" name="n_1mainValue【消防施設】&#10;有形固定資産減価償却率">
          <a:extLst>
            <a:ext uri="{FF2B5EF4-FFF2-40B4-BE49-F238E27FC236}">
              <a16:creationId xmlns:a16="http://schemas.microsoft.com/office/drawing/2014/main" id="{00000000-0008-0000-0200-00000E030000}"/>
            </a:ext>
          </a:extLst>
        </xdr:cNvPr>
        <xdr:cNvSpPr txBox="1"/>
      </xdr:nvSpPr>
      <xdr:spPr>
        <a:xfrm>
          <a:off x="15266044" y="14445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19066</xdr:rowOff>
    </xdr:from>
    <xdr:ext cx="405111" cy="259045"/>
    <xdr:sp macro="" textlink="">
      <xdr:nvSpPr>
        <xdr:cNvPr id="783" name="n_2mainValue【消防施設】&#10;有形固定資産減価償却率">
          <a:extLst>
            <a:ext uri="{FF2B5EF4-FFF2-40B4-BE49-F238E27FC236}">
              <a16:creationId xmlns:a16="http://schemas.microsoft.com/office/drawing/2014/main" id="{00000000-0008-0000-0200-00000F030000}"/>
            </a:ext>
          </a:extLst>
        </xdr:cNvPr>
        <xdr:cNvSpPr txBox="1"/>
      </xdr:nvSpPr>
      <xdr:spPr>
        <a:xfrm>
          <a:off x="14389744" y="14420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163847</xdr:rowOff>
    </xdr:from>
    <xdr:ext cx="405111" cy="259045"/>
    <xdr:sp macro="" textlink="">
      <xdr:nvSpPr>
        <xdr:cNvPr id="784" name="n_3mainValue【消防施設】&#10;有形固定資産減価償却率">
          <a:extLst>
            <a:ext uri="{FF2B5EF4-FFF2-40B4-BE49-F238E27FC236}">
              <a16:creationId xmlns:a16="http://schemas.microsoft.com/office/drawing/2014/main" id="{00000000-0008-0000-0200-000010030000}"/>
            </a:ext>
          </a:extLst>
        </xdr:cNvPr>
        <xdr:cNvSpPr txBox="1"/>
      </xdr:nvSpPr>
      <xdr:spPr>
        <a:xfrm>
          <a:off x="135007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137177</xdr:rowOff>
    </xdr:from>
    <xdr:ext cx="405111" cy="259045"/>
    <xdr:sp macro="" textlink="">
      <xdr:nvSpPr>
        <xdr:cNvPr id="785" name="n_4mainValue【消防施設】&#10;有形固定資産減価償却率">
          <a:extLst>
            <a:ext uri="{FF2B5EF4-FFF2-40B4-BE49-F238E27FC236}">
              <a16:creationId xmlns:a16="http://schemas.microsoft.com/office/drawing/2014/main" id="{00000000-0008-0000-0200-000011030000}"/>
            </a:ext>
          </a:extLst>
        </xdr:cNvPr>
        <xdr:cNvSpPr txBox="1"/>
      </xdr:nvSpPr>
      <xdr:spPr>
        <a:xfrm>
          <a:off x="12611744" y="1436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200-00001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200-00001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200-00001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200-00001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200-00001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200-00001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200-00001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200-000019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00000000-0008-0000-0200-00001A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00000000-0008-0000-0200-00001B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00000000-0008-0000-0200-00001E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00000000-0008-0000-0200-00001F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00000000-0008-0000-0200-000020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00000000-0008-0000-0200-000021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00000000-0008-0000-0200-000022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00000000-0008-0000-0200-000023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2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2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2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00000000-0008-0000-0200-000027030000}"/>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200-00002803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200-00002A030000}"/>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00000000-0008-0000-0200-00002B030000}"/>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200-00002C030000}"/>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00000000-0008-0000-0200-00002D030000}"/>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00000000-0008-0000-0200-00002E030000}"/>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00000000-0008-0000-0200-00002F030000}"/>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00000000-0008-0000-0200-000030030000}"/>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a:extLst>
            <a:ext uri="{FF2B5EF4-FFF2-40B4-BE49-F238E27FC236}">
              <a16:creationId xmlns:a16="http://schemas.microsoft.com/office/drawing/2014/main" id="{00000000-0008-0000-0200-000031030000}"/>
            </a:ext>
          </a:extLst>
        </xdr:cNvPr>
        <xdr:cNvSpPr/>
      </xdr:nvSpPr>
      <xdr:spPr>
        <a:xfrm>
          <a:off x="18605500" y="1425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2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2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2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140463</xdr:rowOff>
    </xdr:from>
    <xdr:to>
      <xdr:col>116</xdr:col>
      <xdr:colOff>114300</xdr:colOff>
      <xdr:row>82</xdr:row>
      <xdr:rowOff>70613</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221107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163340</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200-000038030000}"/>
            </a:ext>
          </a:extLst>
        </xdr:cNvPr>
        <xdr:cNvSpPr txBox="1"/>
      </xdr:nvSpPr>
      <xdr:spPr>
        <a:xfrm>
          <a:off x="22199600" y="13879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124461</xdr:rowOff>
    </xdr:from>
    <xdr:to>
      <xdr:col>112</xdr:col>
      <xdr:colOff>38100</xdr:colOff>
      <xdr:row>83</xdr:row>
      <xdr:rowOff>54611</xdr:rowOff>
    </xdr:to>
    <xdr:sp macro="" textlink="">
      <xdr:nvSpPr>
        <xdr:cNvPr id="825" name="楕円 824">
          <a:extLst>
            <a:ext uri="{FF2B5EF4-FFF2-40B4-BE49-F238E27FC236}">
              <a16:creationId xmlns:a16="http://schemas.microsoft.com/office/drawing/2014/main" id="{00000000-0008-0000-0200-000039030000}"/>
            </a:ext>
          </a:extLst>
        </xdr:cNvPr>
        <xdr:cNvSpPr/>
      </xdr:nvSpPr>
      <xdr:spPr>
        <a:xfrm>
          <a:off x="21272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19813</xdr:rowOff>
    </xdr:from>
    <xdr:to>
      <xdr:col>116</xdr:col>
      <xdr:colOff>63500</xdr:colOff>
      <xdr:row>83</xdr:row>
      <xdr:rowOff>3811</xdr:rowOff>
    </xdr:to>
    <xdr:cxnSp macro="">
      <xdr:nvCxnSpPr>
        <xdr:cNvPr id="826" name="直線コネクタ 825">
          <a:extLst>
            <a:ext uri="{FF2B5EF4-FFF2-40B4-BE49-F238E27FC236}">
              <a16:creationId xmlns:a16="http://schemas.microsoft.com/office/drawing/2014/main" id="{00000000-0008-0000-0200-00003A030000}"/>
            </a:ext>
          </a:extLst>
        </xdr:cNvPr>
        <xdr:cNvCxnSpPr/>
      </xdr:nvCxnSpPr>
      <xdr:spPr>
        <a:xfrm flipV="1">
          <a:off x="21323300" y="14078713"/>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138176</xdr:rowOff>
    </xdr:from>
    <xdr:to>
      <xdr:col>107</xdr:col>
      <xdr:colOff>101600</xdr:colOff>
      <xdr:row>83</xdr:row>
      <xdr:rowOff>68326</xdr:rowOff>
    </xdr:to>
    <xdr:sp macro="" textlink="">
      <xdr:nvSpPr>
        <xdr:cNvPr id="827" name="楕円 826">
          <a:extLst>
            <a:ext uri="{FF2B5EF4-FFF2-40B4-BE49-F238E27FC236}">
              <a16:creationId xmlns:a16="http://schemas.microsoft.com/office/drawing/2014/main" id="{00000000-0008-0000-0200-00003B030000}"/>
            </a:ext>
          </a:extLst>
        </xdr:cNvPr>
        <xdr:cNvSpPr/>
      </xdr:nvSpPr>
      <xdr:spPr>
        <a:xfrm>
          <a:off x="203835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3811</xdr:rowOff>
    </xdr:from>
    <xdr:to>
      <xdr:col>111</xdr:col>
      <xdr:colOff>177800</xdr:colOff>
      <xdr:row>83</xdr:row>
      <xdr:rowOff>17526</xdr:rowOff>
    </xdr:to>
    <xdr:cxnSp macro="">
      <xdr:nvCxnSpPr>
        <xdr:cNvPr id="828" name="直線コネクタ 827">
          <a:extLst>
            <a:ext uri="{FF2B5EF4-FFF2-40B4-BE49-F238E27FC236}">
              <a16:creationId xmlns:a16="http://schemas.microsoft.com/office/drawing/2014/main" id="{00000000-0008-0000-0200-00003C030000}"/>
            </a:ext>
          </a:extLst>
        </xdr:cNvPr>
        <xdr:cNvCxnSpPr/>
      </xdr:nvCxnSpPr>
      <xdr:spPr>
        <a:xfrm flipV="1">
          <a:off x="20434300" y="14234161"/>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147320</xdr:rowOff>
    </xdr:from>
    <xdr:to>
      <xdr:col>102</xdr:col>
      <xdr:colOff>165100</xdr:colOff>
      <xdr:row>83</xdr:row>
      <xdr:rowOff>77470</xdr:rowOff>
    </xdr:to>
    <xdr:sp macro="" textlink="">
      <xdr:nvSpPr>
        <xdr:cNvPr id="829" name="楕円 828">
          <a:extLst>
            <a:ext uri="{FF2B5EF4-FFF2-40B4-BE49-F238E27FC236}">
              <a16:creationId xmlns:a16="http://schemas.microsoft.com/office/drawing/2014/main" id="{00000000-0008-0000-0200-00003D030000}"/>
            </a:ext>
          </a:extLst>
        </xdr:cNvPr>
        <xdr:cNvSpPr/>
      </xdr:nvSpPr>
      <xdr:spPr>
        <a:xfrm>
          <a:off x="19494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17526</xdr:rowOff>
    </xdr:from>
    <xdr:to>
      <xdr:col>107</xdr:col>
      <xdr:colOff>50800</xdr:colOff>
      <xdr:row>83</xdr:row>
      <xdr:rowOff>26670</xdr:rowOff>
    </xdr:to>
    <xdr:cxnSp macro="">
      <xdr:nvCxnSpPr>
        <xdr:cNvPr id="830" name="直線コネクタ 829">
          <a:extLst>
            <a:ext uri="{FF2B5EF4-FFF2-40B4-BE49-F238E27FC236}">
              <a16:creationId xmlns:a16="http://schemas.microsoft.com/office/drawing/2014/main" id="{00000000-0008-0000-0200-00003E030000}"/>
            </a:ext>
          </a:extLst>
        </xdr:cNvPr>
        <xdr:cNvCxnSpPr/>
      </xdr:nvCxnSpPr>
      <xdr:spPr>
        <a:xfrm flipV="1">
          <a:off x="19545300" y="1424787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23876</xdr:rowOff>
    </xdr:from>
    <xdr:to>
      <xdr:col>98</xdr:col>
      <xdr:colOff>38100</xdr:colOff>
      <xdr:row>82</xdr:row>
      <xdr:rowOff>125476</xdr:rowOff>
    </xdr:to>
    <xdr:sp macro="" textlink="">
      <xdr:nvSpPr>
        <xdr:cNvPr id="831" name="楕円 830">
          <a:extLst>
            <a:ext uri="{FF2B5EF4-FFF2-40B4-BE49-F238E27FC236}">
              <a16:creationId xmlns:a16="http://schemas.microsoft.com/office/drawing/2014/main" id="{00000000-0008-0000-0200-00003F030000}"/>
            </a:ext>
          </a:extLst>
        </xdr:cNvPr>
        <xdr:cNvSpPr/>
      </xdr:nvSpPr>
      <xdr:spPr>
        <a:xfrm>
          <a:off x="18605500" y="1408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74676</xdr:rowOff>
    </xdr:from>
    <xdr:to>
      <xdr:col>102</xdr:col>
      <xdr:colOff>114300</xdr:colOff>
      <xdr:row>83</xdr:row>
      <xdr:rowOff>26670</xdr:rowOff>
    </xdr:to>
    <xdr:cxnSp macro="">
      <xdr:nvCxnSpPr>
        <xdr:cNvPr id="832" name="直線コネクタ 831">
          <a:extLst>
            <a:ext uri="{FF2B5EF4-FFF2-40B4-BE49-F238E27FC236}">
              <a16:creationId xmlns:a16="http://schemas.microsoft.com/office/drawing/2014/main" id="{00000000-0008-0000-0200-000040030000}"/>
            </a:ext>
          </a:extLst>
        </xdr:cNvPr>
        <xdr:cNvCxnSpPr/>
      </xdr:nvCxnSpPr>
      <xdr:spPr>
        <a:xfrm>
          <a:off x="18656300" y="14133576"/>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00000000-0008-0000-0200-000041030000}"/>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00000000-0008-0000-0200-000042030000}"/>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00000000-0008-0000-0200-000043030000}"/>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114316</xdr:rowOff>
    </xdr:from>
    <xdr:ext cx="469744" cy="259045"/>
    <xdr:sp macro="" textlink="">
      <xdr:nvSpPr>
        <xdr:cNvPr id="836" name="n_4aveValue【消防施設】&#10;一人当たり面積">
          <a:extLst>
            <a:ext uri="{FF2B5EF4-FFF2-40B4-BE49-F238E27FC236}">
              <a16:creationId xmlns:a16="http://schemas.microsoft.com/office/drawing/2014/main" id="{00000000-0008-0000-0200-000044030000}"/>
            </a:ext>
          </a:extLst>
        </xdr:cNvPr>
        <xdr:cNvSpPr txBox="1"/>
      </xdr:nvSpPr>
      <xdr:spPr>
        <a:xfrm>
          <a:off x="18421427"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71138</xdr:rowOff>
    </xdr:from>
    <xdr:ext cx="469744" cy="259045"/>
    <xdr:sp macro="" textlink="">
      <xdr:nvSpPr>
        <xdr:cNvPr id="837" name="n_1mainValue【消防施設】&#10;一人当たり面積">
          <a:extLst>
            <a:ext uri="{FF2B5EF4-FFF2-40B4-BE49-F238E27FC236}">
              <a16:creationId xmlns:a16="http://schemas.microsoft.com/office/drawing/2014/main" id="{00000000-0008-0000-0200-000045030000}"/>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84853</xdr:rowOff>
    </xdr:from>
    <xdr:ext cx="469744" cy="259045"/>
    <xdr:sp macro="" textlink="">
      <xdr:nvSpPr>
        <xdr:cNvPr id="838" name="n_2mainValue【消防施設】&#10;一人当たり面積">
          <a:extLst>
            <a:ext uri="{FF2B5EF4-FFF2-40B4-BE49-F238E27FC236}">
              <a16:creationId xmlns:a16="http://schemas.microsoft.com/office/drawing/2014/main" id="{00000000-0008-0000-0200-000046030000}"/>
            </a:ext>
          </a:extLst>
        </xdr:cNvPr>
        <xdr:cNvSpPr txBox="1"/>
      </xdr:nvSpPr>
      <xdr:spPr>
        <a:xfrm>
          <a:off x="20199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93997</xdr:rowOff>
    </xdr:from>
    <xdr:ext cx="469744" cy="259045"/>
    <xdr:sp macro="" textlink="">
      <xdr:nvSpPr>
        <xdr:cNvPr id="839" name="n_3mainValue【消防施設】&#10;一人当たり面積">
          <a:extLst>
            <a:ext uri="{FF2B5EF4-FFF2-40B4-BE49-F238E27FC236}">
              <a16:creationId xmlns:a16="http://schemas.microsoft.com/office/drawing/2014/main" id="{00000000-0008-0000-0200-000047030000}"/>
            </a:ext>
          </a:extLst>
        </xdr:cNvPr>
        <xdr:cNvSpPr txBox="1"/>
      </xdr:nvSpPr>
      <xdr:spPr>
        <a:xfrm>
          <a:off x="193104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142003</xdr:rowOff>
    </xdr:from>
    <xdr:ext cx="469744" cy="259045"/>
    <xdr:sp macro="" textlink="">
      <xdr:nvSpPr>
        <xdr:cNvPr id="840" name="n_4mainValue【消防施設】&#10;一人当たり面積">
          <a:extLst>
            <a:ext uri="{FF2B5EF4-FFF2-40B4-BE49-F238E27FC236}">
              <a16:creationId xmlns:a16="http://schemas.microsoft.com/office/drawing/2014/main" id="{00000000-0008-0000-0200-000048030000}"/>
            </a:ext>
          </a:extLst>
        </xdr:cNvPr>
        <xdr:cNvSpPr txBox="1"/>
      </xdr:nvSpPr>
      <xdr:spPr>
        <a:xfrm>
          <a:off x="18421427" y="13858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2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2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2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2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2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2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2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2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2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2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2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2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2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0000000-0008-0000-0200-00006203000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200-000063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0000000-0008-0000-0200-000064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200-00006503000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00000000-0008-0000-0200-000066030000}"/>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43378</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200-000067030000}"/>
            </a:ext>
          </a:extLst>
        </xdr:cNvPr>
        <xdr:cNvSpPr txBox="1"/>
      </xdr:nvSpPr>
      <xdr:spPr>
        <a:xfrm>
          <a:off x="16357600" y="17702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00000000-0008-0000-0200-00006803000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00000000-0008-0000-0200-000069030000}"/>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00000000-0008-0000-0200-00006A030000}"/>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0000000-0008-0000-0200-00006B03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a:extLst>
            <a:ext uri="{FF2B5EF4-FFF2-40B4-BE49-F238E27FC236}">
              <a16:creationId xmlns:a16="http://schemas.microsoft.com/office/drawing/2014/main" id="{00000000-0008-0000-0200-00006C030000}"/>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2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2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2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2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2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53158</xdr:rowOff>
    </xdr:from>
    <xdr:to>
      <xdr:col>85</xdr:col>
      <xdr:colOff>177800</xdr:colOff>
      <xdr:row>107</xdr:row>
      <xdr:rowOff>154758</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62687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31585</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200-000073030000}"/>
            </a:ext>
          </a:extLst>
        </xdr:cNvPr>
        <xdr:cNvSpPr txBox="1"/>
      </xdr:nvSpPr>
      <xdr:spPr>
        <a:xfrm>
          <a:off x="16357600"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20501</xdr:rowOff>
    </xdr:from>
    <xdr:to>
      <xdr:col>81</xdr:col>
      <xdr:colOff>101600</xdr:colOff>
      <xdr:row>107</xdr:row>
      <xdr:rowOff>122101</xdr:rowOff>
    </xdr:to>
    <xdr:sp macro="" textlink="">
      <xdr:nvSpPr>
        <xdr:cNvPr id="884" name="楕円 883">
          <a:extLst>
            <a:ext uri="{FF2B5EF4-FFF2-40B4-BE49-F238E27FC236}">
              <a16:creationId xmlns:a16="http://schemas.microsoft.com/office/drawing/2014/main" id="{00000000-0008-0000-0200-000074030000}"/>
            </a:ext>
          </a:extLst>
        </xdr:cNvPr>
        <xdr:cNvSpPr/>
      </xdr:nvSpPr>
      <xdr:spPr>
        <a:xfrm>
          <a:off x="15430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71301</xdr:rowOff>
    </xdr:from>
    <xdr:to>
      <xdr:col>85</xdr:col>
      <xdr:colOff>127000</xdr:colOff>
      <xdr:row>107</xdr:row>
      <xdr:rowOff>103958</xdr:rowOff>
    </xdr:to>
    <xdr:cxnSp macro="">
      <xdr:nvCxnSpPr>
        <xdr:cNvPr id="885" name="直線コネクタ 884">
          <a:extLst>
            <a:ext uri="{FF2B5EF4-FFF2-40B4-BE49-F238E27FC236}">
              <a16:creationId xmlns:a16="http://schemas.microsoft.com/office/drawing/2014/main" id="{00000000-0008-0000-0200-000075030000}"/>
            </a:ext>
          </a:extLst>
        </xdr:cNvPr>
        <xdr:cNvCxnSpPr/>
      </xdr:nvCxnSpPr>
      <xdr:spPr>
        <a:xfrm>
          <a:off x="15481300" y="18416451"/>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152763</xdr:rowOff>
    </xdr:from>
    <xdr:to>
      <xdr:col>76</xdr:col>
      <xdr:colOff>165100</xdr:colOff>
      <xdr:row>107</xdr:row>
      <xdr:rowOff>82913</xdr:rowOff>
    </xdr:to>
    <xdr:sp macro="" textlink="">
      <xdr:nvSpPr>
        <xdr:cNvPr id="886" name="楕円 885">
          <a:extLst>
            <a:ext uri="{FF2B5EF4-FFF2-40B4-BE49-F238E27FC236}">
              <a16:creationId xmlns:a16="http://schemas.microsoft.com/office/drawing/2014/main" id="{00000000-0008-0000-0200-000076030000}"/>
            </a:ext>
          </a:extLst>
        </xdr:cNvPr>
        <xdr:cNvSpPr/>
      </xdr:nvSpPr>
      <xdr:spPr>
        <a:xfrm>
          <a:off x="14541500" y="18326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32113</xdr:rowOff>
    </xdr:from>
    <xdr:to>
      <xdr:col>81</xdr:col>
      <xdr:colOff>50800</xdr:colOff>
      <xdr:row>107</xdr:row>
      <xdr:rowOff>71301</xdr:rowOff>
    </xdr:to>
    <xdr:cxnSp macro="">
      <xdr:nvCxnSpPr>
        <xdr:cNvPr id="887" name="直線コネクタ 886">
          <a:extLst>
            <a:ext uri="{FF2B5EF4-FFF2-40B4-BE49-F238E27FC236}">
              <a16:creationId xmlns:a16="http://schemas.microsoft.com/office/drawing/2014/main" id="{00000000-0008-0000-0200-000077030000}"/>
            </a:ext>
          </a:extLst>
        </xdr:cNvPr>
        <xdr:cNvCxnSpPr/>
      </xdr:nvCxnSpPr>
      <xdr:spPr>
        <a:xfrm>
          <a:off x="14592300" y="18377263"/>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121738</xdr:rowOff>
    </xdr:from>
    <xdr:to>
      <xdr:col>72</xdr:col>
      <xdr:colOff>38100</xdr:colOff>
      <xdr:row>107</xdr:row>
      <xdr:rowOff>51888</xdr:rowOff>
    </xdr:to>
    <xdr:sp macro="" textlink="">
      <xdr:nvSpPr>
        <xdr:cNvPr id="888" name="楕円 887">
          <a:extLst>
            <a:ext uri="{FF2B5EF4-FFF2-40B4-BE49-F238E27FC236}">
              <a16:creationId xmlns:a16="http://schemas.microsoft.com/office/drawing/2014/main" id="{00000000-0008-0000-0200-000078030000}"/>
            </a:ext>
          </a:extLst>
        </xdr:cNvPr>
        <xdr:cNvSpPr/>
      </xdr:nvSpPr>
      <xdr:spPr>
        <a:xfrm>
          <a:off x="13652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1088</xdr:rowOff>
    </xdr:from>
    <xdr:to>
      <xdr:col>76</xdr:col>
      <xdr:colOff>114300</xdr:colOff>
      <xdr:row>107</xdr:row>
      <xdr:rowOff>32113</xdr:rowOff>
    </xdr:to>
    <xdr:cxnSp macro="">
      <xdr:nvCxnSpPr>
        <xdr:cNvPr id="889" name="直線コネクタ 888">
          <a:extLst>
            <a:ext uri="{FF2B5EF4-FFF2-40B4-BE49-F238E27FC236}">
              <a16:creationId xmlns:a16="http://schemas.microsoft.com/office/drawing/2014/main" id="{00000000-0008-0000-0200-000079030000}"/>
            </a:ext>
          </a:extLst>
        </xdr:cNvPr>
        <xdr:cNvCxnSpPr/>
      </xdr:nvCxnSpPr>
      <xdr:spPr>
        <a:xfrm>
          <a:off x="13703300" y="18346238"/>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85816</xdr:rowOff>
    </xdr:from>
    <xdr:to>
      <xdr:col>67</xdr:col>
      <xdr:colOff>101600</xdr:colOff>
      <xdr:row>107</xdr:row>
      <xdr:rowOff>15966</xdr:rowOff>
    </xdr:to>
    <xdr:sp macro="" textlink="">
      <xdr:nvSpPr>
        <xdr:cNvPr id="890" name="楕円 889">
          <a:extLst>
            <a:ext uri="{FF2B5EF4-FFF2-40B4-BE49-F238E27FC236}">
              <a16:creationId xmlns:a16="http://schemas.microsoft.com/office/drawing/2014/main" id="{00000000-0008-0000-0200-00007A030000}"/>
            </a:ext>
          </a:extLst>
        </xdr:cNvPr>
        <xdr:cNvSpPr/>
      </xdr:nvSpPr>
      <xdr:spPr>
        <a:xfrm>
          <a:off x="12763500" y="18259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136616</xdr:rowOff>
    </xdr:from>
    <xdr:to>
      <xdr:col>71</xdr:col>
      <xdr:colOff>177800</xdr:colOff>
      <xdr:row>107</xdr:row>
      <xdr:rowOff>1088</xdr:rowOff>
    </xdr:to>
    <xdr:cxnSp macro="">
      <xdr:nvCxnSpPr>
        <xdr:cNvPr id="891" name="直線コネクタ 890">
          <a:extLst>
            <a:ext uri="{FF2B5EF4-FFF2-40B4-BE49-F238E27FC236}">
              <a16:creationId xmlns:a16="http://schemas.microsoft.com/office/drawing/2014/main" id="{00000000-0008-0000-0200-00007B030000}"/>
            </a:ext>
          </a:extLst>
        </xdr:cNvPr>
        <xdr:cNvCxnSpPr/>
      </xdr:nvCxnSpPr>
      <xdr:spPr>
        <a:xfrm>
          <a:off x="12814300" y="1831031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135363</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200-00007C030000}"/>
            </a:ext>
          </a:extLst>
        </xdr:cNvPr>
        <xdr:cNvSpPr txBox="1"/>
      </xdr:nvSpPr>
      <xdr:spPr>
        <a:xfrm>
          <a:off x="152660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135363</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200-00007D030000}"/>
            </a:ext>
          </a:extLst>
        </xdr:cNvPr>
        <xdr:cNvSpPr txBox="1"/>
      </xdr:nvSpPr>
      <xdr:spPr>
        <a:xfrm>
          <a:off x="14389744" y="1762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132097</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200-00007E030000}"/>
            </a:ext>
          </a:extLst>
        </xdr:cNvPr>
        <xdr:cNvSpPr txBox="1"/>
      </xdr:nvSpPr>
      <xdr:spPr>
        <a:xfrm>
          <a:off x="13500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200-00007F030000}"/>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113228</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200-000080030000}"/>
            </a:ext>
          </a:extLst>
        </xdr:cNvPr>
        <xdr:cNvSpPr txBox="1"/>
      </xdr:nvSpPr>
      <xdr:spPr>
        <a:xfrm>
          <a:off x="15266044" y="1845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74040</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200-000081030000}"/>
            </a:ext>
          </a:extLst>
        </xdr:cNvPr>
        <xdr:cNvSpPr txBox="1"/>
      </xdr:nvSpPr>
      <xdr:spPr>
        <a:xfrm>
          <a:off x="14389744" y="1841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43015</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200-000082030000}"/>
            </a:ext>
          </a:extLst>
        </xdr:cNvPr>
        <xdr:cNvSpPr txBox="1"/>
      </xdr:nvSpPr>
      <xdr:spPr>
        <a:xfrm>
          <a:off x="13500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7093</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200-000083030000}"/>
            </a:ext>
          </a:extLst>
        </xdr:cNvPr>
        <xdr:cNvSpPr txBox="1"/>
      </xdr:nvSpPr>
      <xdr:spPr>
        <a:xfrm>
          <a:off x="12611744" y="18352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2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2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2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2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2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2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2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2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2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2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0000000-0008-0000-0200-00008E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00000000-0008-0000-0200-00008F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00000000-0008-0000-0200-000090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00000000-0008-0000-0200-000091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00000000-0008-0000-0200-000092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00000000-0008-0000-0200-000093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00000000-0008-0000-0200-000094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00000000-0008-0000-0200-000096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00000000-0008-0000-0200-000098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00000000-0008-0000-0200-00009A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00000000-0008-0000-0200-00009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00000000-0008-0000-0200-00009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00000000-0008-0000-0200-00009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00000000-0008-0000-0200-00009E030000}"/>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00000000-0008-0000-0200-00009F03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00000000-0008-0000-0200-0000A003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00000000-0008-0000-0200-0000A1030000}"/>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00000000-0008-0000-0200-0000A2030000}"/>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00000000-0008-0000-0200-0000A3030000}"/>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00000000-0008-0000-0200-0000A4030000}"/>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00000000-0008-0000-0200-0000A5030000}"/>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00000000-0008-0000-0200-0000A6030000}"/>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00000000-0008-0000-0200-0000A7030000}"/>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a:extLst>
            <a:ext uri="{FF2B5EF4-FFF2-40B4-BE49-F238E27FC236}">
              <a16:creationId xmlns:a16="http://schemas.microsoft.com/office/drawing/2014/main" id="{00000000-0008-0000-0200-0000A8030000}"/>
            </a:ext>
          </a:extLst>
        </xdr:cNvPr>
        <xdr:cNvSpPr/>
      </xdr:nvSpPr>
      <xdr:spPr>
        <a:xfrm>
          <a:off x="18605500" y="18101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200-0000A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200-0000A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200-0000A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00000000-0008-0000-0200-0000A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00000000-0008-0000-0200-0000A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142966</xdr:rowOff>
    </xdr:from>
    <xdr:to>
      <xdr:col>116</xdr:col>
      <xdr:colOff>114300</xdr:colOff>
      <xdr:row>105</xdr:row>
      <xdr:rowOff>73116</xdr:rowOff>
    </xdr:to>
    <xdr:sp macro="" textlink="">
      <xdr:nvSpPr>
        <xdr:cNvPr id="942" name="楕円 941">
          <a:extLst>
            <a:ext uri="{FF2B5EF4-FFF2-40B4-BE49-F238E27FC236}">
              <a16:creationId xmlns:a16="http://schemas.microsoft.com/office/drawing/2014/main" id="{00000000-0008-0000-0200-0000AE030000}"/>
            </a:ext>
          </a:extLst>
        </xdr:cNvPr>
        <xdr:cNvSpPr/>
      </xdr:nvSpPr>
      <xdr:spPr>
        <a:xfrm>
          <a:off x="221107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165843</xdr:rowOff>
    </xdr:from>
    <xdr:ext cx="469744" cy="259045"/>
    <xdr:sp macro="" textlink="">
      <xdr:nvSpPr>
        <xdr:cNvPr id="943" name="【庁舎】&#10;一人当たり面積該当値テキスト">
          <a:extLst>
            <a:ext uri="{FF2B5EF4-FFF2-40B4-BE49-F238E27FC236}">
              <a16:creationId xmlns:a16="http://schemas.microsoft.com/office/drawing/2014/main" id="{00000000-0008-0000-0200-0000AF030000}"/>
            </a:ext>
          </a:extLst>
        </xdr:cNvPr>
        <xdr:cNvSpPr txBox="1"/>
      </xdr:nvSpPr>
      <xdr:spPr>
        <a:xfrm>
          <a:off x="22199600" y="17825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156029</xdr:rowOff>
    </xdr:from>
    <xdr:to>
      <xdr:col>112</xdr:col>
      <xdr:colOff>38100</xdr:colOff>
      <xdr:row>105</xdr:row>
      <xdr:rowOff>86179</xdr:rowOff>
    </xdr:to>
    <xdr:sp macro="" textlink="">
      <xdr:nvSpPr>
        <xdr:cNvPr id="944" name="楕円 943">
          <a:extLst>
            <a:ext uri="{FF2B5EF4-FFF2-40B4-BE49-F238E27FC236}">
              <a16:creationId xmlns:a16="http://schemas.microsoft.com/office/drawing/2014/main" id="{00000000-0008-0000-0200-0000B0030000}"/>
            </a:ext>
          </a:extLst>
        </xdr:cNvPr>
        <xdr:cNvSpPr/>
      </xdr:nvSpPr>
      <xdr:spPr>
        <a:xfrm>
          <a:off x="21272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22316</xdr:rowOff>
    </xdr:from>
    <xdr:to>
      <xdr:col>116</xdr:col>
      <xdr:colOff>63500</xdr:colOff>
      <xdr:row>105</xdr:row>
      <xdr:rowOff>35379</xdr:rowOff>
    </xdr:to>
    <xdr:cxnSp macro="">
      <xdr:nvCxnSpPr>
        <xdr:cNvPr id="945" name="直線コネクタ 944">
          <a:extLst>
            <a:ext uri="{FF2B5EF4-FFF2-40B4-BE49-F238E27FC236}">
              <a16:creationId xmlns:a16="http://schemas.microsoft.com/office/drawing/2014/main" id="{00000000-0008-0000-0200-0000B1030000}"/>
            </a:ext>
          </a:extLst>
        </xdr:cNvPr>
        <xdr:cNvCxnSpPr/>
      </xdr:nvCxnSpPr>
      <xdr:spPr>
        <a:xfrm flipV="1">
          <a:off x="21323300" y="18024566"/>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142966</xdr:rowOff>
    </xdr:from>
    <xdr:to>
      <xdr:col>107</xdr:col>
      <xdr:colOff>101600</xdr:colOff>
      <xdr:row>105</xdr:row>
      <xdr:rowOff>73116</xdr:rowOff>
    </xdr:to>
    <xdr:sp macro="" textlink="">
      <xdr:nvSpPr>
        <xdr:cNvPr id="946" name="楕円 945">
          <a:extLst>
            <a:ext uri="{FF2B5EF4-FFF2-40B4-BE49-F238E27FC236}">
              <a16:creationId xmlns:a16="http://schemas.microsoft.com/office/drawing/2014/main" id="{00000000-0008-0000-0200-0000B2030000}"/>
            </a:ext>
          </a:extLst>
        </xdr:cNvPr>
        <xdr:cNvSpPr/>
      </xdr:nvSpPr>
      <xdr:spPr>
        <a:xfrm>
          <a:off x="20383500" y="179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22316</xdr:rowOff>
    </xdr:from>
    <xdr:to>
      <xdr:col>111</xdr:col>
      <xdr:colOff>177800</xdr:colOff>
      <xdr:row>105</xdr:row>
      <xdr:rowOff>35379</xdr:rowOff>
    </xdr:to>
    <xdr:cxnSp macro="">
      <xdr:nvCxnSpPr>
        <xdr:cNvPr id="947" name="直線コネクタ 946">
          <a:extLst>
            <a:ext uri="{FF2B5EF4-FFF2-40B4-BE49-F238E27FC236}">
              <a16:creationId xmlns:a16="http://schemas.microsoft.com/office/drawing/2014/main" id="{00000000-0008-0000-0200-0000B3030000}"/>
            </a:ext>
          </a:extLst>
        </xdr:cNvPr>
        <xdr:cNvCxnSpPr/>
      </xdr:nvCxnSpPr>
      <xdr:spPr>
        <a:xfrm>
          <a:off x="20434300" y="180245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156029</xdr:rowOff>
    </xdr:from>
    <xdr:to>
      <xdr:col>102</xdr:col>
      <xdr:colOff>165100</xdr:colOff>
      <xdr:row>105</xdr:row>
      <xdr:rowOff>86179</xdr:rowOff>
    </xdr:to>
    <xdr:sp macro="" textlink="">
      <xdr:nvSpPr>
        <xdr:cNvPr id="948" name="楕円 947">
          <a:extLst>
            <a:ext uri="{FF2B5EF4-FFF2-40B4-BE49-F238E27FC236}">
              <a16:creationId xmlns:a16="http://schemas.microsoft.com/office/drawing/2014/main" id="{00000000-0008-0000-0200-0000B4030000}"/>
            </a:ext>
          </a:extLst>
        </xdr:cNvPr>
        <xdr:cNvSpPr/>
      </xdr:nvSpPr>
      <xdr:spPr>
        <a:xfrm>
          <a:off x="19494500" y="17986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22316</xdr:rowOff>
    </xdr:from>
    <xdr:to>
      <xdr:col>107</xdr:col>
      <xdr:colOff>50800</xdr:colOff>
      <xdr:row>105</xdr:row>
      <xdr:rowOff>35379</xdr:rowOff>
    </xdr:to>
    <xdr:cxnSp macro="">
      <xdr:nvCxnSpPr>
        <xdr:cNvPr id="949" name="直線コネクタ 948">
          <a:extLst>
            <a:ext uri="{FF2B5EF4-FFF2-40B4-BE49-F238E27FC236}">
              <a16:creationId xmlns:a16="http://schemas.microsoft.com/office/drawing/2014/main" id="{00000000-0008-0000-0200-0000B5030000}"/>
            </a:ext>
          </a:extLst>
        </xdr:cNvPr>
        <xdr:cNvCxnSpPr/>
      </xdr:nvCxnSpPr>
      <xdr:spPr>
        <a:xfrm flipV="1">
          <a:off x="19545300" y="18024566"/>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165826</xdr:rowOff>
    </xdr:from>
    <xdr:to>
      <xdr:col>98</xdr:col>
      <xdr:colOff>38100</xdr:colOff>
      <xdr:row>105</xdr:row>
      <xdr:rowOff>95976</xdr:rowOff>
    </xdr:to>
    <xdr:sp macro="" textlink="">
      <xdr:nvSpPr>
        <xdr:cNvPr id="950" name="楕円 949">
          <a:extLst>
            <a:ext uri="{FF2B5EF4-FFF2-40B4-BE49-F238E27FC236}">
              <a16:creationId xmlns:a16="http://schemas.microsoft.com/office/drawing/2014/main" id="{00000000-0008-0000-0200-0000B6030000}"/>
            </a:ext>
          </a:extLst>
        </xdr:cNvPr>
        <xdr:cNvSpPr/>
      </xdr:nvSpPr>
      <xdr:spPr>
        <a:xfrm>
          <a:off x="18605500" y="179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35379</xdr:rowOff>
    </xdr:from>
    <xdr:to>
      <xdr:col>102</xdr:col>
      <xdr:colOff>114300</xdr:colOff>
      <xdr:row>105</xdr:row>
      <xdr:rowOff>45176</xdr:rowOff>
    </xdr:to>
    <xdr:cxnSp macro="">
      <xdr:nvCxnSpPr>
        <xdr:cNvPr id="951" name="直線コネクタ 950">
          <a:extLst>
            <a:ext uri="{FF2B5EF4-FFF2-40B4-BE49-F238E27FC236}">
              <a16:creationId xmlns:a16="http://schemas.microsoft.com/office/drawing/2014/main" id="{00000000-0008-0000-0200-0000B7030000}"/>
            </a:ext>
          </a:extLst>
        </xdr:cNvPr>
        <xdr:cNvCxnSpPr/>
      </xdr:nvCxnSpPr>
      <xdr:spPr>
        <a:xfrm flipV="1">
          <a:off x="18656300" y="18037629"/>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00000000-0008-0000-0200-0000B8030000}"/>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00000000-0008-0000-0200-0000B9030000}"/>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00000000-0008-0000-0200-0000BA030000}"/>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20156</xdr:rowOff>
    </xdr:from>
    <xdr:ext cx="469744" cy="259045"/>
    <xdr:sp macro="" textlink="">
      <xdr:nvSpPr>
        <xdr:cNvPr id="955" name="n_4aveValue【庁舎】&#10;一人当たり面積">
          <a:extLst>
            <a:ext uri="{FF2B5EF4-FFF2-40B4-BE49-F238E27FC236}">
              <a16:creationId xmlns:a16="http://schemas.microsoft.com/office/drawing/2014/main" id="{00000000-0008-0000-0200-0000BB030000}"/>
            </a:ext>
          </a:extLst>
        </xdr:cNvPr>
        <xdr:cNvSpPr txBox="1"/>
      </xdr:nvSpPr>
      <xdr:spPr>
        <a:xfrm>
          <a:off x="18421427" y="1819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102706</xdr:rowOff>
    </xdr:from>
    <xdr:ext cx="469744" cy="259045"/>
    <xdr:sp macro="" textlink="">
      <xdr:nvSpPr>
        <xdr:cNvPr id="956" name="n_1mainValue【庁舎】&#10;一人当たり面積">
          <a:extLst>
            <a:ext uri="{FF2B5EF4-FFF2-40B4-BE49-F238E27FC236}">
              <a16:creationId xmlns:a16="http://schemas.microsoft.com/office/drawing/2014/main" id="{00000000-0008-0000-0200-0000BC030000}"/>
            </a:ext>
          </a:extLst>
        </xdr:cNvPr>
        <xdr:cNvSpPr txBox="1"/>
      </xdr:nvSpPr>
      <xdr:spPr>
        <a:xfrm>
          <a:off x="21075727" y="1776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89643</xdr:rowOff>
    </xdr:from>
    <xdr:ext cx="469744" cy="259045"/>
    <xdr:sp macro="" textlink="">
      <xdr:nvSpPr>
        <xdr:cNvPr id="957" name="n_2mainValue【庁舎】&#10;一人当たり面積">
          <a:extLst>
            <a:ext uri="{FF2B5EF4-FFF2-40B4-BE49-F238E27FC236}">
              <a16:creationId xmlns:a16="http://schemas.microsoft.com/office/drawing/2014/main" id="{00000000-0008-0000-0200-0000BD030000}"/>
            </a:ext>
          </a:extLst>
        </xdr:cNvPr>
        <xdr:cNvSpPr txBox="1"/>
      </xdr:nvSpPr>
      <xdr:spPr>
        <a:xfrm>
          <a:off x="20199427" y="17748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102706</xdr:rowOff>
    </xdr:from>
    <xdr:ext cx="469744" cy="259045"/>
    <xdr:sp macro="" textlink="">
      <xdr:nvSpPr>
        <xdr:cNvPr id="958" name="n_3mainValue【庁舎】&#10;一人当たり面積">
          <a:extLst>
            <a:ext uri="{FF2B5EF4-FFF2-40B4-BE49-F238E27FC236}">
              <a16:creationId xmlns:a16="http://schemas.microsoft.com/office/drawing/2014/main" id="{00000000-0008-0000-0200-0000BE030000}"/>
            </a:ext>
          </a:extLst>
        </xdr:cNvPr>
        <xdr:cNvSpPr txBox="1"/>
      </xdr:nvSpPr>
      <xdr:spPr>
        <a:xfrm>
          <a:off x="19310427" y="17762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112503</xdr:rowOff>
    </xdr:from>
    <xdr:ext cx="469744" cy="259045"/>
    <xdr:sp macro="" textlink="">
      <xdr:nvSpPr>
        <xdr:cNvPr id="959" name="n_4mainValue【庁舎】&#10;一人当たり面積">
          <a:extLst>
            <a:ext uri="{FF2B5EF4-FFF2-40B4-BE49-F238E27FC236}">
              <a16:creationId xmlns:a16="http://schemas.microsoft.com/office/drawing/2014/main" id="{00000000-0008-0000-0200-0000BF030000}"/>
            </a:ext>
          </a:extLst>
        </xdr:cNvPr>
        <xdr:cNvSpPr txBox="1"/>
      </xdr:nvSpPr>
      <xdr:spPr>
        <a:xfrm>
          <a:off x="18421427" y="1777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00000000-0008-0000-0200-0000C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0000000-0008-0000-0200-0000C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00000000-0008-0000-0200-0000C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上記資産の有形固定資産減価償却率については、更新時期が比較的新しい一般廃棄物処理施設と福祉施設を除き、いずれも類似団体平均、全国平均及び県平均を超えており、老朽化が進行していると言える。特に、体育館・プール、防火水槽等の消防施設及び有形固定資産額の１割以上を占める庁舎は、有形固定資産減価償却率がいずれも</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％を超えていることから、津山市公共施設等総合管理計画、津山市公共施設再編基本計画等に基づき、施設の統廃合、更新、長寿命化等をより一層進めていく必要がある。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naibufsv2.tsuyama.local\DATA\&#20196;&#21644;08&#24180;&#24230;\055500&#36001;&#25919;&#35506;\&#12304;&#36001;&#25919;&#12501;&#12457;&#12523;&#12480;&#12305;\KK%20&#20844;&#20250;&#35336;\&#12304;&#32113;&#19968;&#30340;&#12394;&#22522;&#28310;&#12395;&#12424;&#12427;&#22320;&#26041;&#20844;&#20250;&#35336;&#12398;&#25972;&#20633;&#12305;\R8\02%20&#30476;&#24066;&#30010;&#26449;&#35506;&#12363;&#12425;\09_&#9651;&#12304;9_17&#12294;&#20999;&#12305;&#20196;&#21644;&#65302;&#24180;&#24230;&#36001;&#25919;&#29366;&#27841;&#36039;&#26009;&#38598;&#12398;&#20316;&#25104;&#12395;&#12388;&#12356;&#12390;&#65288;2&#22238;&#30446;&#12539;&#22320;&#26041;&#20844;&#20250;&#35336;&#38306;&#20418;&#65289;\02%20&#20316;&#26989;&#29992;\00%20DL&#12501;&#12449;&#12452;&#12523;\&#27941;&#23665;&#24066;&#12507;&#12540;&#12512;&#12506;&#12540;&#12472;\&#12304;&#36001;&#25919;&#29366;&#27841;&#36039;&#26009;&#38598;&#12305;_332038_&#27941;&#23665;&#24066;_2024_0330&#20462;&#27491;.xlsx" TargetMode="External"/><Relationship Id="rId1" Type="http://schemas.openxmlformats.org/officeDocument/2006/relationships/externalLinkPath" Target="file:///\\naibufsv2.tsuyama.local\DATA\&#20196;&#21644;08&#24180;&#24230;\055500&#36001;&#25919;&#35506;\&#12304;&#36001;&#25919;&#12501;&#12457;&#12523;&#12480;&#12305;\KK%20&#20844;&#20250;&#35336;\&#12304;&#32113;&#19968;&#30340;&#12394;&#22522;&#28310;&#12395;&#12424;&#12427;&#22320;&#26041;&#20844;&#20250;&#35336;&#12398;&#25972;&#20633;&#12305;\R8\02%20&#30476;&#24066;&#30010;&#26449;&#35506;&#12363;&#12425;\09_&#9651;&#12304;9_17&#12294;&#20999;&#12305;&#20196;&#21644;&#65302;&#24180;&#24230;&#36001;&#25919;&#29366;&#27841;&#36039;&#26009;&#38598;&#12398;&#20316;&#25104;&#12395;&#12388;&#12356;&#12390;&#65288;2&#22238;&#30446;&#12539;&#22320;&#26041;&#20844;&#20250;&#35336;&#38306;&#20418;&#65289;\02%20&#20316;&#26989;&#29992;\00%20DL&#12501;&#12449;&#12452;&#12523;\&#27941;&#23665;&#24066;&#12507;&#12540;&#12512;&#12506;&#12540;&#12472;\&#12304;&#36001;&#25919;&#29366;&#27841;&#36039;&#26009;&#38598;&#12305;_332038_&#27941;&#23665;&#24066;_2024_0330&#20462;&#2749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R02</v>
          </cell>
          <cell r="D3">
            <v>40514</v>
          </cell>
          <cell r="F3">
            <v>70329</v>
          </cell>
        </row>
        <row r="5">
          <cell r="A5" t="str">
            <v xml:space="preserve"> R03</v>
          </cell>
          <cell r="D5">
            <v>36824</v>
          </cell>
          <cell r="F5">
            <v>54225</v>
          </cell>
        </row>
        <row r="7">
          <cell r="A7" t="str">
            <v xml:space="preserve"> R04</v>
          </cell>
          <cell r="D7">
            <v>42842</v>
          </cell>
          <cell r="F7">
            <v>54016</v>
          </cell>
        </row>
        <row r="9">
          <cell r="A9" t="str">
            <v xml:space="preserve"> R05</v>
          </cell>
          <cell r="D9">
            <v>53852</v>
          </cell>
          <cell r="F9">
            <v>52786</v>
          </cell>
        </row>
        <row r="11">
          <cell r="A11" t="str">
            <v xml:space="preserve"> R06</v>
          </cell>
          <cell r="D11">
            <v>53246</v>
          </cell>
          <cell r="F11">
            <v>58465</v>
          </cell>
        </row>
        <row r="18">
          <cell r="B18" t="str">
            <v>R02</v>
          </cell>
          <cell r="C18" t="str">
            <v>R03</v>
          </cell>
          <cell r="D18" t="str">
            <v>R04</v>
          </cell>
          <cell r="E18" t="str">
            <v>R05</v>
          </cell>
          <cell r="F18" t="str">
            <v>R06</v>
          </cell>
        </row>
        <row r="19">
          <cell r="A19" t="str">
            <v>実質収支額</v>
          </cell>
          <cell r="B19">
            <v>3.99</v>
          </cell>
          <cell r="C19">
            <v>6.93</v>
          </cell>
          <cell r="D19">
            <v>6.54</v>
          </cell>
          <cell r="E19">
            <v>4.47</v>
          </cell>
          <cell r="F19">
            <v>3.27</v>
          </cell>
        </row>
        <row r="20">
          <cell r="A20" t="str">
            <v>財政調整基金残高</v>
          </cell>
          <cell r="B20">
            <v>14.46</v>
          </cell>
          <cell r="C20">
            <v>16.010000000000002</v>
          </cell>
          <cell r="D20">
            <v>14.54</v>
          </cell>
          <cell r="E20">
            <v>10.33</v>
          </cell>
          <cell r="F20">
            <v>9.7899999999999991</v>
          </cell>
        </row>
        <row r="21">
          <cell r="A21" t="str">
            <v>実質単年度収支</v>
          </cell>
          <cell r="B21">
            <v>-3.69</v>
          </cell>
          <cell r="C21">
            <v>2.76</v>
          </cell>
          <cell r="D21">
            <v>-5.78</v>
          </cell>
          <cell r="E21">
            <v>-9.81</v>
          </cell>
          <cell r="F21">
            <v>-3.87</v>
          </cell>
        </row>
        <row r="25">
          <cell r="B25" t="str">
            <v>R02</v>
          </cell>
          <cell r="C25"/>
          <cell r="D25" t="str">
            <v>R03</v>
          </cell>
          <cell r="E25"/>
          <cell r="F25" t="str">
            <v>R04</v>
          </cell>
          <cell r="G25"/>
          <cell r="H25" t="str">
            <v>R05</v>
          </cell>
          <cell r="I25"/>
          <cell r="J25" t="str">
            <v>R06</v>
          </cell>
          <cell r="K25"/>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0</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磯野計記念奨学金特別会計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v>
          </cell>
          <cell r="D30" t="e">
            <v>#N/A</v>
          </cell>
          <cell r="E30">
            <v>0.01</v>
          </cell>
          <cell r="F30" t="e">
            <v>#N/A</v>
          </cell>
          <cell r="G30">
            <v>0</v>
          </cell>
          <cell r="H30" t="e">
            <v>#N/A</v>
          </cell>
          <cell r="I30">
            <v>0.01</v>
          </cell>
          <cell r="J30" t="e">
            <v>#N/A</v>
          </cell>
          <cell r="K30">
            <v>0.01</v>
          </cell>
        </row>
        <row r="31">
          <cell r="A31" t="str">
            <v>国民健康保険特別会計</v>
          </cell>
          <cell r="B31" t="e">
            <v>#N/A</v>
          </cell>
          <cell r="C31">
            <v>0.54</v>
          </cell>
          <cell r="D31" t="e">
            <v>#N/A</v>
          </cell>
          <cell r="E31">
            <v>0.3</v>
          </cell>
          <cell r="F31" t="e">
            <v>#N/A</v>
          </cell>
          <cell r="G31">
            <v>0.46</v>
          </cell>
          <cell r="H31" t="e">
            <v>#N/A</v>
          </cell>
          <cell r="I31">
            <v>1.04</v>
          </cell>
          <cell r="J31" t="e">
            <v>#N/A</v>
          </cell>
          <cell r="K31">
            <v>0.14000000000000001</v>
          </cell>
        </row>
        <row r="32">
          <cell r="A32" t="str">
            <v>津山市工業用水道事業会計</v>
          </cell>
          <cell r="B32" t="e">
            <v>#N/A</v>
          </cell>
          <cell r="C32">
            <v>0.17</v>
          </cell>
          <cell r="D32" t="e">
            <v>#N/A</v>
          </cell>
          <cell r="E32">
            <v>0.17</v>
          </cell>
          <cell r="F32" t="e">
            <v>#N/A</v>
          </cell>
          <cell r="G32">
            <v>0.17</v>
          </cell>
          <cell r="H32" t="e">
            <v>#N/A</v>
          </cell>
          <cell r="I32">
            <v>0.19</v>
          </cell>
          <cell r="J32" t="e">
            <v>#N/A</v>
          </cell>
          <cell r="K32">
            <v>0.2</v>
          </cell>
        </row>
        <row r="33">
          <cell r="A33" t="str">
            <v>介護保険特別会計</v>
          </cell>
          <cell r="B33" t="e">
            <v>#N/A</v>
          </cell>
          <cell r="C33">
            <v>0.97</v>
          </cell>
          <cell r="D33" t="e">
            <v>#N/A</v>
          </cell>
          <cell r="E33">
            <v>1.66</v>
          </cell>
          <cell r="F33" t="e">
            <v>#N/A</v>
          </cell>
          <cell r="G33">
            <v>1.9</v>
          </cell>
          <cell r="H33" t="e">
            <v>#N/A</v>
          </cell>
          <cell r="I33">
            <v>1.84</v>
          </cell>
          <cell r="J33" t="e">
            <v>#N/A</v>
          </cell>
          <cell r="K33">
            <v>0.68</v>
          </cell>
        </row>
        <row r="34">
          <cell r="A34" t="str">
            <v>津山市下水道事業会計</v>
          </cell>
          <cell r="B34" t="e">
            <v>#N/A</v>
          </cell>
          <cell r="C34">
            <v>2.38</v>
          </cell>
          <cell r="D34" t="e">
            <v>#N/A</v>
          </cell>
          <cell r="E34">
            <v>2.41</v>
          </cell>
          <cell r="F34" t="e">
            <v>#N/A</v>
          </cell>
          <cell r="G34">
            <v>2.2999999999999998</v>
          </cell>
          <cell r="H34" t="e">
            <v>#N/A</v>
          </cell>
          <cell r="I34">
            <v>2.06</v>
          </cell>
          <cell r="J34" t="e">
            <v>#N/A</v>
          </cell>
          <cell r="K34">
            <v>1.95</v>
          </cell>
        </row>
        <row r="35">
          <cell r="A35" t="str">
            <v>一般会計</v>
          </cell>
          <cell r="B35" t="e">
            <v>#N/A</v>
          </cell>
          <cell r="C35">
            <v>3.99</v>
          </cell>
          <cell r="D35" t="e">
            <v>#N/A</v>
          </cell>
          <cell r="E35">
            <v>6.93</v>
          </cell>
          <cell r="F35" t="e">
            <v>#N/A</v>
          </cell>
          <cell r="G35">
            <v>6.54</v>
          </cell>
          <cell r="H35" t="e">
            <v>#N/A</v>
          </cell>
          <cell r="I35">
            <v>4.47</v>
          </cell>
          <cell r="J35" t="e">
            <v>#N/A</v>
          </cell>
          <cell r="K35">
            <v>3.27</v>
          </cell>
        </row>
        <row r="36">
          <cell r="A36" t="str">
            <v>津山市水道事業会計</v>
          </cell>
          <cell r="B36" t="e">
            <v>#N/A</v>
          </cell>
          <cell r="C36">
            <v>16.97</v>
          </cell>
          <cell r="D36" t="e">
            <v>#N/A</v>
          </cell>
          <cell r="E36">
            <v>16.52</v>
          </cell>
          <cell r="F36" t="e">
            <v>#N/A</v>
          </cell>
          <cell r="G36">
            <v>16.8</v>
          </cell>
          <cell r="H36" t="e">
            <v>#N/A</v>
          </cell>
          <cell r="I36">
            <v>15.83</v>
          </cell>
          <cell r="J36" t="e">
            <v>#N/A</v>
          </cell>
          <cell r="K36">
            <v>14.29</v>
          </cell>
        </row>
        <row r="40">
          <cell r="B40" t="str">
            <v>R02</v>
          </cell>
          <cell r="C40"/>
          <cell r="D40"/>
          <cell r="E40" t="str">
            <v>R03</v>
          </cell>
          <cell r="F40"/>
          <cell r="G40"/>
          <cell r="H40" t="str">
            <v>R04</v>
          </cell>
          <cell r="I40"/>
          <cell r="J40"/>
          <cell r="K40" t="str">
            <v>R05</v>
          </cell>
          <cell r="L40"/>
          <cell r="M40"/>
          <cell r="N40" t="str">
            <v>R06</v>
          </cell>
          <cell r="O40"/>
          <cell r="P40"/>
        </row>
        <row r="41">
          <cell r="B41" t="str">
            <v>元利償還金等</v>
          </cell>
          <cell r="C41"/>
          <cell r="D41" t="str">
            <v>算入公債費等</v>
          </cell>
          <cell r="E41" t="str">
            <v>元利償還金等</v>
          </cell>
          <cell r="F41"/>
          <cell r="G41" t="str">
            <v>算入公債費等</v>
          </cell>
          <cell r="H41" t="str">
            <v>元利償還金等</v>
          </cell>
          <cell r="I41"/>
          <cell r="J41" t="str">
            <v>算入公債費等</v>
          </cell>
          <cell r="K41" t="str">
            <v>元利償還金等</v>
          </cell>
          <cell r="L41"/>
          <cell r="M41" t="str">
            <v>算入公債費等</v>
          </cell>
          <cell r="N41" t="str">
            <v>元利償還金等</v>
          </cell>
          <cell r="O41"/>
          <cell r="P41" t="str">
            <v>算入公債費等</v>
          </cell>
        </row>
        <row r="42">
          <cell r="A42" t="str">
            <v>算入公債費等</v>
          </cell>
          <cell r="B42"/>
          <cell r="C42"/>
          <cell r="D42">
            <v>6069</v>
          </cell>
          <cell r="E42"/>
          <cell r="F42"/>
          <cell r="G42">
            <v>6178</v>
          </cell>
          <cell r="H42"/>
          <cell r="I42"/>
          <cell r="J42">
            <v>6314</v>
          </cell>
          <cell r="K42"/>
          <cell r="L42"/>
          <cell r="M42">
            <v>6110</v>
          </cell>
          <cell r="N42"/>
          <cell r="O42"/>
          <cell r="P42">
            <v>5928</v>
          </cell>
        </row>
        <row r="43">
          <cell r="A43" t="str">
            <v>一時借入金の利子</v>
          </cell>
          <cell r="B43" t="str">
            <v>-</v>
          </cell>
          <cell r="C43"/>
          <cell r="D43"/>
          <cell r="E43" t="str">
            <v>-</v>
          </cell>
          <cell r="F43"/>
          <cell r="G43"/>
          <cell r="H43" t="str">
            <v>-</v>
          </cell>
          <cell r="I43"/>
          <cell r="J43"/>
          <cell r="K43" t="str">
            <v>-</v>
          </cell>
          <cell r="L43"/>
          <cell r="M43"/>
          <cell r="N43" t="str">
            <v>-</v>
          </cell>
          <cell r="O43"/>
          <cell r="P43"/>
        </row>
        <row r="44">
          <cell r="A44" t="str">
            <v>債務負担行為に基づく支出額</v>
          </cell>
          <cell r="B44">
            <v>151</v>
          </cell>
          <cell r="C44"/>
          <cell r="D44"/>
          <cell r="E44">
            <v>148</v>
          </cell>
          <cell r="F44"/>
          <cell r="G44"/>
          <cell r="H44">
            <v>143</v>
          </cell>
          <cell r="I44"/>
          <cell r="J44"/>
          <cell r="K44">
            <v>140</v>
          </cell>
          <cell r="L44"/>
          <cell r="M44"/>
          <cell r="N44">
            <v>137</v>
          </cell>
          <cell r="O44"/>
          <cell r="P44"/>
        </row>
        <row r="45">
          <cell r="A45" t="str">
            <v>組合等が起こした地方債の元利償還金に対する負担金等</v>
          </cell>
          <cell r="B45">
            <v>871</v>
          </cell>
          <cell r="C45"/>
          <cell r="D45"/>
          <cell r="E45">
            <v>941</v>
          </cell>
          <cell r="F45"/>
          <cell r="G45"/>
          <cell r="H45">
            <v>1060</v>
          </cell>
          <cell r="I45"/>
          <cell r="J45"/>
          <cell r="K45">
            <v>984</v>
          </cell>
          <cell r="L45"/>
          <cell r="M45"/>
          <cell r="N45">
            <v>910</v>
          </cell>
          <cell r="O45"/>
          <cell r="P45"/>
        </row>
        <row r="46">
          <cell r="A46" t="str">
            <v>公営企業債の元利償還金に対する繰入金</v>
          </cell>
          <cell r="B46">
            <v>1746</v>
          </cell>
          <cell r="C46"/>
          <cell r="D46"/>
          <cell r="E46">
            <v>1724</v>
          </cell>
          <cell r="F46"/>
          <cell r="G46"/>
          <cell r="H46">
            <v>1634</v>
          </cell>
          <cell r="I46"/>
          <cell r="J46"/>
          <cell r="K46">
            <v>1732</v>
          </cell>
          <cell r="L46"/>
          <cell r="M46"/>
          <cell r="N46">
            <v>1359</v>
          </cell>
          <cell r="O46"/>
          <cell r="P46"/>
        </row>
        <row r="47">
          <cell r="A47" t="str">
            <v>満期一括償還地方債に係る年度割相当額</v>
          </cell>
          <cell r="B47" t="str">
            <v>-</v>
          </cell>
          <cell r="C47"/>
          <cell r="D47"/>
          <cell r="E47" t="str">
            <v>-</v>
          </cell>
          <cell r="F47"/>
          <cell r="G47"/>
          <cell r="H47" t="str">
            <v>-</v>
          </cell>
          <cell r="I47"/>
          <cell r="J47"/>
          <cell r="K47" t="str">
            <v>-</v>
          </cell>
          <cell r="L47"/>
          <cell r="M47"/>
          <cell r="N47" t="str">
            <v>-</v>
          </cell>
          <cell r="O47"/>
          <cell r="P47"/>
        </row>
        <row r="48">
          <cell r="A48" t="str">
            <v>減債基金積立不足算定額</v>
          </cell>
          <cell r="B48" t="str">
            <v>-</v>
          </cell>
          <cell r="C48"/>
          <cell r="D48"/>
          <cell r="E48" t="str">
            <v>-</v>
          </cell>
          <cell r="F48"/>
          <cell r="G48"/>
          <cell r="H48" t="str">
            <v>-</v>
          </cell>
          <cell r="I48"/>
          <cell r="J48"/>
          <cell r="K48" t="str">
            <v>-</v>
          </cell>
          <cell r="L48"/>
          <cell r="M48"/>
          <cell r="N48" t="str">
            <v>-</v>
          </cell>
          <cell r="O48"/>
          <cell r="P48"/>
        </row>
        <row r="49">
          <cell r="A49" t="str">
            <v>元利償還金</v>
          </cell>
          <cell r="B49">
            <v>6161</v>
          </cell>
          <cell r="C49"/>
          <cell r="D49"/>
          <cell r="E49">
            <v>6241</v>
          </cell>
          <cell r="F49"/>
          <cell r="G49"/>
          <cell r="H49">
            <v>6316</v>
          </cell>
          <cell r="I49"/>
          <cell r="J49"/>
          <cell r="K49">
            <v>6369</v>
          </cell>
          <cell r="L49"/>
          <cell r="M49"/>
          <cell r="N49">
            <v>6057</v>
          </cell>
          <cell r="O49"/>
          <cell r="P49"/>
        </row>
        <row r="50">
          <cell r="A50" t="str">
            <v>実質公債費比率の分子</v>
          </cell>
          <cell r="B50" t="e">
            <v>#N/A</v>
          </cell>
          <cell r="C50">
            <v>2860</v>
          </cell>
          <cell r="D50" t="e">
            <v>#N/A</v>
          </cell>
          <cell r="E50" t="e">
            <v>#N/A</v>
          </cell>
          <cell r="F50">
            <v>2876</v>
          </cell>
          <cell r="G50" t="e">
            <v>#N/A</v>
          </cell>
          <cell r="H50" t="e">
            <v>#N/A</v>
          </cell>
          <cell r="I50">
            <v>2839</v>
          </cell>
          <cell r="J50" t="e">
            <v>#N/A</v>
          </cell>
          <cell r="K50" t="e">
            <v>#N/A</v>
          </cell>
          <cell r="L50">
            <v>3115</v>
          </cell>
          <cell r="M50" t="e">
            <v>#N/A</v>
          </cell>
          <cell r="N50" t="e">
            <v>#N/A</v>
          </cell>
          <cell r="O50">
            <v>2535</v>
          </cell>
          <cell r="P50" t="e">
            <v>#N/A</v>
          </cell>
        </row>
        <row r="54">
          <cell r="B54" t="str">
            <v>R02</v>
          </cell>
          <cell r="C54"/>
          <cell r="D54"/>
          <cell r="E54" t="str">
            <v>R03</v>
          </cell>
          <cell r="F54"/>
          <cell r="G54"/>
          <cell r="H54" t="str">
            <v>R04</v>
          </cell>
          <cell r="I54"/>
          <cell r="J54"/>
          <cell r="K54" t="str">
            <v>R05</v>
          </cell>
          <cell r="L54"/>
          <cell r="M54"/>
          <cell r="N54" t="str">
            <v>R06</v>
          </cell>
          <cell r="O54"/>
          <cell r="P54"/>
        </row>
        <row r="55">
          <cell r="B55" t="str">
            <v>将来負担額</v>
          </cell>
          <cell r="C55"/>
          <cell r="D55" t="str">
            <v>充当可能財源等</v>
          </cell>
          <cell r="E55" t="str">
            <v>将来負担額</v>
          </cell>
          <cell r="F55"/>
          <cell r="G55" t="str">
            <v>充当可能財源等</v>
          </cell>
          <cell r="H55" t="str">
            <v>将来負担額</v>
          </cell>
          <cell r="I55"/>
          <cell r="J55" t="str">
            <v>充当可能財源等</v>
          </cell>
          <cell r="K55" t="str">
            <v>将来負担額</v>
          </cell>
          <cell r="L55"/>
          <cell r="M55" t="str">
            <v>充当可能財源等</v>
          </cell>
          <cell r="N55" t="str">
            <v>将来負担額</v>
          </cell>
          <cell r="O55"/>
          <cell r="P55" t="str">
            <v>充当可能財源等</v>
          </cell>
        </row>
        <row r="56">
          <cell r="A56" t="str">
            <v>基準財政需要額算入見込額</v>
          </cell>
          <cell r="B56"/>
          <cell r="C56"/>
          <cell r="D56">
            <v>66267</v>
          </cell>
          <cell r="E56"/>
          <cell r="F56"/>
          <cell r="G56">
            <v>63985</v>
          </cell>
          <cell r="H56"/>
          <cell r="I56"/>
          <cell r="J56">
            <v>60392</v>
          </cell>
          <cell r="K56"/>
          <cell r="L56"/>
          <cell r="M56">
            <v>57785</v>
          </cell>
          <cell r="N56"/>
          <cell r="O56"/>
          <cell r="P56">
            <v>54831</v>
          </cell>
        </row>
        <row r="57">
          <cell r="A57" t="str">
            <v>充当可能特定歳入</v>
          </cell>
          <cell r="B57"/>
          <cell r="C57"/>
          <cell r="D57">
            <v>9025</v>
          </cell>
          <cell r="E57"/>
          <cell r="F57"/>
          <cell r="G57">
            <v>8509</v>
          </cell>
          <cell r="H57"/>
          <cell r="I57"/>
          <cell r="J57">
            <v>8139</v>
          </cell>
          <cell r="K57"/>
          <cell r="L57"/>
          <cell r="M57">
            <v>7868</v>
          </cell>
          <cell r="N57"/>
          <cell r="O57"/>
          <cell r="P57">
            <v>7888</v>
          </cell>
        </row>
        <row r="58">
          <cell r="A58" t="str">
            <v>充当可能基金</v>
          </cell>
          <cell r="B58"/>
          <cell r="C58"/>
          <cell r="D58">
            <v>7745</v>
          </cell>
          <cell r="E58"/>
          <cell r="F58"/>
          <cell r="G58">
            <v>9953</v>
          </cell>
          <cell r="H58"/>
          <cell r="I58"/>
          <cell r="J58">
            <v>9959</v>
          </cell>
          <cell r="K58"/>
          <cell r="L58"/>
          <cell r="M58">
            <v>7825</v>
          </cell>
          <cell r="N58"/>
          <cell r="O58"/>
          <cell r="P58">
            <v>8310</v>
          </cell>
        </row>
        <row r="59">
          <cell r="A59" t="str">
            <v>組合等連結実質赤字額負担見込額</v>
          </cell>
          <cell r="B59" t="str">
            <v>-</v>
          </cell>
          <cell r="C59"/>
          <cell r="D59"/>
          <cell r="E59" t="str">
            <v>-</v>
          </cell>
          <cell r="F59"/>
          <cell r="G59"/>
          <cell r="H59" t="str">
            <v>-</v>
          </cell>
          <cell r="I59"/>
          <cell r="J59"/>
          <cell r="K59" t="str">
            <v>-</v>
          </cell>
          <cell r="L59"/>
          <cell r="M59"/>
          <cell r="N59" t="str">
            <v>-</v>
          </cell>
          <cell r="O59"/>
          <cell r="P59"/>
        </row>
        <row r="60">
          <cell r="A60" t="str">
            <v>連結実質赤字額</v>
          </cell>
          <cell r="B60" t="str">
            <v>-</v>
          </cell>
          <cell r="C60"/>
          <cell r="D60"/>
          <cell r="E60" t="str">
            <v>-</v>
          </cell>
          <cell r="F60"/>
          <cell r="G60"/>
          <cell r="H60" t="str">
            <v>-</v>
          </cell>
          <cell r="I60"/>
          <cell r="J60"/>
          <cell r="K60" t="str">
            <v>-</v>
          </cell>
          <cell r="L60"/>
          <cell r="M60"/>
          <cell r="N60" t="str">
            <v>-</v>
          </cell>
          <cell r="O60"/>
          <cell r="P60"/>
        </row>
        <row r="61">
          <cell r="A61" t="str">
            <v>設立法人等の負債額等負担見込額</v>
          </cell>
          <cell r="B61">
            <v>17</v>
          </cell>
          <cell r="C61"/>
          <cell r="D61"/>
          <cell r="E61">
            <v>10</v>
          </cell>
          <cell r="F61"/>
          <cell r="G61"/>
          <cell r="H61">
            <v>26</v>
          </cell>
          <cell r="I61"/>
          <cell r="J61"/>
          <cell r="K61">
            <v>18</v>
          </cell>
          <cell r="L61"/>
          <cell r="M61"/>
          <cell r="N61">
            <v>4</v>
          </cell>
          <cell r="O61"/>
          <cell r="P61"/>
        </row>
        <row r="62">
          <cell r="A62" t="str">
            <v>退職手当負担見込額</v>
          </cell>
          <cell r="B62">
            <v>5764</v>
          </cell>
          <cell r="C62"/>
          <cell r="D62"/>
          <cell r="E62">
            <v>6040</v>
          </cell>
          <cell r="F62"/>
          <cell r="G62"/>
          <cell r="H62">
            <v>5968</v>
          </cell>
          <cell r="I62"/>
          <cell r="J62"/>
          <cell r="K62">
            <v>5568</v>
          </cell>
          <cell r="L62"/>
          <cell r="M62"/>
          <cell r="N62">
            <v>6092</v>
          </cell>
          <cell r="O62"/>
          <cell r="P62"/>
        </row>
        <row r="63">
          <cell r="A63" t="str">
            <v>組合等負担等見込額</v>
          </cell>
          <cell r="B63">
            <v>8234</v>
          </cell>
          <cell r="C63"/>
          <cell r="D63"/>
          <cell r="E63">
            <v>7743</v>
          </cell>
          <cell r="F63"/>
          <cell r="G63"/>
          <cell r="H63">
            <v>6917</v>
          </cell>
          <cell r="I63"/>
          <cell r="J63"/>
          <cell r="K63">
            <v>6040</v>
          </cell>
          <cell r="L63"/>
          <cell r="M63"/>
          <cell r="N63">
            <v>5257</v>
          </cell>
          <cell r="O63"/>
          <cell r="P63"/>
        </row>
        <row r="64">
          <cell r="A64" t="str">
            <v>公営企業債等繰入見込額</v>
          </cell>
          <cell r="B64">
            <v>23561</v>
          </cell>
          <cell r="C64"/>
          <cell r="D64"/>
          <cell r="E64">
            <v>22679</v>
          </cell>
          <cell r="F64"/>
          <cell r="G64"/>
          <cell r="H64">
            <v>21715</v>
          </cell>
          <cell r="I64"/>
          <cell r="J64"/>
          <cell r="K64">
            <v>21104</v>
          </cell>
          <cell r="L64"/>
          <cell r="M64"/>
          <cell r="N64">
            <v>20553</v>
          </cell>
          <cell r="O64"/>
          <cell r="P64"/>
        </row>
        <row r="65">
          <cell r="A65" t="str">
            <v>債務負担行為に基づく支出予定額</v>
          </cell>
          <cell r="B65">
            <v>1166</v>
          </cell>
          <cell r="C65"/>
          <cell r="D65"/>
          <cell r="E65">
            <v>1289</v>
          </cell>
          <cell r="F65"/>
          <cell r="G65"/>
          <cell r="H65">
            <v>938</v>
          </cell>
          <cell r="I65"/>
          <cell r="J65"/>
          <cell r="K65">
            <v>810</v>
          </cell>
          <cell r="L65"/>
          <cell r="M65"/>
          <cell r="N65">
            <v>702</v>
          </cell>
          <cell r="O65"/>
          <cell r="P65"/>
        </row>
        <row r="66">
          <cell r="A66" t="str">
            <v>一般会計等に係る地方債の現在高</v>
          </cell>
          <cell r="B66">
            <v>71249</v>
          </cell>
          <cell r="C66"/>
          <cell r="D66"/>
          <cell r="E66">
            <v>68271</v>
          </cell>
          <cell r="F66"/>
          <cell r="G66"/>
          <cell r="H66">
            <v>64489</v>
          </cell>
          <cell r="I66"/>
          <cell r="J66"/>
          <cell r="K66">
            <v>59760</v>
          </cell>
          <cell r="L66"/>
          <cell r="M66"/>
          <cell r="N66">
            <v>57177</v>
          </cell>
          <cell r="O66"/>
          <cell r="P66"/>
        </row>
        <row r="67">
          <cell r="A67" t="str">
            <v>将来負担比率の分子</v>
          </cell>
          <cell r="B67" t="e">
            <v>#N/A</v>
          </cell>
          <cell r="C67">
            <v>26953</v>
          </cell>
          <cell r="D67" t="e">
            <v>#N/A</v>
          </cell>
          <cell r="E67" t="e">
            <v>#N/A</v>
          </cell>
          <cell r="F67">
            <v>23585</v>
          </cell>
          <cell r="G67" t="e">
            <v>#N/A</v>
          </cell>
          <cell r="H67" t="e">
            <v>#N/A</v>
          </cell>
          <cell r="I67">
            <v>21562</v>
          </cell>
          <cell r="J67" t="e">
            <v>#N/A</v>
          </cell>
          <cell r="K67" t="e">
            <v>#N/A</v>
          </cell>
          <cell r="L67">
            <v>19823</v>
          </cell>
          <cell r="M67" t="e">
            <v>#N/A</v>
          </cell>
          <cell r="N67" t="e">
            <v>#N/A</v>
          </cell>
          <cell r="O67">
            <v>18756</v>
          </cell>
          <cell r="P67" t="e">
            <v>#N/A</v>
          </cell>
        </row>
        <row r="71">
          <cell r="B71" t="str">
            <v>R04</v>
          </cell>
          <cell r="C71" t="str">
            <v>R05</v>
          </cell>
          <cell r="D71" t="str">
            <v>R06</v>
          </cell>
        </row>
        <row r="72">
          <cell r="A72" t="str">
            <v>財政調整基金</v>
          </cell>
          <cell r="B72">
            <v>4131</v>
          </cell>
          <cell r="C72">
            <v>2933</v>
          </cell>
          <cell r="D72">
            <v>2836</v>
          </cell>
        </row>
        <row r="73">
          <cell r="A73" t="str">
            <v>減債基金</v>
          </cell>
          <cell r="B73">
            <v>1027</v>
          </cell>
          <cell r="C73">
            <v>1159</v>
          </cell>
          <cell r="D73">
            <v>1170</v>
          </cell>
        </row>
        <row r="74">
          <cell r="A74" t="str">
            <v>その他特定目的基金</v>
          </cell>
          <cell r="B74">
            <v>2834</v>
          </cell>
          <cell r="C74">
            <v>1792</v>
          </cell>
          <cell r="D74">
            <v>2289</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AA8FA-B00F-465A-B723-C7824DD9A4A2}">
  <sheetPr>
    <pageSetUpPr fitToPage="1"/>
  </sheetPr>
  <dimension ref="A1:DO56"/>
  <sheetViews>
    <sheetView showGridLines="0" tabSelected="1" workbookViewId="0">
      <selection activeCell="B3" sqref="B3:K5"/>
    </sheetView>
  </sheetViews>
  <sheetFormatPr defaultColWidth="0" defaultRowHeight="11" zeroHeight="1" x14ac:dyDescent="0.2"/>
  <cols>
    <col min="1" max="11" width="2.08984375" style="39" customWidth="1"/>
    <col min="12" max="12" width="2.26953125" style="39" customWidth="1"/>
    <col min="13" max="17" width="2.36328125" style="39" customWidth="1"/>
    <col min="18" max="119" width="2.08984375" style="39" customWidth="1"/>
    <col min="120" max="16384" width="0" style="39" hidden="1"/>
  </cols>
  <sheetData>
    <row r="1" spans="1:119" ht="33" customHeight="1" x14ac:dyDescent="0.2">
      <c r="B1" s="566" t="s">
        <v>15</v>
      </c>
      <c r="C1" s="566"/>
      <c r="D1" s="566"/>
      <c r="E1" s="566"/>
      <c r="F1" s="566"/>
      <c r="G1" s="566"/>
      <c r="H1" s="566"/>
      <c r="I1" s="566"/>
      <c r="J1" s="566"/>
      <c r="K1" s="566"/>
      <c r="L1" s="566"/>
      <c r="M1" s="566"/>
      <c r="N1" s="566"/>
      <c r="O1" s="566"/>
      <c r="P1" s="566"/>
      <c r="Q1" s="566"/>
      <c r="R1" s="566"/>
      <c r="S1" s="566"/>
      <c r="T1" s="566"/>
      <c r="U1" s="566"/>
      <c r="V1" s="566"/>
      <c r="W1" s="566"/>
      <c r="X1" s="566"/>
      <c r="Y1" s="566"/>
      <c r="Z1" s="566"/>
      <c r="AA1" s="566"/>
      <c r="AB1" s="566"/>
      <c r="AC1" s="566"/>
      <c r="AD1" s="566"/>
      <c r="AE1" s="566"/>
      <c r="AF1" s="566"/>
      <c r="AG1" s="566"/>
      <c r="AH1" s="566"/>
      <c r="AI1" s="566"/>
      <c r="AJ1" s="566"/>
      <c r="AK1" s="566"/>
      <c r="AL1" s="566"/>
      <c r="AM1" s="566"/>
      <c r="AN1" s="566"/>
      <c r="AO1" s="566"/>
      <c r="AP1" s="566"/>
      <c r="AQ1" s="566"/>
      <c r="AR1" s="566"/>
      <c r="AS1" s="566"/>
      <c r="AT1" s="566"/>
      <c r="AU1" s="566"/>
      <c r="AV1" s="566"/>
      <c r="AW1" s="566"/>
      <c r="AX1" s="566"/>
      <c r="AY1" s="566"/>
      <c r="AZ1" s="566"/>
      <c r="BA1" s="566"/>
      <c r="BB1" s="566"/>
      <c r="BC1" s="566"/>
      <c r="BD1" s="566"/>
      <c r="BE1" s="566"/>
      <c r="BF1" s="566"/>
      <c r="BG1" s="566"/>
      <c r="BH1" s="566"/>
      <c r="BI1" s="566"/>
      <c r="BJ1" s="566"/>
      <c r="BK1" s="566"/>
      <c r="BL1" s="566"/>
      <c r="BM1" s="566"/>
      <c r="BN1" s="566"/>
      <c r="BO1" s="566"/>
      <c r="BP1" s="566"/>
      <c r="BQ1" s="566"/>
      <c r="BR1" s="566"/>
      <c r="BS1" s="566"/>
      <c r="BT1" s="566"/>
      <c r="BU1" s="566"/>
      <c r="BV1" s="566"/>
      <c r="BW1" s="566"/>
      <c r="BX1" s="566"/>
      <c r="BY1" s="566"/>
      <c r="BZ1" s="566"/>
      <c r="CA1" s="566"/>
      <c r="CB1" s="566"/>
      <c r="CC1" s="566"/>
      <c r="CD1" s="566"/>
      <c r="CE1" s="566"/>
      <c r="CF1" s="566"/>
      <c r="CG1" s="566"/>
      <c r="CH1" s="566"/>
      <c r="CI1" s="566"/>
      <c r="CJ1" s="566"/>
      <c r="CK1" s="566"/>
      <c r="CL1" s="566"/>
      <c r="CM1" s="566"/>
      <c r="CN1" s="566"/>
      <c r="CO1" s="566"/>
      <c r="CP1" s="566"/>
      <c r="CQ1" s="566"/>
      <c r="CR1" s="566"/>
      <c r="CS1" s="566"/>
      <c r="CT1" s="566"/>
      <c r="CU1" s="566"/>
      <c r="CV1" s="566"/>
      <c r="CW1" s="566"/>
      <c r="CX1" s="566"/>
      <c r="CY1" s="566"/>
      <c r="CZ1" s="566"/>
      <c r="DA1" s="566"/>
      <c r="DB1" s="566"/>
      <c r="DC1" s="566"/>
      <c r="DD1" s="566"/>
      <c r="DE1" s="566"/>
      <c r="DF1" s="566"/>
      <c r="DG1" s="566"/>
      <c r="DH1" s="566"/>
      <c r="DI1" s="566"/>
      <c r="DJ1" s="40"/>
      <c r="DK1" s="40"/>
      <c r="DL1" s="40"/>
      <c r="DM1" s="40"/>
      <c r="DN1" s="40"/>
      <c r="DO1" s="40"/>
    </row>
    <row r="2" spans="1:119" ht="24" thickBot="1" x14ac:dyDescent="0.25">
      <c r="B2" s="41" t="s">
        <v>16</v>
      </c>
      <c r="C2" s="41"/>
      <c r="D2" s="42"/>
    </row>
    <row r="3" spans="1:119" ht="18.75" customHeight="1" thickBot="1" x14ac:dyDescent="0.25">
      <c r="A3" s="40"/>
      <c r="B3" s="567" t="s">
        <v>17</v>
      </c>
      <c r="C3" s="568"/>
      <c r="D3" s="568"/>
      <c r="E3" s="569"/>
      <c r="F3" s="569"/>
      <c r="G3" s="569"/>
      <c r="H3" s="569"/>
      <c r="I3" s="569"/>
      <c r="J3" s="569"/>
      <c r="K3" s="569"/>
      <c r="L3" s="569" t="s">
        <v>18</v>
      </c>
      <c r="M3" s="569"/>
      <c r="N3" s="569"/>
      <c r="O3" s="569"/>
      <c r="P3" s="569"/>
      <c r="Q3" s="569"/>
      <c r="R3" s="572"/>
      <c r="S3" s="572"/>
      <c r="T3" s="572"/>
      <c r="U3" s="572"/>
      <c r="V3" s="573"/>
      <c r="W3" s="463" t="s">
        <v>19</v>
      </c>
      <c r="X3" s="464"/>
      <c r="Y3" s="464"/>
      <c r="Z3" s="464"/>
      <c r="AA3" s="464"/>
      <c r="AB3" s="568"/>
      <c r="AC3" s="572" t="s">
        <v>20</v>
      </c>
      <c r="AD3" s="464"/>
      <c r="AE3" s="464"/>
      <c r="AF3" s="464"/>
      <c r="AG3" s="464"/>
      <c r="AH3" s="464"/>
      <c r="AI3" s="464"/>
      <c r="AJ3" s="464"/>
      <c r="AK3" s="464"/>
      <c r="AL3" s="534"/>
      <c r="AM3" s="463" t="s">
        <v>21</v>
      </c>
      <c r="AN3" s="464"/>
      <c r="AO3" s="464"/>
      <c r="AP3" s="464"/>
      <c r="AQ3" s="464"/>
      <c r="AR3" s="464"/>
      <c r="AS3" s="464"/>
      <c r="AT3" s="464"/>
      <c r="AU3" s="464"/>
      <c r="AV3" s="464"/>
      <c r="AW3" s="464"/>
      <c r="AX3" s="534"/>
      <c r="AY3" s="526" t="s">
        <v>22</v>
      </c>
      <c r="AZ3" s="527"/>
      <c r="BA3" s="527"/>
      <c r="BB3" s="527"/>
      <c r="BC3" s="527"/>
      <c r="BD3" s="527"/>
      <c r="BE3" s="527"/>
      <c r="BF3" s="527"/>
      <c r="BG3" s="527"/>
      <c r="BH3" s="527"/>
      <c r="BI3" s="527"/>
      <c r="BJ3" s="527"/>
      <c r="BK3" s="527"/>
      <c r="BL3" s="527"/>
      <c r="BM3" s="576"/>
      <c r="BN3" s="463" t="s">
        <v>23</v>
      </c>
      <c r="BO3" s="464"/>
      <c r="BP3" s="464"/>
      <c r="BQ3" s="464"/>
      <c r="BR3" s="464"/>
      <c r="BS3" s="464"/>
      <c r="BT3" s="464"/>
      <c r="BU3" s="534"/>
      <c r="BV3" s="463" t="s">
        <v>24</v>
      </c>
      <c r="BW3" s="464"/>
      <c r="BX3" s="464"/>
      <c r="BY3" s="464"/>
      <c r="BZ3" s="464"/>
      <c r="CA3" s="464"/>
      <c r="CB3" s="464"/>
      <c r="CC3" s="534"/>
      <c r="CD3" s="526" t="s">
        <v>22</v>
      </c>
      <c r="CE3" s="527"/>
      <c r="CF3" s="527"/>
      <c r="CG3" s="527"/>
      <c r="CH3" s="527"/>
      <c r="CI3" s="527"/>
      <c r="CJ3" s="527"/>
      <c r="CK3" s="527"/>
      <c r="CL3" s="527"/>
      <c r="CM3" s="527"/>
      <c r="CN3" s="527"/>
      <c r="CO3" s="527"/>
      <c r="CP3" s="527"/>
      <c r="CQ3" s="527"/>
      <c r="CR3" s="527"/>
      <c r="CS3" s="576"/>
      <c r="CT3" s="463" t="s">
        <v>25</v>
      </c>
      <c r="CU3" s="464"/>
      <c r="CV3" s="464"/>
      <c r="CW3" s="464"/>
      <c r="CX3" s="464"/>
      <c r="CY3" s="464"/>
      <c r="CZ3" s="464"/>
      <c r="DA3" s="534"/>
      <c r="DB3" s="463" t="s">
        <v>26</v>
      </c>
      <c r="DC3" s="464"/>
      <c r="DD3" s="464"/>
      <c r="DE3" s="464"/>
      <c r="DF3" s="464"/>
      <c r="DG3" s="464"/>
      <c r="DH3" s="464"/>
      <c r="DI3" s="534"/>
    </row>
    <row r="4" spans="1:119" ht="18.75" customHeight="1" x14ac:dyDescent="0.2">
      <c r="A4" s="40"/>
      <c r="B4" s="542"/>
      <c r="C4" s="543"/>
      <c r="D4" s="543"/>
      <c r="E4" s="544"/>
      <c r="F4" s="544"/>
      <c r="G4" s="544"/>
      <c r="H4" s="544"/>
      <c r="I4" s="544"/>
      <c r="J4" s="544"/>
      <c r="K4" s="544"/>
      <c r="L4" s="544"/>
      <c r="M4" s="544"/>
      <c r="N4" s="544"/>
      <c r="O4" s="544"/>
      <c r="P4" s="544"/>
      <c r="Q4" s="544"/>
      <c r="R4" s="548"/>
      <c r="S4" s="548"/>
      <c r="T4" s="548"/>
      <c r="U4" s="548"/>
      <c r="V4" s="549"/>
      <c r="W4" s="535"/>
      <c r="X4" s="345"/>
      <c r="Y4" s="345"/>
      <c r="Z4" s="345"/>
      <c r="AA4" s="345"/>
      <c r="AB4" s="543"/>
      <c r="AC4" s="548"/>
      <c r="AD4" s="345"/>
      <c r="AE4" s="345"/>
      <c r="AF4" s="345"/>
      <c r="AG4" s="345"/>
      <c r="AH4" s="345"/>
      <c r="AI4" s="345"/>
      <c r="AJ4" s="345"/>
      <c r="AK4" s="345"/>
      <c r="AL4" s="536"/>
      <c r="AM4" s="490"/>
      <c r="AN4" s="420"/>
      <c r="AO4" s="420"/>
      <c r="AP4" s="420"/>
      <c r="AQ4" s="420"/>
      <c r="AR4" s="420"/>
      <c r="AS4" s="420"/>
      <c r="AT4" s="420"/>
      <c r="AU4" s="420"/>
      <c r="AV4" s="420"/>
      <c r="AW4" s="420"/>
      <c r="AX4" s="575"/>
      <c r="AY4" s="386" t="s">
        <v>27</v>
      </c>
      <c r="AZ4" s="387"/>
      <c r="BA4" s="387"/>
      <c r="BB4" s="387"/>
      <c r="BC4" s="387"/>
      <c r="BD4" s="387"/>
      <c r="BE4" s="387"/>
      <c r="BF4" s="387"/>
      <c r="BG4" s="387"/>
      <c r="BH4" s="387"/>
      <c r="BI4" s="387"/>
      <c r="BJ4" s="387"/>
      <c r="BK4" s="387"/>
      <c r="BL4" s="387"/>
      <c r="BM4" s="388"/>
      <c r="BN4" s="389">
        <v>53759163</v>
      </c>
      <c r="BO4" s="390"/>
      <c r="BP4" s="390"/>
      <c r="BQ4" s="390"/>
      <c r="BR4" s="390"/>
      <c r="BS4" s="390"/>
      <c r="BT4" s="390"/>
      <c r="BU4" s="391"/>
      <c r="BV4" s="389">
        <v>55196198</v>
      </c>
      <c r="BW4" s="390"/>
      <c r="BX4" s="390"/>
      <c r="BY4" s="390"/>
      <c r="BZ4" s="390"/>
      <c r="CA4" s="390"/>
      <c r="CB4" s="390"/>
      <c r="CC4" s="391"/>
      <c r="CD4" s="560" t="s">
        <v>28</v>
      </c>
      <c r="CE4" s="561"/>
      <c r="CF4" s="561"/>
      <c r="CG4" s="561"/>
      <c r="CH4" s="561"/>
      <c r="CI4" s="561"/>
      <c r="CJ4" s="561"/>
      <c r="CK4" s="561"/>
      <c r="CL4" s="561"/>
      <c r="CM4" s="561"/>
      <c r="CN4" s="561"/>
      <c r="CO4" s="561"/>
      <c r="CP4" s="561"/>
      <c r="CQ4" s="561"/>
      <c r="CR4" s="561"/>
      <c r="CS4" s="562"/>
      <c r="CT4" s="563">
        <v>3.3</v>
      </c>
      <c r="CU4" s="564"/>
      <c r="CV4" s="564"/>
      <c r="CW4" s="564"/>
      <c r="CX4" s="564"/>
      <c r="CY4" s="564"/>
      <c r="CZ4" s="564"/>
      <c r="DA4" s="565"/>
      <c r="DB4" s="563">
        <v>4.5</v>
      </c>
      <c r="DC4" s="564"/>
      <c r="DD4" s="564"/>
      <c r="DE4" s="564"/>
      <c r="DF4" s="564"/>
      <c r="DG4" s="564"/>
      <c r="DH4" s="564"/>
      <c r="DI4" s="565"/>
    </row>
    <row r="5" spans="1:119" ht="18.75" customHeight="1" x14ac:dyDescent="0.2">
      <c r="A5" s="40"/>
      <c r="B5" s="570"/>
      <c r="C5" s="421"/>
      <c r="D5" s="421"/>
      <c r="E5" s="571"/>
      <c r="F5" s="571"/>
      <c r="G5" s="571"/>
      <c r="H5" s="571"/>
      <c r="I5" s="571"/>
      <c r="J5" s="571"/>
      <c r="K5" s="571"/>
      <c r="L5" s="571"/>
      <c r="M5" s="571"/>
      <c r="N5" s="571"/>
      <c r="O5" s="571"/>
      <c r="P5" s="571"/>
      <c r="Q5" s="571"/>
      <c r="R5" s="419"/>
      <c r="S5" s="419"/>
      <c r="T5" s="419"/>
      <c r="U5" s="419"/>
      <c r="V5" s="574"/>
      <c r="W5" s="490"/>
      <c r="X5" s="420"/>
      <c r="Y5" s="420"/>
      <c r="Z5" s="420"/>
      <c r="AA5" s="420"/>
      <c r="AB5" s="421"/>
      <c r="AC5" s="419"/>
      <c r="AD5" s="420"/>
      <c r="AE5" s="420"/>
      <c r="AF5" s="420"/>
      <c r="AG5" s="420"/>
      <c r="AH5" s="420"/>
      <c r="AI5" s="420"/>
      <c r="AJ5" s="420"/>
      <c r="AK5" s="420"/>
      <c r="AL5" s="575"/>
      <c r="AM5" s="453" t="s">
        <v>29</v>
      </c>
      <c r="AN5" s="368"/>
      <c r="AO5" s="368"/>
      <c r="AP5" s="368"/>
      <c r="AQ5" s="368"/>
      <c r="AR5" s="368"/>
      <c r="AS5" s="368"/>
      <c r="AT5" s="369"/>
      <c r="AU5" s="441" t="s">
        <v>30</v>
      </c>
      <c r="AV5" s="442"/>
      <c r="AW5" s="442"/>
      <c r="AX5" s="442"/>
      <c r="AY5" s="374" t="s">
        <v>31</v>
      </c>
      <c r="AZ5" s="375"/>
      <c r="BA5" s="375"/>
      <c r="BB5" s="375"/>
      <c r="BC5" s="375"/>
      <c r="BD5" s="375"/>
      <c r="BE5" s="375"/>
      <c r="BF5" s="375"/>
      <c r="BG5" s="375"/>
      <c r="BH5" s="375"/>
      <c r="BI5" s="375"/>
      <c r="BJ5" s="375"/>
      <c r="BK5" s="375"/>
      <c r="BL5" s="375"/>
      <c r="BM5" s="376"/>
      <c r="BN5" s="394">
        <v>52743286</v>
      </c>
      <c r="BO5" s="395"/>
      <c r="BP5" s="395"/>
      <c r="BQ5" s="395"/>
      <c r="BR5" s="395"/>
      <c r="BS5" s="395"/>
      <c r="BT5" s="395"/>
      <c r="BU5" s="396"/>
      <c r="BV5" s="394">
        <v>53809876</v>
      </c>
      <c r="BW5" s="395"/>
      <c r="BX5" s="395"/>
      <c r="BY5" s="395"/>
      <c r="BZ5" s="395"/>
      <c r="CA5" s="395"/>
      <c r="CB5" s="395"/>
      <c r="CC5" s="396"/>
      <c r="CD5" s="403" t="s">
        <v>32</v>
      </c>
      <c r="CE5" s="348"/>
      <c r="CF5" s="348"/>
      <c r="CG5" s="348"/>
      <c r="CH5" s="348"/>
      <c r="CI5" s="348"/>
      <c r="CJ5" s="348"/>
      <c r="CK5" s="348"/>
      <c r="CL5" s="348"/>
      <c r="CM5" s="348"/>
      <c r="CN5" s="348"/>
      <c r="CO5" s="348"/>
      <c r="CP5" s="348"/>
      <c r="CQ5" s="348"/>
      <c r="CR5" s="348"/>
      <c r="CS5" s="404"/>
      <c r="CT5" s="364">
        <v>91.6</v>
      </c>
      <c r="CU5" s="365"/>
      <c r="CV5" s="365"/>
      <c r="CW5" s="365"/>
      <c r="CX5" s="365"/>
      <c r="CY5" s="365"/>
      <c r="CZ5" s="365"/>
      <c r="DA5" s="366"/>
      <c r="DB5" s="364">
        <v>92.9</v>
      </c>
      <c r="DC5" s="365"/>
      <c r="DD5" s="365"/>
      <c r="DE5" s="365"/>
      <c r="DF5" s="365"/>
      <c r="DG5" s="365"/>
      <c r="DH5" s="365"/>
      <c r="DI5" s="366"/>
    </row>
    <row r="6" spans="1:119" ht="18.75" customHeight="1" x14ac:dyDescent="0.2">
      <c r="A6" s="40"/>
      <c r="B6" s="540" t="s">
        <v>33</v>
      </c>
      <c r="C6" s="418"/>
      <c r="D6" s="418"/>
      <c r="E6" s="541"/>
      <c r="F6" s="541"/>
      <c r="G6" s="541"/>
      <c r="H6" s="541"/>
      <c r="I6" s="541"/>
      <c r="J6" s="541"/>
      <c r="K6" s="541"/>
      <c r="L6" s="541" t="s">
        <v>34</v>
      </c>
      <c r="M6" s="541"/>
      <c r="N6" s="541"/>
      <c r="O6" s="541"/>
      <c r="P6" s="541"/>
      <c r="Q6" s="541"/>
      <c r="R6" s="416"/>
      <c r="S6" s="416"/>
      <c r="T6" s="416"/>
      <c r="U6" s="416"/>
      <c r="V6" s="547"/>
      <c r="W6" s="475" t="s">
        <v>35</v>
      </c>
      <c r="X6" s="417"/>
      <c r="Y6" s="417"/>
      <c r="Z6" s="417"/>
      <c r="AA6" s="417"/>
      <c r="AB6" s="418"/>
      <c r="AC6" s="552" t="s">
        <v>36</v>
      </c>
      <c r="AD6" s="553"/>
      <c r="AE6" s="553"/>
      <c r="AF6" s="553"/>
      <c r="AG6" s="553"/>
      <c r="AH6" s="553"/>
      <c r="AI6" s="553"/>
      <c r="AJ6" s="553"/>
      <c r="AK6" s="553"/>
      <c r="AL6" s="554"/>
      <c r="AM6" s="453" t="s">
        <v>37</v>
      </c>
      <c r="AN6" s="368"/>
      <c r="AO6" s="368"/>
      <c r="AP6" s="368"/>
      <c r="AQ6" s="368"/>
      <c r="AR6" s="368"/>
      <c r="AS6" s="368"/>
      <c r="AT6" s="369"/>
      <c r="AU6" s="441" t="s">
        <v>30</v>
      </c>
      <c r="AV6" s="442"/>
      <c r="AW6" s="442"/>
      <c r="AX6" s="442"/>
      <c r="AY6" s="374" t="s">
        <v>38</v>
      </c>
      <c r="AZ6" s="375"/>
      <c r="BA6" s="375"/>
      <c r="BB6" s="375"/>
      <c r="BC6" s="375"/>
      <c r="BD6" s="375"/>
      <c r="BE6" s="375"/>
      <c r="BF6" s="375"/>
      <c r="BG6" s="375"/>
      <c r="BH6" s="375"/>
      <c r="BI6" s="375"/>
      <c r="BJ6" s="375"/>
      <c r="BK6" s="375"/>
      <c r="BL6" s="375"/>
      <c r="BM6" s="376"/>
      <c r="BN6" s="394">
        <v>1015877</v>
      </c>
      <c r="BO6" s="395"/>
      <c r="BP6" s="395"/>
      <c r="BQ6" s="395"/>
      <c r="BR6" s="395"/>
      <c r="BS6" s="395"/>
      <c r="BT6" s="395"/>
      <c r="BU6" s="396"/>
      <c r="BV6" s="394">
        <v>1386322</v>
      </c>
      <c r="BW6" s="395"/>
      <c r="BX6" s="395"/>
      <c r="BY6" s="395"/>
      <c r="BZ6" s="395"/>
      <c r="CA6" s="395"/>
      <c r="CB6" s="395"/>
      <c r="CC6" s="396"/>
      <c r="CD6" s="403" t="s">
        <v>39</v>
      </c>
      <c r="CE6" s="348"/>
      <c r="CF6" s="348"/>
      <c r="CG6" s="348"/>
      <c r="CH6" s="348"/>
      <c r="CI6" s="348"/>
      <c r="CJ6" s="348"/>
      <c r="CK6" s="348"/>
      <c r="CL6" s="348"/>
      <c r="CM6" s="348"/>
      <c r="CN6" s="348"/>
      <c r="CO6" s="348"/>
      <c r="CP6" s="348"/>
      <c r="CQ6" s="348"/>
      <c r="CR6" s="348"/>
      <c r="CS6" s="404"/>
      <c r="CT6" s="537">
        <v>91.9</v>
      </c>
      <c r="CU6" s="538"/>
      <c r="CV6" s="538"/>
      <c r="CW6" s="538"/>
      <c r="CX6" s="538"/>
      <c r="CY6" s="538"/>
      <c r="CZ6" s="538"/>
      <c r="DA6" s="539"/>
      <c r="DB6" s="537">
        <v>93.6</v>
      </c>
      <c r="DC6" s="538"/>
      <c r="DD6" s="538"/>
      <c r="DE6" s="538"/>
      <c r="DF6" s="538"/>
      <c r="DG6" s="538"/>
      <c r="DH6" s="538"/>
      <c r="DI6" s="539"/>
    </row>
    <row r="7" spans="1:119" ht="18.75" customHeight="1" x14ac:dyDescent="0.2">
      <c r="A7" s="40"/>
      <c r="B7" s="542"/>
      <c r="C7" s="543"/>
      <c r="D7" s="543"/>
      <c r="E7" s="544"/>
      <c r="F7" s="544"/>
      <c r="G7" s="544"/>
      <c r="H7" s="544"/>
      <c r="I7" s="544"/>
      <c r="J7" s="544"/>
      <c r="K7" s="544"/>
      <c r="L7" s="544"/>
      <c r="M7" s="544"/>
      <c r="N7" s="544"/>
      <c r="O7" s="544"/>
      <c r="P7" s="544"/>
      <c r="Q7" s="544"/>
      <c r="R7" s="548"/>
      <c r="S7" s="548"/>
      <c r="T7" s="548"/>
      <c r="U7" s="548"/>
      <c r="V7" s="549"/>
      <c r="W7" s="535"/>
      <c r="X7" s="345"/>
      <c r="Y7" s="345"/>
      <c r="Z7" s="345"/>
      <c r="AA7" s="345"/>
      <c r="AB7" s="543"/>
      <c r="AC7" s="555"/>
      <c r="AD7" s="346"/>
      <c r="AE7" s="346"/>
      <c r="AF7" s="346"/>
      <c r="AG7" s="346"/>
      <c r="AH7" s="346"/>
      <c r="AI7" s="346"/>
      <c r="AJ7" s="346"/>
      <c r="AK7" s="346"/>
      <c r="AL7" s="556"/>
      <c r="AM7" s="453" t="s">
        <v>40</v>
      </c>
      <c r="AN7" s="368"/>
      <c r="AO7" s="368"/>
      <c r="AP7" s="368"/>
      <c r="AQ7" s="368"/>
      <c r="AR7" s="368"/>
      <c r="AS7" s="368"/>
      <c r="AT7" s="369"/>
      <c r="AU7" s="441" t="s">
        <v>30</v>
      </c>
      <c r="AV7" s="442"/>
      <c r="AW7" s="442"/>
      <c r="AX7" s="442"/>
      <c r="AY7" s="374" t="s">
        <v>41</v>
      </c>
      <c r="AZ7" s="375"/>
      <c r="BA7" s="375"/>
      <c r="BB7" s="375"/>
      <c r="BC7" s="375"/>
      <c r="BD7" s="375"/>
      <c r="BE7" s="375"/>
      <c r="BF7" s="375"/>
      <c r="BG7" s="375"/>
      <c r="BH7" s="375"/>
      <c r="BI7" s="375"/>
      <c r="BJ7" s="375"/>
      <c r="BK7" s="375"/>
      <c r="BL7" s="375"/>
      <c r="BM7" s="376"/>
      <c r="BN7" s="394">
        <v>68514</v>
      </c>
      <c r="BO7" s="395"/>
      <c r="BP7" s="395"/>
      <c r="BQ7" s="395"/>
      <c r="BR7" s="395"/>
      <c r="BS7" s="395"/>
      <c r="BT7" s="395"/>
      <c r="BU7" s="396"/>
      <c r="BV7" s="394">
        <v>116881</v>
      </c>
      <c r="BW7" s="395"/>
      <c r="BX7" s="395"/>
      <c r="BY7" s="395"/>
      <c r="BZ7" s="395"/>
      <c r="CA7" s="395"/>
      <c r="CB7" s="395"/>
      <c r="CC7" s="396"/>
      <c r="CD7" s="403" t="s">
        <v>42</v>
      </c>
      <c r="CE7" s="348"/>
      <c r="CF7" s="348"/>
      <c r="CG7" s="348"/>
      <c r="CH7" s="348"/>
      <c r="CI7" s="348"/>
      <c r="CJ7" s="348"/>
      <c r="CK7" s="348"/>
      <c r="CL7" s="348"/>
      <c r="CM7" s="348"/>
      <c r="CN7" s="348"/>
      <c r="CO7" s="348"/>
      <c r="CP7" s="348"/>
      <c r="CQ7" s="348"/>
      <c r="CR7" s="348"/>
      <c r="CS7" s="404"/>
      <c r="CT7" s="394">
        <v>28955586</v>
      </c>
      <c r="CU7" s="395"/>
      <c r="CV7" s="395"/>
      <c r="CW7" s="395"/>
      <c r="CX7" s="395"/>
      <c r="CY7" s="395"/>
      <c r="CZ7" s="395"/>
      <c r="DA7" s="396"/>
      <c r="DB7" s="394">
        <v>28397884</v>
      </c>
      <c r="DC7" s="395"/>
      <c r="DD7" s="395"/>
      <c r="DE7" s="395"/>
      <c r="DF7" s="395"/>
      <c r="DG7" s="395"/>
      <c r="DH7" s="395"/>
      <c r="DI7" s="396"/>
    </row>
    <row r="8" spans="1:119" ht="18.75" customHeight="1" thickBot="1" x14ac:dyDescent="0.25">
      <c r="A8" s="40"/>
      <c r="B8" s="545"/>
      <c r="C8" s="476"/>
      <c r="D8" s="476"/>
      <c r="E8" s="546"/>
      <c r="F8" s="546"/>
      <c r="G8" s="546"/>
      <c r="H8" s="546"/>
      <c r="I8" s="546"/>
      <c r="J8" s="546"/>
      <c r="K8" s="546"/>
      <c r="L8" s="546"/>
      <c r="M8" s="546"/>
      <c r="N8" s="546"/>
      <c r="O8" s="546"/>
      <c r="P8" s="546"/>
      <c r="Q8" s="546"/>
      <c r="R8" s="550"/>
      <c r="S8" s="550"/>
      <c r="T8" s="550"/>
      <c r="U8" s="550"/>
      <c r="V8" s="551"/>
      <c r="W8" s="465"/>
      <c r="X8" s="466"/>
      <c r="Y8" s="466"/>
      <c r="Z8" s="466"/>
      <c r="AA8" s="466"/>
      <c r="AB8" s="476"/>
      <c r="AC8" s="557"/>
      <c r="AD8" s="558"/>
      <c r="AE8" s="558"/>
      <c r="AF8" s="558"/>
      <c r="AG8" s="558"/>
      <c r="AH8" s="558"/>
      <c r="AI8" s="558"/>
      <c r="AJ8" s="558"/>
      <c r="AK8" s="558"/>
      <c r="AL8" s="559"/>
      <c r="AM8" s="453" t="s">
        <v>43</v>
      </c>
      <c r="AN8" s="368"/>
      <c r="AO8" s="368"/>
      <c r="AP8" s="368"/>
      <c r="AQ8" s="368"/>
      <c r="AR8" s="368"/>
      <c r="AS8" s="368"/>
      <c r="AT8" s="369"/>
      <c r="AU8" s="441" t="s">
        <v>30</v>
      </c>
      <c r="AV8" s="442"/>
      <c r="AW8" s="442"/>
      <c r="AX8" s="442"/>
      <c r="AY8" s="374" t="s">
        <v>44</v>
      </c>
      <c r="AZ8" s="375"/>
      <c r="BA8" s="375"/>
      <c r="BB8" s="375"/>
      <c r="BC8" s="375"/>
      <c r="BD8" s="375"/>
      <c r="BE8" s="375"/>
      <c r="BF8" s="375"/>
      <c r="BG8" s="375"/>
      <c r="BH8" s="375"/>
      <c r="BI8" s="375"/>
      <c r="BJ8" s="375"/>
      <c r="BK8" s="375"/>
      <c r="BL8" s="375"/>
      <c r="BM8" s="376"/>
      <c r="BN8" s="394">
        <v>947363</v>
      </c>
      <c r="BO8" s="395"/>
      <c r="BP8" s="395"/>
      <c r="BQ8" s="395"/>
      <c r="BR8" s="395"/>
      <c r="BS8" s="395"/>
      <c r="BT8" s="395"/>
      <c r="BU8" s="396"/>
      <c r="BV8" s="394">
        <v>1269441</v>
      </c>
      <c r="BW8" s="395"/>
      <c r="BX8" s="395"/>
      <c r="BY8" s="395"/>
      <c r="BZ8" s="395"/>
      <c r="CA8" s="395"/>
      <c r="CB8" s="395"/>
      <c r="CC8" s="396"/>
      <c r="CD8" s="403" t="s">
        <v>45</v>
      </c>
      <c r="CE8" s="348"/>
      <c r="CF8" s="348"/>
      <c r="CG8" s="348"/>
      <c r="CH8" s="348"/>
      <c r="CI8" s="348"/>
      <c r="CJ8" s="348"/>
      <c r="CK8" s="348"/>
      <c r="CL8" s="348"/>
      <c r="CM8" s="348"/>
      <c r="CN8" s="348"/>
      <c r="CO8" s="348"/>
      <c r="CP8" s="348"/>
      <c r="CQ8" s="348"/>
      <c r="CR8" s="348"/>
      <c r="CS8" s="404"/>
      <c r="CT8" s="497">
        <v>0.52</v>
      </c>
      <c r="CU8" s="498"/>
      <c r="CV8" s="498"/>
      <c r="CW8" s="498"/>
      <c r="CX8" s="498"/>
      <c r="CY8" s="498"/>
      <c r="CZ8" s="498"/>
      <c r="DA8" s="499"/>
      <c r="DB8" s="497">
        <v>0.51</v>
      </c>
      <c r="DC8" s="498"/>
      <c r="DD8" s="498"/>
      <c r="DE8" s="498"/>
      <c r="DF8" s="498"/>
      <c r="DG8" s="498"/>
      <c r="DH8" s="498"/>
      <c r="DI8" s="499"/>
    </row>
    <row r="9" spans="1:119" ht="18.75" customHeight="1" thickBot="1" x14ac:dyDescent="0.25">
      <c r="A9" s="40"/>
      <c r="B9" s="526" t="s">
        <v>46</v>
      </c>
      <c r="C9" s="527"/>
      <c r="D9" s="527"/>
      <c r="E9" s="527"/>
      <c r="F9" s="527"/>
      <c r="G9" s="527"/>
      <c r="H9" s="527"/>
      <c r="I9" s="527"/>
      <c r="J9" s="527"/>
      <c r="K9" s="447"/>
      <c r="L9" s="528" t="s">
        <v>47</v>
      </c>
      <c r="M9" s="529"/>
      <c r="N9" s="529"/>
      <c r="O9" s="529"/>
      <c r="P9" s="529"/>
      <c r="Q9" s="530"/>
      <c r="R9" s="531">
        <v>99937</v>
      </c>
      <c r="S9" s="532"/>
      <c r="T9" s="532"/>
      <c r="U9" s="532"/>
      <c r="V9" s="533"/>
      <c r="W9" s="463" t="s">
        <v>48</v>
      </c>
      <c r="X9" s="464"/>
      <c r="Y9" s="464"/>
      <c r="Z9" s="464"/>
      <c r="AA9" s="464"/>
      <c r="AB9" s="464"/>
      <c r="AC9" s="464"/>
      <c r="AD9" s="464"/>
      <c r="AE9" s="464"/>
      <c r="AF9" s="464"/>
      <c r="AG9" s="464"/>
      <c r="AH9" s="464"/>
      <c r="AI9" s="464"/>
      <c r="AJ9" s="464"/>
      <c r="AK9" s="464"/>
      <c r="AL9" s="534"/>
      <c r="AM9" s="453" t="s">
        <v>49</v>
      </c>
      <c r="AN9" s="368"/>
      <c r="AO9" s="368"/>
      <c r="AP9" s="368"/>
      <c r="AQ9" s="368"/>
      <c r="AR9" s="368"/>
      <c r="AS9" s="368"/>
      <c r="AT9" s="369"/>
      <c r="AU9" s="441" t="s">
        <v>30</v>
      </c>
      <c r="AV9" s="442"/>
      <c r="AW9" s="442"/>
      <c r="AX9" s="442"/>
      <c r="AY9" s="374" t="s">
        <v>50</v>
      </c>
      <c r="AZ9" s="375"/>
      <c r="BA9" s="375"/>
      <c r="BB9" s="375"/>
      <c r="BC9" s="375"/>
      <c r="BD9" s="375"/>
      <c r="BE9" s="375"/>
      <c r="BF9" s="375"/>
      <c r="BG9" s="375"/>
      <c r="BH9" s="375"/>
      <c r="BI9" s="375"/>
      <c r="BJ9" s="375"/>
      <c r="BK9" s="375"/>
      <c r="BL9" s="375"/>
      <c r="BM9" s="376"/>
      <c r="BN9" s="394">
        <v>-322078</v>
      </c>
      <c r="BO9" s="395"/>
      <c r="BP9" s="395"/>
      <c r="BQ9" s="395"/>
      <c r="BR9" s="395"/>
      <c r="BS9" s="395"/>
      <c r="BT9" s="395"/>
      <c r="BU9" s="396"/>
      <c r="BV9" s="394">
        <v>-589079</v>
      </c>
      <c r="BW9" s="395"/>
      <c r="BX9" s="395"/>
      <c r="BY9" s="395"/>
      <c r="BZ9" s="395"/>
      <c r="CA9" s="395"/>
      <c r="CB9" s="395"/>
      <c r="CC9" s="396"/>
      <c r="CD9" s="403" t="s">
        <v>51</v>
      </c>
      <c r="CE9" s="348"/>
      <c r="CF9" s="348"/>
      <c r="CG9" s="348"/>
      <c r="CH9" s="348"/>
      <c r="CI9" s="348"/>
      <c r="CJ9" s="348"/>
      <c r="CK9" s="348"/>
      <c r="CL9" s="348"/>
      <c r="CM9" s="348"/>
      <c r="CN9" s="348"/>
      <c r="CO9" s="348"/>
      <c r="CP9" s="348"/>
      <c r="CQ9" s="348"/>
      <c r="CR9" s="348"/>
      <c r="CS9" s="404"/>
      <c r="CT9" s="364">
        <v>16.899999999999999</v>
      </c>
      <c r="CU9" s="365"/>
      <c r="CV9" s="365"/>
      <c r="CW9" s="365"/>
      <c r="CX9" s="365"/>
      <c r="CY9" s="365"/>
      <c r="CZ9" s="365"/>
      <c r="DA9" s="366"/>
      <c r="DB9" s="364">
        <v>17.3</v>
      </c>
      <c r="DC9" s="365"/>
      <c r="DD9" s="365"/>
      <c r="DE9" s="365"/>
      <c r="DF9" s="365"/>
      <c r="DG9" s="365"/>
      <c r="DH9" s="365"/>
      <c r="DI9" s="366"/>
    </row>
    <row r="10" spans="1:119" ht="18.75" customHeight="1" thickBot="1" x14ac:dyDescent="0.25">
      <c r="A10" s="40"/>
      <c r="B10" s="526"/>
      <c r="C10" s="527"/>
      <c r="D10" s="527"/>
      <c r="E10" s="527"/>
      <c r="F10" s="527"/>
      <c r="G10" s="527"/>
      <c r="H10" s="527"/>
      <c r="I10" s="527"/>
      <c r="J10" s="527"/>
      <c r="K10" s="447"/>
      <c r="L10" s="367" t="s">
        <v>52</v>
      </c>
      <c r="M10" s="368"/>
      <c r="N10" s="368"/>
      <c r="O10" s="368"/>
      <c r="P10" s="368"/>
      <c r="Q10" s="369"/>
      <c r="R10" s="370">
        <v>103746</v>
      </c>
      <c r="S10" s="371"/>
      <c r="T10" s="371"/>
      <c r="U10" s="371"/>
      <c r="V10" s="373"/>
      <c r="W10" s="535"/>
      <c r="X10" s="345"/>
      <c r="Y10" s="345"/>
      <c r="Z10" s="345"/>
      <c r="AA10" s="345"/>
      <c r="AB10" s="345"/>
      <c r="AC10" s="345"/>
      <c r="AD10" s="345"/>
      <c r="AE10" s="345"/>
      <c r="AF10" s="345"/>
      <c r="AG10" s="345"/>
      <c r="AH10" s="345"/>
      <c r="AI10" s="345"/>
      <c r="AJ10" s="345"/>
      <c r="AK10" s="345"/>
      <c r="AL10" s="536"/>
      <c r="AM10" s="453" t="s">
        <v>53</v>
      </c>
      <c r="AN10" s="368"/>
      <c r="AO10" s="368"/>
      <c r="AP10" s="368"/>
      <c r="AQ10" s="368"/>
      <c r="AR10" s="368"/>
      <c r="AS10" s="368"/>
      <c r="AT10" s="369"/>
      <c r="AU10" s="441" t="s">
        <v>54</v>
      </c>
      <c r="AV10" s="442"/>
      <c r="AW10" s="442"/>
      <c r="AX10" s="442"/>
      <c r="AY10" s="374" t="s">
        <v>55</v>
      </c>
      <c r="AZ10" s="375"/>
      <c r="BA10" s="375"/>
      <c r="BB10" s="375"/>
      <c r="BC10" s="375"/>
      <c r="BD10" s="375"/>
      <c r="BE10" s="375"/>
      <c r="BF10" s="375"/>
      <c r="BG10" s="375"/>
      <c r="BH10" s="375"/>
      <c r="BI10" s="375"/>
      <c r="BJ10" s="375"/>
      <c r="BK10" s="375"/>
      <c r="BL10" s="375"/>
      <c r="BM10" s="376"/>
      <c r="BN10" s="394">
        <v>2346</v>
      </c>
      <c r="BO10" s="395"/>
      <c r="BP10" s="395"/>
      <c r="BQ10" s="395"/>
      <c r="BR10" s="395"/>
      <c r="BS10" s="395"/>
      <c r="BT10" s="395"/>
      <c r="BU10" s="396"/>
      <c r="BV10" s="394">
        <v>2781</v>
      </c>
      <c r="BW10" s="395"/>
      <c r="BX10" s="395"/>
      <c r="BY10" s="395"/>
      <c r="BZ10" s="395"/>
      <c r="CA10" s="395"/>
      <c r="CB10" s="395"/>
      <c r="CC10" s="396"/>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5">
      <c r="A11" s="40"/>
      <c r="B11" s="526"/>
      <c r="C11" s="527"/>
      <c r="D11" s="527"/>
      <c r="E11" s="527"/>
      <c r="F11" s="527"/>
      <c r="G11" s="527"/>
      <c r="H11" s="527"/>
      <c r="I11" s="527"/>
      <c r="J11" s="527"/>
      <c r="K11" s="447"/>
      <c r="L11" s="349" t="s">
        <v>57</v>
      </c>
      <c r="M11" s="350"/>
      <c r="N11" s="350"/>
      <c r="O11" s="350"/>
      <c r="P11" s="350"/>
      <c r="Q11" s="351"/>
      <c r="R11" s="523" t="s">
        <v>58</v>
      </c>
      <c r="S11" s="524"/>
      <c r="T11" s="524"/>
      <c r="U11" s="524"/>
      <c r="V11" s="525"/>
      <c r="W11" s="535"/>
      <c r="X11" s="345"/>
      <c r="Y11" s="345"/>
      <c r="Z11" s="345"/>
      <c r="AA11" s="345"/>
      <c r="AB11" s="345"/>
      <c r="AC11" s="345"/>
      <c r="AD11" s="345"/>
      <c r="AE11" s="345"/>
      <c r="AF11" s="345"/>
      <c r="AG11" s="345"/>
      <c r="AH11" s="345"/>
      <c r="AI11" s="345"/>
      <c r="AJ11" s="345"/>
      <c r="AK11" s="345"/>
      <c r="AL11" s="536"/>
      <c r="AM11" s="453" t="s">
        <v>59</v>
      </c>
      <c r="AN11" s="368"/>
      <c r="AO11" s="368"/>
      <c r="AP11" s="368"/>
      <c r="AQ11" s="368"/>
      <c r="AR11" s="368"/>
      <c r="AS11" s="368"/>
      <c r="AT11" s="369"/>
      <c r="AU11" s="441" t="s">
        <v>54</v>
      </c>
      <c r="AV11" s="442"/>
      <c r="AW11" s="442"/>
      <c r="AX11" s="442"/>
      <c r="AY11" s="374" t="s">
        <v>60</v>
      </c>
      <c r="AZ11" s="375"/>
      <c r="BA11" s="375"/>
      <c r="BB11" s="375"/>
      <c r="BC11" s="375"/>
      <c r="BD11" s="375"/>
      <c r="BE11" s="375"/>
      <c r="BF11" s="375"/>
      <c r="BG11" s="375"/>
      <c r="BH11" s="375"/>
      <c r="BI11" s="375"/>
      <c r="BJ11" s="375"/>
      <c r="BK11" s="375"/>
      <c r="BL11" s="375"/>
      <c r="BM11" s="376"/>
      <c r="BN11" s="394">
        <v>0</v>
      </c>
      <c r="BO11" s="395"/>
      <c r="BP11" s="395"/>
      <c r="BQ11" s="395"/>
      <c r="BR11" s="395"/>
      <c r="BS11" s="395"/>
      <c r="BT11" s="395"/>
      <c r="BU11" s="396"/>
      <c r="BV11" s="394">
        <v>0</v>
      </c>
      <c r="BW11" s="395"/>
      <c r="BX11" s="395"/>
      <c r="BY11" s="395"/>
      <c r="BZ11" s="395"/>
      <c r="CA11" s="395"/>
      <c r="CB11" s="395"/>
      <c r="CC11" s="396"/>
      <c r="CD11" s="403" t="s">
        <v>61</v>
      </c>
      <c r="CE11" s="348"/>
      <c r="CF11" s="348"/>
      <c r="CG11" s="348"/>
      <c r="CH11" s="348"/>
      <c r="CI11" s="348"/>
      <c r="CJ11" s="348"/>
      <c r="CK11" s="348"/>
      <c r="CL11" s="348"/>
      <c r="CM11" s="348"/>
      <c r="CN11" s="348"/>
      <c r="CO11" s="348"/>
      <c r="CP11" s="348"/>
      <c r="CQ11" s="348"/>
      <c r="CR11" s="348"/>
      <c r="CS11" s="404"/>
      <c r="CT11" s="497" t="s">
        <v>62</v>
      </c>
      <c r="CU11" s="498"/>
      <c r="CV11" s="498"/>
      <c r="CW11" s="498"/>
      <c r="CX11" s="498"/>
      <c r="CY11" s="498"/>
      <c r="CZ11" s="498"/>
      <c r="DA11" s="499"/>
      <c r="DB11" s="497" t="s">
        <v>62</v>
      </c>
      <c r="DC11" s="498"/>
      <c r="DD11" s="498"/>
      <c r="DE11" s="498"/>
      <c r="DF11" s="498"/>
      <c r="DG11" s="498"/>
      <c r="DH11" s="498"/>
      <c r="DI11" s="499"/>
    </row>
    <row r="12" spans="1:119" ht="18.75" customHeight="1" x14ac:dyDescent="0.2">
      <c r="A12" s="40"/>
      <c r="B12" s="500" t="s">
        <v>63</v>
      </c>
      <c r="C12" s="501"/>
      <c r="D12" s="501"/>
      <c r="E12" s="501"/>
      <c r="F12" s="501"/>
      <c r="G12" s="501"/>
      <c r="H12" s="501"/>
      <c r="I12" s="501"/>
      <c r="J12" s="501"/>
      <c r="K12" s="502"/>
      <c r="L12" s="509" t="s">
        <v>64</v>
      </c>
      <c r="M12" s="510"/>
      <c r="N12" s="510"/>
      <c r="O12" s="510"/>
      <c r="P12" s="510"/>
      <c r="Q12" s="511"/>
      <c r="R12" s="512">
        <v>95030</v>
      </c>
      <c r="S12" s="513"/>
      <c r="T12" s="513"/>
      <c r="U12" s="513"/>
      <c r="V12" s="514"/>
      <c r="W12" s="515" t="s">
        <v>22</v>
      </c>
      <c r="X12" s="442"/>
      <c r="Y12" s="442"/>
      <c r="Z12" s="442"/>
      <c r="AA12" s="442"/>
      <c r="AB12" s="516"/>
      <c r="AC12" s="517" t="s">
        <v>65</v>
      </c>
      <c r="AD12" s="518"/>
      <c r="AE12" s="518"/>
      <c r="AF12" s="518"/>
      <c r="AG12" s="519"/>
      <c r="AH12" s="517" t="s">
        <v>66</v>
      </c>
      <c r="AI12" s="518"/>
      <c r="AJ12" s="518"/>
      <c r="AK12" s="518"/>
      <c r="AL12" s="520"/>
      <c r="AM12" s="453" t="s">
        <v>67</v>
      </c>
      <c r="AN12" s="368"/>
      <c r="AO12" s="368"/>
      <c r="AP12" s="368"/>
      <c r="AQ12" s="368"/>
      <c r="AR12" s="368"/>
      <c r="AS12" s="368"/>
      <c r="AT12" s="369"/>
      <c r="AU12" s="441" t="s">
        <v>54</v>
      </c>
      <c r="AV12" s="442"/>
      <c r="AW12" s="442"/>
      <c r="AX12" s="442"/>
      <c r="AY12" s="374" t="s">
        <v>68</v>
      </c>
      <c r="AZ12" s="375"/>
      <c r="BA12" s="375"/>
      <c r="BB12" s="375"/>
      <c r="BC12" s="375"/>
      <c r="BD12" s="375"/>
      <c r="BE12" s="375"/>
      <c r="BF12" s="375"/>
      <c r="BG12" s="375"/>
      <c r="BH12" s="375"/>
      <c r="BI12" s="375"/>
      <c r="BJ12" s="375"/>
      <c r="BK12" s="375"/>
      <c r="BL12" s="375"/>
      <c r="BM12" s="376"/>
      <c r="BN12" s="394">
        <v>800000</v>
      </c>
      <c r="BO12" s="395"/>
      <c r="BP12" s="395"/>
      <c r="BQ12" s="395"/>
      <c r="BR12" s="395"/>
      <c r="BS12" s="395"/>
      <c r="BT12" s="395"/>
      <c r="BU12" s="396"/>
      <c r="BV12" s="394">
        <v>2200000</v>
      </c>
      <c r="BW12" s="395"/>
      <c r="BX12" s="395"/>
      <c r="BY12" s="395"/>
      <c r="BZ12" s="395"/>
      <c r="CA12" s="395"/>
      <c r="CB12" s="395"/>
      <c r="CC12" s="396"/>
      <c r="CD12" s="403" t="s">
        <v>69</v>
      </c>
      <c r="CE12" s="348"/>
      <c r="CF12" s="348"/>
      <c r="CG12" s="348"/>
      <c r="CH12" s="348"/>
      <c r="CI12" s="348"/>
      <c r="CJ12" s="348"/>
      <c r="CK12" s="348"/>
      <c r="CL12" s="348"/>
      <c r="CM12" s="348"/>
      <c r="CN12" s="348"/>
      <c r="CO12" s="348"/>
      <c r="CP12" s="348"/>
      <c r="CQ12" s="348"/>
      <c r="CR12" s="348"/>
      <c r="CS12" s="404"/>
      <c r="CT12" s="497" t="s">
        <v>62</v>
      </c>
      <c r="CU12" s="498"/>
      <c r="CV12" s="498"/>
      <c r="CW12" s="498"/>
      <c r="CX12" s="498"/>
      <c r="CY12" s="498"/>
      <c r="CZ12" s="498"/>
      <c r="DA12" s="499"/>
      <c r="DB12" s="497" t="s">
        <v>62</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55"/>
      <c r="M13" s="484" t="s">
        <v>70</v>
      </c>
      <c r="N13" s="485"/>
      <c r="O13" s="485"/>
      <c r="P13" s="485"/>
      <c r="Q13" s="486"/>
      <c r="R13" s="487">
        <v>93689</v>
      </c>
      <c r="S13" s="488"/>
      <c r="T13" s="488"/>
      <c r="U13" s="488"/>
      <c r="V13" s="489"/>
      <c r="W13" s="475" t="s">
        <v>71</v>
      </c>
      <c r="X13" s="417"/>
      <c r="Y13" s="417"/>
      <c r="Z13" s="417"/>
      <c r="AA13" s="417"/>
      <c r="AB13" s="418"/>
      <c r="AC13" s="370">
        <v>2604</v>
      </c>
      <c r="AD13" s="371"/>
      <c r="AE13" s="371"/>
      <c r="AF13" s="371"/>
      <c r="AG13" s="372"/>
      <c r="AH13" s="370">
        <v>2969</v>
      </c>
      <c r="AI13" s="371"/>
      <c r="AJ13" s="371"/>
      <c r="AK13" s="371"/>
      <c r="AL13" s="373"/>
      <c r="AM13" s="453" t="s">
        <v>72</v>
      </c>
      <c r="AN13" s="368"/>
      <c r="AO13" s="368"/>
      <c r="AP13" s="368"/>
      <c r="AQ13" s="368"/>
      <c r="AR13" s="368"/>
      <c r="AS13" s="368"/>
      <c r="AT13" s="369"/>
      <c r="AU13" s="441" t="s">
        <v>54</v>
      </c>
      <c r="AV13" s="442"/>
      <c r="AW13" s="442"/>
      <c r="AX13" s="442"/>
      <c r="AY13" s="374" t="s">
        <v>73</v>
      </c>
      <c r="AZ13" s="375"/>
      <c r="BA13" s="375"/>
      <c r="BB13" s="375"/>
      <c r="BC13" s="375"/>
      <c r="BD13" s="375"/>
      <c r="BE13" s="375"/>
      <c r="BF13" s="375"/>
      <c r="BG13" s="375"/>
      <c r="BH13" s="375"/>
      <c r="BI13" s="375"/>
      <c r="BJ13" s="375"/>
      <c r="BK13" s="375"/>
      <c r="BL13" s="375"/>
      <c r="BM13" s="376"/>
      <c r="BN13" s="394">
        <v>-1119732</v>
      </c>
      <c r="BO13" s="395"/>
      <c r="BP13" s="395"/>
      <c r="BQ13" s="395"/>
      <c r="BR13" s="395"/>
      <c r="BS13" s="395"/>
      <c r="BT13" s="395"/>
      <c r="BU13" s="396"/>
      <c r="BV13" s="394">
        <v>-2786298</v>
      </c>
      <c r="BW13" s="395"/>
      <c r="BX13" s="395"/>
      <c r="BY13" s="395"/>
      <c r="BZ13" s="395"/>
      <c r="CA13" s="395"/>
      <c r="CB13" s="395"/>
      <c r="CC13" s="396"/>
      <c r="CD13" s="403" t="s">
        <v>74</v>
      </c>
      <c r="CE13" s="348"/>
      <c r="CF13" s="348"/>
      <c r="CG13" s="348"/>
      <c r="CH13" s="348"/>
      <c r="CI13" s="348"/>
      <c r="CJ13" s="348"/>
      <c r="CK13" s="348"/>
      <c r="CL13" s="348"/>
      <c r="CM13" s="348"/>
      <c r="CN13" s="348"/>
      <c r="CO13" s="348"/>
      <c r="CP13" s="348"/>
      <c r="CQ13" s="348"/>
      <c r="CR13" s="348"/>
      <c r="CS13" s="404"/>
      <c r="CT13" s="364">
        <v>12.2</v>
      </c>
      <c r="CU13" s="365"/>
      <c r="CV13" s="365"/>
      <c r="CW13" s="365"/>
      <c r="CX13" s="365"/>
      <c r="CY13" s="365"/>
      <c r="CZ13" s="365"/>
      <c r="DA13" s="366"/>
      <c r="DB13" s="364">
        <v>12.7</v>
      </c>
      <c r="DC13" s="365"/>
      <c r="DD13" s="365"/>
      <c r="DE13" s="365"/>
      <c r="DF13" s="365"/>
      <c r="DG13" s="365"/>
      <c r="DH13" s="365"/>
      <c r="DI13" s="366"/>
    </row>
    <row r="14" spans="1:119" ht="18.75" customHeight="1" thickBot="1" x14ac:dyDescent="0.25">
      <c r="A14" s="40"/>
      <c r="B14" s="503"/>
      <c r="C14" s="504"/>
      <c r="D14" s="504"/>
      <c r="E14" s="504"/>
      <c r="F14" s="504"/>
      <c r="G14" s="504"/>
      <c r="H14" s="504"/>
      <c r="I14" s="504"/>
      <c r="J14" s="504"/>
      <c r="K14" s="505"/>
      <c r="L14" s="477" t="s">
        <v>75</v>
      </c>
      <c r="M14" s="521"/>
      <c r="N14" s="521"/>
      <c r="O14" s="521"/>
      <c r="P14" s="521"/>
      <c r="Q14" s="522"/>
      <c r="R14" s="487">
        <v>96314</v>
      </c>
      <c r="S14" s="488"/>
      <c r="T14" s="488"/>
      <c r="U14" s="488"/>
      <c r="V14" s="489"/>
      <c r="W14" s="490"/>
      <c r="X14" s="420"/>
      <c r="Y14" s="420"/>
      <c r="Z14" s="420"/>
      <c r="AA14" s="420"/>
      <c r="AB14" s="421"/>
      <c r="AC14" s="480">
        <v>5.6</v>
      </c>
      <c r="AD14" s="481"/>
      <c r="AE14" s="481"/>
      <c r="AF14" s="481"/>
      <c r="AG14" s="482"/>
      <c r="AH14" s="480">
        <v>6.3</v>
      </c>
      <c r="AI14" s="481"/>
      <c r="AJ14" s="481"/>
      <c r="AK14" s="481"/>
      <c r="AL14" s="483"/>
      <c r="AM14" s="453"/>
      <c r="AN14" s="368"/>
      <c r="AO14" s="368"/>
      <c r="AP14" s="368"/>
      <c r="AQ14" s="368"/>
      <c r="AR14" s="368"/>
      <c r="AS14" s="368"/>
      <c r="AT14" s="369"/>
      <c r="AU14" s="441"/>
      <c r="AV14" s="442"/>
      <c r="AW14" s="442"/>
      <c r="AX14" s="442"/>
      <c r="AY14" s="374"/>
      <c r="AZ14" s="375"/>
      <c r="BA14" s="375"/>
      <c r="BB14" s="375"/>
      <c r="BC14" s="375"/>
      <c r="BD14" s="375"/>
      <c r="BE14" s="375"/>
      <c r="BF14" s="375"/>
      <c r="BG14" s="375"/>
      <c r="BH14" s="375"/>
      <c r="BI14" s="375"/>
      <c r="BJ14" s="375"/>
      <c r="BK14" s="375"/>
      <c r="BL14" s="375"/>
      <c r="BM14" s="376"/>
      <c r="BN14" s="394"/>
      <c r="BO14" s="395"/>
      <c r="BP14" s="395"/>
      <c r="BQ14" s="395"/>
      <c r="BR14" s="395"/>
      <c r="BS14" s="395"/>
      <c r="BT14" s="395"/>
      <c r="BU14" s="396"/>
      <c r="BV14" s="394"/>
      <c r="BW14" s="395"/>
      <c r="BX14" s="395"/>
      <c r="BY14" s="395"/>
      <c r="BZ14" s="395"/>
      <c r="CA14" s="395"/>
      <c r="CB14" s="395"/>
      <c r="CC14" s="396"/>
      <c r="CD14" s="400" t="s">
        <v>76</v>
      </c>
      <c r="CE14" s="401"/>
      <c r="CF14" s="401"/>
      <c r="CG14" s="401"/>
      <c r="CH14" s="401"/>
      <c r="CI14" s="401"/>
      <c r="CJ14" s="401"/>
      <c r="CK14" s="401"/>
      <c r="CL14" s="401"/>
      <c r="CM14" s="401"/>
      <c r="CN14" s="401"/>
      <c r="CO14" s="401"/>
      <c r="CP14" s="401"/>
      <c r="CQ14" s="401"/>
      <c r="CR14" s="401"/>
      <c r="CS14" s="402"/>
      <c r="CT14" s="491">
        <v>78.900000000000006</v>
      </c>
      <c r="CU14" s="492"/>
      <c r="CV14" s="492"/>
      <c r="CW14" s="492"/>
      <c r="CX14" s="492"/>
      <c r="CY14" s="492"/>
      <c r="CZ14" s="492"/>
      <c r="DA14" s="493"/>
      <c r="DB14" s="491">
        <v>86.3</v>
      </c>
      <c r="DC14" s="492"/>
      <c r="DD14" s="492"/>
      <c r="DE14" s="492"/>
      <c r="DF14" s="492"/>
      <c r="DG14" s="492"/>
      <c r="DH14" s="492"/>
      <c r="DI14" s="493"/>
    </row>
    <row r="15" spans="1:119" ht="18.75" customHeight="1" x14ac:dyDescent="0.2">
      <c r="A15" s="40"/>
      <c r="B15" s="503"/>
      <c r="C15" s="504"/>
      <c r="D15" s="504"/>
      <c r="E15" s="504"/>
      <c r="F15" s="504"/>
      <c r="G15" s="504"/>
      <c r="H15" s="504"/>
      <c r="I15" s="504"/>
      <c r="J15" s="504"/>
      <c r="K15" s="505"/>
      <c r="L15" s="55"/>
      <c r="M15" s="484" t="s">
        <v>70</v>
      </c>
      <c r="N15" s="485"/>
      <c r="O15" s="485"/>
      <c r="P15" s="485"/>
      <c r="Q15" s="486"/>
      <c r="R15" s="487">
        <v>95094</v>
      </c>
      <c r="S15" s="488"/>
      <c r="T15" s="488"/>
      <c r="U15" s="488"/>
      <c r="V15" s="489"/>
      <c r="W15" s="475" t="s">
        <v>77</v>
      </c>
      <c r="X15" s="417"/>
      <c r="Y15" s="417"/>
      <c r="Z15" s="417"/>
      <c r="AA15" s="417"/>
      <c r="AB15" s="418"/>
      <c r="AC15" s="370">
        <v>13080</v>
      </c>
      <c r="AD15" s="371"/>
      <c r="AE15" s="371"/>
      <c r="AF15" s="371"/>
      <c r="AG15" s="372"/>
      <c r="AH15" s="370">
        <v>13276</v>
      </c>
      <c r="AI15" s="371"/>
      <c r="AJ15" s="371"/>
      <c r="AK15" s="371"/>
      <c r="AL15" s="373"/>
      <c r="AM15" s="453"/>
      <c r="AN15" s="368"/>
      <c r="AO15" s="368"/>
      <c r="AP15" s="368"/>
      <c r="AQ15" s="368"/>
      <c r="AR15" s="368"/>
      <c r="AS15" s="368"/>
      <c r="AT15" s="369"/>
      <c r="AU15" s="441"/>
      <c r="AV15" s="442"/>
      <c r="AW15" s="442"/>
      <c r="AX15" s="442"/>
      <c r="AY15" s="386" t="s">
        <v>78</v>
      </c>
      <c r="AZ15" s="387"/>
      <c r="BA15" s="387"/>
      <c r="BB15" s="387"/>
      <c r="BC15" s="387"/>
      <c r="BD15" s="387"/>
      <c r="BE15" s="387"/>
      <c r="BF15" s="387"/>
      <c r="BG15" s="387"/>
      <c r="BH15" s="387"/>
      <c r="BI15" s="387"/>
      <c r="BJ15" s="387"/>
      <c r="BK15" s="387"/>
      <c r="BL15" s="387"/>
      <c r="BM15" s="388"/>
      <c r="BN15" s="389">
        <v>13165555</v>
      </c>
      <c r="BO15" s="390"/>
      <c r="BP15" s="390"/>
      <c r="BQ15" s="390"/>
      <c r="BR15" s="390"/>
      <c r="BS15" s="390"/>
      <c r="BT15" s="390"/>
      <c r="BU15" s="391"/>
      <c r="BV15" s="389">
        <v>13018628</v>
      </c>
      <c r="BW15" s="390"/>
      <c r="BX15" s="390"/>
      <c r="BY15" s="390"/>
      <c r="BZ15" s="390"/>
      <c r="CA15" s="390"/>
      <c r="CB15" s="390"/>
      <c r="CC15" s="391"/>
      <c r="CD15" s="494" t="s">
        <v>79</v>
      </c>
      <c r="CE15" s="495"/>
      <c r="CF15" s="495"/>
      <c r="CG15" s="495"/>
      <c r="CH15" s="495"/>
      <c r="CI15" s="495"/>
      <c r="CJ15" s="495"/>
      <c r="CK15" s="495"/>
      <c r="CL15" s="495"/>
      <c r="CM15" s="495"/>
      <c r="CN15" s="495"/>
      <c r="CO15" s="495"/>
      <c r="CP15" s="495"/>
      <c r="CQ15" s="495"/>
      <c r="CR15" s="495"/>
      <c r="CS15" s="496"/>
      <c r="CT15" s="56"/>
      <c r="CU15" s="57"/>
      <c r="CV15" s="57"/>
      <c r="CW15" s="57"/>
      <c r="CX15" s="57"/>
      <c r="CY15" s="57"/>
      <c r="CZ15" s="57"/>
      <c r="DA15" s="58"/>
      <c r="DB15" s="56"/>
      <c r="DC15" s="57"/>
      <c r="DD15" s="57"/>
      <c r="DE15" s="57"/>
      <c r="DF15" s="57"/>
      <c r="DG15" s="57"/>
      <c r="DH15" s="57"/>
      <c r="DI15" s="58"/>
    </row>
    <row r="16" spans="1:119" ht="18.75" customHeight="1" x14ac:dyDescent="0.2">
      <c r="A16" s="40"/>
      <c r="B16" s="503"/>
      <c r="C16" s="504"/>
      <c r="D16" s="504"/>
      <c r="E16" s="504"/>
      <c r="F16" s="504"/>
      <c r="G16" s="504"/>
      <c r="H16" s="504"/>
      <c r="I16" s="504"/>
      <c r="J16" s="504"/>
      <c r="K16" s="505"/>
      <c r="L16" s="477" t="s">
        <v>80</v>
      </c>
      <c r="M16" s="478"/>
      <c r="N16" s="478"/>
      <c r="O16" s="478"/>
      <c r="P16" s="478"/>
      <c r="Q16" s="479"/>
      <c r="R16" s="472" t="s">
        <v>81</v>
      </c>
      <c r="S16" s="473"/>
      <c r="T16" s="473"/>
      <c r="U16" s="473"/>
      <c r="V16" s="474"/>
      <c r="W16" s="490"/>
      <c r="X16" s="420"/>
      <c r="Y16" s="420"/>
      <c r="Z16" s="420"/>
      <c r="AA16" s="420"/>
      <c r="AB16" s="421"/>
      <c r="AC16" s="480">
        <v>28.1</v>
      </c>
      <c r="AD16" s="481"/>
      <c r="AE16" s="481"/>
      <c r="AF16" s="481"/>
      <c r="AG16" s="482"/>
      <c r="AH16" s="480">
        <v>28</v>
      </c>
      <c r="AI16" s="481"/>
      <c r="AJ16" s="481"/>
      <c r="AK16" s="481"/>
      <c r="AL16" s="483"/>
      <c r="AM16" s="453"/>
      <c r="AN16" s="368"/>
      <c r="AO16" s="368"/>
      <c r="AP16" s="368"/>
      <c r="AQ16" s="368"/>
      <c r="AR16" s="368"/>
      <c r="AS16" s="368"/>
      <c r="AT16" s="369"/>
      <c r="AU16" s="441"/>
      <c r="AV16" s="442"/>
      <c r="AW16" s="442"/>
      <c r="AX16" s="442"/>
      <c r="AY16" s="374" t="s">
        <v>82</v>
      </c>
      <c r="AZ16" s="375"/>
      <c r="BA16" s="375"/>
      <c r="BB16" s="375"/>
      <c r="BC16" s="375"/>
      <c r="BD16" s="375"/>
      <c r="BE16" s="375"/>
      <c r="BF16" s="375"/>
      <c r="BG16" s="375"/>
      <c r="BH16" s="375"/>
      <c r="BI16" s="375"/>
      <c r="BJ16" s="375"/>
      <c r="BK16" s="375"/>
      <c r="BL16" s="375"/>
      <c r="BM16" s="376"/>
      <c r="BN16" s="394">
        <v>25455750</v>
      </c>
      <c r="BO16" s="395"/>
      <c r="BP16" s="395"/>
      <c r="BQ16" s="395"/>
      <c r="BR16" s="395"/>
      <c r="BS16" s="395"/>
      <c r="BT16" s="395"/>
      <c r="BU16" s="396"/>
      <c r="BV16" s="394">
        <v>24975312</v>
      </c>
      <c r="BW16" s="395"/>
      <c r="BX16" s="395"/>
      <c r="BY16" s="395"/>
      <c r="BZ16" s="395"/>
      <c r="CA16" s="395"/>
      <c r="CB16" s="395"/>
      <c r="CC16" s="396"/>
      <c r="CD16" s="49"/>
      <c r="CE16" s="392"/>
      <c r="CF16" s="392"/>
      <c r="CG16" s="392"/>
      <c r="CH16" s="392"/>
      <c r="CI16" s="392"/>
      <c r="CJ16" s="392"/>
      <c r="CK16" s="392"/>
      <c r="CL16" s="392"/>
      <c r="CM16" s="392"/>
      <c r="CN16" s="392"/>
      <c r="CO16" s="392"/>
      <c r="CP16" s="392"/>
      <c r="CQ16" s="392"/>
      <c r="CR16" s="392"/>
      <c r="CS16" s="393"/>
      <c r="CT16" s="364"/>
      <c r="CU16" s="365"/>
      <c r="CV16" s="365"/>
      <c r="CW16" s="365"/>
      <c r="CX16" s="365"/>
      <c r="CY16" s="365"/>
      <c r="CZ16" s="365"/>
      <c r="DA16" s="366"/>
      <c r="DB16" s="364"/>
      <c r="DC16" s="365"/>
      <c r="DD16" s="365"/>
      <c r="DE16" s="365"/>
      <c r="DF16" s="365"/>
      <c r="DG16" s="365"/>
      <c r="DH16" s="365"/>
      <c r="DI16" s="366"/>
    </row>
    <row r="17" spans="1:113" ht="18.75" customHeight="1" thickBot="1" x14ac:dyDescent="0.25">
      <c r="A17" s="40"/>
      <c r="B17" s="506"/>
      <c r="C17" s="507"/>
      <c r="D17" s="507"/>
      <c r="E17" s="507"/>
      <c r="F17" s="507"/>
      <c r="G17" s="507"/>
      <c r="H17" s="507"/>
      <c r="I17" s="507"/>
      <c r="J17" s="507"/>
      <c r="K17" s="508"/>
      <c r="L17" s="59"/>
      <c r="M17" s="469" t="s">
        <v>83</v>
      </c>
      <c r="N17" s="470"/>
      <c r="O17" s="470"/>
      <c r="P17" s="470"/>
      <c r="Q17" s="471"/>
      <c r="R17" s="472" t="s">
        <v>84</v>
      </c>
      <c r="S17" s="473"/>
      <c r="T17" s="473"/>
      <c r="U17" s="473"/>
      <c r="V17" s="474"/>
      <c r="W17" s="475" t="s">
        <v>85</v>
      </c>
      <c r="X17" s="417"/>
      <c r="Y17" s="417"/>
      <c r="Z17" s="417"/>
      <c r="AA17" s="417"/>
      <c r="AB17" s="418"/>
      <c r="AC17" s="370">
        <v>30798</v>
      </c>
      <c r="AD17" s="371"/>
      <c r="AE17" s="371"/>
      <c r="AF17" s="371"/>
      <c r="AG17" s="372"/>
      <c r="AH17" s="370">
        <v>31109</v>
      </c>
      <c r="AI17" s="371"/>
      <c r="AJ17" s="371"/>
      <c r="AK17" s="371"/>
      <c r="AL17" s="373"/>
      <c r="AM17" s="453"/>
      <c r="AN17" s="368"/>
      <c r="AO17" s="368"/>
      <c r="AP17" s="368"/>
      <c r="AQ17" s="368"/>
      <c r="AR17" s="368"/>
      <c r="AS17" s="368"/>
      <c r="AT17" s="369"/>
      <c r="AU17" s="441"/>
      <c r="AV17" s="442"/>
      <c r="AW17" s="442"/>
      <c r="AX17" s="442"/>
      <c r="AY17" s="374" t="s">
        <v>86</v>
      </c>
      <c r="AZ17" s="375"/>
      <c r="BA17" s="375"/>
      <c r="BB17" s="375"/>
      <c r="BC17" s="375"/>
      <c r="BD17" s="375"/>
      <c r="BE17" s="375"/>
      <c r="BF17" s="375"/>
      <c r="BG17" s="375"/>
      <c r="BH17" s="375"/>
      <c r="BI17" s="375"/>
      <c r="BJ17" s="375"/>
      <c r="BK17" s="375"/>
      <c r="BL17" s="375"/>
      <c r="BM17" s="376"/>
      <c r="BN17" s="394">
        <v>16567350</v>
      </c>
      <c r="BO17" s="395"/>
      <c r="BP17" s="395"/>
      <c r="BQ17" s="395"/>
      <c r="BR17" s="395"/>
      <c r="BS17" s="395"/>
      <c r="BT17" s="395"/>
      <c r="BU17" s="396"/>
      <c r="BV17" s="394">
        <v>16391131</v>
      </c>
      <c r="BW17" s="395"/>
      <c r="BX17" s="395"/>
      <c r="BY17" s="395"/>
      <c r="BZ17" s="395"/>
      <c r="CA17" s="395"/>
      <c r="CB17" s="395"/>
      <c r="CC17" s="396"/>
      <c r="CD17" s="49"/>
      <c r="CE17" s="392"/>
      <c r="CF17" s="392"/>
      <c r="CG17" s="392"/>
      <c r="CH17" s="392"/>
      <c r="CI17" s="392"/>
      <c r="CJ17" s="392"/>
      <c r="CK17" s="392"/>
      <c r="CL17" s="392"/>
      <c r="CM17" s="392"/>
      <c r="CN17" s="392"/>
      <c r="CO17" s="392"/>
      <c r="CP17" s="392"/>
      <c r="CQ17" s="392"/>
      <c r="CR17" s="392"/>
      <c r="CS17" s="393"/>
      <c r="CT17" s="364"/>
      <c r="CU17" s="365"/>
      <c r="CV17" s="365"/>
      <c r="CW17" s="365"/>
      <c r="CX17" s="365"/>
      <c r="CY17" s="365"/>
      <c r="CZ17" s="365"/>
      <c r="DA17" s="366"/>
      <c r="DB17" s="364"/>
      <c r="DC17" s="365"/>
      <c r="DD17" s="365"/>
      <c r="DE17" s="365"/>
      <c r="DF17" s="365"/>
      <c r="DG17" s="365"/>
      <c r="DH17" s="365"/>
      <c r="DI17" s="366"/>
    </row>
    <row r="18" spans="1:113" ht="18.75" customHeight="1" thickBot="1" x14ac:dyDescent="0.25">
      <c r="A18" s="40"/>
      <c r="B18" s="446" t="s">
        <v>87</v>
      </c>
      <c r="C18" s="447"/>
      <c r="D18" s="447"/>
      <c r="E18" s="448"/>
      <c r="F18" s="448"/>
      <c r="G18" s="448"/>
      <c r="H18" s="448"/>
      <c r="I18" s="448"/>
      <c r="J18" s="448"/>
      <c r="K18" s="448"/>
      <c r="L18" s="449">
        <v>506.33</v>
      </c>
      <c r="M18" s="449"/>
      <c r="N18" s="449"/>
      <c r="O18" s="449"/>
      <c r="P18" s="449"/>
      <c r="Q18" s="449"/>
      <c r="R18" s="450"/>
      <c r="S18" s="450"/>
      <c r="T18" s="450"/>
      <c r="U18" s="450"/>
      <c r="V18" s="451"/>
      <c r="W18" s="465"/>
      <c r="X18" s="466"/>
      <c r="Y18" s="466"/>
      <c r="Z18" s="466"/>
      <c r="AA18" s="466"/>
      <c r="AB18" s="476"/>
      <c r="AC18" s="358">
        <v>66.3</v>
      </c>
      <c r="AD18" s="359"/>
      <c r="AE18" s="359"/>
      <c r="AF18" s="359"/>
      <c r="AG18" s="452"/>
      <c r="AH18" s="358">
        <v>65.7</v>
      </c>
      <c r="AI18" s="359"/>
      <c r="AJ18" s="359"/>
      <c r="AK18" s="359"/>
      <c r="AL18" s="360"/>
      <c r="AM18" s="453"/>
      <c r="AN18" s="368"/>
      <c r="AO18" s="368"/>
      <c r="AP18" s="368"/>
      <c r="AQ18" s="368"/>
      <c r="AR18" s="368"/>
      <c r="AS18" s="368"/>
      <c r="AT18" s="369"/>
      <c r="AU18" s="441"/>
      <c r="AV18" s="442"/>
      <c r="AW18" s="442"/>
      <c r="AX18" s="442"/>
      <c r="AY18" s="374" t="s">
        <v>88</v>
      </c>
      <c r="AZ18" s="375"/>
      <c r="BA18" s="375"/>
      <c r="BB18" s="375"/>
      <c r="BC18" s="375"/>
      <c r="BD18" s="375"/>
      <c r="BE18" s="375"/>
      <c r="BF18" s="375"/>
      <c r="BG18" s="375"/>
      <c r="BH18" s="375"/>
      <c r="BI18" s="375"/>
      <c r="BJ18" s="375"/>
      <c r="BK18" s="375"/>
      <c r="BL18" s="375"/>
      <c r="BM18" s="376"/>
      <c r="BN18" s="394">
        <v>27238253</v>
      </c>
      <c r="BO18" s="395"/>
      <c r="BP18" s="395"/>
      <c r="BQ18" s="395"/>
      <c r="BR18" s="395"/>
      <c r="BS18" s="395"/>
      <c r="BT18" s="395"/>
      <c r="BU18" s="396"/>
      <c r="BV18" s="394">
        <v>26700875</v>
      </c>
      <c r="BW18" s="395"/>
      <c r="BX18" s="395"/>
      <c r="BY18" s="395"/>
      <c r="BZ18" s="395"/>
      <c r="CA18" s="395"/>
      <c r="CB18" s="395"/>
      <c r="CC18" s="396"/>
      <c r="CD18" s="49"/>
      <c r="CE18" s="392"/>
      <c r="CF18" s="392"/>
      <c r="CG18" s="392"/>
      <c r="CH18" s="392"/>
      <c r="CI18" s="392"/>
      <c r="CJ18" s="392"/>
      <c r="CK18" s="392"/>
      <c r="CL18" s="392"/>
      <c r="CM18" s="392"/>
      <c r="CN18" s="392"/>
      <c r="CO18" s="392"/>
      <c r="CP18" s="392"/>
      <c r="CQ18" s="392"/>
      <c r="CR18" s="392"/>
      <c r="CS18" s="393"/>
      <c r="CT18" s="364"/>
      <c r="CU18" s="365"/>
      <c r="CV18" s="365"/>
      <c r="CW18" s="365"/>
      <c r="CX18" s="365"/>
      <c r="CY18" s="365"/>
      <c r="CZ18" s="365"/>
      <c r="DA18" s="366"/>
      <c r="DB18" s="364"/>
      <c r="DC18" s="365"/>
      <c r="DD18" s="365"/>
      <c r="DE18" s="365"/>
      <c r="DF18" s="365"/>
      <c r="DG18" s="365"/>
      <c r="DH18" s="365"/>
      <c r="DI18" s="366"/>
    </row>
    <row r="19" spans="1:113" ht="18.75" customHeight="1" thickBot="1" x14ac:dyDescent="0.25">
      <c r="A19" s="40"/>
      <c r="B19" s="446" t="s">
        <v>89</v>
      </c>
      <c r="C19" s="447"/>
      <c r="D19" s="447"/>
      <c r="E19" s="448"/>
      <c r="F19" s="448"/>
      <c r="G19" s="448"/>
      <c r="H19" s="448"/>
      <c r="I19" s="448"/>
      <c r="J19" s="448"/>
      <c r="K19" s="448"/>
      <c r="L19" s="454">
        <v>197</v>
      </c>
      <c r="M19" s="454"/>
      <c r="N19" s="454"/>
      <c r="O19" s="454"/>
      <c r="P19" s="454"/>
      <c r="Q19" s="454"/>
      <c r="R19" s="455"/>
      <c r="S19" s="455"/>
      <c r="T19" s="455"/>
      <c r="U19" s="455"/>
      <c r="V19" s="456"/>
      <c r="W19" s="463"/>
      <c r="X19" s="464"/>
      <c r="Y19" s="464"/>
      <c r="Z19" s="464"/>
      <c r="AA19" s="464"/>
      <c r="AB19" s="464"/>
      <c r="AC19" s="467"/>
      <c r="AD19" s="467"/>
      <c r="AE19" s="467"/>
      <c r="AF19" s="467"/>
      <c r="AG19" s="467"/>
      <c r="AH19" s="467"/>
      <c r="AI19" s="467"/>
      <c r="AJ19" s="467"/>
      <c r="AK19" s="467"/>
      <c r="AL19" s="468"/>
      <c r="AM19" s="453"/>
      <c r="AN19" s="368"/>
      <c r="AO19" s="368"/>
      <c r="AP19" s="368"/>
      <c r="AQ19" s="368"/>
      <c r="AR19" s="368"/>
      <c r="AS19" s="368"/>
      <c r="AT19" s="369"/>
      <c r="AU19" s="441"/>
      <c r="AV19" s="442"/>
      <c r="AW19" s="442"/>
      <c r="AX19" s="442"/>
      <c r="AY19" s="374" t="s">
        <v>90</v>
      </c>
      <c r="AZ19" s="375"/>
      <c r="BA19" s="375"/>
      <c r="BB19" s="375"/>
      <c r="BC19" s="375"/>
      <c r="BD19" s="375"/>
      <c r="BE19" s="375"/>
      <c r="BF19" s="375"/>
      <c r="BG19" s="375"/>
      <c r="BH19" s="375"/>
      <c r="BI19" s="375"/>
      <c r="BJ19" s="375"/>
      <c r="BK19" s="375"/>
      <c r="BL19" s="375"/>
      <c r="BM19" s="376"/>
      <c r="BN19" s="394">
        <v>35165607</v>
      </c>
      <c r="BO19" s="395"/>
      <c r="BP19" s="395"/>
      <c r="BQ19" s="395"/>
      <c r="BR19" s="395"/>
      <c r="BS19" s="395"/>
      <c r="BT19" s="395"/>
      <c r="BU19" s="396"/>
      <c r="BV19" s="394">
        <v>36214327</v>
      </c>
      <c r="BW19" s="395"/>
      <c r="BX19" s="395"/>
      <c r="BY19" s="395"/>
      <c r="BZ19" s="395"/>
      <c r="CA19" s="395"/>
      <c r="CB19" s="395"/>
      <c r="CC19" s="396"/>
      <c r="CD19" s="49"/>
      <c r="CE19" s="392"/>
      <c r="CF19" s="392"/>
      <c r="CG19" s="392"/>
      <c r="CH19" s="392"/>
      <c r="CI19" s="392"/>
      <c r="CJ19" s="392"/>
      <c r="CK19" s="392"/>
      <c r="CL19" s="392"/>
      <c r="CM19" s="392"/>
      <c r="CN19" s="392"/>
      <c r="CO19" s="392"/>
      <c r="CP19" s="392"/>
      <c r="CQ19" s="392"/>
      <c r="CR19" s="392"/>
      <c r="CS19" s="393"/>
      <c r="CT19" s="364"/>
      <c r="CU19" s="365"/>
      <c r="CV19" s="365"/>
      <c r="CW19" s="365"/>
      <c r="CX19" s="365"/>
      <c r="CY19" s="365"/>
      <c r="CZ19" s="365"/>
      <c r="DA19" s="366"/>
      <c r="DB19" s="364"/>
      <c r="DC19" s="365"/>
      <c r="DD19" s="365"/>
      <c r="DE19" s="365"/>
      <c r="DF19" s="365"/>
      <c r="DG19" s="365"/>
      <c r="DH19" s="365"/>
      <c r="DI19" s="366"/>
    </row>
    <row r="20" spans="1:113" ht="18.75" customHeight="1" thickBot="1" x14ac:dyDescent="0.25">
      <c r="A20" s="40"/>
      <c r="B20" s="446" t="s">
        <v>91</v>
      </c>
      <c r="C20" s="447"/>
      <c r="D20" s="447"/>
      <c r="E20" s="448"/>
      <c r="F20" s="448"/>
      <c r="G20" s="448"/>
      <c r="H20" s="448"/>
      <c r="I20" s="448"/>
      <c r="J20" s="448"/>
      <c r="K20" s="448"/>
      <c r="L20" s="454">
        <v>41213</v>
      </c>
      <c r="M20" s="454"/>
      <c r="N20" s="454"/>
      <c r="O20" s="454"/>
      <c r="P20" s="454"/>
      <c r="Q20" s="454"/>
      <c r="R20" s="455"/>
      <c r="S20" s="455"/>
      <c r="T20" s="455"/>
      <c r="U20" s="455"/>
      <c r="V20" s="456"/>
      <c r="W20" s="465"/>
      <c r="X20" s="466"/>
      <c r="Y20" s="466"/>
      <c r="Z20" s="466"/>
      <c r="AA20" s="466"/>
      <c r="AB20" s="466"/>
      <c r="AC20" s="457"/>
      <c r="AD20" s="457"/>
      <c r="AE20" s="457"/>
      <c r="AF20" s="457"/>
      <c r="AG20" s="457"/>
      <c r="AH20" s="457"/>
      <c r="AI20" s="457"/>
      <c r="AJ20" s="457"/>
      <c r="AK20" s="457"/>
      <c r="AL20" s="458"/>
      <c r="AM20" s="459"/>
      <c r="AN20" s="350"/>
      <c r="AO20" s="350"/>
      <c r="AP20" s="350"/>
      <c r="AQ20" s="350"/>
      <c r="AR20" s="350"/>
      <c r="AS20" s="350"/>
      <c r="AT20" s="351"/>
      <c r="AU20" s="460"/>
      <c r="AV20" s="461"/>
      <c r="AW20" s="461"/>
      <c r="AX20" s="462"/>
      <c r="AY20" s="374"/>
      <c r="AZ20" s="375"/>
      <c r="BA20" s="375"/>
      <c r="BB20" s="375"/>
      <c r="BC20" s="375"/>
      <c r="BD20" s="375"/>
      <c r="BE20" s="375"/>
      <c r="BF20" s="375"/>
      <c r="BG20" s="375"/>
      <c r="BH20" s="375"/>
      <c r="BI20" s="375"/>
      <c r="BJ20" s="375"/>
      <c r="BK20" s="375"/>
      <c r="BL20" s="375"/>
      <c r="BM20" s="376"/>
      <c r="BN20" s="394"/>
      <c r="BO20" s="395"/>
      <c r="BP20" s="395"/>
      <c r="BQ20" s="395"/>
      <c r="BR20" s="395"/>
      <c r="BS20" s="395"/>
      <c r="BT20" s="395"/>
      <c r="BU20" s="396"/>
      <c r="BV20" s="394"/>
      <c r="BW20" s="395"/>
      <c r="BX20" s="395"/>
      <c r="BY20" s="395"/>
      <c r="BZ20" s="395"/>
      <c r="CA20" s="395"/>
      <c r="CB20" s="395"/>
      <c r="CC20" s="396"/>
      <c r="CD20" s="49"/>
      <c r="CE20" s="392"/>
      <c r="CF20" s="392"/>
      <c r="CG20" s="392"/>
      <c r="CH20" s="392"/>
      <c r="CI20" s="392"/>
      <c r="CJ20" s="392"/>
      <c r="CK20" s="392"/>
      <c r="CL20" s="392"/>
      <c r="CM20" s="392"/>
      <c r="CN20" s="392"/>
      <c r="CO20" s="392"/>
      <c r="CP20" s="392"/>
      <c r="CQ20" s="392"/>
      <c r="CR20" s="392"/>
      <c r="CS20" s="393"/>
      <c r="CT20" s="364"/>
      <c r="CU20" s="365"/>
      <c r="CV20" s="365"/>
      <c r="CW20" s="365"/>
      <c r="CX20" s="365"/>
      <c r="CY20" s="365"/>
      <c r="CZ20" s="365"/>
      <c r="DA20" s="366"/>
      <c r="DB20" s="364"/>
      <c r="DC20" s="365"/>
      <c r="DD20" s="365"/>
      <c r="DE20" s="365"/>
      <c r="DF20" s="365"/>
      <c r="DG20" s="365"/>
      <c r="DH20" s="365"/>
      <c r="DI20" s="366"/>
    </row>
    <row r="21" spans="1:113" ht="18.75" customHeight="1" thickBot="1" x14ac:dyDescent="0.25">
      <c r="A21" s="40"/>
      <c r="B21" s="443" t="s">
        <v>92</v>
      </c>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5"/>
      <c r="AY21" s="361"/>
      <c r="AZ21" s="362"/>
      <c r="BA21" s="362"/>
      <c r="BB21" s="362"/>
      <c r="BC21" s="362"/>
      <c r="BD21" s="362"/>
      <c r="BE21" s="362"/>
      <c r="BF21" s="362"/>
      <c r="BG21" s="362"/>
      <c r="BH21" s="362"/>
      <c r="BI21" s="362"/>
      <c r="BJ21" s="362"/>
      <c r="BK21" s="362"/>
      <c r="BL21" s="362"/>
      <c r="BM21" s="363"/>
      <c r="BN21" s="397"/>
      <c r="BO21" s="398"/>
      <c r="BP21" s="398"/>
      <c r="BQ21" s="398"/>
      <c r="BR21" s="398"/>
      <c r="BS21" s="398"/>
      <c r="BT21" s="398"/>
      <c r="BU21" s="399"/>
      <c r="BV21" s="397"/>
      <c r="BW21" s="398"/>
      <c r="BX21" s="398"/>
      <c r="BY21" s="398"/>
      <c r="BZ21" s="398"/>
      <c r="CA21" s="398"/>
      <c r="CB21" s="398"/>
      <c r="CC21" s="399"/>
      <c r="CD21" s="49"/>
      <c r="CE21" s="392"/>
      <c r="CF21" s="392"/>
      <c r="CG21" s="392"/>
      <c r="CH21" s="392"/>
      <c r="CI21" s="392"/>
      <c r="CJ21" s="392"/>
      <c r="CK21" s="392"/>
      <c r="CL21" s="392"/>
      <c r="CM21" s="392"/>
      <c r="CN21" s="392"/>
      <c r="CO21" s="392"/>
      <c r="CP21" s="392"/>
      <c r="CQ21" s="392"/>
      <c r="CR21" s="392"/>
      <c r="CS21" s="393"/>
      <c r="CT21" s="364"/>
      <c r="CU21" s="365"/>
      <c r="CV21" s="365"/>
      <c r="CW21" s="365"/>
      <c r="CX21" s="365"/>
      <c r="CY21" s="365"/>
      <c r="CZ21" s="365"/>
      <c r="DA21" s="366"/>
      <c r="DB21" s="364"/>
      <c r="DC21" s="365"/>
      <c r="DD21" s="365"/>
      <c r="DE21" s="365"/>
      <c r="DF21" s="365"/>
      <c r="DG21" s="365"/>
      <c r="DH21" s="365"/>
      <c r="DI21" s="366"/>
    </row>
    <row r="22" spans="1:113" ht="18.75" customHeight="1" x14ac:dyDescent="0.2">
      <c r="A22" s="40"/>
      <c r="B22" s="407" t="s">
        <v>93</v>
      </c>
      <c r="C22" s="408"/>
      <c r="D22" s="409"/>
      <c r="E22" s="416" t="s">
        <v>22</v>
      </c>
      <c r="F22" s="417"/>
      <c r="G22" s="417"/>
      <c r="H22" s="417"/>
      <c r="I22" s="417"/>
      <c r="J22" s="417"/>
      <c r="K22" s="418"/>
      <c r="L22" s="416" t="s">
        <v>94</v>
      </c>
      <c r="M22" s="417"/>
      <c r="N22" s="417"/>
      <c r="O22" s="417"/>
      <c r="P22" s="418"/>
      <c r="Q22" s="422" t="s">
        <v>95</v>
      </c>
      <c r="R22" s="423"/>
      <c r="S22" s="423"/>
      <c r="T22" s="423"/>
      <c r="U22" s="423"/>
      <c r="V22" s="424"/>
      <c r="W22" s="428" t="s">
        <v>96</v>
      </c>
      <c r="X22" s="408"/>
      <c r="Y22" s="409"/>
      <c r="Z22" s="416" t="s">
        <v>22</v>
      </c>
      <c r="AA22" s="417"/>
      <c r="AB22" s="417"/>
      <c r="AC22" s="417"/>
      <c r="AD22" s="417"/>
      <c r="AE22" s="417"/>
      <c r="AF22" s="417"/>
      <c r="AG22" s="418"/>
      <c r="AH22" s="433" t="s">
        <v>97</v>
      </c>
      <c r="AI22" s="417"/>
      <c r="AJ22" s="417"/>
      <c r="AK22" s="417"/>
      <c r="AL22" s="418"/>
      <c r="AM22" s="433" t="s">
        <v>98</v>
      </c>
      <c r="AN22" s="434"/>
      <c r="AO22" s="434"/>
      <c r="AP22" s="434"/>
      <c r="AQ22" s="434"/>
      <c r="AR22" s="435"/>
      <c r="AS22" s="422" t="s">
        <v>95</v>
      </c>
      <c r="AT22" s="423"/>
      <c r="AU22" s="423"/>
      <c r="AV22" s="423"/>
      <c r="AW22" s="423"/>
      <c r="AX22" s="439"/>
      <c r="AY22" s="386" t="s">
        <v>99</v>
      </c>
      <c r="AZ22" s="387"/>
      <c r="BA22" s="387"/>
      <c r="BB22" s="387"/>
      <c r="BC22" s="387"/>
      <c r="BD22" s="387"/>
      <c r="BE22" s="387"/>
      <c r="BF22" s="387"/>
      <c r="BG22" s="387"/>
      <c r="BH22" s="387"/>
      <c r="BI22" s="387"/>
      <c r="BJ22" s="387"/>
      <c r="BK22" s="387"/>
      <c r="BL22" s="387"/>
      <c r="BM22" s="388"/>
      <c r="BN22" s="389">
        <v>57176981</v>
      </c>
      <c r="BO22" s="390"/>
      <c r="BP22" s="390"/>
      <c r="BQ22" s="390"/>
      <c r="BR22" s="390"/>
      <c r="BS22" s="390"/>
      <c r="BT22" s="390"/>
      <c r="BU22" s="391"/>
      <c r="BV22" s="389">
        <v>59760076</v>
      </c>
      <c r="BW22" s="390"/>
      <c r="BX22" s="390"/>
      <c r="BY22" s="390"/>
      <c r="BZ22" s="390"/>
      <c r="CA22" s="390"/>
      <c r="CB22" s="390"/>
      <c r="CC22" s="391"/>
      <c r="CD22" s="49"/>
      <c r="CE22" s="392"/>
      <c r="CF22" s="392"/>
      <c r="CG22" s="392"/>
      <c r="CH22" s="392"/>
      <c r="CI22" s="392"/>
      <c r="CJ22" s="392"/>
      <c r="CK22" s="392"/>
      <c r="CL22" s="392"/>
      <c r="CM22" s="392"/>
      <c r="CN22" s="392"/>
      <c r="CO22" s="392"/>
      <c r="CP22" s="392"/>
      <c r="CQ22" s="392"/>
      <c r="CR22" s="392"/>
      <c r="CS22" s="393"/>
      <c r="CT22" s="364"/>
      <c r="CU22" s="365"/>
      <c r="CV22" s="365"/>
      <c r="CW22" s="365"/>
      <c r="CX22" s="365"/>
      <c r="CY22" s="365"/>
      <c r="CZ22" s="365"/>
      <c r="DA22" s="366"/>
      <c r="DB22" s="364"/>
      <c r="DC22" s="365"/>
      <c r="DD22" s="365"/>
      <c r="DE22" s="365"/>
      <c r="DF22" s="365"/>
      <c r="DG22" s="365"/>
      <c r="DH22" s="365"/>
      <c r="DI22" s="366"/>
    </row>
    <row r="23" spans="1:113" ht="18.75" customHeight="1" x14ac:dyDescent="0.2">
      <c r="A23" s="40"/>
      <c r="B23" s="410"/>
      <c r="C23" s="411"/>
      <c r="D23" s="412"/>
      <c r="E23" s="419"/>
      <c r="F23" s="420"/>
      <c r="G23" s="420"/>
      <c r="H23" s="420"/>
      <c r="I23" s="420"/>
      <c r="J23" s="420"/>
      <c r="K23" s="421"/>
      <c r="L23" s="419"/>
      <c r="M23" s="420"/>
      <c r="N23" s="420"/>
      <c r="O23" s="420"/>
      <c r="P23" s="421"/>
      <c r="Q23" s="425"/>
      <c r="R23" s="426"/>
      <c r="S23" s="426"/>
      <c r="T23" s="426"/>
      <c r="U23" s="426"/>
      <c r="V23" s="427"/>
      <c r="W23" s="429"/>
      <c r="X23" s="411"/>
      <c r="Y23" s="412"/>
      <c r="Z23" s="419"/>
      <c r="AA23" s="420"/>
      <c r="AB23" s="420"/>
      <c r="AC23" s="420"/>
      <c r="AD23" s="420"/>
      <c r="AE23" s="420"/>
      <c r="AF23" s="420"/>
      <c r="AG23" s="421"/>
      <c r="AH23" s="419"/>
      <c r="AI23" s="420"/>
      <c r="AJ23" s="420"/>
      <c r="AK23" s="420"/>
      <c r="AL23" s="421"/>
      <c r="AM23" s="436"/>
      <c r="AN23" s="437"/>
      <c r="AO23" s="437"/>
      <c r="AP23" s="437"/>
      <c r="AQ23" s="437"/>
      <c r="AR23" s="438"/>
      <c r="AS23" s="425"/>
      <c r="AT23" s="426"/>
      <c r="AU23" s="426"/>
      <c r="AV23" s="426"/>
      <c r="AW23" s="426"/>
      <c r="AX23" s="440"/>
      <c r="AY23" s="374" t="s">
        <v>100</v>
      </c>
      <c r="AZ23" s="375"/>
      <c r="BA23" s="375"/>
      <c r="BB23" s="375"/>
      <c r="BC23" s="375"/>
      <c r="BD23" s="375"/>
      <c r="BE23" s="375"/>
      <c r="BF23" s="375"/>
      <c r="BG23" s="375"/>
      <c r="BH23" s="375"/>
      <c r="BI23" s="375"/>
      <c r="BJ23" s="375"/>
      <c r="BK23" s="375"/>
      <c r="BL23" s="375"/>
      <c r="BM23" s="376"/>
      <c r="BN23" s="394">
        <v>25960073</v>
      </c>
      <c r="BO23" s="395"/>
      <c r="BP23" s="395"/>
      <c r="BQ23" s="395"/>
      <c r="BR23" s="395"/>
      <c r="BS23" s="395"/>
      <c r="BT23" s="395"/>
      <c r="BU23" s="396"/>
      <c r="BV23" s="394">
        <v>26683182</v>
      </c>
      <c r="BW23" s="395"/>
      <c r="BX23" s="395"/>
      <c r="BY23" s="395"/>
      <c r="BZ23" s="395"/>
      <c r="CA23" s="395"/>
      <c r="CB23" s="395"/>
      <c r="CC23" s="396"/>
      <c r="CD23" s="49"/>
      <c r="CE23" s="392"/>
      <c r="CF23" s="392"/>
      <c r="CG23" s="392"/>
      <c r="CH23" s="392"/>
      <c r="CI23" s="392"/>
      <c r="CJ23" s="392"/>
      <c r="CK23" s="392"/>
      <c r="CL23" s="392"/>
      <c r="CM23" s="392"/>
      <c r="CN23" s="392"/>
      <c r="CO23" s="392"/>
      <c r="CP23" s="392"/>
      <c r="CQ23" s="392"/>
      <c r="CR23" s="392"/>
      <c r="CS23" s="393"/>
      <c r="CT23" s="364"/>
      <c r="CU23" s="365"/>
      <c r="CV23" s="365"/>
      <c r="CW23" s="365"/>
      <c r="CX23" s="365"/>
      <c r="CY23" s="365"/>
      <c r="CZ23" s="365"/>
      <c r="DA23" s="366"/>
      <c r="DB23" s="364"/>
      <c r="DC23" s="365"/>
      <c r="DD23" s="365"/>
      <c r="DE23" s="365"/>
      <c r="DF23" s="365"/>
      <c r="DG23" s="365"/>
      <c r="DH23" s="365"/>
      <c r="DI23" s="366"/>
    </row>
    <row r="24" spans="1:113" ht="18.75" customHeight="1" thickBot="1" x14ac:dyDescent="0.25">
      <c r="A24" s="40"/>
      <c r="B24" s="410"/>
      <c r="C24" s="411"/>
      <c r="D24" s="412"/>
      <c r="E24" s="367" t="s">
        <v>101</v>
      </c>
      <c r="F24" s="368"/>
      <c r="G24" s="368"/>
      <c r="H24" s="368"/>
      <c r="I24" s="368"/>
      <c r="J24" s="368"/>
      <c r="K24" s="369"/>
      <c r="L24" s="370">
        <v>1</v>
      </c>
      <c r="M24" s="371"/>
      <c r="N24" s="371"/>
      <c r="O24" s="371"/>
      <c r="P24" s="372"/>
      <c r="Q24" s="370">
        <v>6860</v>
      </c>
      <c r="R24" s="371"/>
      <c r="S24" s="371"/>
      <c r="T24" s="371"/>
      <c r="U24" s="371"/>
      <c r="V24" s="372"/>
      <c r="W24" s="429"/>
      <c r="X24" s="411"/>
      <c r="Y24" s="412"/>
      <c r="Z24" s="367" t="s">
        <v>102</v>
      </c>
      <c r="AA24" s="368"/>
      <c r="AB24" s="368"/>
      <c r="AC24" s="368"/>
      <c r="AD24" s="368"/>
      <c r="AE24" s="368"/>
      <c r="AF24" s="368"/>
      <c r="AG24" s="369"/>
      <c r="AH24" s="370">
        <v>718</v>
      </c>
      <c r="AI24" s="371"/>
      <c r="AJ24" s="371"/>
      <c r="AK24" s="371"/>
      <c r="AL24" s="372"/>
      <c r="AM24" s="370">
        <v>2393094</v>
      </c>
      <c r="AN24" s="371"/>
      <c r="AO24" s="371"/>
      <c r="AP24" s="371"/>
      <c r="AQ24" s="371"/>
      <c r="AR24" s="372"/>
      <c r="AS24" s="370">
        <v>3333</v>
      </c>
      <c r="AT24" s="371"/>
      <c r="AU24" s="371"/>
      <c r="AV24" s="371"/>
      <c r="AW24" s="371"/>
      <c r="AX24" s="373"/>
      <c r="AY24" s="361" t="s">
        <v>103</v>
      </c>
      <c r="AZ24" s="362"/>
      <c r="BA24" s="362"/>
      <c r="BB24" s="362"/>
      <c r="BC24" s="362"/>
      <c r="BD24" s="362"/>
      <c r="BE24" s="362"/>
      <c r="BF24" s="362"/>
      <c r="BG24" s="362"/>
      <c r="BH24" s="362"/>
      <c r="BI24" s="362"/>
      <c r="BJ24" s="362"/>
      <c r="BK24" s="362"/>
      <c r="BL24" s="362"/>
      <c r="BM24" s="363"/>
      <c r="BN24" s="394">
        <v>41747814</v>
      </c>
      <c r="BO24" s="395"/>
      <c r="BP24" s="395"/>
      <c r="BQ24" s="395"/>
      <c r="BR24" s="395"/>
      <c r="BS24" s="395"/>
      <c r="BT24" s="395"/>
      <c r="BU24" s="396"/>
      <c r="BV24" s="394">
        <v>42693118</v>
      </c>
      <c r="BW24" s="395"/>
      <c r="BX24" s="395"/>
      <c r="BY24" s="395"/>
      <c r="BZ24" s="395"/>
      <c r="CA24" s="395"/>
      <c r="CB24" s="395"/>
      <c r="CC24" s="396"/>
      <c r="CD24" s="49"/>
      <c r="CE24" s="392"/>
      <c r="CF24" s="392"/>
      <c r="CG24" s="392"/>
      <c r="CH24" s="392"/>
      <c r="CI24" s="392"/>
      <c r="CJ24" s="392"/>
      <c r="CK24" s="392"/>
      <c r="CL24" s="392"/>
      <c r="CM24" s="392"/>
      <c r="CN24" s="392"/>
      <c r="CO24" s="392"/>
      <c r="CP24" s="392"/>
      <c r="CQ24" s="392"/>
      <c r="CR24" s="392"/>
      <c r="CS24" s="393"/>
      <c r="CT24" s="364"/>
      <c r="CU24" s="365"/>
      <c r="CV24" s="365"/>
      <c r="CW24" s="365"/>
      <c r="CX24" s="365"/>
      <c r="CY24" s="365"/>
      <c r="CZ24" s="365"/>
      <c r="DA24" s="366"/>
      <c r="DB24" s="364"/>
      <c r="DC24" s="365"/>
      <c r="DD24" s="365"/>
      <c r="DE24" s="365"/>
      <c r="DF24" s="365"/>
      <c r="DG24" s="365"/>
      <c r="DH24" s="365"/>
      <c r="DI24" s="366"/>
    </row>
    <row r="25" spans="1:113" ht="18.75" customHeight="1" x14ac:dyDescent="0.2">
      <c r="A25" s="40"/>
      <c r="B25" s="410"/>
      <c r="C25" s="411"/>
      <c r="D25" s="412"/>
      <c r="E25" s="367" t="s">
        <v>104</v>
      </c>
      <c r="F25" s="368"/>
      <c r="G25" s="368"/>
      <c r="H25" s="368"/>
      <c r="I25" s="368"/>
      <c r="J25" s="368"/>
      <c r="K25" s="369"/>
      <c r="L25" s="370">
        <v>2</v>
      </c>
      <c r="M25" s="371"/>
      <c r="N25" s="371"/>
      <c r="O25" s="371"/>
      <c r="P25" s="372"/>
      <c r="Q25" s="370">
        <v>6630</v>
      </c>
      <c r="R25" s="371"/>
      <c r="S25" s="371"/>
      <c r="T25" s="371"/>
      <c r="U25" s="371"/>
      <c r="V25" s="372"/>
      <c r="W25" s="429"/>
      <c r="X25" s="411"/>
      <c r="Y25" s="412"/>
      <c r="Z25" s="367" t="s">
        <v>105</v>
      </c>
      <c r="AA25" s="368"/>
      <c r="AB25" s="368"/>
      <c r="AC25" s="368"/>
      <c r="AD25" s="368"/>
      <c r="AE25" s="368"/>
      <c r="AF25" s="368"/>
      <c r="AG25" s="369"/>
      <c r="AH25" s="370" t="s">
        <v>62</v>
      </c>
      <c r="AI25" s="371"/>
      <c r="AJ25" s="371"/>
      <c r="AK25" s="371"/>
      <c r="AL25" s="372"/>
      <c r="AM25" s="370" t="s">
        <v>62</v>
      </c>
      <c r="AN25" s="371"/>
      <c r="AO25" s="371"/>
      <c r="AP25" s="371"/>
      <c r="AQ25" s="371"/>
      <c r="AR25" s="372"/>
      <c r="AS25" s="370" t="s">
        <v>62</v>
      </c>
      <c r="AT25" s="371"/>
      <c r="AU25" s="371"/>
      <c r="AV25" s="371"/>
      <c r="AW25" s="371"/>
      <c r="AX25" s="373"/>
      <c r="AY25" s="386" t="s">
        <v>106</v>
      </c>
      <c r="AZ25" s="387"/>
      <c r="BA25" s="387"/>
      <c r="BB25" s="387"/>
      <c r="BC25" s="387"/>
      <c r="BD25" s="387"/>
      <c r="BE25" s="387"/>
      <c r="BF25" s="387"/>
      <c r="BG25" s="387"/>
      <c r="BH25" s="387"/>
      <c r="BI25" s="387"/>
      <c r="BJ25" s="387"/>
      <c r="BK25" s="387"/>
      <c r="BL25" s="387"/>
      <c r="BM25" s="388"/>
      <c r="BN25" s="389">
        <v>9332109</v>
      </c>
      <c r="BO25" s="390"/>
      <c r="BP25" s="390"/>
      <c r="BQ25" s="390"/>
      <c r="BR25" s="390"/>
      <c r="BS25" s="390"/>
      <c r="BT25" s="390"/>
      <c r="BU25" s="391"/>
      <c r="BV25" s="389">
        <v>6638168</v>
      </c>
      <c r="BW25" s="390"/>
      <c r="BX25" s="390"/>
      <c r="BY25" s="390"/>
      <c r="BZ25" s="390"/>
      <c r="CA25" s="390"/>
      <c r="CB25" s="390"/>
      <c r="CC25" s="391"/>
      <c r="CD25" s="49"/>
      <c r="CE25" s="392"/>
      <c r="CF25" s="392"/>
      <c r="CG25" s="392"/>
      <c r="CH25" s="392"/>
      <c r="CI25" s="392"/>
      <c r="CJ25" s="392"/>
      <c r="CK25" s="392"/>
      <c r="CL25" s="392"/>
      <c r="CM25" s="392"/>
      <c r="CN25" s="392"/>
      <c r="CO25" s="392"/>
      <c r="CP25" s="392"/>
      <c r="CQ25" s="392"/>
      <c r="CR25" s="392"/>
      <c r="CS25" s="393"/>
      <c r="CT25" s="364"/>
      <c r="CU25" s="365"/>
      <c r="CV25" s="365"/>
      <c r="CW25" s="365"/>
      <c r="CX25" s="365"/>
      <c r="CY25" s="365"/>
      <c r="CZ25" s="365"/>
      <c r="DA25" s="366"/>
      <c r="DB25" s="364"/>
      <c r="DC25" s="365"/>
      <c r="DD25" s="365"/>
      <c r="DE25" s="365"/>
      <c r="DF25" s="365"/>
      <c r="DG25" s="365"/>
      <c r="DH25" s="365"/>
      <c r="DI25" s="366"/>
    </row>
    <row r="26" spans="1:113" ht="18.75" customHeight="1" x14ac:dyDescent="0.2">
      <c r="A26" s="40"/>
      <c r="B26" s="410"/>
      <c r="C26" s="411"/>
      <c r="D26" s="412"/>
      <c r="E26" s="367" t="s">
        <v>107</v>
      </c>
      <c r="F26" s="368"/>
      <c r="G26" s="368"/>
      <c r="H26" s="368"/>
      <c r="I26" s="368"/>
      <c r="J26" s="368"/>
      <c r="K26" s="369"/>
      <c r="L26" s="370">
        <v>1</v>
      </c>
      <c r="M26" s="371"/>
      <c r="N26" s="371"/>
      <c r="O26" s="371"/>
      <c r="P26" s="372"/>
      <c r="Q26" s="370">
        <v>6210</v>
      </c>
      <c r="R26" s="371"/>
      <c r="S26" s="371"/>
      <c r="T26" s="371"/>
      <c r="U26" s="371"/>
      <c r="V26" s="372"/>
      <c r="W26" s="429"/>
      <c r="X26" s="411"/>
      <c r="Y26" s="412"/>
      <c r="Z26" s="367" t="s">
        <v>108</v>
      </c>
      <c r="AA26" s="405"/>
      <c r="AB26" s="405"/>
      <c r="AC26" s="405"/>
      <c r="AD26" s="405"/>
      <c r="AE26" s="405"/>
      <c r="AF26" s="405"/>
      <c r="AG26" s="406"/>
      <c r="AH26" s="370" t="s">
        <v>62</v>
      </c>
      <c r="AI26" s="371"/>
      <c r="AJ26" s="371"/>
      <c r="AK26" s="371"/>
      <c r="AL26" s="372"/>
      <c r="AM26" s="370" t="s">
        <v>62</v>
      </c>
      <c r="AN26" s="371"/>
      <c r="AO26" s="371"/>
      <c r="AP26" s="371"/>
      <c r="AQ26" s="371"/>
      <c r="AR26" s="372"/>
      <c r="AS26" s="370" t="s">
        <v>62</v>
      </c>
      <c r="AT26" s="371"/>
      <c r="AU26" s="371"/>
      <c r="AV26" s="371"/>
      <c r="AW26" s="371"/>
      <c r="AX26" s="373"/>
      <c r="AY26" s="403" t="s">
        <v>109</v>
      </c>
      <c r="AZ26" s="348"/>
      <c r="BA26" s="348"/>
      <c r="BB26" s="348"/>
      <c r="BC26" s="348"/>
      <c r="BD26" s="348"/>
      <c r="BE26" s="348"/>
      <c r="BF26" s="348"/>
      <c r="BG26" s="348"/>
      <c r="BH26" s="348"/>
      <c r="BI26" s="348"/>
      <c r="BJ26" s="348"/>
      <c r="BK26" s="348"/>
      <c r="BL26" s="348"/>
      <c r="BM26" s="404"/>
      <c r="BN26" s="394" t="s">
        <v>62</v>
      </c>
      <c r="BO26" s="395"/>
      <c r="BP26" s="395"/>
      <c r="BQ26" s="395"/>
      <c r="BR26" s="395"/>
      <c r="BS26" s="395"/>
      <c r="BT26" s="395"/>
      <c r="BU26" s="396"/>
      <c r="BV26" s="394" t="s">
        <v>62</v>
      </c>
      <c r="BW26" s="395"/>
      <c r="BX26" s="395"/>
      <c r="BY26" s="395"/>
      <c r="BZ26" s="395"/>
      <c r="CA26" s="395"/>
      <c r="CB26" s="395"/>
      <c r="CC26" s="396"/>
      <c r="CD26" s="49"/>
      <c r="CE26" s="392"/>
      <c r="CF26" s="392"/>
      <c r="CG26" s="392"/>
      <c r="CH26" s="392"/>
      <c r="CI26" s="392"/>
      <c r="CJ26" s="392"/>
      <c r="CK26" s="392"/>
      <c r="CL26" s="392"/>
      <c r="CM26" s="392"/>
      <c r="CN26" s="392"/>
      <c r="CO26" s="392"/>
      <c r="CP26" s="392"/>
      <c r="CQ26" s="392"/>
      <c r="CR26" s="392"/>
      <c r="CS26" s="393"/>
      <c r="CT26" s="364"/>
      <c r="CU26" s="365"/>
      <c r="CV26" s="365"/>
      <c r="CW26" s="365"/>
      <c r="CX26" s="365"/>
      <c r="CY26" s="365"/>
      <c r="CZ26" s="365"/>
      <c r="DA26" s="366"/>
      <c r="DB26" s="364"/>
      <c r="DC26" s="365"/>
      <c r="DD26" s="365"/>
      <c r="DE26" s="365"/>
      <c r="DF26" s="365"/>
      <c r="DG26" s="365"/>
      <c r="DH26" s="365"/>
      <c r="DI26" s="366"/>
    </row>
    <row r="27" spans="1:113" ht="18.75" customHeight="1" thickBot="1" x14ac:dyDescent="0.25">
      <c r="A27" s="40"/>
      <c r="B27" s="410"/>
      <c r="C27" s="411"/>
      <c r="D27" s="412"/>
      <c r="E27" s="367" t="s">
        <v>110</v>
      </c>
      <c r="F27" s="368"/>
      <c r="G27" s="368"/>
      <c r="H27" s="368"/>
      <c r="I27" s="368"/>
      <c r="J27" s="368"/>
      <c r="K27" s="369"/>
      <c r="L27" s="370">
        <v>1</v>
      </c>
      <c r="M27" s="371"/>
      <c r="N27" s="371"/>
      <c r="O27" s="371"/>
      <c r="P27" s="372"/>
      <c r="Q27" s="370">
        <v>5550</v>
      </c>
      <c r="R27" s="371"/>
      <c r="S27" s="371"/>
      <c r="T27" s="371"/>
      <c r="U27" s="371"/>
      <c r="V27" s="372"/>
      <c r="W27" s="429"/>
      <c r="X27" s="411"/>
      <c r="Y27" s="412"/>
      <c r="Z27" s="367" t="s">
        <v>111</v>
      </c>
      <c r="AA27" s="368"/>
      <c r="AB27" s="368"/>
      <c r="AC27" s="368"/>
      <c r="AD27" s="368"/>
      <c r="AE27" s="368"/>
      <c r="AF27" s="368"/>
      <c r="AG27" s="369"/>
      <c r="AH27" s="370">
        <v>31</v>
      </c>
      <c r="AI27" s="371"/>
      <c r="AJ27" s="371"/>
      <c r="AK27" s="371"/>
      <c r="AL27" s="372"/>
      <c r="AM27" s="370">
        <v>104364</v>
      </c>
      <c r="AN27" s="371"/>
      <c r="AO27" s="371"/>
      <c r="AP27" s="371"/>
      <c r="AQ27" s="371"/>
      <c r="AR27" s="372"/>
      <c r="AS27" s="370">
        <v>3367</v>
      </c>
      <c r="AT27" s="371"/>
      <c r="AU27" s="371"/>
      <c r="AV27" s="371"/>
      <c r="AW27" s="371"/>
      <c r="AX27" s="373"/>
      <c r="AY27" s="400" t="s">
        <v>112</v>
      </c>
      <c r="AZ27" s="401"/>
      <c r="BA27" s="401"/>
      <c r="BB27" s="401"/>
      <c r="BC27" s="401"/>
      <c r="BD27" s="401"/>
      <c r="BE27" s="401"/>
      <c r="BF27" s="401"/>
      <c r="BG27" s="401"/>
      <c r="BH27" s="401"/>
      <c r="BI27" s="401"/>
      <c r="BJ27" s="401"/>
      <c r="BK27" s="401"/>
      <c r="BL27" s="401"/>
      <c r="BM27" s="402"/>
      <c r="BN27" s="397">
        <v>877837</v>
      </c>
      <c r="BO27" s="398"/>
      <c r="BP27" s="398"/>
      <c r="BQ27" s="398"/>
      <c r="BR27" s="398"/>
      <c r="BS27" s="398"/>
      <c r="BT27" s="398"/>
      <c r="BU27" s="399"/>
      <c r="BV27" s="397">
        <v>877837</v>
      </c>
      <c r="BW27" s="398"/>
      <c r="BX27" s="398"/>
      <c r="BY27" s="398"/>
      <c r="BZ27" s="398"/>
      <c r="CA27" s="398"/>
      <c r="CB27" s="398"/>
      <c r="CC27" s="399"/>
      <c r="CD27" s="43"/>
      <c r="CE27" s="392"/>
      <c r="CF27" s="392"/>
      <c r="CG27" s="392"/>
      <c r="CH27" s="392"/>
      <c r="CI27" s="392"/>
      <c r="CJ27" s="392"/>
      <c r="CK27" s="392"/>
      <c r="CL27" s="392"/>
      <c r="CM27" s="392"/>
      <c r="CN27" s="392"/>
      <c r="CO27" s="392"/>
      <c r="CP27" s="392"/>
      <c r="CQ27" s="392"/>
      <c r="CR27" s="392"/>
      <c r="CS27" s="393"/>
      <c r="CT27" s="364"/>
      <c r="CU27" s="365"/>
      <c r="CV27" s="365"/>
      <c r="CW27" s="365"/>
      <c r="CX27" s="365"/>
      <c r="CY27" s="365"/>
      <c r="CZ27" s="365"/>
      <c r="DA27" s="366"/>
      <c r="DB27" s="364"/>
      <c r="DC27" s="365"/>
      <c r="DD27" s="365"/>
      <c r="DE27" s="365"/>
      <c r="DF27" s="365"/>
      <c r="DG27" s="365"/>
      <c r="DH27" s="365"/>
      <c r="DI27" s="366"/>
    </row>
    <row r="28" spans="1:113" ht="18.75" customHeight="1" x14ac:dyDescent="0.2">
      <c r="A28" s="40"/>
      <c r="B28" s="410"/>
      <c r="C28" s="411"/>
      <c r="D28" s="412"/>
      <c r="E28" s="367" t="s">
        <v>113</v>
      </c>
      <c r="F28" s="368"/>
      <c r="G28" s="368"/>
      <c r="H28" s="368"/>
      <c r="I28" s="368"/>
      <c r="J28" s="368"/>
      <c r="K28" s="369"/>
      <c r="L28" s="370">
        <v>1</v>
      </c>
      <c r="M28" s="371"/>
      <c r="N28" s="371"/>
      <c r="O28" s="371"/>
      <c r="P28" s="372"/>
      <c r="Q28" s="370">
        <v>5150</v>
      </c>
      <c r="R28" s="371"/>
      <c r="S28" s="371"/>
      <c r="T28" s="371"/>
      <c r="U28" s="371"/>
      <c r="V28" s="372"/>
      <c r="W28" s="429"/>
      <c r="X28" s="411"/>
      <c r="Y28" s="412"/>
      <c r="Z28" s="367" t="s">
        <v>114</v>
      </c>
      <c r="AA28" s="368"/>
      <c r="AB28" s="368"/>
      <c r="AC28" s="368"/>
      <c r="AD28" s="368"/>
      <c r="AE28" s="368"/>
      <c r="AF28" s="368"/>
      <c r="AG28" s="369"/>
      <c r="AH28" s="370" t="s">
        <v>62</v>
      </c>
      <c r="AI28" s="371"/>
      <c r="AJ28" s="371"/>
      <c r="AK28" s="371"/>
      <c r="AL28" s="372"/>
      <c r="AM28" s="370" t="s">
        <v>62</v>
      </c>
      <c r="AN28" s="371"/>
      <c r="AO28" s="371"/>
      <c r="AP28" s="371"/>
      <c r="AQ28" s="371"/>
      <c r="AR28" s="372"/>
      <c r="AS28" s="370" t="s">
        <v>62</v>
      </c>
      <c r="AT28" s="371"/>
      <c r="AU28" s="371"/>
      <c r="AV28" s="371"/>
      <c r="AW28" s="371"/>
      <c r="AX28" s="373"/>
      <c r="AY28" s="377" t="s">
        <v>115</v>
      </c>
      <c r="AZ28" s="378"/>
      <c r="BA28" s="378"/>
      <c r="BB28" s="379"/>
      <c r="BC28" s="386" t="s">
        <v>116</v>
      </c>
      <c r="BD28" s="387"/>
      <c r="BE28" s="387"/>
      <c r="BF28" s="387"/>
      <c r="BG28" s="387"/>
      <c r="BH28" s="387"/>
      <c r="BI28" s="387"/>
      <c r="BJ28" s="387"/>
      <c r="BK28" s="387"/>
      <c r="BL28" s="387"/>
      <c r="BM28" s="388"/>
      <c r="BN28" s="389">
        <v>2835811</v>
      </c>
      <c r="BO28" s="390"/>
      <c r="BP28" s="390"/>
      <c r="BQ28" s="390"/>
      <c r="BR28" s="390"/>
      <c r="BS28" s="390"/>
      <c r="BT28" s="390"/>
      <c r="BU28" s="391"/>
      <c r="BV28" s="389">
        <v>2933464</v>
      </c>
      <c r="BW28" s="390"/>
      <c r="BX28" s="390"/>
      <c r="BY28" s="390"/>
      <c r="BZ28" s="390"/>
      <c r="CA28" s="390"/>
      <c r="CB28" s="390"/>
      <c r="CC28" s="391"/>
      <c r="CD28" s="49"/>
      <c r="CE28" s="392"/>
      <c r="CF28" s="392"/>
      <c r="CG28" s="392"/>
      <c r="CH28" s="392"/>
      <c r="CI28" s="392"/>
      <c r="CJ28" s="392"/>
      <c r="CK28" s="392"/>
      <c r="CL28" s="392"/>
      <c r="CM28" s="392"/>
      <c r="CN28" s="392"/>
      <c r="CO28" s="392"/>
      <c r="CP28" s="392"/>
      <c r="CQ28" s="392"/>
      <c r="CR28" s="392"/>
      <c r="CS28" s="393"/>
      <c r="CT28" s="364"/>
      <c r="CU28" s="365"/>
      <c r="CV28" s="365"/>
      <c r="CW28" s="365"/>
      <c r="CX28" s="365"/>
      <c r="CY28" s="365"/>
      <c r="CZ28" s="365"/>
      <c r="DA28" s="366"/>
      <c r="DB28" s="364"/>
      <c r="DC28" s="365"/>
      <c r="DD28" s="365"/>
      <c r="DE28" s="365"/>
      <c r="DF28" s="365"/>
      <c r="DG28" s="365"/>
      <c r="DH28" s="365"/>
      <c r="DI28" s="366"/>
    </row>
    <row r="29" spans="1:113" ht="18.75" customHeight="1" x14ac:dyDescent="0.2">
      <c r="A29" s="40"/>
      <c r="B29" s="410"/>
      <c r="C29" s="411"/>
      <c r="D29" s="412"/>
      <c r="E29" s="367" t="s">
        <v>117</v>
      </c>
      <c r="F29" s="368"/>
      <c r="G29" s="368"/>
      <c r="H29" s="368"/>
      <c r="I29" s="368"/>
      <c r="J29" s="368"/>
      <c r="K29" s="369"/>
      <c r="L29" s="370">
        <v>23</v>
      </c>
      <c r="M29" s="371"/>
      <c r="N29" s="371"/>
      <c r="O29" s="371"/>
      <c r="P29" s="372"/>
      <c r="Q29" s="370">
        <v>4650</v>
      </c>
      <c r="R29" s="371"/>
      <c r="S29" s="371"/>
      <c r="T29" s="371"/>
      <c r="U29" s="371"/>
      <c r="V29" s="372"/>
      <c r="W29" s="430"/>
      <c r="X29" s="431"/>
      <c r="Y29" s="432"/>
      <c r="Z29" s="367" t="s">
        <v>118</v>
      </c>
      <c r="AA29" s="368"/>
      <c r="AB29" s="368"/>
      <c r="AC29" s="368"/>
      <c r="AD29" s="368"/>
      <c r="AE29" s="368"/>
      <c r="AF29" s="368"/>
      <c r="AG29" s="369"/>
      <c r="AH29" s="370">
        <v>749</v>
      </c>
      <c r="AI29" s="371"/>
      <c r="AJ29" s="371"/>
      <c r="AK29" s="371"/>
      <c r="AL29" s="372"/>
      <c r="AM29" s="370">
        <v>2497458</v>
      </c>
      <c r="AN29" s="371"/>
      <c r="AO29" s="371"/>
      <c r="AP29" s="371"/>
      <c r="AQ29" s="371"/>
      <c r="AR29" s="372"/>
      <c r="AS29" s="370">
        <v>3334</v>
      </c>
      <c r="AT29" s="371"/>
      <c r="AU29" s="371"/>
      <c r="AV29" s="371"/>
      <c r="AW29" s="371"/>
      <c r="AX29" s="373"/>
      <c r="AY29" s="380"/>
      <c r="AZ29" s="381"/>
      <c r="BA29" s="381"/>
      <c r="BB29" s="382"/>
      <c r="BC29" s="374" t="s">
        <v>119</v>
      </c>
      <c r="BD29" s="375"/>
      <c r="BE29" s="375"/>
      <c r="BF29" s="375"/>
      <c r="BG29" s="375"/>
      <c r="BH29" s="375"/>
      <c r="BI29" s="375"/>
      <c r="BJ29" s="375"/>
      <c r="BK29" s="375"/>
      <c r="BL29" s="375"/>
      <c r="BM29" s="376"/>
      <c r="BN29" s="394">
        <v>1169568</v>
      </c>
      <c r="BO29" s="395"/>
      <c r="BP29" s="395"/>
      <c r="BQ29" s="395"/>
      <c r="BR29" s="395"/>
      <c r="BS29" s="395"/>
      <c r="BT29" s="395"/>
      <c r="BU29" s="396"/>
      <c r="BV29" s="394">
        <v>1158893</v>
      </c>
      <c r="BW29" s="395"/>
      <c r="BX29" s="395"/>
      <c r="BY29" s="395"/>
      <c r="BZ29" s="395"/>
      <c r="CA29" s="395"/>
      <c r="CB29" s="395"/>
      <c r="CC29" s="396"/>
      <c r="CD29" s="43"/>
      <c r="CE29" s="392"/>
      <c r="CF29" s="392"/>
      <c r="CG29" s="392"/>
      <c r="CH29" s="392"/>
      <c r="CI29" s="392"/>
      <c r="CJ29" s="392"/>
      <c r="CK29" s="392"/>
      <c r="CL29" s="392"/>
      <c r="CM29" s="392"/>
      <c r="CN29" s="392"/>
      <c r="CO29" s="392"/>
      <c r="CP29" s="392"/>
      <c r="CQ29" s="392"/>
      <c r="CR29" s="392"/>
      <c r="CS29" s="393"/>
      <c r="CT29" s="364"/>
      <c r="CU29" s="365"/>
      <c r="CV29" s="365"/>
      <c r="CW29" s="365"/>
      <c r="CX29" s="365"/>
      <c r="CY29" s="365"/>
      <c r="CZ29" s="365"/>
      <c r="DA29" s="366"/>
      <c r="DB29" s="364"/>
      <c r="DC29" s="365"/>
      <c r="DD29" s="365"/>
      <c r="DE29" s="365"/>
      <c r="DF29" s="365"/>
      <c r="DG29" s="365"/>
      <c r="DH29" s="365"/>
      <c r="DI29" s="366"/>
    </row>
    <row r="30" spans="1:113" ht="18.75" customHeight="1" thickBot="1" x14ac:dyDescent="0.25">
      <c r="A30" s="40"/>
      <c r="B30" s="413"/>
      <c r="C30" s="414"/>
      <c r="D30" s="415"/>
      <c r="E30" s="349"/>
      <c r="F30" s="350"/>
      <c r="G30" s="350"/>
      <c r="H30" s="350"/>
      <c r="I30" s="350"/>
      <c r="J30" s="350"/>
      <c r="K30" s="351"/>
      <c r="L30" s="352"/>
      <c r="M30" s="353"/>
      <c r="N30" s="353"/>
      <c r="O30" s="353"/>
      <c r="P30" s="354"/>
      <c r="Q30" s="352"/>
      <c r="R30" s="353"/>
      <c r="S30" s="353"/>
      <c r="T30" s="353"/>
      <c r="U30" s="353"/>
      <c r="V30" s="354"/>
      <c r="W30" s="355" t="s">
        <v>120</v>
      </c>
      <c r="X30" s="356"/>
      <c r="Y30" s="356"/>
      <c r="Z30" s="356"/>
      <c r="AA30" s="356"/>
      <c r="AB30" s="356"/>
      <c r="AC30" s="356"/>
      <c r="AD30" s="356"/>
      <c r="AE30" s="356"/>
      <c r="AF30" s="356"/>
      <c r="AG30" s="357"/>
      <c r="AH30" s="358">
        <v>100</v>
      </c>
      <c r="AI30" s="359"/>
      <c r="AJ30" s="359"/>
      <c r="AK30" s="359"/>
      <c r="AL30" s="359"/>
      <c r="AM30" s="359"/>
      <c r="AN30" s="359"/>
      <c r="AO30" s="359"/>
      <c r="AP30" s="359"/>
      <c r="AQ30" s="359"/>
      <c r="AR30" s="359"/>
      <c r="AS30" s="359"/>
      <c r="AT30" s="359"/>
      <c r="AU30" s="359"/>
      <c r="AV30" s="359"/>
      <c r="AW30" s="359"/>
      <c r="AX30" s="360"/>
      <c r="AY30" s="383"/>
      <c r="AZ30" s="384"/>
      <c r="BA30" s="384"/>
      <c r="BB30" s="385"/>
      <c r="BC30" s="361" t="s">
        <v>121</v>
      </c>
      <c r="BD30" s="362"/>
      <c r="BE30" s="362"/>
      <c r="BF30" s="362"/>
      <c r="BG30" s="362"/>
      <c r="BH30" s="362"/>
      <c r="BI30" s="362"/>
      <c r="BJ30" s="362"/>
      <c r="BK30" s="362"/>
      <c r="BL30" s="362"/>
      <c r="BM30" s="363"/>
      <c r="BN30" s="397">
        <v>2289417</v>
      </c>
      <c r="BO30" s="398"/>
      <c r="BP30" s="398"/>
      <c r="BQ30" s="398"/>
      <c r="BR30" s="398"/>
      <c r="BS30" s="398"/>
      <c r="BT30" s="398"/>
      <c r="BU30" s="399"/>
      <c r="BV30" s="397">
        <v>1792045</v>
      </c>
      <c r="BW30" s="398"/>
      <c r="BX30" s="398"/>
      <c r="BY30" s="398"/>
      <c r="BZ30" s="398"/>
      <c r="CA30" s="398"/>
      <c r="CB30" s="398"/>
      <c r="CC30" s="399"/>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2">
      <c r="A31" s="40"/>
      <c r="B31" s="65"/>
      <c r="DI31" s="66"/>
    </row>
    <row r="32" spans="1:113" ht="13.5" customHeight="1" x14ac:dyDescent="0.2">
      <c r="A32" s="40"/>
      <c r="B32" s="67"/>
      <c r="C32" s="347" t="s">
        <v>122</v>
      </c>
      <c r="D32" s="347"/>
      <c r="E32" s="347"/>
      <c r="F32" s="347"/>
      <c r="G32" s="347"/>
      <c r="H32" s="347"/>
      <c r="I32" s="347"/>
      <c r="J32" s="347"/>
      <c r="K32" s="347"/>
      <c r="L32" s="347"/>
      <c r="M32" s="347"/>
      <c r="N32" s="347"/>
      <c r="O32" s="347"/>
      <c r="P32" s="347"/>
      <c r="Q32" s="347"/>
      <c r="R32" s="347"/>
      <c r="S32" s="347"/>
      <c r="U32" s="348" t="s">
        <v>123</v>
      </c>
      <c r="V32" s="348"/>
      <c r="W32" s="348"/>
      <c r="X32" s="348"/>
      <c r="Y32" s="348"/>
      <c r="Z32" s="348"/>
      <c r="AA32" s="348"/>
      <c r="AB32" s="348"/>
      <c r="AC32" s="348"/>
      <c r="AD32" s="348"/>
      <c r="AE32" s="348"/>
      <c r="AF32" s="348"/>
      <c r="AG32" s="348"/>
      <c r="AH32" s="348"/>
      <c r="AI32" s="348"/>
      <c r="AJ32" s="348"/>
      <c r="AK32" s="348"/>
      <c r="AM32" s="348" t="s">
        <v>124</v>
      </c>
      <c r="AN32" s="348"/>
      <c r="AO32" s="348"/>
      <c r="AP32" s="348"/>
      <c r="AQ32" s="348"/>
      <c r="AR32" s="348"/>
      <c r="AS32" s="348"/>
      <c r="AT32" s="348"/>
      <c r="AU32" s="348"/>
      <c r="AV32" s="348"/>
      <c r="AW32" s="348"/>
      <c r="AX32" s="348"/>
      <c r="AY32" s="348"/>
      <c r="AZ32" s="348"/>
      <c r="BA32" s="348"/>
      <c r="BB32" s="348"/>
      <c r="BC32" s="348"/>
      <c r="BE32" s="348" t="s">
        <v>125</v>
      </c>
      <c r="BF32" s="348"/>
      <c r="BG32" s="348"/>
      <c r="BH32" s="348"/>
      <c r="BI32" s="348"/>
      <c r="BJ32" s="348"/>
      <c r="BK32" s="348"/>
      <c r="BL32" s="348"/>
      <c r="BM32" s="348"/>
      <c r="BN32" s="348"/>
      <c r="BO32" s="348"/>
      <c r="BP32" s="348"/>
      <c r="BQ32" s="348"/>
      <c r="BR32" s="348"/>
      <c r="BS32" s="348"/>
      <c r="BT32" s="348"/>
      <c r="BU32" s="348"/>
      <c r="BW32" s="348" t="s">
        <v>126</v>
      </c>
      <c r="BX32" s="348"/>
      <c r="BY32" s="348"/>
      <c r="BZ32" s="348"/>
      <c r="CA32" s="348"/>
      <c r="CB32" s="348"/>
      <c r="CC32" s="348"/>
      <c r="CD32" s="348"/>
      <c r="CE32" s="348"/>
      <c r="CF32" s="348"/>
      <c r="CG32" s="348"/>
      <c r="CH32" s="348"/>
      <c r="CI32" s="348"/>
      <c r="CJ32" s="348"/>
      <c r="CK32" s="348"/>
      <c r="CL32" s="348"/>
      <c r="CM32" s="348"/>
      <c r="CO32" s="348" t="s">
        <v>127</v>
      </c>
      <c r="CP32" s="348"/>
      <c r="CQ32" s="348"/>
      <c r="CR32" s="348"/>
      <c r="CS32" s="348"/>
      <c r="CT32" s="348"/>
      <c r="CU32" s="348"/>
      <c r="CV32" s="348"/>
      <c r="CW32" s="348"/>
      <c r="CX32" s="348"/>
      <c r="CY32" s="348"/>
      <c r="CZ32" s="348"/>
      <c r="DA32" s="348"/>
      <c r="DB32" s="348"/>
      <c r="DC32" s="348"/>
      <c r="DD32" s="348"/>
      <c r="DE32" s="348"/>
      <c r="DI32" s="66"/>
    </row>
    <row r="33" spans="1:113" ht="13.5" customHeight="1" x14ac:dyDescent="0.2">
      <c r="A33" s="40"/>
      <c r="B33" s="67"/>
      <c r="C33" s="346" t="s">
        <v>128</v>
      </c>
      <c r="D33" s="346"/>
      <c r="E33" s="345" t="s">
        <v>129</v>
      </c>
      <c r="F33" s="345"/>
      <c r="G33" s="345"/>
      <c r="H33" s="345"/>
      <c r="I33" s="345"/>
      <c r="J33" s="345"/>
      <c r="K33" s="345"/>
      <c r="L33" s="345"/>
      <c r="M33" s="345"/>
      <c r="N33" s="345"/>
      <c r="O33" s="345"/>
      <c r="P33" s="345"/>
      <c r="Q33" s="345"/>
      <c r="R33" s="345"/>
      <c r="S33" s="345"/>
      <c r="T33" s="44"/>
      <c r="U33" s="346" t="s">
        <v>128</v>
      </c>
      <c r="V33" s="346"/>
      <c r="W33" s="345" t="s">
        <v>129</v>
      </c>
      <c r="X33" s="345"/>
      <c r="Y33" s="345"/>
      <c r="Z33" s="345"/>
      <c r="AA33" s="345"/>
      <c r="AB33" s="345"/>
      <c r="AC33" s="345"/>
      <c r="AD33" s="345"/>
      <c r="AE33" s="345"/>
      <c r="AF33" s="345"/>
      <c r="AG33" s="345"/>
      <c r="AH33" s="345"/>
      <c r="AI33" s="345"/>
      <c r="AJ33" s="345"/>
      <c r="AK33" s="345"/>
      <c r="AL33" s="44"/>
      <c r="AM33" s="346" t="s">
        <v>128</v>
      </c>
      <c r="AN33" s="346"/>
      <c r="AO33" s="345" t="s">
        <v>129</v>
      </c>
      <c r="AP33" s="345"/>
      <c r="AQ33" s="345"/>
      <c r="AR33" s="345"/>
      <c r="AS33" s="345"/>
      <c r="AT33" s="345"/>
      <c r="AU33" s="345"/>
      <c r="AV33" s="345"/>
      <c r="AW33" s="345"/>
      <c r="AX33" s="345"/>
      <c r="AY33" s="345"/>
      <c r="AZ33" s="345"/>
      <c r="BA33" s="345"/>
      <c r="BB33" s="345"/>
      <c r="BC33" s="345"/>
      <c r="BD33" s="50"/>
      <c r="BE33" s="345" t="s">
        <v>130</v>
      </c>
      <c r="BF33" s="345"/>
      <c r="BG33" s="345" t="s">
        <v>131</v>
      </c>
      <c r="BH33" s="345"/>
      <c r="BI33" s="345"/>
      <c r="BJ33" s="345"/>
      <c r="BK33" s="345"/>
      <c r="BL33" s="345"/>
      <c r="BM33" s="345"/>
      <c r="BN33" s="345"/>
      <c r="BO33" s="345"/>
      <c r="BP33" s="345"/>
      <c r="BQ33" s="345"/>
      <c r="BR33" s="345"/>
      <c r="BS33" s="345"/>
      <c r="BT33" s="345"/>
      <c r="BU33" s="345"/>
      <c r="BV33" s="50"/>
      <c r="BW33" s="346" t="s">
        <v>130</v>
      </c>
      <c r="BX33" s="346"/>
      <c r="BY33" s="345" t="s">
        <v>132</v>
      </c>
      <c r="BZ33" s="345"/>
      <c r="CA33" s="345"/>
      <c r="CB33" s="345"/>
      <c r="CC33" s="345"/>
      <c r="CD33" s="345"/>
      <c r="CE33" s="345"/>
      <c r="CF33" s="345"/>
      <c r="CG33" s="345"/>
      <c r="CH33" s="345"/>
      <c r="CI33" s="345"/>
      <c r="CJ33" s="345"/>
      <c r="CK33" s="345"/>
      <c r="CL33" s="345"/>
      <c r="CM33" s="345"/>
      <c r="CN33" s="44"/>
      <c r="CO33" s="346" t="s">
        <v>128</v>
      </c>
      <c r="CP33" s="346"/>
      <c r="CQ33" s="345" t="s">
        <v>133</v>
      </c>
      <c r="CR33" s="345"/>
      <c r="CS33" s="345"/>
      <c r="CT33" s="345"/>
      <c r="CU33" s="345"/>
      <c r="CV33" s="345"/>
      <c r="CW33" s="345"/>
      <c r="CX33" s="345"/>
      <c r="CY33" s="345"/>
      <c r="CZ33" s="345"/>
      <c r="DA33" s="345"/>
      <c r="DB33" s="345"/>
      <c r="DC33" s="345"/>
      <c r="DD33" s="345"/>
      <c r="DE33" s="345"/>
      <c r="DF33" s="44"/>
      <c r="DG33" s="344" t="s">
        <v>134</v>
      </c>
      <c r="DH33" s="344"/>
      <c r="DI33" s="45"/>
    </row>
    <row r="34" spans="1:113" ht="32.25" customHeight="1" x14ac:dyDescent="0.2">
      <c r="A34" s="40"/>
      <c r="B34" s="67"/>
      <c r="C34" s="342">
        <f>IF(E34="","",1)</f>
        <v>1</v>
      </c>
      <c r="D34" s="342"/>
      <c r="E34" s="343" t="str">
        <f>IF('各会計、関係団体の財政状況及び健全化判断比率'!B7="","",'各会計、関係団体の財政状況及び健全化判断比率'!B7)</f>
        <v>一般会計</v>
      </c>
      <c r="F34" s="343"/>
      <c r="G34" s="343"/>
      <c r="H34" s="343"/>
      <c r="I34" s="343"/>
      <c r="J34" s="343"/>
      <c r="K34" s="343"/>
      <c r="L34" s="343"/>
      <c r="M34" s="343"/>
      <c r="N34" s="343"/>
      <c r="O34" s="343"/>
      <c r="P34" s="343"/>
      <c r="Q34" s="343"/>
      <c r="R34" s="343"/>
      <c r="S34" s="343"/>
      <c r="T34" s="40"/>
      <c r="U34" s="342">
        <f>IF(W34="","",MAX(C34:D43)+1)</f>
        <v>6</v>
      </c>
      <c r="V34" s="342"/>
      <c r="W34" s="343" t="str">
        <f>IF('各会計、関係団体の財政状況及び健全化判断比率'!B28="","",'各会計、関係団体の財政状況及び健全化判断比率'!B28)</f>
        <v>国民健康保険特別会計</v>
      </c>
      <c r="X34" s="343"/>
      <c r="Y34" s="343"/>
      <c r="Z34" s="343"/>
      <c r="AA34" s="343"/>
      <c r="AB34" s="343"/>
      <c r="AC34" s="343"/>
      <c r="AD34" s="343"/>
      <c r="AE34" s="343"/>
      <c r="AF34" s="343"/>
      <c r="AG34" s="343"/>
      <c r="AH34" s="343"/>
      <c r="AI34" s="343"/>
      <c r="AJ34" s="343"/>
      <c r="AK34" s="343"/>
      <c r="AL34" s="40"/>
      <c r="AM34" s="342">
        <f>IF(AO34="","",MAX(C34:D43,U34:V43)+1)</f>
        <v>9</v>
      </c>
      <c r="AN34" s="342"/>
      <c r="AO34" s="343" t="str">
        <f>IF('各会計、関係団体の財政状況及び健全化判断比率'!B31="","",'各会計、関係団体の財政状況及び健全化判断比率'!B31)</f>
        <v>津山市水道事業会計</v>
      </c>
      <c r="AP34" s="343"/>
      <c r="AQ34" s="343"/>
      <c r="AR34" s="343"/>
      <c r="AS34" s="343"/>
      <c r="AT34" s="343"/>
      <c r="AU34" s="343"/>
      <c r="AV34" s="343"/>
      <c r="AW34" s="343"/>
      <c r="AX34" s="343"/>
      <c r="AY34" s="343"/>
      <c r="AZ34" s="343"/>
      <c r="BA34" s="343"/>
      <c r="BB34" s="343"/>
      <c r="BC34" s="343"/>
      <c r="BD34" s="40"/>
      <c r="BE34" s="342">
        <f>IF(BG34="","",MAX(C34:D43,U34:V43,AM34:AN43)+1)</f>
        <v>12</v>
      </c>
      <c r="BF34" s="342"/>
      <c r="BG34" s="343" t="str">
        <f>IF('各会計、関係団体の財政状況及び健全化判断比率'!B34="","",'各会計、関係団体の財政状況及び健全化判断比率'!B34)</f>
        <v>食肉処理センター特別会計</v>
      </c>
      <c r="BH34" s="343"/>
      <c r="BI34" s="343"/>
      <c r="BJ34" s="343"/>
      <c r="BK34" s="343"/>
      <c r="BL34" s="343"/>
      <c r="BM34" s="343"/>
      <c r="BN34" s="343"/>
      <c r="BO34" s="343"/>
      <c r="BP34" s="343"/>
      <c r="BQ34" s="343"/>
      <c r="BR34" s="343"/>
      <c r="BS34" s="343"/>
      <c r="BT34" s="343"/>
      <c r="BU34" s="343"/>
      <c r="BV34" s="40"/>
      <c r="BW34" s="342">
        <f>IF(BY34="","",MAX(C34:D43,U34:V43,AM34:AN43,BE34:BF43)+1)</f>
        <v>13</v>
      </c>
      <c r="BX34" s="342"/>
      <c r="BY34" s="343" t="str">
        <f>IF('各会計、関係団体の財政状況及び健全化判断比率'!B68="","",'各会計、関係団体の財政状況及び健全化判断比率'!B68)</f>
        <v>津山広域事務組合 一般会計</v>
      </c>
      <c r="BZ34" s="343"/>
      <c r="CA34" s="343"/>
      <c r="CB34" s="343"/>
      <c r="CC34" s="343"/>
      <c r="CD34" s="343"/>
      <c r="CE34" s="343"/>
      <c r="CF34" s="343"/>
      <c r="CG34" s="343"/>
      <c r="CH34" s="343"/>
      <c r="CI34" s="343"/>
      <c r="CJ34" s="343"/>
      <c r="CK34" s="343"/>
      <c r="CL34" s="343"/>
      <c r="CM34" s="343"/>
      <c r="CN34" s="40"/>
      <c r="CO34" s="342">
        <f>IF(CQ34="","",MAX(C34:D43,U34:V43,AM34:AN43,BE34:BF43,BW34:BX43)+1)</f>
        <v>23</v>
      </c>
      <c r="CP34" s="342"/>
      <c r="CQ34" s="343" t="str">
        <f>IF('各会計、関係団体の財政状況及び健全化判断比率'!BS7="","",'各会計、関係団体の財政状況及び健全化判断比率'!BS7)</f>
        <v>（財）津山市都市整備公社</v>
      </c>
      <c r="CR34" s="343"/>
      <c r="CS34" s="343"/>
      <c r="CT34" s="343"/>
      <c r="CU34" s="343"/>
      <c r="CV34" s="343"/>
      <c r="CW34" s="343"/>
      <c r="CX34" s="343"/>
      <c r="CY34" s="343"/>
      <c r="CZ34" s="343"/>
      <c r="DA34" s="343"/>
      <c r="DB34" s="343"/>
      <c r="DC34" s="343"/>
      <c r="DD34" s="343"/>
      <c r="DE34" s="343"/>
      <c r="DG34" s="340" t="str">
        <f>IF('各会計、関係団体の財政状況及び健全化判断比率'!BR7="","",'各会計、関係団体の財政状況及び健全化判断比率'!BR7)</f>
        <v>○</v>
      </c>
      <c r="DH34" s="340"/>
      <c r="DI34" s="45"/>
    </row>
    <row r="35" spans="1:113" ht="32.25" customHeight="1" x14ac:dyDescent="0.2">
      <c r="A35" s="40"/>
      <c r="B35" s="67"/>
      <c r="C35" s="342">
        <f>IF(E35="","",C34+1)</f>
        <v>2</v>
      </c>
      <c r="D35" s="342"/>
      <c r="E35" s="343" t="str">
        <f>IF('各会計、関係団体の財政状況及び健全化判断比率'!B8="","",'各会計、関係団体の財政状況及び健全化判断比率'!B8)</f>
        <v>磯野計記念奨学金特別会計</v>
      </c>
      <c r="F35" s="343"/>
      <c r="G35" s="343"/>
      <c r="H35" s="343"/>
      <c r="I35" s="343"/>
      <c r="J35" s="343"/>
      <c r="K35" s="343"/>
      <c r="L35" s="343"/>
      <c r="M35" s="343"/>
      <c r="N35" s="343"/>
      <c r="O35" s="343"/>
      <c r="P35" s="343"/>
      <c r="Q35" s="343"/>
      <c r="R35" s="343"/>
      <c r="S35" s="343"/>
      <c r="T35" s="40"/>
      <c r="U35" s="342">
        <f>IF(W35="","",U34+1)</f>
        <v>7</v>
      </c>
      <c r="V35" s="342"/>
      <c r="W35" s="343" t="str">
        <f>IF('各会計、関係団体の財政状況及び健全化判断比率'!B29="","",'各会計、関係団体の財政状況及び健全化判断比率'!B29)</f>
        <v>介護保険特別会計</v>
      </c>
      <c r="X35" s="343"/>
      <c r="Y35" s="343"/>
      <c r="Z35" s="343"/>
      <c r="AA35" s="343"/>
      <c r="AB35" s="343"/>
      <c r="AC35" s="343"/>
      <c r="AD35" s="343"/>
      <c r="AE35" s="343"/>
      <c r="AF35" s="343"/>
      <c r="AG35" s="343"/>
      <c r="AH35" s="343"/>
      <c r="AI35" s="343"/>
      <c r="AJ35" s="343"/>
      <c r="AK35" s="343"/>
      <c r="AL35" s="40"/>
      <c r="AM35" s="342">
        <f t="shared" ref="AM35:AM43" si="0">IF(AO35="","",AM34+1)</f>
        <v>10</v>
      </c>
      <c r="AN35" s="342"/>
      <c r="AO35" s="343" t="str">
        <f>IF('各会計、関係団体の財政状況及び健全化判断比率'!B32="","",'各会計、関係団体の財政状況及び健全化判断比率'!B32)</f>
        <v>津山市工業用水道事業会計</v>
      </c>
      <c r="AP35" s="343"/>
      <c r="AQ35" s="343"/>
      <c r="AR35" s="343"/>
      <c r="AS35" s="343"/>
      <c r="AT35" s="343"/>
      <c r="AU35" s="343"/>
      <c r="AV35" s="343"/>
      <c r="AW35" s="343"/>
      <c r="AX35" s="343"/>
      <c r="AY35" s="343"/>
      <c r="AZ35" s="343"/>
      <c r="BA35" s="343"/>
      <c r="BB35" s="343"/>
      <c r="BC35" s="343"/>
      <c r="BD35" s="40"/>
      <c r="BE35" s="342" t="str">
        <f t="shared" ref="BE35:BE43" si="1">IF(BG35="","",BE34+1)</f>
        <v/>
      </c>
      <c r="BF35" s="342"/>
      <c r="BG35" s="343"/>
      <c r="BH35" s="343"/>
      <c r="BI35" s="343"/>
      <c r="BJ35" s="343"/>
      <c r="BK35" s="343"/>
      <c r="BL35" s="343"/>
      <c r="BM35" s="343"/>
      <c r="BN35" s="343"/>
      <c r="BO35" s="343"/>
      <c r="BP35" s="343"/>
      <c r="BQ35" s="343"/>
      <c r="BR35" s="343"/>
      <c r="BS35" s="343"/>
      <c r="BT35" s="343"/>
      <c r="BU35" s="343"/>
      <c r="BV35" s="40"/>
      <c r="BW35" s="342">
        <f t="shared" ref="BW35:BW43" si="2">IF(BY35="","",BW34+1)</f>
        <v>14</v>
      </c>
      <c r="BX35" s="342"/>
      <c r="BY35" s="343" t="str">
        <f>IF('各会計、関係団体の財政状況及び健全化判断比率'!B69="","",'各会計、関係団体の財政状況及び健全化判断比率'!B69)</f>
        <v>津山広域事務組合 ふるさと振興事業特別会計</v>
      </c>
      <c r="BZ35" s="343"/>
      <c r="CA35" s="343"/>
      <c r="CB35" s="343"/>
      <c r="CC35" s="343"/>
      <c r="CD35" s="343"/>
      <c r="CE35" s="343"/>
      <c r="CF35" s="343"/>
      <c r="CG35" s="343"/>
      <c r="CH35" s="343"/>
      <c r="CI35" s="343"/>
      <c r="CJ35" s="343"/>
      <c r="CK35" s="343"/>
      <c r="CL35" s="343"/>
      <c r="CM35" s="343"/>
      <c r="CN35" s="40"/>
      <c r="CO35" s="342">
        <f t="shared" ref="CO35:CO43" si="3">IF(CQ35="","",CO34+1)</f>
        <v>24</v>
      </c>
      <c r="CP35" s="342"/>
      <c r="CQ35" s="343" t="str">
        <f>IF('各会計、関係団体の財政状況及び健全化判断比率'!BS8="","",'各会計、関係団体の財政状況及び健全化判断比率'!BS8)</f>
        <v>津山スポーツ振興財団</v>
      </c>
      <c r="CR35" s="343"/>
      <c r="CS35" s="343"/>
      <c r="CT35" s="343"/>
      <c r="CU35" s="343"/>
      <c r="CV35" s="343"/>
      <c r="CW35" s="343"/>
      <c r="CX35" s="343"/>
      <c r="CY35" s="343"/>
      <c r="CZ35" s="343"/>
      <c r="DA35" s="343"/>
      <c r="DB35" s="343"/>
      <c r="DC35" s="343"/>
      <c r="DD35" s="343"/>
      <c r="DE35" s="343"/>
      <c r="DG35" s="340" t="str">
        <f>IF('各会計、関係団体の財政状況及び健全化判断比率'!BR8="","",'各会計、関係団体の財政状況及び健全化判断比率'!BR8)</f>
        <v/>
      </c>
      <c r="DH35" s="340"/>
      <c r="DI35" s="45"/>
    </row>
    <row r="36" spans="1:113" ht="32.25" customHeight="1" x14ac:dyDescent="0.2">
      <c r="A36" s="40"/>
      <c r="B36" s="67"/>
      <c r="C36" s="342">
        <f>IF(E36="","",C35+1)</f>
        <v>3</v>
      </c>
      <c r="D36" s="342"/>
      <c r="E36" s="343" t="str">
        <f>IF('各会計、関係団体の財政状況及び健全化判断比率'!B9="","",'各会計、関係団体の財政状況及び健全化判断比率'!B9)</f>
        <v>公共用地取得事業特別会計</v>
      </c>
      <c r="F36" s="343"/>
      <c r="G36" s="343"/>
      <c r="H36" s="343"/>
      <c r="I36" s="343"/>
      <c r="J36" s="343"/>
      <c r="K36" s="343"/>
      <c r="L36" s="343"/>
      <c r="M36" s="343"/>
      <c r="N36" s="343"/>
      <c r="O36" s="343"/>
      <c r="P36" s="343"/>
      <c r="Q36" s="343"/>
      <c r="R36" s="343"/>
      <c r="S36" s="343"/>
      <c r="T36" s="40"/>
      <c r="U36" s="342">
        <f t="shared" ref="U36:U43" si="4">IF(W36="","",U35+1)</f>
        <v>8</v>
      </c>
      <c r="V36" s="342"/>
      <c r="W36" s="343" t="str">
        <f>IF('各会計、関係団体の財政状況及び健全化判断比率'!B30="","",'各会計、関係団体の財政状況及び健全化判断比率'!B30)</f>
        <v>後期高齢者医療特別会計</v>
      </c>
      <c r="X36" s="343"/>
      <c r="Y36" s="343"/>
      <c r="Z36" s="343"/>
      <c r="AA36" s="343"/>
      <c r="AB36" s="343"/>
      <c r="AC36" s="343"/>
      <c r="AD36" s="343"/>
      <c r="AE36" s="343"/>
      <c r="AF36" s="343"/>
      <c r="AG36" s="343"/>
      <c r="AH36" s="343"/>
      <c r="AI36" s="343"/>
      <c r="AJ36" s="343"/>
      <c r="AK36" s="343"/>
      <c r="AL36" s="40"/>
      <c r="AM36" s="342">
        <f t="shared" si="0"/>
        <v>11</v>
      </c>
      <c r="AN36" s="342"/>
      <c r="AO36" s="343" t="str">
        <f>IF('各会計、関係団体の財政状況及び健全化判断比率'!B33="","",'各会計、関係団体の財政状況及び健全化判断比率'!B33)</f>
        <v>津山市下水道事業会計</v>
      </c>
      <c r="AP36" s="343"/>
      <c r="AQ36" s="343"/>
      <c r="AR36" s="343"/>
      <c r="AS36" s="343"/>
      <c r="AT36" s="343"/>
      <c r="AU36" s="343"/>
      <c r="AV36" s="343"/>
      <c r="AW36" s="343"/>
      <c r="AX36" s="343"/>
      <c r="AY36" s="343"/>
      <c r="AZ36" s="343"/>
      <c r="BA36" s="343"/>
      <c r="BB36" s="343"/>
      <c r="BC36" s="343"/>
      <c r="BD36" s="40"/>
      <c r="BE36" s="342" t="str">
        <f t="shared" si="1"/>
        <v/>
      </c>
      <c r="BF36" s="342"/>
      <c r="BG36" s="343"/>
      <c r="BH36" s="343"/>
      <c r="BI36" s="343"/>
      <c r="BJ36" s="343"/>
      <c r="BK36" s="343"/>
      <c r="BL36" s="343"/>
      <c r="BM36" s="343"/>
      <c r="BN36" s="343"/>
      <c r="BO36" s="343"/>
      <c r="BP36" s="343"/>
      <c r="BQ36" s="343"/>
      <c r="BR36" s="343"/>
      <c r="BS36" s="343"/>
      <c r="BT36" s="343"/>
      <c r="BU36" s="343"/>
      <c r="BV36" s="40"/>
      <c r="BW36" s="342">
        <f t="shared" si="2"/>
        <v>15</v>
      </c>
      <c r="BX36" s="342"/>
      <c r="BY36" s="343" t="str">
        <f>IF('各会計、関係団体の財政状況及び健全化判断比率'!B70="","",'各会計、関係団体の財政状況及び健全化判断比率'!B70)</f>
        <v>勝田郡老人福祉施設組合 一般会計</v>
      </c>
      <c r="BZ36" s="343"/>
      <c r="CA36" s="343"/>
      <c r="CB36" s="343"/>
      <c r="CC36" s="343"/>
      <c r="CD36" s="343"/>
      <c r="CE36" s="343"/>
      <c r="CF36" s="343"/>
      <c r="CG36" s="343"/>
      <c r="CH36" s="343"/>
      <c r="CI36" s="343"/>
      <c r="CJ36" s="343"/>
      <c r="CK36" s="343"/>
      <c r="CL36" s="343"/>
      <c r="CM36" s="343"/>
      <c r="CN36" s="40"/>
      <c r="CO36" s="342">
        <f t="shared" si="3"/>
        <v>25</v>
      </c>
      <c r="CP36" s="342"/>
      <c r="CQ36" s="343" t="str">
        <f>IF('各会計、関係団体の財政状況及び健全化判断比率'!BS9="","",'各会計、関係団体の財政状況及び健全化判断比率'!BS9)</f>
        <v>津山文化振興財団</v>
      </c>
      <c r="CR36" s="343"/>
      <c r="CS36" s="343"/>
      <c r="CT36" s="343"/>
      <c r="CU36" s="343"/>
      <c r="CV36" s="343"/>
      <c r="CW36" s="343"/>
      <c r="CX36" s="343"/>
      <c r="CY36" s="343"/>
      <c r="CZ36" s="343"/>
      <c r="DA36" s="343"/>
      <c r="DB36" s="343"/>
      <c r="DC36" s="343"/>
      <c r="DD36" s="343"/>
      <c r="DE36" s="343"/>
      <c r="DG36" s="340" t="str">
        <f>IF('各会計、関係団体の財政状況及び健全化判断比率'!BR9="","",'各会計、関係団体の財政状況及び健全化判断比率'!BR9)</f>
        <v/>
      </c>
      <c r="DH36" s="340"/>
      <c r="DI36" s="45"/>
    </row>
    <row r="37" spans="1:113" ht="32.25" customHeight="1" x14ac:dyDescent="0.2">
      <c r="A37" s="40"/>
      <c r="B37" s="67"/>
      <c r="C37" s="342">
        <f>IF(E37="","",C36+1)</f>
        <v>4</v>
      </c>
      <c r="D37" s="342"/>
      <c r="E37" s="343" t="str">
        <f>IF('各会計、関係団体の財政状況及び健全化判断比率'!B10="","",'各会計、関係団体の財政状況及び健全化判断比率'!B10)</f>
        <v>奨学金特別会計</v>
      </c>
      <c r="F37" s="343"/>
      <c r="G37" s="343"/>
      <c r="H37" s="343"/>
      <c r="I37" s="343"/>
      <c r="J37" s="343"/>
      <c r="K37" s="343"/>
      <c r="L37" s="343"/>
      <c r="M37" s="343"/>
      <c r="N37" s="343"/>
      <c r="O37" s="343"/>
      <c r="P37" s="343"/>
      <c r="Q37" s="343"/>
      <c r="R37" s="343"/>
      <c r="S37" s="343"/>
      <c r="T37" s="40"/>
      <c r="U37" s="342" t="str">
        <f t="shared" si="4"/>
        <v/>
      </c>
      <c r="V37" s="342"/>
      <c r="W37" s="343"/>
      <c r="X37" s="343"/>
      <c r="Y37" s="343"/>
      <c r="Z37" s="343"/>
      <c r="AA37" s="343"/>
      <c r="AB37" s="343"/>
      <c r="AC37" s="343"/>
      <c r="AD37" s="343"/>
      <c r="AE37" s="343"/>
      <c r="AF37" s="343"/>
      <c r="AG37" s="343"/>
      <c r="AH37" s="343"/>
      <c r="AI37" s="343"/>
      <c r="AJ37" s="343"/>
      <c r="AK37" s="343"/>
      <c r="AL37" s="40"/>
      <c r="AM37" s="342" t="str">
        <f t="shared" si="0"/>
        <v/>
      </c>
      <c r="AN37" s="342"/>
      <c r="AO37" s="343"/>
      <c r="AP37" s="343"/>
      <c r="AQ37" s="343"/>
      <c r="AR37" s="343"/>
      <c r="AS37" s="343"/>
      <c r="AT37" s="343"/>
      <c r="AU37" s="343"/>
      <c r="AV37" s="343"/>
      <c r="AW37" s="343"/>
      <c r="AX37" s="343"/>
      <c r="AY37" s="343"/>
      <c r="AZ37" s="343"/>
      <c r="BA37" s="343"/>
      <c r="BB37" s="343"/>
      <c r="BC37" s="343"/>
      <c r="BD37" s="40"/>
      <c r="BE37" s="342" t="str">
        <f t="shared" si="1"/>
        <v/>
      </c>
      <c r="BF37" s="342"/>
      <c r="BG37" s="343"/>
      <c r="BH37" s="343"/>
      <c r="BI37" s="343"/>
      <c r="BJ37" s="343"/>
      <c r="BK37" s="343"/>
      <c r="BL37" s="343"/>
      <c r="BM37" s="343"/>
      <c r="BN37" s="343"/>
      <c r="BO37" s="343"/>
      <c r="BP37" s="343"/>
      <c r="BQ37" s="343"/>
      <c r="BR37" s="343"/>
      <c r="BS37" s="343"/>
      <c r="BT37" s="343"/>
      <c r="BU37" s="343"/>
      <c r="BV37" s="40"/>
      <c r="BW37" s="342">
        <f t="shared" si="2"/>
        <v>16</v>
      </c>
      <c r="BX37" s="342"/>
      <c r="BY37" s="343" t="str">
        <f>IF('各会計、関係団体の財政状況及び健全化判断比率'!B71="","",'各会計、関係団体の財政状況及び健全化判断比率'!B71)</f>
        <v>久米老人ホーム組合 一般会計</v>
      </c>
      <c r="BZ37" s="343"/>
      <c r="CA37" s="343"/>
      <c r="CB37" s="343"/>
      <c r="CC37" s="343"/>
      <c r="CD37" s="343"/>
      <c r="CE37" s="343"/>
      <c r="CF37" s="343"/>
      <c r="CG37" s="343"/>
      <c r="CH37" s="343"/>
      <c r="CI37" s="343"/>
      <c r="CJ37" s="343"/>
      <c r="CK37" s="343"/>
      <c r="CL37" s="343"/>
      <c r="CM37" s="343"/>
      <c r="CN37" s="40"/>
      <c r="CO37" s="342">
        <f t="shared" si="3"/>
        <v>26</v>
      </c>
      <c r="CP37" s="342"/>
      <c r="CQ37" s="343" t="str">
        <f>IF('各会計、関係団体の財政状況及び健全化判断比率'!BS10="","",'各会計、関係団体の財政状況及び健全化判断比率'!BS10)</f>
        <v>津山街づくり（株）</v>
      </c>
      <c r="CR37" s="343"/>
      <c r="CS37" s="343"/>
      <c r="CT37" s="343"/>
      <c r="CU37" s="343"/>
      <c r="CV37" s="343"/>
      <c r="CW37" s="343"/>
      <c r="CX37" s="343"/>
      <c r="CY37" s="343"/>
      <c r="CZ37" s="343"/>
      <c r="DA37" s="343"/>
      <c r="DB37" s="343"/>
      <c r="DC37" s="343"/>
      <c r="DD37" s="343"/>
      <c r="DE37" s="343"/>
      <c r="DG37" s="340" t="str">
        <f>IF('各会計、関係団体の財政状況及び健全化判断比率'!BR10="","",'各会計、関係団体の財政状況及び健全化判断比率'!BR10)</f>
        <v/>
      </c>
      <c r="DH37" s="340"/>
      <c r="DI37" s="45"/>
    </row>
    <row r="38" spans="1:113" ht="32.25" customHeight="1" x14ac:dyDescent="0.2">
      <c r="A38" s="40"/>
      <c r="B38" s="67"/>
      <c r="C38" s="342">
        <f t="shared" ref="C38:C43" si="5">IF(E38="","",C37+1)</f>
        <v>5</v>
      </c>
      <c r="D38" s="342"/>
      <c r="E38" s="343" t="str">
        <f>IF('各会計、関係団体の財政状況及び健全化判断比率'!B11="","",'各会計、関係団体の財政状況及び健全化判断比率'!B11)</f>
        <v>土地開発公社清算事業特別会計</v>
      </c>
      <c r="F38" s="343"/>
      <c r="G38" s="343"/>
      <c r="H38" s="343"/>
      <c r="I38" s="343"/>
      <c r="J38" s="343"/>
      <c r="K38" s="343"/>
      <c r="L38" s="343"/>
      <c r="M38" s="343"/>
      <c r="N38" s="343"/>
      <c r="O38" s="343"/>
      <c r="P38" s="343"/>
      <c r="Q38" s="343"/>
      <c r="R38" s="343"/>
      <c r="S38" s="343"/>
      <c r="T38" s="40"/>
      <c r="U38" s="342" t="str">
        <f t="shared" si="4"/>
        <v/>
      </c>
      <c r="V38" s="342"/>
      <c r="W38" s="343"/>
      <c r="X38" s="343"/>
      <c r="Y38" s="343"/>
      <c r="Z38" s="343"/>
      <c r="AA38" s="343"/>
      <c r="AB38" s="343"/>
      <c r="AC38" s="343"/>
      <c r="AD38" s="343"/>
      <c r="AE38" s="343"/>
      <c r="AF38" s="343"/>
      <c r="AG38" s="343"/>
      <c r="AH38" s="343"/>
      <c r="AI38" s="343"/>
      <c r="AJ38" s="343"/>
      <c r="AK38" s="343"/>
      <c r="AL38" s="40"/>
      <c r="AM38" s="342" t="str">
        <f t="shared" si="0"/>
        <v/>
      </c>
      <c r="AN38" s="342"/>
      <c r="AO38" s="343"/>
      <c r="AP38" s="343"/>
      <c r="AQ38" s="343"/>
      <c r="AR38" s="343"/>
      <c r="AS38" s="343"/>
      <c r="AT38" s="343"/>
      <c r="AU38" s="343"/>
      <c r="AV38" s="343"/>
      <c r="AW38" s="343"/>
      <c r="AX38" s="343"/>
      <c r="AY38" s="343"/>
      <c r="AZ38" s="343"/>
      <c r="BA38" s="343"/>
      <c r="BB38" s="343"/>
      <c r="BC38" s="343"/>
      <c r="BD38" s="40"/>
      <c r="BE38" s="342" t="str">
        <f t="shared" si="1"/>
        <v/>
      </c>
      <c r="BF38" s="342"/>
      <c r="BG38" s="343"/>
      <c r="BH38" s="343"/>
      <c r="BI38" s="343"/>
      <c r="BJ38" s="343"/>
      <c r="BK38" s="343"/>
      <c r="BL38" s="343"/>
      <c r="BM38" s="343"/>
      <c r="BN38" s="343"/>
      <c r="BO38" s="343"/>
      <c r="BP38" s="343"/>
      <c r="BQ38" s="343"/>
      <c r="BR38" s="343"/>
      <c r="BS38" s="343"/>
      <c r="BT38" s="343"/>
      <c r="BU38" s="343"/>
      <c r="BV38" s="40"/>
      <c r="BW38" s="342">
        <f t="shared" si="2"/>
        <v>17</v>
      </c>
      <c r="BX38" s="342"/>
      <c r="BY38" s="343" t="str">
        <f>IF('各会計、関係団体の財政状況及び健全化判断比率'!B72="","",'各会計、関係団体の財政状況及び健全化判断比率'!B72)</f>
        <v>久米老人ホーム組合 指定訪問介護事業特別会計</v>
      </c>
      <c r="BZ38" s="343"/>
      <c r="CA38" s="343"/>
      <c r="CB38" s="343"/>
      <c r="CC38" s="343"/>
      <c r="CD38" s="343"/>
      <c r="CE38" s="343"/>
      <c r="CF38" s="343"/>
      <c r="CG38" s="343"/>
      <c r="CH38" s="343"/>
      <c r="CI38" s="343"/>
      <c r="CJ38" s="343"/>
      <c r="CK38" s="343"/>
      <c r="CL38" s="343"/>
      <c r="CM38" s="343"/>
      <c r="CN38" s="40"/>
      <c r="CO38" s="342">
        <f t="shared" si="3"/>
        <v>27</v>
      </c>
      <c r="CP38" s="342"/>
      <c r="CQ38" s="343" t="str">
        <f>IF('各会計、関係団体の財政状況及び健全化判断比率'!BS11="","",'各会計、関係団体の財政状況及び健全化判断比率'!BS11)</f>
        <v>津山地域振興開発（株）</v>
      </c>
      <c r="CR38" s="343"/>
      <c r="CS38" s="343"/>
      <c r="CT38" s="343"/>
      <c r="CU38" s="343"/>
      <c r="CV38" s="343"/>
      <c r="CW38" s="343"/>
      <c r="CX38" s="343"/>
      <c r="CY38" s="343"/>
      <c r="CZ38" s="343"/>
      <c r="DA38" s="343"/>
      <c r="DB38" s="343"/>
      <c r="DC38" s="343"/>
      <c r="DD38" s="343"/>
      <c r="DE38" s="343"/>
      <c r="DG38" s="340" t="str">
        <f>IF('各会計、関係団体の財政状況及び健全化判断比率'!BR11="","",'各会計、関係団体の財政状況及び健全化判断比率'!BR11)</f>
        <v/>
      </c>
      <c r="DH38" s="340"/>
      <c r="DI38" s="45"/>
    </row>
    <row r="39" spans="1:113" ht="32.25" customHeight="1" x14ac:dyDescent="0.2">
      <c r="A39" s="40"/>
      <c r="B39" s="67"/>
      <c r="C39" s="342" t="str">
        <f t="shared" si="5"/>
        <v/>
      </c>
      <c r="D39" s="342"/>
      <c r="E39" s="343" t="str">
        <f>IF('各会計、関係団体の財政状況及び健全化判断比率'!B12="","",'各会計、関係団体の財政状況及び健全化判断比率'!B12)</f>
        <v/>
      </c>
      <c r="F39" s="343"/>
      <c r="G39" s="343"/>
      <c r="H39" s="343"/>
      <c r="I39" s="343"/>
      <c r="J39" s="343"/>
      <c r="K39" s="343"/>
      <c r="L39" s="343"/>
      <c r="M39" s="343"/>
      <c r="N39" s="343"/>
      <c r="O39" s="343"/>
      <c r="P39" s="343"/>
      <c r="Q39" s="343"/>
      <c r="R39" s="343"/>
      <c r="S39" s="343"/>
      <c r="T39" s="40"/>
      <c r="U39" s="342" t="str">
        <f t="shared" si="4"/>
        <v/>
      </c>
      <c r="V39" s="342"/>
      <c r="W39" s="343"/>
      <c r="X39" s="343"/>
      <c r="Y39" s="343"/>
      <c r="Z39" s="343"/>
      <c r="AA39" s="343"/>
      <c r="AB39" s="343"/>
      <c r="AC39" s="343"/>
      <c r="AD39" s="343"/>
      <c r="AE39" s="343"/>
      <c r="AF39" s="343"/>
      <c r="AG39" s="343"/>
      <c r="AH39" s="343"/>
      <c r="AI39" s="343"/>
      <c r="AJ39" s="343"/>
      <c r="AK39" s="343"/>
      <c r="AL39" s="40"/>
      <c r="AM39" s="342" t="str">
        <f t="shared" si="0"/>
        <v/>
      </c>
      <c r="AN39" s="342"/>
      <c r="AO39" s="343"/>
      <c r="AP39" s="343"/>
      <c r="AQ39" s="343"/>
      <c r="AR39" s="343"/>
      <c r="AS39" s="343"/>
      <c r="AT39" s="343"/>
      <c r="AU39" s="343"/>
      <c r="AV39" s="343"/>
      <c r="AW39" s="343"/>
      <c r="AX39" s="343"/>
      <c r="AY39" s="343"/>
      <c r="AZ39" s="343"/>
      <c r="BA39" s="343"/>
      <c r="BB39" s="343"/>
      <c r="BC39" s="343"/>
      <c r="BD39" s="40"/>
      <c r="BE39" s="342" t="str">
        <f t="shared" si="1"/>
        <v/>
      </c>
      <c r="BF39" s="342"/>
      <c r="BG39" s="343"/>
      <c r="BH39" s="343"/>
      <c r="BI39" s="343"/>
      <c r="BJ39" s="343"/>
      <c r="BK39" s="343"/>
      <c r="BL39" s="343"/>
      <c r="BM39" s="343"/>
      <c r="BN39" s="343"/>
      <c r="BO39" s="343"/>
      <c r="BP39" s="343"/>
      <c r="BQ39" s="343"/>
      <c r="BR39" s="343"/>
      <c r="BS39" s="343"/>
      <c r="BT39" s="343"/>
      <c r="BU39" s="343"/>
      <c r="BV39" s="40"/>
      <c r="BW39" s="342">
        <f t="shared" si="2"/>
        <v>18</v>
      </c>
      <c r="BX39" s="342"/>
      <c r="BY39" s="343" t="str">
        <f>IF('各会計、関係団体の財政状況及び健全化判断比率'!B73="","",'各会計、関係団体の財政状況及び健全化判断比率'!B73)</f>
        <v>津山圏域資源循環施設組合 一般会計</v>
      </c>
      <c r="BZ39" s="343"/>
      <c r="CA39" s="343"/>
      <c r="CB39" s="343"/>
      <c r="CC39" s="343"/>
      <c r="CD39" s="343"/>
      <c r="CE39" s="343"/>
      <c r="CF39" s="343"/>
      <c r="CG39" s="343"/>
      <c r="CH39" s="343"/>
      <c r="CI39" s="343"/>
      <c r="CJ39" s="343"/>
      <c r="CK39" s="343"/>
      <c r="CL39" s="343"/>
      <c r="CM39" s="343"/>
      <c r="CN39" s="40"/>
      <c r="CO39" s="342">
        <f t="shared" si="3"/>
        <v>28</v>
      </c>
      <c r="CP39" s="342"/>
      <c r="CQ39" s="343" t="str">
        <f>IF('各会計、関係団体の財政状況及び健全化判断比率'!BS12="","",'各会計、関係団体の財政状況及び健全化判断比率'!BS12)</f>
        <v>（株）津山市加茂町ふるさと振興公社</v>
      </c>
      <c r="CR39" s="343"/>
      <c r="CS39" s="343"/>
      <c r="CT39" s="343"/>
      <c r="CU39" s="343"/>
      <c r="CV39" s="343"/>
      <c r="CW39" s="343"/>
      <c r="CX39" s="343"/>
      <c r="CY39" s="343"/>
      <c r="CZ39" s="343"/>
      <c r="DA39" s="343"/>
      <c r="DB39" s="343"/>
      <c r="DC39" s="343"/>
      <c r="DD39" s="343"/>
      <c r="DE39" s="343"/>
      <c r="DG39" s="340" t="str">
        <f>IF('各会計、関係団体の財政状況及び健全化判断比率'!BR12="","",'各会計、関係団体の財政状況及び健全化判断比率'!BR12)</f>
        <v/>
      </c>
      <c r="DH39" s="340"/>
      <c r="DI39" s="45"/>
    </row>
    <row r="40" spans="1:113" ht="32.25" customHeight="1" x14ac:dyDescent="0.2">
      <c r="A40" s="40"/>
      <c r="B40" s="67"/>
      <c r="C40" s="342" t="str">
        <f t="shared" si="5"/>
        <v/>
      </c>
      <c r="D40" s="342"/>
      <c r="E40" s="343" t="str">
        <f>IF('各会計、関係団体の財政状況及び健全化判断比率'!B13="","",'各会計、関係団体の財政状況及び健全化判断比率'!B13)</f>
        <v/>
      </c>
      <c r="F40" s="343"/>
      <c r="G40" s="343"/>
      <c r="H40" s="343"/>
      <c r="I40" s="343"/>
      <c r="J40" s="343"/>
      <c r="K40" s="343"/>
      <c r="L40" s="343"/>
      <c r="M40" s="343"/>
      <c r="N40" s="343"/>
      <c r="O40" s="343"/>
      <c r="P40" s="343"/>
      <c r="Q40" s="343"/>
      <c r="R40" s="343"/>
      <c r="S40" s="343"/>
      <c r="T40" s="40"/>
      <c r="U40" s="342" t="str">
        <f t="shared" si="4"/>
        <v/>
      </c>
      <c r="V40" s="342"/>
      <c r="W40" s="343"/>
      <c r="X40" s="343"/>
      <c r="Y40" s="343"/>
      <c r="Z40" s="343"/>
      <c r="AA40" s="343"/>
      <c r="AB40" s="343"/>
      <c r="AC40" s="343"/>
      <c r="AD40" s="343"/>
      <c r="AE40" s="343"/>
      <c r="AF40" s="343"/>
      <c r="AG40" s="343"/>
      <c r="AH40" s="343"/>
      <c r="AI40" s="343"/>
      <c r="AJ40" s="343"/>
      <c r="AK40" s="343"/>
      <c r="AL40" s="40"/>
      <c r="AM40" s="342" t="str">
        <f t="shared" si="0"/>
        <v/>
      </c>
      <c r="AN40" s="342"/>
      <c r="AO40" s="343"/>
      <c r="AP40" s="343"/>
      <c r="AQ40" s="343"/>
      <c r="AR40" s="343"/>
      <c r="AS40" s="343"/>
      <c r="AT40" s="343"/>
      <c r="AU40" s="343"/>
      <c r="AV40" s="343"/>
      <c r="AW40" s="343"/>
      <c r="AX40" s="343"/>
      <c r="AY40" s="343"/>
      <c r="AZ40" s="343"/>
      <c r="BA40" s="343"/>
      <c r="BB40" s="343"/>
      <c r="BC40" s="343"/>
      <c r="BD40" s="40"/>
      <c r="BE40" s="342" t="str">
        <f t="shared" si="1"/>
        <v/>
      </c>
      <c r="BF40" s="342"/>
      <c r="BG40" s="343"/>
      <c r="BH40" s="343"/>
      <c r="BI40" s="343"/>
      <c r="BJ40" s="343"/>
      <c r="BK40" s="343"/>
      <c r="BL40" s="343"/>
      <c r="BM40" s="343"/>
      <c r="BN40" s="343"/>
      <c r="BO40" s="343"/>
      <c r="BP40" s="343"/>
      <c r="BQ40" s="343"/>
      <c r="BR40" s="343"/>
      <c r="BS40" s="343"/>
      <c r="BT40" s="343"/>
      <c r="BU40" s="343"/>
      <c r="BV40" s="40"/>
      <c r="BW40" s="342">
        <f t="shared" si="2"/>
        <v>19</v>
      </c>
      <c r="BX40" s="342"/>
      <c r="BY40" s="343" t="str">
        <f>IF('各会計、関係団体の財政状況及び健全化判断比率'!B74="","",'各会計、関係団体の財政状況及び健全化判断比率'!B74)</f>
        <v>津山圏域衛生処理組合 一般会計</v>
      </c>
      <c r="BZ40" s="343"/>
      <c r="CA40" s="343"/>
      <c r="CB40" s="343"/>
      <c r="CC40" s="343"/>
      <c r="CD40" s="343"/>
      <c r="CE40" s="343"/>
      <c r="CF40" s="343"/>
      <c r="CG40" s="343"/>
      <c r="CH40" s="343"/>
      <c r="CI40" s="343"/>
      <c r="CJ40" s="343"/>
      <c r="CK40" s="343"/>
      <c r="CL40" s="343"/>
      <c r="CM40" s="343"/>
      <c r="CN40" s="40"/>
      <c r="CO40" s="342">
        <f t="shared" si="3"/>
        <v>29</v>
      </c>
      <c r="CP40" s="342"/>
      <c r="CQ40" s="343" t="str">
        <f>IF('各会計、関係団体の財政状況及び健全化判断比率'!BS13="","",'各会計、関係団体の財政状況及び健全化判断比率'!BS13)</f>
        <v>（有）アグリ久米</v>
      </c>
      <c r="CR40" s="343"/>
      <c r="CS40" s="343"/>
      <c r="CT40" s="343"/>
      <c r="CU40" s="343"/>
      <c r="CV40" s="343"/>
      <c r="CW40" s="343"/>
      <c r="CX40" s="343"/>
      <c r="CY40" s="343"/>
      <c r="CZ40" s="343"/>
      <c r="DA40" s="343"/>
      <c r="DB40" s="343"/>
      <c r="DC40" s="343"/>
      <c r="DD40" s="343"/>
      <c r="DE40" s="343"/>
      <c r="DG40" s="340" t="str">
        <f>IF('各会計、関係団体の財政状況及び健全化判断比率'!BR13="","",'各会計、関係団体の財政状況及び健全化判断比率'!BR13)</f>
        <v/>
      </c>
      <c r="DH40" s="340"/>
      <c r="DI40" s="45"/>
    </row>
    <row r="41" spans="1:113" ht="32.25" customHeight="1" x14ac:dyDescent="0.2">
      <c r="A41" s="40"/>
      <c r="B41" s="67"/>
      <c r="C41" s="342" t="str">
        <f t="shared" si="5"/>
        <v/>
      </c>
      <c r="D41" s="342"/>
      <c r="E41" s="343" t="str">
        <f>IF('各会計、関係団体の財政状況及び健全化判断比率'!B14="","",'各会計、関係団体の財政状況及び健全化判断比率'!B14)</f>
        <v/>
      </c>
      <c r="F41" s="343"/>
      <c r="G41" s="343"/>
      <c r="H41" s="343"/>
      <c r="I41" s="343"/>
      <c r="J41" s="343"/>
      <c r="K41" s="343"/>
      <c r="L41" s="343"/>
      <c r="M41" s="343"/>
      <c r="N41" s="343"/>
      <c r="O41" s="343"/>
      <c r="P41" s="343"/>
      <c r="Q41" s="343"/>
      <c r="R41" s="343"/>
      <c r="S41" s="343"/>
      <c r="T41" s="40"/>
      <c r="U41" s="342" t="str">
        <f t="shared" si="4"/>
        <v/>
      </c>
      <c r="V41" s="342"/>
      <c r="W41" s="343"/>
      <c r="X41" s="343"/>
      <c r="Y41" s="343"/>
      <c r="Z41" s="343"/>
      <c r="AA41" s="343"/>
      <c r="AB41" s="343"/>
      <c r="AC41" s="343"/>
      <c r="AD41" s="343"/>
      <c r="AE41" s="343"/>
      <c r="AF41" s="343"/>
      <c r="AG41" s="343"/>
      <c r="AH41" s="343"/>
      <c r="AI41" s="343"/>
      <c r="AJ41" s="343"/>
      <c r="AK41" s="343"/>
      <c r="AL41" s="40"/>
      <c r="AM41" s="342" t="str">
        <f t="shared" si="0"/>
        <v/>
      </c>
      <c r="AN41" s="342"/>
      <c r="AO41" s="343"/>
      <c r="AP41" s="343"/>
      <c r="AQ41" s="343"/>
      <c r="AR41" s="343"/>
      <c r="AS41" s="343"/>
      <c r="AT41" s="343"/>
      <c r="AU41" s="343"/>
      <c r="AV41" s="343"/>
      <c r="AW41" s="343"/>
      <c r="AX41" s="343"/>
      <c r="AY41" s="343"/>
      <c r="AZ41" s="343"/>
      <c r="BA41" s="343"/>
      <c r="BB41" s="343"/>
      <c r="BC41" s="343"/>
      <c r="BD41" s="40"/>
      <c r="BE41" s="342" t="str">
        <f t="shared" si="1"/>
        <v/>
      </c>
      <c r="BF41" s="342"/>
      <c r="BG41" s="343"/>
      <c r="BH41" s="343"/>
      <c r="BI41" s="343"/>
      <c r="BJ41" s="343"/>
      <c r="BK41" s="343"/>
      <c r="BL41" s="343"/>
      <c r="BM41" s="343"/>
      <c r="BN41" s="343"/>
      <c r="BO41" s="343"/>
      <c r="BP41" s="343"/>
      <c r="BQ41" s="343"/>
      <c r="BR41" s="343"/>
      <c r="BS41" s="343"/>
      <c r="BT41" s="343"/>
      <c r="BU41" s="343"/>
      <c r="BV41" s="40"/>
      <c r="BW41" s="342">
        <f t="shared" si="2"/>
        <v>20</v>
      </c>
      <c r="BX41" s="342"/>
      <c r="BY41" s="343" t="str">
        <f>IF('各会計、関係団体の財政状況及び健全化判断比率'!B75="","",'各会計、関係団体の財政状況及び健全化判断比率'!B75)</f>
        <v>津山圏域消防組合 一般会計</v>
      </c>
      <c r="BZ41" s="343"/>
      <c r="CA41" s="343"/>
      <c r="CB41" s="343"/>
      <c r="CC41" s="343"/>
      <c r="CD41" s="343"/>
      <c r="CE41" s="343"/>
      <c r="CF41" s="343"/>
      <c r="CG41" s="343"/>
      <c r="CH41" s="343"/>
      <c r="CI41" s="343"/>
      <c r="CJ41" s="343"/>
      <c r="CK41" s="343"/>
      <c r="CL41" s="343"/>
      <c r="CM41" s="343"/>
      <c r="CN41" s="40"/>
      <c r="CO41" s="342">
        <f t="shared" si="3"/>
        <v>30</v>
      </c>
      <c r="CP41" s="342"/>
      <c r="CQ41" s="343" t="str">
        <f>IF('各会計、関係団体の財政状況及び健全化判断比率'!BS14="","",'各会計、関係団体の財政状況及び健全化判断比率'!BS14)</f>
        <v>（財）あばグリーン公社</v>
      </c>
      <c r="CR41" s="343"/>
      <c r="CS41" s="343"/>
      <c r="CT41" s="343"/>
      <c r="CU41" s="343"/>
      <c r="CV41" s="343"/>
      <c r="CW41" s="343"/>
      <c r="CX41" s="343"/>
      <c r="CY41" s="343"/>
      <c r="CZ41" s="343"/>
      <c r="DA41" s="343"/>
      <c r="DB41" s="343"/>
      <c r="DC41" s="343"/>
      <c r="DD41" s="343"/>
      <c r="DE41" s="343"/>
      <c r="DG41" s="340" t="str">
        <f>IF('各会計、関係団体の財政状況及び健全化判断比率'!BR14="","",'各会計、関係団体の財政状況及び健全化判断比率'!BR14)</f>
        <v/>
      </c>
      <c r="DH41" s="340"/>
      <c r="DI41" s="45"/>
    </row>
    <row r="42" spans="1:113" ht="32.25" customHeight="1" x14ac:dyDescent="0.2">
      <c r="B42" s="67"/>
      <c r="C42" s="342" t="str">
        <f t="shared" si="5"/>
        <v/>
      </c>
      <c r="D42" s="342"/>
      <c r="E42" s="343" t="str">
        <f>IF('各会計、関係団体の財政状況及び健全化判断比率'!B15="","",'各会計、関係団体の財政状況及び健全化判断比率'!B15)</f>
        <v/>
      </c>
      <c r="F42" s="343"/>
      <c r="G42" s="343"/>
      <c r="H42" s="343"/>
      <c r="I42" s="343"/>
      <c r="J42" s="343"/>
      <c r="K42" s="343"/>
      <c r="L42" s="343"/>
      <c r="M42" s="343"/>
      <c r="N42" s="343"/>
      <c r="O42" s="343"/>
      <c r="P42" s="343"/>
      <c r="Q42" s="343"/>
      <c r="R42" s="343"/>
      <c r="S42" s="343"/>
      <c r="T42" s="40"/>
      <c r="U42" s="342" t="str">
        <f t="shared" si="4"/>
        <v/>
      </c>
      <c r="V42" s="342"/>
      <c r="W42" s="343"/>
      <c r="X42" s="343"/>
      <c r="Y42" s="343"/>
      <c r="Z42" s="343"/>
      <c r="AA42" s="343"/>
      <c r="AB42" s="343"/>
      <c r="AC42" s="343"/>
      <c r="AD42" s="343"/>
      <c r="AE42" s="343"/>
      <c r="AF42" s="343"/>
      <c r="AG42" s="343"/>
      <c r="AH42" s="343"/>
      <c r="AI42" s="343"/>
      <c r="AJ42" s="343"/>
      <c r="AK42" s="343"/>
      <c r="AL42" s="40"/>
      <c r="AM42" s="342" t="str">
        <f t="shared" si="0"/>
        <v/>
      </c>
      <c r="AN42" s="342"/>
      <c r="AO42" s="343"/>
      <c r="AP42" s="343"/>
      <c r="AQ42" s="343"/>
      <c r="AR42" s="343"/>
      <c r="AS42" s="343"/>
      <c r="AT42" s="343"/>
      <c r="AU42" s="343"/>
      <c r="AV42" s="343"/>
      <c r="AW42" s="343"/>
      <c r="AX42" s="343"/>
      <c r="AY42" s="343"/>
      <c r="AZ42" s="343"/>
      <c r="BA42" s="343"/>
      <c r="BB42" s="343"/>
      <c r="BC42" s="343"/>
      <c r="BD42" s="40"/>
      <c r="BE42" s="342" t="str">
        <f t="shared" si="1"/>
        <v/>
      </c>
      <c r="BF42" s="342"/>
      <c r="BG42" s="343"/>
      <c r="BH42" s="343"/>
      <c r="BI42" s="343"/>
      <c r="BJ42" s="343"/>
      <c r="BK42" s="343"/>
      <c r="BL42" s="343"/>
      <c r="BM42" s="343"/>
      <c r="BN42" s="343"/>
      <c r="BO42" s="343"/>
      <c r="BP42" s="343"/>
      <c r="BQ42" s="343"/>
      <c r="BR42" s="343"/>
      <c r="BS42" s="343"/>
      <c r="BT42" s="343"/>
      <c r="BU42" s="343"/>
      <c r="BV42" s="40"/>
      <c r="BW42" s="342">
        <f t="shared" si="2"/>
        <v>21</v>
      </c>
      <c r="BX42" s="342"/>
      <c r="BY42" s="343" t="str">
        <f>IF('各会計、関係団体の財政状況及び健全化判断比率'!B76="","",'各会計、関係団体の財政状況及び健全化判断比率'!B76)</f>
        <v>岡山県広域水道企業団</v>
      </c>
      <c r="BZ42" s="343"/>
      <c r="CA42" s="343"/>
      <c r="CB42" s="343"/>
      <c r="CC42" s="343"/>
      <c r="CD42" s="343"/>
      <c r="CE42" s="343"/>
      <c r="CF42" s="343"/>
      <c r="CG42" s="343"/>
      <c r="CH42" s="343"/>
      <c r="CI42" s="343"/>
      <c r="CJ42" s="343"/>
      <c r="CK42" s="343"/>
      <c r="CL42" s="343"/>
      <c r="CM42" s="343"/>
      <c r="CN42" s="40"/>
      <c r="CO42" s="342">
        <f t="shared" si="3"/>
        <v>31</v>
      </c>
      <c r="CP42" s="342"/>
      <c r="CQ42" s="343" t="str">
        <f>IF('各会計、関係団体の財政状況及び健全化判断比率'!BS15="","",'各会計、関係団体の財政状況及び健全化判断比率'!BS15)</f>
        <v>（株）曲辰</v>
      </c>
      <c r="CR42" s="343"/>
      <c r="CS42" s="343"/>
      <c r="CT42" s="343"/>
      <c r="CU42" s="343"/>
      <c r="CV42" s="343"/>
      <c r="CW42" s="343"/>
      <c r="CX42" s="343"/>
      <c r="CY42" s="343"/>
      <c r="CZ42" s="343"/>
      <c r="DA42" s="343"/>
      <c r="DB42" s="343"/>
      <c r="DC42" s="343"/>
      <c r="DD42" s="343"/>
      <c r="DE42" s="343"/>
      <c r="DG42" s="340" t="str">
        <f>IF('各会計、関係団体の財政状況及び健全化判断比率'!BR15="","",'各会計、関係団体の財政状況及び健全化判断比率'!BR15)</f>
        <v/>
      </c>
      <c r="DH42" s="340"/>
      <c r="DI42" s="45"/>
    </row>
    <row r="43" spans="1:113" ht="32.25" customHeight="1" x14ac:dyDescent="0.2">
      <c r="B43" s="67"/>
      <c r="C43" s="342" t="str">
        <f t="shared" si="5"/>
        <v/>
      </c>
      <c r="D43" s="342"/>
      <c r="E43" s="343" t="str">
        <f>IF('各会計、関係団体の財政状況及び健全化判断比率'!B16="","",'各会計、関係団体の財政状況及び健全化判断比率'!B16)</f>
        <v/>
      </c>
      <c r="F43" s="343"/>
      <c r="G43" s="343"/>
      <c r="H43" s="343"/>
      <c r="I43" s="343"/>
      <c r="J43" s="343"/>
      <c r="K43" s="343"/>
      <c r="L43" s="343"/>
      <c r="M43" s="343"/>
      <c r="N43" s="343"/>
      <c r="O43" s="343"/>
      <c r="P43" s="343"/>
      <c r="Q43" s="343"/>
      <c r="R43" s="343"/>
      <c r="S43" s="343"/>
      <c r="T43" s="40"/>
      <c r="U43" s="342" t="str">
        <f t="shared" si="4"/>
        <v/>
      </c>
      <c r="V43" s="342"/>
      <c r="W43" s="343"/>
      <c r="X43" s="343"/>
      <c r="Y43" s="343"/>
      <c r="Z43" s="343"/>
      <c r="AA43" s="343"/>
      <c r="AB43" s="343"/>
      <c r="AC43" s="343"/>
      <c r="AD43" s="343"/>
      <c r="AE43" s="343"/>
      <c r="AF43" s="343"/>
      <c r="AG43" s="343"/>
      <c r="AH43" s="343"/>
      <c r="AI43" s="343"/>
      <c r="AJ43" s="343"/>
      <c r="AK43" s="343"/>
      <c r="AL43" s="40"/>
      <c r="AM43" s="342" t="str">
        <f t="shared" si="0"/>
        <v/>
      </c>
      <c r="AN43" s="342"/>
      <c r="AO43" s="343"/>
      <c r="AP43" s="343"/>
      <c r="AQ43" s="343"/>
      <c r="AR43" s="343"/>
      <c r="AS43" s="343"/>
      <c r="AT43" s="343"/>
      <c r="AU43" s="343"/>
      <c r="AV43" s="343"/>
      <c r="AW43" s="343"/>
      <c r="AX43" s="343"/>
      <c r="AY43" s="343"/>
      <c r="AZ43" s="343"/>
      <c r="BA43" s="343"/>
      <c r="BB43" s="343"/>
      <c r="BC43" s="343"/>
      <c r="BD43" s="40"/>
      <c r="BE43" s="342" t="str">
        <f t="shared" si="1"/>
        <v/>
      </c>
      <c r="BF43" s="342"/>
      <c r="BG43" s="343"/>
      <c r="BH43" s="343"/>
      <c r="BI43" s="343"/>
      <c r="BJ43" s="343"/>
      <c r="BK43" s="343"/>
      <c r="BL43" s="343"/>
      <c r="BM43" s="343"/>
      <c r="BN43" s="343"/>
      <c r="BO43" s="343"/>
      <c r="BP43" s="343"/>
      <c r="BQ43" s="343"/>
      <c r="BR43" s="343"/>
      <c r="BS43" s="343"/>
      <c r="BT43" s="343"/>
      <c r="BU43" s="343"/>
      <c r="BV43" s="40"/>
      <c r="BW43" s="342">
        <f t="shared" si="2"/>
        <v>22</v>
      </c>
      <c r="BX43" s="342"/>
      <c r="BY43" s="343" t="str">
        <f>IF('各会計、関係団体の財政状況及び健全化判断比率'!B77="","",'各会計、関係団体の財政状況及び健全化判断比率'!B77)</f>
        <v>岡山県後期高齢者医療広域連合 一般会計</v>
      </c>
      <c r="BZ43" s="343"/>
      <c r="CA43" s="343"/>
      <c r="CB43" s="343"/>
      <c r="CC43" s="343"/>
      <c r="CD43" s="343"/>
      <c r="CE43" s="343"/>
      <c r="CF43" s="343"/>
      <c r="CG43" s="343"/>
      <c r="CH43" s="343"/>
      <c r="CI43" s="343"/>
      <c r="CJ43" s="343"/>
      <c r="CK43" s="343"/>
      <c r="CL43" s="343"/>
      <c r="CM43" s="343"/>
      <c r="CN43" s="40"/>
      <c r="CO43" s="342" t="str">
        <f t="shared" si="3"/>
        <v/>
      </c>
      <c r="CP43" s="342"/>
      <c r="CQ43" s="343" t="str">
        <f>IF('各会計、関係団体の財政状況及び健全化判断比率'!BS16="","",'各会計、関係団体の財政状況及び健全化判断比率'!BS16)</f>
        <v/>
      </c>
      <c r="CR43" s="343"/>
      <c r="CS43" s="343"/>
      <c r="CT43" s="343"/>
      <c r="CU43" s="343"/>
      <c r="CV43" s="343"/>
      <c r="CW43" s="343"/>
      <c r="CX43" s="343"/>
      <c r="CY43" s="343"/>
      <c r="CZ43" s="343"/>
      <c r="DA43" s="343"/>
      <c r="DB43" s="343"/>
      <c r="DC43" s="343"/>
      <c r="DD43" s="343"/>
      <c r="DE43" s="343"/>
      <c r="DG43" s="340" t="str">
        <f>IF('各会計、関係団体の財政状況及び健全化判断比率'!BR16="","",'各会計、関係団体の財政状況及び健全化判断比率'!BR16)</f>
        <v/>
      </c>
      <c r="DH43" s="340"/>
      <c r="DI43" s="45"/>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135</v>
      </c>
      <c r="E46" s="339" t="s">
        <v>136</v>
      </c>
      <c r="F46" s="339"/>
      <c r="G46" s="339"/>
      <c r="H46" s="339"/>
      <c r="I46" s="339"/>
      <c r="J46" s="339"/>
      <c r="K46" s="339"/>
      <c r="L46" s="339"/>
      <c r="M46" s="339"/>
      <c r="N46" s="339"/>
      <c r="O46" s="339"/>
      <c r="P46" s="339"/>
      <c r="Q46" s="339"/>
      <c r="R46" s="339"/>
      <c r="S46" s="339"/>
      <c r="T46" s="339"/>
      <c r="U46" s="339"/>
      <c r="V46" s="339"/>
      <c r="W46" s="339"/>
      <c r="X46" s="339"/>
      <c r="Y46" s="339"/>
      <c r="Z46" s="339"/>
      <c r="AA46" s="339"/>
      <c r="AB46" s="339"/>
      <c r="AC46" s="339"/>
      <c r="AD46" s="339"/>
      <c r="AE46" s="339"/>
      <c r="AF46" s="339"/>
      <c r="AG46" s="339"/>
      <c r="AH46" s="339"/>
      <c r="AI46" s="339"/>
      <c r="AJ46" s="339"/>
      <c r="AK46" s="339"/>
      <c r="AL46" s="339"/>
      <c r="AM46" s="339"/>
      <c r="AN46" s="339"/>
      <c r="AO46" s="339"/>
      <c r="AP46" s="339"/>
      <c r="AQ46" s="339"/>
      <c r="AR46" s="339"/>
      <c r="AS46" s="339"/>
      <c r="AT46" s="339"/>
      <c r="AU46" s="339"/>
      <c r="AV46" s="339"/>
      <c r="AW46" s="339"/>
      <c r="AX46" s="339"/>
      <c r="AY46" s="339"/>
      <c r="AZ46" s="339"/>
      <c r="BA46" s="339"/>
      <c r="BB46" s="339"/>
      <c r="BC46" s="339"/>
      <c r="BD46" s="339"/>
      <c r="BE46" s="339"/>
      <c r="BF46" s="339"/>
      <c r="BG46" s="339"/>
      <c r="BH46" s="339"/>
      <c r="BI46" s="339"/>
      <c r="BJ46" s="339"/>
      <c r="BK46" s="339"/>
      <c r="BL46" s="339"/>
      <c r="BM46" s="339"/>
      <c r="BN46" s="339"/>
      <c r="BO46" s="339"/>
      <c r="BP46" s="339"/>
      <c r="BQ46" s="339"/>
      <c r="BR46" s="339"/>
      <c r="BS46" s="339"/>
      <c r="BT46" s="339"/>
      <c r="BU46" s="339"/>
      <c r="BV46" s="339"/>
      <c r="BW46" s="339"/>
      <c r="BX46" s="339"/>
      <c r="BY46" s="339"/>
      <c r="BZ46" s="339"/>
      <c r="CA46" s="339"/>
      <c r="CB46" s="339"/>
      <c r="CC46" s="339"/>
      <c r="CD46" s="339"/>
      <c r="CE46" s="339"/>
      <c r="CF46" s="339"/>
      <c r="CG46" s="339"/>
      <c r="CH46" s="339"/>
      <c r="CI46" s="339"/>
      <c r="CJ46" s="339"/>
      <c r="CK46" s="339"/>
      <c r="CL46" s="339"/>
      <c r="CM46" s="339"/>
      <c r="CN46" s="339"/>
      <c r="CO46" s="339"/>
      <c r="CP46" s="339"/>
      <c r="CQ46" s="339"/>
      <c r="CR46" s="339"/>
      <c r="CS46" s="339"/>
      <c r="CT46" s="339"/>
      <c r="CU46" s="339"/>
      <c r="CV46" s="339"/>
      <c r="CW46" s="339"/>
      <c r="CX46" s="339"/>
      <c r="CY46" s="339"/>
      <c r="CZ46" s="339"/>
      <c r="DA46" s="339"/>
      <c r="DB46" s="339"/>
      <c r="DC46" s="339"/>
      <c r="DD46" s="339"/>
      <c r="DE46" s="339"/>
      <c r="DF46" s="339"/>
      <c r="DG46" s="339"/>
      <c r="DH46" s="339"/>
      <c r="DI46" s="339"/>
    </row>
    <row r="47" spans="1:113" x14ac:dyDescent="0.2">
      <c r="E47" s="339" t="s">
        <v>137</v>
      </c>
      <c r="F47" s="339"/>
      <c r="G47" s="339"/>
      <c r="H47" s="339"/>
      <c r="I47" s="339"/>
      <c r="J47" s="339"/>
      <c r="K47" s="339"/>
      <c r="L47" s="339"/>
      <c r="M47" s="339"/>
      <c r="N47" s="339"/>
      <c r="O47" s="339"/>
      <c r="P47" s="339"/>
      <c r="Q47" s="339"/>
      <c r="R47" s="339"/>
      <c r="S47" s="339"/>
      <c r="T47" s="339"/>
      <c r="U47" s="339"/>
      <c r="V47" s="339"/>
      <c r="W47" s="339"/>
      <c r="X47" s="339"/>
      <c r="Y47" s="339"/>
      <c r="Z47" s="339"/>
      <c r="AA47" s="339"/>
      <c r="AB47" s="339"/>
      <c r="AC47" s="339"/>
      <c r="AD47" s="339"/>
      <c r="AE47" s="339"/>
      <c r="AF47" s="339"/>
      <c r="AG47" s="339"/>
      <c r="AH47" s="339"/>
      <c r="AI47" s="339"/>
      <c r="AJ47" s="339"/>
      <c r="AK47" s="339"/>
      <c r="AL47" s="339"/>
      <c r="AM47" s="339"/>
      <c r="AN47" s="339"/>
      <c r="AO47" s="339"/>
      <c r="AP47" s="339"/>
      <c r="AQ47" s="339"/>
      <c r="AR47" s="339"/>
      <c r="AS47" s="339"/>
      <c r="AT47" s="339"/>
      <c r="AU47" s="339"/>
      <c r="AV47" s="339"/>
      <c r="AW47" s="339"/>
      <c r="AX47" s="339"/>
      <c r="AY47" s="339"/>
      <c r="AZ47" s="339"/>
      <c r="BA47" s="339"/>
      <c r="BB47" s="339"/>
      <c r="BC47" s="339"/>
      <c r="BD47" s="339"/>
      <c r="BE47" s="339"/>
      <c r="BF47" s="339"/>
      <c r="BG47" s="339"/>
      <c r="BH47" s="339"/>
      <c r="BI47" s="339"/>
      <c r="BJ47" s="339"/>
      <c r="BK47" s="339"/>
      <c r="BL47" s="339"/>
      <c r="BM47" s="339"/>
      <c r="BN47" s="339"/>
      <c r="BO47" s="339"/>
      <c r="BP47" s="339"/>
      <c r="BQ47" s="339"/>
      <c r="BR47" s="339"/>
      <c r="BS47" s="339"/>
      <c r="BT47" s="339"/>
      <c r="BU47" s="339"/>
      <c r="BV47" s="339"/>
      <c r="BW47" s="339"/>
      <c r="BX47" s="339"/>
      <c r="BY47" s="339"/>
      <c r="BZ47" s="339"/>
      <c r="CA47" s="339"/>
      <c r="CB47" s="339"/>
      <c r="CC47" s="339"/>
      <c r="CD47" s="339"/>
      <c r="CE47" s="339"/>
      <c r="CF47" s="339"/>
      <c r="CG47" s="339"/>
      <c r="CH47" s="339"/>
      <c r="CI47" s="339"/>
      <c r="CJ47" s="339"/>
      <c r="CK47" s="339"/>
      <c r="CL47" s="339"/>
      <c r="CM47" s="339"/>
      <c r="CN47" s="339"/>
      <c r="CO47" s="339"/>
      <c r="CP47" s="339"/>
      <c r="CQ47" s="339"/>
      <c r="CR47" s="339"/>
      <c r="CS47" s="339"/>
      <c r="CT47" s="339"/>
      <c r="CU47" s="339"/>
      <c r="CV47" s="339"/>
      <c r="CW47" s="339"/>
      <c r="CX47" s="339"/>
      <c r="CY47" s="339"/>
      <c r="CZ47" s="339"/>
      <c r="DA47" s="339"/>
      <c r="DB47" s="339"/>
      <c r="DC47" s="339"/>
      <c r="DD47" s="339"/>
      <c r="DE47" s="339"/>
      <c r="DF47" s="339"/>
      <c r="DG47" s="339"/>
      <c r="DH47" s="339"/>
      <c r="DI47" s="339"/>
    </row>
    <row r="48" spans="1:113" x14ac:dyDescent="0.2">
      <c r="E48" s="339" t="s">
        <v>138</v>
      </c>
      <c r="F48" s="339"/>
      <c r="G48" s="339"/>
      <c r="H48" s="339"/>
      <c r="I48" s="339"/>
      <c r="J48" s="339"/>
      <c r="K48" s="339"/>
      <c r="L48" s="339"/>
      <c r="M48" s="339"/>
      <c r="N48" s="339"/>
      <c r="O48" s="339"/>
      <c r="P48" s="339"/>
      <c r="Q48" s="339"/>
      <c r="R48" s="339"/>
      <c r="S48" s="339"/>
      <c r="T48" s="339"/>
      <c r="U48" s="339"/>
      <c r="V48" s="339"/>
      <c r="W48" s="339"/>
      <c r="X48" s="339"/>
      <c r="Y48" s="339"/>
      <c r="Z48" s="339"/>
      <c r="AA48" s="339"/>
      <c r="AB48" s="339"/>
      <c r="AC48" s="339"/>
      <c r="AD48" s="339"/>
      <c r="AE48" s="339"/>
      <c r="AF48" s="339"/>
      <c r="AG48" s="339"/>
      <c r="AH48" s="339"/>
      <c r="AI48" s="339"/>
      <c r="AJ48" s="339"/>
      <c r="AK48" s="339"/>
      <c r="AL48" s="339"/>
      <c r="AM48" s="339"/>
      <c r="AN48" s="339"/>
      <c r="AO48" s="339"/>
      <c r="AP48" s="339"/>
      <c r="AQ48" s="339"/>
      <c r="AR48" s="339"/>
      <c r="AS48" s="339"/>
      <c r="AT48" s="339"/>
      <c r="AU48" s="339"/>
      <c r="AV48" s="339"/>
      <c r="AW48" s="339"/>
      <c r="AX48" s="339"/>
      <c r="AY48" s="339"/>
      <c r="AZ48" s="339"/>
      <c r="BA48" s="339"/>
      <c r="BB48" s="339"/>
      <c r="BC48" s="339"/>
      <c r="BD48" s="339"/>
      <c r="BE48" s="339"/>
      <c r="BF48" s="339"/>
      <c r="BG48" s="339"/>
      <c r="BH48" s="339"/>
      <c r="BI48" s="339"/>
      <c r="BJ48" s="339"/>
      <c r="BK48" s="339"/>
      <c r="BL48" s="339"/>
      <c r="BM48" s="339"/>
      <c r="BN48" s="339"/>
      <c r="BO48" s="339"/>
      <c r="BP48" s="339"/>
      <c r="BQ48" s="339"/>
      <c r="BR48" s="339"/>
      <c r="BS48" s="339"/>
      <c r="BT48" s="339"/>
      <c r="BU48" s="339"/>
      <c r="BV48" s="339"/>
      <c r="BW48" s="339"/>
      <c r="BX48" s="339"/>
      <c r="BY48" s="339"/>
      <c r="BZ48" s="339"/>
      <c r="CA48" s="339"/>
      <c r="CB48" s="339"/>
      <c r="CC48" s="339"/>
      <c r="CD48" s="339"/>
      <c r="CE48" s="339"/>
      <c r="CF48" s="339"/>
      <c r="CG48" s="339"/>
      <c r="CH48" s="339"/>
      <c r="CI48" s="339"/>
      <c r="CJ48" s="339"/>
      <c r="CK48" s="339"/>
      <c r="CL48" s="339"/>
      <c r="CM48" s="339"/>
      <c r="CN48" s="339"/>
      <c r="CO48" s="339"/>
      <c r="CP48" s="339"/>
      <c r="CQ48" s="339"/>
      <c r="CR48" s="339"/>
      <c r="CS48" s="339"/>
      <c r="CT48" s="339"/>
      <c r="CU48" s="339"/>
      <c r="CV48" s="339"/>
      <c r="CW48" s="339"/>
      <c r="CX48" s="339"/>
      <c r="CY48" s="339"/>
      <c r="CZ48" s="339"/>
      <c r="DA48" s="339"/>
      <c r="DB48" s="339"/>
      <c r="DC48" s="339"/>
      <c r="DD48" s="339"/>
      <c r="DE48" s="339"/>
      <c r="DF48" s="339"/>
      <c r="DG48" s="339"/>
      <c r="DH48" s="339"/>
      <c r="DI48" s="339"/>
    </row>
    <row r="49" spans="5:113" x14ac:dyDescent="0.2">
      <c r="E49" s="341" t="s">
        <v>139</v>
      </c>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341"/>
      <c r="BF49" s="341"/>
      <c r="BG49" s="341"/>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row>
    <row r="50" spans="5:113" x14ac:dyDescent="0.2">
      <c r="E50" s="339" t="s">
        <v>140</v>
      </c>
      <c r="F50" s="339"/>
      <c r="G50" s="339"/>
      <c r="H50" s="339"/>
      <c r="I50" s="339"/>
      <c r="J50" s="339"/>
      <c r="K50" s="339"/>
      <c r="L50" s="339"/>
      <c r="M50" s="339"/>
      <c r="N50" s="339"/>
      <c r="O50" s="339"/>
      <c r="P50" s="339"/>
      <c r="Q50" s="339"/>
      <c r="R50" s="339"/>
      <c r="S50" s="339"/>
      <c r="T50" s="339"/>
      <c r="U50" s="339"/>
      <c r="V50" s="339"/>
      <c r="W50" s="339"/>
      <c r="X50" s="339"/>
      <c r="Y50" s="339"/>
      <c r="Z50" s="339"/>
      <c r="AA50" s="339"/>
      <c r="AB50" s="339"/>
      <c r="AC50" s="339"/>
      <c r="AD50" s="339"/>
      <c r="AE50" s="339"/>
      <c r="AF50" s="339"/>
      <c r="AG50" s="339"/>
      <c r="AH50" s="339"/>
      <c r="AI50" s="339"/>
      <c r="AJ50" s="339"/>
      <c r="AK50" s="339"/>
      <c r="AL50" s="339"/>
      <c r="AM50" s="339"/>
      <c r="AN50" s="339"/>
      <c r="AO50" s="339"/>
      <c r="AP50" s="339"/>
      <c r="AQ50" s="339"/>
      <c r="AR50" s="339"/>
      <c r="AS50" s="339"/>
      <c r="AT50" s="339"/>
      <c r="AU50" s="339"/>
      <c r="AV50" s="339"/>
      <c r="AW50" s="339"/>
      <c r="AX50" s="339"/>
      <c r="AY50" s="339"/>
      <c r="AZ50" s="339"/>
      <c r="BA50" s="339"/>
      <c r="BB50" s="339"/>
      <c r="BC50" s="339"/>
      <c r="BD50" s="339"/>
      <c r="BE50" s="339"/>
      <c r="BF50" s="339"/>
      <c r="BG50" s="339"/>
      <c r="BH50" s="339"/>
      <c r="BI50" s="339"/>
      <c r="BJ50" s="339"/>
      <c r="BK50" s="339"/>
      <c r="BL50" s="339"/>
      <c r="BM50" s="339"/>
      <c r="BN50" s="339"/>
      <c r="BO50" s="339"/>
      <c r="BP50" s="339"/>
      <c r="BQ50" s="339"/>
      <c r="BR50" s="339"/>
      <c r="BS50" s="339"/>
      <c r="BT50" s="339"/>
      <c r="BU50" s="339"/>
      <c r="BV50" s="339"/>
      <c r="BW50" s="339"/>
      <c r="BX50" s="339"/>
      <c r="BY50" s="339"/>
      <c r="BZ50" s="339"/>
      <c r="CA50" s="339"/>
      <c r="CB50" s="339"/>
      <c r="CC50" s="339"/>
      <c r="CD50" s="339"/>
      <c r="CE50" s="339"/>
      <c r="CF50" s="339"/>
      <c r="CG50" s="339"/>
      <c r="CH50" s="339"/>
      <c r="CI50" s="339"/>
      <c r="CJ50" s="339"/>
      <c r="CK50" s="339"/>
      <c r="CL50" s="339"/>
      <c r="CM50" s="339"/>
      <c r="CN50" s="339"/>
      <c r="CO50" s="339"/>
      <c r="CP50" s="339"/>
      <c r="CQ50" s="339"/>
      <c r="CR50" s="339"/>
      <c r="CS50" s="339"/>
      <c r="CT50" s="339"/>
      <c r="CU50" s="339"/>
      <c r="CV50" s="339"/>
      <c r="CW50" s="339"/>
      <c r="CX50" s="339"/>
      <c r="CY50" s="339"/>
      <c r="CZ50" s="339"/>
      <c r="DA50" s="339"/>
      <c r="DB50" s="339"/>
      <c r="DC50" s="339"/>
      <c r="DD50" s="339"/>
      <c r="DE50" s="339"/>
      <c r="DF50" s="339"/>
      <c r="DG50" s="339"/>
      <c r="DH50" s="339"/>
      <c r="DI50" s="339"/>
    </row>
    <row r="51" spans="5:113" x14ac:dyDescent="0.2">
      <c r="E51" s="339" t="s">
        <v>141</v>
      </c>
      <c r="F51" s="339"/>
      <c r="G51" s="339"/>
      <c r="H51" s="339"/>
      <c r="I51" s="339"/>
      <c r="J51" s="339"/>
      <c r="K51" s="339"/>
      <c r="L51" s="339"/>
      <c r="M51" s="339"/>
      <c r="N51" s="339"/>
      <c r="O51" s="339"/>
      <c r="P51" s="339"/>
      <c r="Q51" s="339"/>
      <c r="R51" s="339"/>
      <c r="S51" s="339"/>
      <c r="T51" s="339"/>
      <c r="U51" s="339"/>
      <c r="V51" s="339"/>
      <c r="W51" s="339"/>
      <c r="X51" s="339"/>
      <c r="Y51" s="339"/>
      <c r="Z51" s="339"/>
      <c r="AA51" s="339"/>
      <c r="AB51" s="339"/>
      <c r="AC51" s="339"/>
      <c r="AD51" s="339"/>
      <c r="AE51" s="339"/>
      <c r="AF51" s="339"/>
      <c r="AG51" s="339"/>
      <c r="AH51" s="339"/>
      <c r="AI51" s="339"/>
      <c r="AJ51" s="339"/>
      <c r="AK51" s="339"/>
      <c r="AL51" s="339"/>
      <c r="AM51" s="339"/>
      <c r="AN51" s="339"/>
      <c r="AO51" s="339"/>
      <c r="AP51" s="339"/>
      <c r="AQ51" s="339"/>
      <c r="AR51" s="339"/>
      <c r="AS51" s="339"/>
      <c r="AT51" s="339"/>
      <c r="AU51" s="339"/>
      <c r="AV51" s="339"/>
      <c r="AW51" s="339"/>
      <c r="AX51" s="339"/>
      <c r="AY51" s="339"/>
      <c r="AZ51" s="339"/>
      <c r="BA51" s="339"/>
      <c r="BB51" s="339"/>
      <c r="BC51" s="339"/>
      <c r="BD51" s="339"/>
      <c r="BE51" s="339"/>
      <c r="BF51" s="339"/>
      <c r="BG51" s="339"/>
      <c r="BH51" s="339"/>
      <c r="BI51" s="339"/>
      <c r="BJ51" s="339"/>
      <c r="BK51" s="339"/>
      <c r="BL51" s="339"/>
      <c r="BM51" s="339"/>
      <c r="BN51" s="339"/>
      <c r="BO51" s="339"/>
      <c r="BP51" s="339"/>
      <c r="BQ51" s="339"/>
      <c r="BR51" s="339"/>
      <c r="BS51" s="339"/>
      <c r="BT51" s="339"/>
      <c r="BU51" s="339"/>
      <c r="BV51" s="339"/>
      <c r="BW51" s="339"/>
      <c r="BX51" s="339"/>
      <c r="BY51" s="339"/>
      <c r="BZ51" s="339"/>
      <c r="CA51" s="339"/>
      <c r="CB51" s="339"/>
      <c r="CC51" s="339"/>
      <c r="CD51" s="339"/>
      <c r="CE51" s="339"/>
      <c r="CF51" s="339"/>
      <c r="CG51" s="339"/>
      <c r="CH51" s="339"/>
      <c r="CI51" s="339"/>
      <c r="CJ51" s="339"/>
      <c r="CK51" s="339"/>
      <c r="CL51" s="339"/>
      <c r="CM51" s="339"/>
      <c r="CN51" s="339"/>
      <c r="CO51" s="339"/>
      <c r="CP51" s="339"/>
      <c r="CQ51" s="339"/>
      <c r="CR51" s="339"/>
      <c r="CS51" s="339"/>
      <c r="CT51" s="339"/>
      <c r="CU51" s="339"/>
      <c r="CV51" s="339"/>
      <c r="CW51" s="339"/>
      <c r="CX51" s="339"/>
      <c r="CY51" s="339"/>
      <c r="CZ51" s="339"/>
      <c r="DA51" s="339"/>
      <c r="DB51" s="339"/>
      <c r="DC51" s="339"/>
      <c r="DD51" s="339"/>
      <c r="DE51" s="339"/>
      <c r="DF51" s="339"/>
      <c r="DG51" s="339"/>
      <c r="DH51" s="339"/>
      <c r="DI51" s="339"/>
    </row>
    <row r="52" spans="5:113" x14ac:dyDescent="0.2">
      <c r="E52" s="339" t="s">
        <v>142</v>
      </c>
      <c r="F52" s="339"/>
      <c r="G52" s="339"/>
      <c r="H52" s="339"/>
      <c r="I52" s="339"/>
      <c r="J52" s="339"/>
      <c r="K52" s="339"/>
      <c r="L52" s="339"/>
      <c r="M52" s="339"/>
      <c r="N52" s="339"/>
      <c r="O52" s="339"/>
      <c r="P52" s="339"/>
      <c r="Q52" s="339"/>
      <c r="R52" s="339"/>
      <c r="S52" s="339"/>
      <c r="T52" s="339"/>
      <c r="U52" s="339"/>
      <c r="V52" s="339"/>
      <c r="W52" s="339"/>
      <c r="X52" s="339"/>
      <c r="Y52" s="339"/>
      <c r="Z52" s="339"/>
      <c r="AA52" s="339"/>
      <c r="AB52" s="339"/>
      <c r="AC52" s="339"/>
      <c r="AD52" s="339"/>
      <c r="AE52" s="339"/>
      <c r="AF52" s="339"/>
      <c r="AG52" s="339"/>
      <c r="AH52" s="339"/>
      <c r="AI52" s="339"/>
      <c r="AJ52" s="339"/>
      <c r="AK52" s="339"/>
      <c r="AL52" s="339"/>
      <c r="AM52" s="339"/>
      <c r="AN52" s="339"/>
      <c r="AO52" s="339"/>
      <c r="AP52" s="339"/>
      <c r="AQ52" s="339"/>
      <c r="AR52" s="339"/>
      <c r="AS52" s="339"/>
      <c r="AT52" s="339"/>
      <c r="AU52" s="339"/>
      <c r="AV52" s="339"/>
      <c r="AW52" s="339"/>
      <c r="AX52" s="339"/>
      <c r="AY52" s="339"/>
      <c r="AZ52" s="339"/>
      <c r="BA52" s="339"/>
      <c r="BB52" s="339"/>
      <c r="BC52" s="339"/>
      <c r="BD52" s="339"/>
      <c r="BE52" s="339"/>
      <c r="BF52" s="339"/>
      <c r="BG52" s="339"/>
      <c r="BH52" s="339"/>
      <c r="BI52" s="339"/>
      <c r="BJ52" s="339"/>
      <c r="BK52" s="339"/>
      <c r="BL52" s="339"/>
      <c r="BM52" s="339"/>
      <c r="BN52" s="339"/>
      <c r="BO52" s="339"/>
      <c r="BP52" s="339"/>
      <c r="BQ52" s="339"/>
      <c r="BR52" s="339"/>
      <c r="BS52" s="339"/>
      <c r="BT52" s="339"/>
      <c r="BU52" s="339"/>
      <c r="BV52" s="339"/>
      <c r="BW52" s="339"/>
      <c r="BX52" s="339"/>
      <c r="BY52" s="339"/>
      <c r="BZ52" s="339"/>
      <c r="CA52" s="339"/>
      <c r="CB52" s="339"/>
      <c r="CC52" s="339"/>
      <c r="CD52" s="339"/>
      <c r="CE52" s="339"/>
      <c r="CF52" s="339"/>
      <c r="CG52" s="339"/>
      <c r="CH52" s="339"/>
      <c r="CI52" s="339"/>
      <c r="CJ52" s="339"/>
      <c r="CK52" s="339"/>
      <c r="CL52" s="339"/>
      <c r="CM52" s="339"/>
      <c r="CN52" s="339"/>
      <c r="CO52" s="339"/>
      <c r="CP52" s="339"/>
      <c r="CQ52" s="339"/>
      <c r="CR52" s="339"/>
      <c r="CS52" s="339"/>
      <c r="CT52" s="339"/>
      <c r="CU52" s="339"/>
      <c r="CV52" s="339"/>
      <c r="CW52" s="339"/>
      <c r="CX52" s="339"/>
      <c r="CY52" s="339"/>
      <c r="CZ52" s="339"/>
      <c r="DA52" s="339"/>
      <c r="DB52" s="339"/>
      <c r="DC52" s="339"/>
      <c r="DD52" s="339"/>
      <c r="DE52" s="339"/>
      <c r="DF52" s="339"/>
      <c r="DG52" s="339"/>
      <c r="DH52" s="339"/>
      <c r="DI52" s="339"/>
    </row>
    <row r="53" spans="5:113" x14ac:dyDescent="0.2">
      <c r="E53" s="339" t="s">
        <v>143</v>
      </c>
      <c r="F53" s="339"/>
      <c r="G53" s="339"/>
      <c r="H53" s="339"/>
      <c r="I53" s="339"/>
      <c r="J53" s="339"/>
      <c r="K53" s="339"/>
      <c r="L53" s="339"/>
      <c r="M53" s="339"/>
      <c r="N53" s="339"/>
      <c r="O53" s="339"/>
      <c r="P53" s="339"/>
      <c r="Q53" s="339"/>
      <c r="R53" s="339"/>
      <c r="S53" s="339"/>
      <c r="T53" s="339"/>
      <c r="U53" s="339"/>
      <c r="V53" s="339"/>
      <c r="W53" s="339"/>
      <c r="X53" s="339"/>
      <c r="Y53" s="339"/>
      <c r="Z53" s="339"/>
      <c r="AA53" s="339"/>
      <c r="AB53" s="339"/>
      <c r="AC53" s="339"/>
      <c r="AD53" s="339"/>
      <c r="AE53" s="339"/>
      <c r="AF53" s="339"/>
      <c r="AG53" s="339"/>
      <c r="AH53" s="339"/>
      <c r="AI53" s="339"/>
      <c r="AJ53" s="339"/>
      <c r="AK53" s="339"/>
      <c r="AL53" s="339"/>
      <c r="AM53" s="339"/>
      <c r="AN53" s="339"/>
      <c r="AO53" s="339"/>
      <c r="AP53" s="339"/>
      <c r="AQ53" s="339"/>
      <c r="AR53" s="339"/>
      <c r="AS53" s="339"/>
      <c r="AT53" s="339"/>
      <c r="AU53" s="339"/>
      <c r="AV53" s="339"/>
      <c r="AW53" s="339"/>
      <c r="AX53" s="339"/>
      <c r="AY53" s="339"/>
      <c r="AZ53" s="339"/>
      <c r="BA53" s="339"/>
      <c r="BB53" s="339"/>
      <c r="BC53" s="339"/>
      <c r="BD53" s="339"/>
      <c r="BE53" s="339"/>
      <c r="BF53" s="339"/>
      <c r="BG53" s="339"/>
      <c r="BH53" s="339"/>
      <c r="BI53" s="339"/>
      <c r="BJ53" s="339"/>
      <c r="BK53" s="339"/>
      <c r="BL53" s="339"/>
      <c r="BM53" s="339"/>
      <c r="BN53" s="339"/>
      <c r="BO53" s="339"/>
      <c r="BP53" s="339"/>
      <c r="BQ53" s="339"/>
      <c r="BR53" s="339"/>
      <c r="BS53" s="339"/>
      <c r="BT53" s="339"/>
      <c r="BU53" s="339"/>
      <c r="BV53" s="339"/>
      <c r="BW53" s="339"/>
      <c r="BX53" s="339"/>
      <c r="BY53" s="339"/>
      <c r="BZ53" s="339"/>
      <c r="CA53" s="339"/>
      <c r="CB53" s="339"/>
      <c r="CC53" s="339"/>
      <c r="CD53" s="339"/>
      <c r="CE53" s="339"/>
      <c r="CF53" s="339"/>
      <c r="CG53" s="339"/>
      <c r="CH53" s="339"/>
      <c r="CI53" s="339"/>
      <c r="CJ53" s="339"/>
      <c r="CK53" s="339"/>
      <c r="CL53" s="339"/>
      <c r="CM53" s="339"/>
      <c r="CN53" s="339"/>
      <c r="CO53" s="339"/>
      <c r="CP53" s="339"/>
      <c r="CQ53" s="339"/>
      <c r="CR53" s="339"/>
      <c r="CS53" s="339"/>
      <c r="CT53" s="339"/>
      <c r="CU53" s="339"/>
      <c r="CV53" s="339"/>
      <c r="CW53" s="339"/>
      <c r="CX53" s="339"/>
      <c r="CY53" s="339"/>
      <c r="CZ53" s="339"/>
      <c r="DA53" s="339"/>
      <c r="DB53" s="339"/>
      <c r="DC53" s="339"/>
      <c r="DD53" s="339"/>
      <c r="DE53" s="339"/>
      <c r="DF53" s="339"/>
      <c r="DG53" s="339"/>
      <c r="DH53" s="339"/>
      <c r="DI53" s="339"/>
    </row>
    <row r="54" spans="5:113" x14ac:dyDescent="0.2"/>
    <row r="55" spans="5:113" x14ac:dyDescent="0.2"/>
    <row r="56" spans="5:113" x14ac:dyDescent="0.2"/>
  </sheetData>
  <sheetProtection algorithmName="SHA-512" hashValue="/Akyeg93RkrN6r0Dr0Pp8jJyrPzIoRY4mVnNygpvIXhjuPGNBZjn752U0UZWPCY8is0ztSBaKt9ATuXQaz32ug==" saltValue="sW1ltudORtlFa77Jcv1wE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AY25:BM25"/>
    <mergeCell ref="BN25:BU25"/>
    <mergeCell ref="AS24:AX24"/>
    <mergeCell ref="AY24:BM24"/>
    <mergeCell ref="BN24:BU24"/>
    <mergeCell ref="BV24:CC24"/>
    <mergeCell ref="W22:Y29"/>
    <mergeCell ref="Z22:AG23"/>
    <mergeCell ref="CE22:CS23"/>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AY22:BM22"/>
    <mergeCell ref="BN22:BU22"/>
    <mergeCell ref="BV22:CC22"/>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8" scale="80"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5E555-8650-4046-A440-716351B9DB9A}">
  <sheetPr>
    <pageSetUpPr fitToPage="1"/>
  </sheetPr>
  <dimension ref="B1:EM49"/>
  <sheetViews>
    <sheetView showGridLines="0" topLeftCell="F20" workbookViewId="0"/>
  </sheetViews>
  <sheetFormatPr defaultColWidth="0" defaultRowHeight="11.25" customHeight="1" zeroHeight="1" x14ac:dyDescent="0.2"/>
  <cols>
    <col min="1" max="1" width="1.6328125" style="73" customWidth="1"/>
    <col min="2" max="2" width="2.36328125" style="73" customWidth="1"/>
    <col min="3" max="16" width="2.6328125" style="73" customWidth="1"/>
    <col min="17" max="17" width="2.36328125" style="73" customWidth="1"/>
    <col min="18" max="95" width="1.6328125" style="73" customWidth="1"/>
    <col min="96" max="133" width="1.6328125" style="85" customWidth="1"/>
    <col min="134" max="143" width="1.6328125" style="73" customWidth="1"/>
    <col min="144" max="16384" width="0" style="73" hidden="1"/>
  </cols>
  <sheetData>
    <row r="1" spans="2:143" ht="22.5" customHeight="1" thickBot="1" x14ac:dyDescent="0.25">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692" t="s">
        <v>144</v>
      </c>
      <c r="DI1" s="693"/>
      <c r="DJ1" s="693"/>
      <c r="DK1" s="693"/>
      <c r="DL1" s="693"/>
      <c r="DM1" s="693"/>
      <c r="DN1" s="694"/>
      <c r="DO1" s="73"/>
      <c r="DP1" s="692" t="s">
        <v>145</v>
      </c>
      <c r="DQ1" s="693"/>
      <c r="DR1" s="693"/>
      <c r="DS1" s="693"/>
      <c r="DT1" s="693"/>
      <c r="DU1" s="693"/>
      <c r="DV1" s="693"/>
      <c r="DW1" s="693"/>
      <c r="DX1" s="693"/>
      <c r="DY1" s="693"/>
      <c r="DZ1" s="693"/>
      <c r="EA1" s="693"/>
      <c r="EB1" s="693"/>
      <c r="EC1" s="694"/>
      <c r="ED1" s="72"/>
      <c r="EE1" s="72"/>
      <c r="EF1" s="72"/>
      <c r="EG1" s="72"/>
      <c r="EH1" s="72"/>
      <c r="EI1" s="72"/>
      <c r="EJ1" s="72"/>
      <c r="EK1" s="72"/>
      <c r="EL1" s="72"/>
      <c r="EM1" s="72"/>
    </row>
    <row r="2" spans="2:143" ht="22.5" customHeight="1" x14ac:dyDescent="0.2">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2">
      <c r="B3" s="654" t="s">
        <v>147</v>
      </c>
      <c r="C3" s="655"/>
      <c r="D3" s="655"/>
      <c r="E3" s="655"/>
      <c r="F3" s="655"/>
      <c r="G3" s="655"/>
      <c r="H3" s="655"/>
      <c r="I3" s="655"/>
      <c r="J3" s="655"/>
      <c r="K3" s="655"/>
      <c r="L3" s="655"/>
      <c r="M3" s="655"/>
      <c r="N3" s="655"/>
      <c r="O3" s="655"/>
      <c r="P3" s="655"/>
      <c r="Q3" s="655"/>
      <c r="R3" s="655"/>
      <c r="S3" s="655"/>
      <c r="T3" s="655"/>
      <c r="U3" s="655"/>
      <c r="V3" s="655"/>
      <c r="W3" s="655"/>
      <c r="X3" s="655"/>
      <c r="Y3" s="655"/>
      <c r="Z3" s="655"/>
      <c r="AA3" s="655"/>
      <c r="AB3" s="655"/>
      <c r="AC3" s="655"/>
      <c r="AD3" s="655"/>
      <c r="AE3" s="655"/>
      <c r="AF3" s="655"/>
      <c r="AG3" s="655"/>
      <c r="AH3" s="655"/>
      <c r="AI3" s="655"/>
      <c r="AJ3" s="655"/>
      <c r="AK3" s="655"/>
      <c r="AL3" s="655"/>
      <c r="AM3" s="655"/>
      <c r="AN3" s="655"/>
      <c r="AO3" s="655"/>
      <c r="AP3" s="654" t="s">
        <v>148</v>
      </c>
      <c r="AQ3" s="655"/>
      <c r="AR3" s="655"/>
      <c r="AS3" s="655"/>
      <c r="AT3" s="655"/>
      <c r="AU3" s="655"/>
      <c r="AV3" s="655"/>
      <c r="AW3" s="655"/>
      <c r="AX3" s="655"/>
      <c r="AY3" s="655"/>
      <c r="AZ3" s="655"/>
      <c r="BA3" s="655"/>
      <c r="BB3" s="655"/>
      <c r="BC3" s="655"/>
      <c r="BD3" s="655"/>
      <c r="BE3" s="655"/>
      <c r="BF3" s="655"/>
      <c r="BG3" s="655"/>
      <c r="BH3" s="655"/>
      <c r="BI3" s="655"/>
      <c r="BJ3" s="655"/>
      <c r="BK3" s="655"/>
      <c r="BL3" s="655"/>
      <c r="BM3" s="655"/>
      <c r="BN3" s="655"/>
      <c r="BO3" s="655"/>
      <c r="BP3" s="655"/>
      <c r="BQ3" s="655"/>
      <c r="BR3" s="655"/>
      <c r="BS3" s="655"/>
      <c r="BT3" s="655"/>
      <c r="BU3" s="655"/>
      <c r="BV3" s="655"/>
      <c r="BW3" s="655"/>
      <c r="BX3" s="655"/>
      <c r="BY3" s="655"/>
      <c r="BZ3" s="655"/>
      <c r="CA3" s="655"/>
      <c r="CB3" s="656"/>
      <c r="CD3" s="654" t="s">
        <v>149</v>
      </c>
      <c r="CE3" s="655"/>
      <c r="CF3" s="655"/>
      <c r="CG3" s="655"/>
      <c r="CH3" s="655"/>
      <c r="CI3" s="655"/>
      <c r="CJ3" s="655"/>
      <c r="CK3" s="655"/>
      <c r="CL3" s="655"/>
      <c r="CM3" s="655"/>
      <c r="CN3" s="655"/>
      <c r="CO3" s="655"/>
      <c r="CP3" s="655"/>
      <c r="CQ3" s="655"/>
      <c r="CR3" s="655"/>
      <c r="CS3" s="655"/>
      <c r="CT3" s="655"/>
      <c r="CU3" s="655"/>
      <c r="CV3" s="655"/>
      <c r="CW3" s="655"/>
      <c r="CX3" s="655"/>
      <c r="CY3" s="655"/>
      <c r="CZ3" s="655"/>
      <c r="DA3" s="655"/>
      <c r="DB3" s="655"/>
      <c r="DC3" s="655"/>
      <c r="DD3" s="655"/>
      <c r="DE3" s="655"/>
      <c r="DF3" s="655"/>
      <c r="DG3" s="655"/>
      <c r="DH3" s="655"/>
      <c r="DI3" s="655"/>
      <c r="DJ3" s="655"/>
      <c r="DK3" s="655"/>
      <c r="DL3" s="655"/>
      <c r="DM3" s="655"/>
      <c r="DN3" s="655"/>
      <c r="DO3" s="655"/>
      <c r="DP3" s="655"/>
      <c r="DQ3" s="655"/>
      <c r="DR3" s="655"/>
      <c r="DS3" s="655"/>
      <c r="DT3" s="655"/>
      <c r="DU3" s="655"/>
      <c r="DV3" s="655"/>
      <c r="DW3" s="655"/>
      <c r="DX3" s="655"/>
      <c r="DY3" s="655"/>
      <c r="DZ3" s="655"/>
      <c r="EA3" s="655"/>
      <c r="EB3" s="655"/>
      <c r="EC3" s="656"/>
    </row>
    <row r="4" spans="2:143" ht="11.25" customHeight="1" x14ac:dyDescent="0.2">
      <c r="B4" s="654" t="s">
        <v>22</v>
      </c>
      <c r="C4" s="655"/>
      <c r="D4" s="655"/>
      <c r="E4" s="655"/>
      <c r="F4" s="655"/>
      <c r="G4" s="655"/>
      <c r="H4" s="655"/>
      <c r="I4" s="655"/>
      <c r="J4" s="655"/>
      <c r="K4" s="655"/>
      <c r="L4" s="655"/>
      <c r="M4" s="655"/>
      <c r="N4" s="655"/>
      <c r="O4" s="655"/>
      <c r="P4" s="655"/>
      <c r="Q4" s="656"/>
      <c r="R4" s="654" t="s">
        <v>150</v>
      </c>
      <c r="S4" s="655"/>
      <c r="T4" s="655"/>
      <c r="U4" s="655"/>
      <c r="V4" s="655"/>
      <c r="W4" s="655"/>
      <c r="X4" s="655"/>
      <c r="Y4" s="656"/>
      <c r="Z4" s="654" t="s">
        <v>151</v>
      </c>
      <c r="AA4" s="655"/>
      <c r="AB4" s="655"/>
      <c r="AC4" s="656"/>
      <c r="AD4" s="654" t="s">
        <v>152</v>
      </c>
      <c r="AE4" s="655"/>
      <c r="AF4" s="655"/>
      <c r="AG4" s="655"/>
      <c r="AH4" s="655"/>
      <c r="AI4" s="655"/>
      <c r="AJ4" s="655"/>
      <c r="AK4" s="656"/>
      <c r="AL4" s="654" t="s">
        <v>151</v>
      </c>
      <c r="AM4" s="655"/>
      <c r="AN4" s="655"/>
      <c r="AO4" s="656"/>
      <c r="AP4" s="695" t="s">
        <v>153</v>
      </c>
      <c r="AQ4" s="695"/>
      <c r="AR4" s="695"/>
      <c r="AS4" s="695"/>
      <c r="AT4" s="695"/>
      <c r="AU4" s="695"/>
      <c r="AV4" s="695"/>
      <c r="AW4" s="695"/>
      <c r="AX4" s="695"/>
      <c r="AY4" s="695"/>
      <c r="AZ4" s="695"/>
      <c r="BA4" s="695"/>
      <c r="BB4" s="695"/>
      <c r="BC4" s="695"/>
      <c r="BD4" s="695"/>
      <c r="BE4" s="695"/>
      <c r="BF4" s="695"/>
      <c r="BG4" s="695" t="s">
        <v>154</v>
      </c>
      <c r="BH4" s="695"/>
      <c r="BI4" s="695"/>
      <c r="BJ4" s="695"/>
      <c r="BK4" s="695"/>
      <c r="BL4" s="695"/>
      <c r="BM4" s="695"/>
      <c r="BN4" s="695"/>
      <c r="BO4" s="695" t="s">
        <v>151</v>
      </c>
      <c r="BP4" s="695"/>
      <c r="BQ4" s="695"/>
      <c r="BR4" s="695"/>
      <c r="BS4" s="695" t="s">
        <v>155</v>
      </c>
      <c r="BT4" s="695"/>
      <c r="BU4" s="695"/>
      <c r="BV4" s="695"/>
      <c r="BW4" s="695"/>
      <c r="BX4" s="695"/>
      <c r="BY4" s="695"/>
      <c r="BZ4" s="695"/>
      <c r="CA4" s="695"/>
      <c r="CB4" s="695"/>
      <c r="CD4" s="654" t="s">
        <v>156</v>
      </c>
      <c r="CE4" s="655"/>
      <c r="CF4" s="655"/>
      <c r="CG4" s="655"/>
      <c r="CH4" s="655"/>
      <c r="CI4" s="655"/>
      <c r="CJ4" s="655"/>
      <c r="CK4" s="655"/>
      <c r="CL4" s="655"/>
      <c r="CM4" s="655"/>
      <c r="CN4" s="655"/>
      <c r="CO4" s="655"/>
      <c r="CP4" s="655"/>
      <c r="CQ4" s="655"/>
      <c r="CR4" s="655"/>
      <c r="CS4" s="655"/>
      <c r="CT4" s="655"/>
      <c r="CU4" s="655"/>
      <c r="CV4" s="655"/>
      <c r="CW4" s="655"/>
      <c r="CX4" s="655"/>
      <c r="CY4" s="655"/>
      <c r="CZ4" s="655"/>
      <c r="DA4" s="655"/>
      <c r="DB4" s="655"/>
      <c r="DC4" s="655"/>
      <c r="DD4" s="655"/>
      <c r="DE4" s="655"/>
      <c r="DF4" s="655"/>
      <c r="DG4" s="655"/>
      <c r="DH4" s="655"/>
      <c r="DI4" s="655"/>
      <c r="DJ4" s="655"/>
      <c r="DK4" s="655"/>
      <c r="DL4" s="655"/>
      <c r="DM4" s="655"/>
      <c r="DN4" s="655"/>
      <c r="DO4" s="655"/>
      <c r="DP4" s="655"/>
      <c r="DQ4" s="655"/>
      <c r="DR4" s="655"/>
      <c r="DS4" s="655"/>
      <c r="DT4" s="655"/>
      <c r="DU4" s="655"/>
      <c r="DV4" s="655"/>
      <c r="DW4" s="655"/>
      <c r="DX4" s="655"/>
      <c r="DY4" s="655"/>
      <c r="DZ4" s="655"/>
      <c r="EA4" s="655"/>
      <c r="EB4" s="655"/>
      <c r="EC4" s="656"/>
    </row>
    <row r="5" spans="2:143" ht="11.25" customHeight="1" x14ac:dyDescent="0.2">
      <c r="B5" s="651" t="s">
        <v>157</v>
      </c>
      <c r="C5" s="652"/>
      <c r="D5" s="652"/>
      <c r="E5" s="652"/>
      <c r="F5" s="652"/>
      <c r="G5" s="652"/>
      <c r="H5" s="652"/>
      <c r="I5" s="652"/>
      <c r="J5" s="652"/>
      <c r="K5" s="652"/>
      <c r="L5" s="652"/>
      <c r="M5" s="652"/>
      <c r="N5" s="652"/>
      <c r="O5" s="652"/>
      <c r="P5" s="652"/>
      <c r="Q5" s="653"/>
      <c r="R5" s="648">
        <v>13378444</v>
      </c>
      <c r="S5" s="649"/>
      <c r="T5" s="649"/>
      <c r="U5" s="649"/>
      <c r="V5" s="649"/>
      <c r="W5" s="649"/>
      <c r="X5" s="649"/>
      <c r="Y5" s="677"/>
      <c r="Z5" s="690">
        <v>24.9</v>
      </c>
      <c r="AA5" s="690"/>
      <c r="AB5" s="690"/>
      <c r="AC5" s="690"/>
      <c r="AD5" s="691">
        <v>12708121</v>
      </c>
      <c r="AE5" s="691"/>
      <c r="AF5" s="691"/>
      <c r="AG5" s="691"/>
      <c r="AH5" s="691"/>
      <c r="AI5" s="691"/>
      <c r="AJ5" s="691"/>
      <c r="AK5" s="691"/>
      <c r="AL5" s="678">
        <v>42.9</v>
      </c>
      <c r="AM5" s="661"/>
      <c r="AN5" s="661"/>
      <c r="AO5" s="679"/>
      <c r="AP5" s="651" t="s">
        <v>158</v>
      </c>
      <c r="AQ5" s="652"/>
      <c r="AR5" s="652"/>
      <c r="AS5" s="652"/>
      <c r="AT5" s="652"/>
      <c r="AU5" s="652"/>
      <c r="AV5" s="652"/>
      <c r="AW5" s="652"/>
      <c r="AX5" s="652"/>
      <c r="AY5" s="652"/>
      <c r="AZ5" s="652"/>
      <c r="BA5" s="652"/>
      <c r="BB5" s="652"/>
      <c r="BC5" s="652"/>
      <c r="BD5" s="652"/>
      <c r="BE5" s="652"/>
      <c r="BF5" s="653"/>
      <c r="BG5" s="602">
        <v>12696250</v>
      </c>
      <c r="BH5" s="603"/>
      <c r="BI5" s="603"/>
      <c r="BJ5" s="603"/>
      <c r="BK5" s="603"/>
      <c r="BL5" s="603"/>
      <c r="BM5" s="603"/>
      <c r="BN5" s="604"/>
      <c r="BO5" s="638">
        <v>94.9</v>
      </c>
      <c r="BP5" s="638"/>
      <c r="BQ5" s="638"/>
      <c r="BR5" s="638"/>
      <c r="BS5" s="639">
        <v>182585</v>
      </c>
      <c r="BT5" s="639"/>
      <c r="BU5" s="639"/>
      <c r="BV5" s="639"/>
      <c r="BW5" s="639"/>
      <c r="BX5" s="639"/>
      <c r="BY5" s="639"/>
      <c r="BZ5" s="639"/>
      <c r="CA5" s="639"/>
      <c r="CB5" s="670"/>
      <c r="CD5" s="654" t="s">
        <v>153</v>
      </c>
      <c r="CE5" s="655"/>
      <c r="CF5" s="655"/>
      <c r="CG5" s="655"/>
      <c r="CH5" s="655"/>
      <c r="CI5" s="655"/>
      <c r="CJ5" s="655"/>
      <c r="CK5" s="655"/>
      <c r="CL5" s="655"/>
      <c r="CM5" s="655"/>
      <c r="CN5" s="655"/>
      <c r="CO5" s="655"/>
      <c r="CP5" s="655"/>
      <c r="CQ5" s="656"/>
      <c r="CR5" s="654" t="s">
        <v>159</v>
      </c>
      <c r="CS5" s="655"/>
      <c r="CT5" s="655"/>
      <c r="CU5" s="655"/>
      <c r="CV5" s="655"/>
      <c r="CW5" s="655"/>
      <c r="CX5" s="655"/>
      <c r="CY5" s="656"/>
      <c r="CZ5" s="654" t="s">
        <v>151</v>
      </c>
      <c r="DA5" s="655"/>
      <c r="DB5" s="655"/>
      <c r="DC5" s="656"/>
      <c r="DD5" s="654" t="s">
        <v>160</v>
      </c>
      <c r="DE5" s="655"/>
      <c r="DF5" s="655"/>
      <c r="DG5" s="655"/>
      <c r="DH5" s="655"/>
      <c r="DI5" s="655"/>
      <c r="DJ5" s="655"/>
      <c r="DK5" s="655"/>
      <c r="DL5" s="655"/>
      <c r="DM5" s="655"/>
      <c r="DN5" s="655"/>
      <c r="DO5" s="655"/>
      <c r="DP5" s="656"/>
      <c r="DQ5" s="654" t="s">
        <v>161</v>
      </c>
      <c r="DR5" s="655"/>
      <c r="DS5" s="655"/>
      <c r="DT5" s="655"/>
      <c r="DU5" s="655"/>
      <c r="DV5" s="655"/>
      <c r="DW5" s="655"/>
      <c r="DX5" s="655"/>
      <c r="DY5" s="655"/>
      <c r="DZ5" s="655"/>
      <c r="EA5" s="655"/>
      <c r="EB5" s="655"/>
      <c r="EC5" s="656"/>
    </row>
    <row r="6" spans="2:143" ht="11.25" customHeight="1" x14ac:dyDescent="0.2">
      <c r="B6" s="599" t="s">
        <v>162</v>
      </c>
      <c r="C6" s="600"/>
      <c r="D6" s="600"/>
      <c r="E6" s="600"/>
      <c r="F6" s="600"/>
      <c r="G6" s="600"/>
      <c r="H6" s="600"/>
      <c r="I6" s="600"/>
      <c r="J6" s="600"/>
      <c r="K6" s="600"/>
      <c r="L6" s="600"/>
      <c r="M6" s="600"/>
      <c r="N6" s="600"/>
      <c r="O6" s="600"/>
      <c r="P6" s="600"/>
      <c r="Q6" s="601"/>
      <c r="R6" s="602">
        <v>607567</v>
      </c>
      <c r="S6" s="603"/>
      <c r="T6" s="603"/>
      <c r="U6" s="603"/>
      <c r="V6" s="603"/>
      <c r="W6" s="603"/>
      <c r="X6" s="603"/>
      <c r="Y6" s="604"/>
      <c r="Z6" s="638">
        <v>1.1000000000000001</v>
      </c>
      <c r="AA6" s="638"/>
      <c r="AB6" s="638"/>
      <c r="AC6" s="638"/>
      <c r="AD6" s="639">
        <v>607567</v>
      </c>
      <c r="AE6" s="639"/>
      <c r="AF6" s="639"/>
      <c r="AG6" s="639"/>
      <c r="AH6" s="639"/>
      <c r="AI6" s="639"/>
      <c r="AJ6" s="639"/>
      <c r="AK6" s="639"/>
      <c r="AL6" s="605">
        <v>2.1</v>
      </c>
      <c r="AM6" s="606"/>
      <c r="AN6" s="606"/>
      <c r="AO6" s="640"/>
      <c r="AP6" s="599" t="s">
        <v>163</v>
      </c>
      <c r="AQ6" s="600"/>
      <c r="AR6" s="600"/>
      <c r="AS6" s="600"/>
      <c r="AT6" s="600"/>
      <c r="AU6" s="600"/>
      <c r="AV6" s="600"/>
      <c r="AW6" s="600"/>
      <c r="AX6" s="600"/>
      <c r="AY6" s="600"/>
      <c r="AZ6" s="600"/>
      <c r="BA6" s="600"/>
      <c r="BB6" s="600"/>
      <c r="BC6" s="600"/>
      <c r="BD6" s="600"/>
      <c r="BE6" s="600"/>
      <c r="BF6" s="601"/>
      <c r="BG6" s="602">
        <v>12696250</v>
      </c>
      <c r="BH6" s="603"/>
      <c r="BI6" s="603"/>
      <c r="BJ6" s="603"/>
      <c r="BK6" s="603"/>
      <c r="BL6" s="603"/>
      <c r="BM6" s="603"/>
      <c r="BN6" s="604"/>
      <c r="BO6" s="638">
        <v>94.9</v>
      </c>
      <c r="BP6" s="638"/>
      <c r="BQ6" s="638"/>
      <c r="BR6" s="638"/>
      <c r="BS6" s="639">
        <v>182585</v>
      </c>
      <c r="BT6" s="639"/>
      <c r="BU6" s="639"/>
      <c r="BV6" s="639"/>
      <c r="BW6" s="639"/>
      <c r="BX6" s="639"/>
      <c r="BY6" s="639"/>
      <c r="BZ6" s="639"/>
      <c r="CA6" s="639"/>
      <c r="CB6" s="670"/>
      <c r="CD6" s="651" t="s">
        <v>164</v>
      </c>
      <c r="CE6" s="652"/>
      <c r="CF6" s="652"/>
      <c r="CG6" s="652"/>
      <c r="CH6" s="652"/>
      <c r="CI6" s="652"/>
      <c r="CJ6" s="652"/>
      <c r="CK6" s="652"/>
      <c r="CL6" s="652"/>
      <c r="CM6" s="652"/>
      <c r="CN6" s="652"/>
      <c r="CO6" s="652"/>
      <c r="CP6" s="652"/>
      <c r="CQ6" s="653"/>
      <c r="CR6" s="602">
        <v>330255</v>
      </c>
      <c r="CS6" s="603"/>
      <c r="CT6" s="603"/>
      <c r="CU6" s="603"/>
      <c r="CV6" s="603"/>
      <c r="CW6" s="603"/>
      <c r="CX6" s="603"/>
      <c r="CY6" s="604"/>
      <c r="CZ6" s="678">
        <v>0.6</v>
      </c>
      <c r="DA6" s="661"/>
      <c r="DB6" s="661"/>
      <c r="DC6" s="680"/>
      <c r="DD6" s="608" t="s">
        <v>62</v>
      </c>
      <c r="DE6" s="603"/>
      <c r="DF6" s="603"/>
      <c r="DG6" s="603"/>
      <c r="DH6" s="603"/>
      <c r="DI6" s="603"/>
      <c r="DJ6" s="603"/>
      <c r="DK6" s="603"/>
      <c r="DL6" s="603"/>
      <c r="DM6" s="603"/>
      <c r="DN6" s="603"/>
      <c r="DO6" s="603"/>
      <c r="DP6" s="604"/>
      <c r="DQ6" s="608">
        <v>330255</v>
      </c>
      <c r="DR6" s="603"/>
      <c r="DS6" s="603"/>
      <c r="DT6" s="603"/>
      <c r="DU6" s="603"/>
      <c r="DV6" s="603"/>
      <c r="DW6" s="603"/>
      <c r="DX6" s="603"/>
      <c r="DY6" s="603"/>
      <c r="DZ6" s="603"/>
      <c r="EA6" s="603"/>
      <c r="EB6" s="603"/>
      <c r="EC6" s="637"/>
    </row>
    <row r="7" spans="2:143" ht="11.25" customHeight="1" x14ac:dyDescent="0.2">
      <c r="B7" s="599" t="s">
        <v>165</v>
      </c>
      <c r="C7" s="600"/>
      <c r="D7" s="600"/>
      <c r="E7" s="600"/>
      <c r="F7" s="600"/>
      <c r="G7" s="600"/>
      <c r="H7" s="600"/>
      <c r="I7" s="600"/>
      <c r="J7" s="600"/>
      <c r="K7" s="600"/>
      <c r="L7" s="600"/>
      <c r="M7" s="600"/>
      <c r="N7" s="600"/>
      <c r="O7" s="600"/>
      <c r="P7" s="600"/>
      <c r="Q7" s="601"/>
      <c r="R7" s="602">
        <v>6953</v>
      </c>
      <c r="S7" s="603"/>
      <c r="T7" s="603"/>
      <c r="U7" s="603"/>
      <c r="V7" s="603"/>
      <c r="W7" s="603"/>
      <c r="X7" s="603"/>
      <c r="Y7" s="604"/>
      <c r="Z7" s="638">
        <v>0</v>
      </c>
      <c r="AA7" s="638"/>
      <c r="AB7" s="638"/>
      <c r="AC7" s="638"/>
      <c r="AD7" s="639">
        <v>6953</v>
      </c>
      <c r="AE7" s="639"/>
      <c r="AF7" s="639"/>
      <c r="AG7" s="639"/>
      <c r="AH7" s="639"/>
      <c r="AI7" s="639"/>
      <c r="AJ7" s="639"/>
      <c r="AK7" s="639"/>
      <c r="AL7" s="605">
        <v>0</v>
      </c>
      <c r="AM7" s="606"/>
      <c r="AN7" s="606"/>
      <c r="AO7" s="640"/>
      <c r="AP7" s="599" t="s">
        <v>166</v>
      </c>
      <c r="AQ7" s="600"/>
      <c r="AR7" s="600"/>
      <c r="AS7" s="600"/>
      <c r="AT7" s="600"/>
      <c r="AU7" s="600"/>
      <c r="AV7" s="600"/>
      <c r="AW7" s="600"/>
      <c r="AX7" s="600"/>
      <c r="AY7" s="600"/>
      <c r="AZ7" s="600"/>
      <c r="BA7" s="600"/>
      <c r="BB7" s="600"/>
      <c r="BC7" s="600"/>
      <c r="BD7" s="600"/>
      <c r="BE7" s="600"/>
      <c r="BF7" s="601"/>
      <c r="BG7" s="602">
        <v>5359405</v>
      </c>
      <c r="BH7" s="603"/>
      <c r="BI7" s="603"/>
      <c r="BJ7" s="603"/>
      <c r="BK7" s="603"/>
      <c r="BL7" s="603"/>
      <c r="BM7" s="603"/>
      <c r="BN7" s="604"/>
      <c r="BO7" s="638">
        <v>40.1</v>
      </c>
      <c r="BP7" s="638"/>
      <c r="BQ7" s="638"/>
      <c r="BR7" s="638"/>
      <c r="BS7" s="639">
        <v>182585</v>
      </c>
      <c r="BT7" s="639"/>
      <c r="BU7" s="639"/>
      <c r="BV7" s="639"/>
      <c r="BW7" s="639"/>
      <c r="BX7" s="639"/>
      <c r="BY7" s="639"/>
      <c r="BZ7" s="639"/>
      <c r="CA7" s="639"/>
      <c r="CB7" s="670"/>
      <c r="CD7" s="599" t="s">
        <v>167</v>
      </c>
      <c r="CE7" s="600"/>
      <c r="CF7" s="600"/>
      <c r="CG7" s="600"/>
      <c r="CH7" s="600"/>
      <c r="CI7" s="600"/>
      <c r="CJ7" s="600"/>
      <c r="CK7" s="600"/>
      <c r="CL7" s="600"/>
      <c r="CM7" s="600"/>
      <c r="CN7" s="600"/>
      <c r="CO7" s="600"/>
      <c r="CP7" s="600"/>
      <c r="CQ7" s="601"/>
      <c r="CR7" s="602">
        <v>5988305</v>
      </c>
      <c r="CS7" s="603"/>
      <c r="CT7" s="603"/>
      <c r="CU7" s="603"/>
      <c r="CV7" s="603"/>
      <c r="CW7" s="603"/>
      <c r="CX7" s="603"/>
      <c r="CY7" s="604"/>
      <c r="CZ7" s="638">
        <v>11.4</v>
      </c>
      <c r="DA7" s="638"/>
      <c r="DB7" s="638"/>
      <c r="DC7" s="638"/>
      <c r="DD7" s="608">
        <v>109931</v>
      </c>
      <c r="DE7" s="603"/>
      <c r="DF7" s="603"/>
      <c r="DG7" s="603"/>
      <c r="DH7" s="603"/>
      <c r="DI7" s="603"/>
      <c r="DJ7" s="603"/>
      <c r="DK7" s="603"/>
      <c r="DL7" s="603"/>
      <c r="DM7" s="603"/>
      <c r="DN7" s="603"/>
      <c r="DO7" s="603"/>
      <c r="DP7" s="604"/>
      <c r="DQ7" s="608">
        <v>4256889</v>
      </c>
      <c r="DR7" s="603"/>
      <c r="DS7" s="603"/>
      <c r="DT7" s="603"/>
      <c r="DU7" s="603"/>
      <c r="DV7" s="603"/>
      <c r="DW7" s="603"/>
      <c r="DX7" s="603"/>
      <c r="DY7" s="603"/>
      <c r="DZ7" s="603"/>
      <c r="EA7" s="603"/>
      <c r="EB7" s="603"/>
      <c r="EC7" s="637"/>
    </row>
    <row r="8" spans="2:143" ht="11.25" customHeight="1" x14ac:dyDescent="0.2">
      <c r="B8" s="599" t="s">
        <v>168</v>
      </c>
      <c r="C8" s="600"/>
      <c r="D8" s="600"/>
      <c r="E8" s="600"/>
      <c r="F8" s="600"/>
      <c r="G8" s="600"/>
      <c r="H8" s="600"/>
      <c r="I8" s="600"/>
      <c r="J8" s="600"/>
      <c r="K8" s="600"/>
      <c r="L8" s="600"/>
      <c r="M8" s="600"/>
      <c r="N8" s="600"/>
      <c r="O8" s="600"/>
      <c r="P8" s="600"/>
      <c r="Q8" s="601"/>
      <c r="R8" s="602">
        <v>96864</v>
      </c>
      <c r="S8" s="603"/>
      <c r="T8" s="603"/>
      <c r="U8" s="603"/>
      <c r="V8" s="603"/>
      <c r="W8" s="603"/>
      <c r="X8" s="603"/>
      <c r="Y8" s="604"/>
      <c r="Z8" s="638">
        <v>0.2</v>
      </c>
      <c r="AA8" s="638"/>
      <c r="AB8" s="638"/>
      <c r="AC8" s="638"/>
      <c r="AD8" s="639">
        <v>96864</v>
      </c>
      <c r="AE8" s="639"/>
      <c r="AF8" s="639"/>
      <c r="AG8" s="639"/>
      <c r="AH8" s="639"/>
      <c r="AI8" s="639"/>
      <c r="AJ8" s="639"/>
      <c r="AK8" s="639"/>
      <c r="AL8" s="605">
        <v>0.3</v>
      </c>
      <c r="AM8" s="606"/>
      <c r="AN8" s="606"/>
      <c r="AO8" s="640"/>
      <c r="AP8" s="599" t="s">
        <v>169</v>
      </c>
      <c r="AQ8" s="600"/>
      <c r="AR8" s="600"/>
      <c r="AS8" s="600"/>
      <c r="AT8" s="600"/>
      <c r="AU8" s="600"/>
      <c r="AV8" s="600"/>
      <c r="AW8" s="600"/>
      <c r="AX8" s="600"/>
      <c r="AY8" s="600"/>
      <c r="AZ8" s="600"/>
      <c r="BA8" s="600"/>
      <c r="BB8" s="600"/>
      <c r="BC8" s="600"/>
      <c r="BD8" s="600"/>
      <c r="BE8" s="600"/>
      <c r="BF8" s="601"/>
      <c r="BG8" s="602">
        <v>150038</v>
      </c>
      <c r="BH8" s="603"/>
      <c r="BI8" s="603"/>
      <c r="BJ8" s="603"/>
      <c r="BK8" s="603"/>
      <c r="BL8" s="603"/>
      <c r="BM8" s="603"/>
      <c r="BN8" s="604"/>
      <c r="BO8" s="638">
        <v>1.1000000000000001</v>
      </c>
      <c r="BP8" s="638"/>
      <c r="BQ8" s="638"/>
      <c r="BR8" s="638"/>
      <c r="BS8" s="639" t="s">
        <v>62</v>
      </c>
      <c r="BT8" s="639"/>
      <c r="BU8" s="639"/>
      <c r="BV8" s="639"/>
      <c r="BW8" s="639"/>
      <c r="BX8" s="639"/>
      <c r="BY8" s="639"/>
      <c r="BZ8" s="639"/>
      <c r="CA8" s="639"/>
      <c r="CB8" s="670"/>
      <c r="CD8" s="599" t="s">
        <v>170</v>
      </c>
      <c r="CE8" s="600"/>
      <c r="CF8" s="600"/>
      <c r="CG8" s="600"/>
      <c r="CH8" s="600"/>
      <c r="CI8" s="600"/>
      <c r="CJ8" s="600"/>
      <c r="CK8" s="600"/>
      <c r="CL8" s="600"/>
      <c r="CM8" s="600"/>
      <c r="CN8" s="600"/>
      <c r="CO8" s="600"/>
      <c r="CP8" s="600"/>
      <c r="CQ8" s="601"/>
      <c r="CR8" s="602">
        <v>19870548</v>
      </c>
      <c r="CS8" s="603"/>
      <c r="CT8" s="603"/>
      <c r="CU8" s="603"/>
      <c r="CV8" s="603"/>
      <c r="CW8" s="603"/>
      <c r="CX8" s="603"/>
      <c r="CY8" s="604"/>
      <c r="CZ8" s="638">
        <v>37.700000000000003</v>
      </c>
      <c r="DA8" s="638"/>
      <c r="DB8" s="638"/>
      <c r="DC8" s="638"/>
      <c r="DD8" s="608">
        <v>380204</v>
      </c>
      <c r="DE8" s="603"/>
      <c r="DF8" s="603"/>
      <c r="DG8" s="603"/>
      <c r="DH8" s="603"/>
      <c r="DI8" s="603"/>
      <c r="DJ8" s="603"/>
      <c r="DK8" s="603"/>
      <c r="DL8" s="603"/>
      <c r="DM8" s="603"/>
      <c r="DN8" s="603"/>
      <c r="DO8" s="603"/>
      <c r="DP8" s="604"/>
      <c r="DQ8" s="608">
        <v>10106680</v>
      </c>
      <c r="DR8" s="603"/>
      <c r="DS8" s="603"/>
      <c r="DT8" s="603"/>
      <c r="DU8" s="603"/>
      <c r="DV8" s="603"/>
      <c r="DW8" s="603"/>
      <c r="DX8" s="603"/>
      <c r="DY8" s="603"/>
      <c r="DZ8" s="603"/>
      <c r="EA8" s="603"/>
      <c r="EB8" s="603"/>
      <c r="EC8" s="637"/>
    </row>
    <row r="9" spans="2:143" ht="11.25" customHeight="1" x14ac:dyDescent="0.2">
      <c r="B9" s="599" t="s">
        <v>171</v>
      </c>
      <c r="C9" s="600"/>
      <c r="D9" s="600"/>
      <c r="E9" s="600"/>
      <c r="F9" s="600"/>
      <c r="G9" s="600"/>
      <c r="H9" s="600"/>
      <c r="I9" s="600"/>
      <c r="J9" s="600"/>
      <c r="K9" s="600"/>
      <c r="L9" s="600"/>
      <c r="M9" s="600"/>
      <c r="N9" s="600"/>
      <c r="O9" s="600"/>
      <c r="P9" s="600"/>
      <c r="Q9" s="601"/>
      <c r="R9" s="602">
        <v>157715</v>
      </c>
      <c r="S9" s="603"/>
      <c r="T9" s="603"/>
      <c r="U9" s="603"/>
      <c r="V9" s="603"/>
      <c r="W9" s="603"/>
      <c r="X9" s="603"/>
      <c r="Y9" s="604"/>
      <c r="Z9" s="638">
        <v>0.3</v>
      </c>
      <c r="AA9" s="638"/>
      <c r="AB9" s="638"/>
      <c r="AC9" s="638"/>
      <c r="AD9" s="639">
        <v>157715</v>
      </c>
      <c r="AE9" s="639"/>
      <c r="AF9" s="639"/>
      <c r="AG9" s="639"/>
      <c r="AH9" s="639"/>
      <c r="AI9" s="639"/>
      <c r="AJ9" s="639"/>
      <c r="AK9" s="639"/>
      <c r="AL9" s="605">
        <v>0.5</v>
      </c>
      <c r="AM9" s="606"/>
      <c r="AN9" s="606"/>
      <c r="AO9" s="640"/>
      <c r="AP9" s="599" t="s">
        <v>172</v>
      </c>
      <c r="AQ9" s="600"/>
      <c r="AR9" s="600"/>
      <c r="AS9" s="600"/>
      <c r="AT9" s="600"/>
      <c r="AU9" s="600"/>
      <c r="AV9" s="600"/>
      <c r="AW9" s="600"/>
      <c r="AX9" s="600"/>
      <c r="AY9" s="600"/>
      <c r="AZ9" s="600"/>
      <c r="BA9" s="600"/>
      <c r="BB9" s="600"/>
      <c r="BC9" s="600"/>
      <c r="BD9" s="600"/>
      <c r="BE9" s="600"/>
      <c r="BF9" s="601"/>
      <c r="BG9" s="602">
        <v>4203337</v>
      </c>
      <c r="BH9" s="603"/>
      <c r="BI9" s="603"/>
      <c r="BJ9" s="603"/>
      <c r="BK9" s="603"/>
      <c r="BL9" s="603"/>
      <c r="BM9" s="603"/>
      <c r="BN9" s="604"/>
      <c r="BO9" s="638">
        <v>31.4</v>
      </c>
      <c r="BP9" s="638"/>
      <c r="BQ9" s="638"/>
      <c r="BR9" s="638"/>
      <c r="BS9" s="639" t="s">
        <v>62</v>
      </c>
      <c r="BT9" s="639"/>
      <c r="BU9" s="639"/>
      <c r="BV9" s="639"/>
      <c r="BW9" s="639"/>
      <c r="BX9" s="639"/>
      <c r="BY9" s="639"/>
      <c r="BZ9" s="639"/>
      <c r="CA9" s="639"/>
      <c r="CB9" s="670"/>
      <c r="CD9" s="599" t="s">
        <v>173</v>
      </c>
      <c r="CE9" s="600"/>
      <c r="CF9" s="600"/>
      <c r="CG9" s="600"/>
      <c r="CH9" s="600"/>
      <c r="CI9" s="600"/>
      <c r="CJ9" s="600"/>
      <c r="CK9" s="600"/>
      <c r="CL9" s="600"/>
      <c r="CM9" s="600"/>
      <c r="CN9" s="600"/>
      <c r="CO9" s="600"/>
      <c r="CP9" s="600"/>
      <c r="CQ9" s="601"/>
      <c r="CR9" s="602">
        <v>4417897</v>
      </c>
      <c r="CS9" s="603"/>
      <c r="CT9" s="603"/>
      <c r="CU9" s="603"/>
      <c r="CV9" s="603"/>
      <c r="CW9" s="603"/>
      <c r="CX9" s="603"/>
      <c r="CY9" s="604"/>
      <c r="CZ9" s="638">
        <v>8.4</v>
      </c>
      <c r="DA9" s="638"/>
      <c r="DB9" s="638"/>
      <c r="DC9" s="638"/>
      <c r="DD9" s="608">
        <v>276732</v>
      </c>
      <c r="DE9" s="603"/>
      <c r="DF9" s="603"/>
      <c r="DG9" s="603"/>
      <c r="DH9" s="603"/>
      <c r="DI9" s="603"/>
      <c r="DJ9" s="603"/>
      <c r="DK9" s="603"/>
      <c r="DL9" s="603"/>
      <c r="DM9" s="603"/>
      <c r="DN9" s="603"/>
      <c r="DO9" s="603"/>
      <c r="DP9" s="604"/>
      <c r="DQ9" s="608">
        <v>3358728</v>
      </c>
      <c r="DR9" s="603"/>
      <c r="DS9" s="603"/>
      <c r="DT9" s="603"/>
      <c r="DU9" s="603"/>
      <c r="DV9" s="603"/>
      <c r="DW9" s="603"/>
      <c r="DX9" s="603"/>
      <c r="DY9" s="603"/>
      <c r="DZ9" s="603"/>
      <c r="EA9" s="603"/>
      <c r="EB9" s="603"/>
      <c r="EC9" s="637"/>
    </row>
    <row r="10" spans="2:143" ht="11.25" customHeight="1" x14ac:dyDescent="0.2">
      <c r="B10" s="599" t="s">
        <v>174</v>
      </c>
      <c r="C10" s="600"/>
      <c r="D10" s="600"/>
      <c r="E10" s="600"/>
      <c r="F10" s="600"/>
      <c r="G10" s="600"/>
      <c r="H10" s="600"/>
      <c r="I10" s="600"/>
      <c r="J10" s="600"/>
      <c r="K10" s="600"/>
      <c r="L10" s="600"/>
      <c r="M10" s="600"/>
      <c r="N10" s="600"/>
      <c r="O10" s="600"/>
      <c r="P10" s="600"/>
      <c r="Q10" s="601"/>
      <c r="R10" s="602" t="s">
        <v>62</v>
      </c>
      <c r="S10" s="603"/>
      <c r="T10" s="603"/>
      <c r="U10" s="603"/>
      <c r="V10" s="603"/>
      <c r="W10" s="603"/>
      <c r="X10" s="603"/>
      <c r="Y10" s="604"/>
      <c r="Z10" s="638" t="s">
        <v>62</v>
      </c>
      <c r="AA10" s="638"/>
      <c r="AB10" s="638"/>
      <c r="AC10" s="638"/>
      <c r="AD10" s="639" t="s">
        <v>62</v>
      </c>
      <c r="AE10" s="639"/>
      <c r="AF10" s="639"/>
      <c r="AG10" s="639"/>
      <c r="AH10" s="639"/>
      <c r="AI10" s="639"/>
      <c r="AJ10" s="639"/>
      <c r="AK10" s="639"/>
      <c r="AL10" s="605" t="s">
        <v>62</v>
      </c>
      <c r="AM10" s="606"/>
      <c r="AN10" s="606"/>
      <c r="AO10" s="640"/>
      <c r="AP10" s="599" t="s">
        <v>175</v>
      </c>
      <c r="AQ10" s="600"/>
      <c r="AR10" s="600"/>
      <c r="AS10" s="600"/>
      <c r="AT10" s="600"/>
      <c r="AU10" s="600"/>
      <c r="AV10" s="600"/>
      <c r="AW10" s="600"/>
      <c r="AX10" s="600"/>
      <c r="AY10" s="600"/>
      <c r="AZ10" s="600"/>
      <c r="BA10" s="600"/>
      <c r="BB10" s="600"/>
      <c r="BC10" s="600"/>
      <c r="BD10" s="600"/>
      <c r="BE10" s="600"/>
      <c r="BF10" s="601"/>
      <c r="BG10" s="602">
        <v>352759</v>
      </c>
      <c r="BH10" s="603"/>
      <c r="BI10" s="603"/>
      <c r="BJ10" s="603"/>
      <c r="BK10" s="603"/>
      <c r="BL10" s="603"/>
      <c r="BM10" s="603"/>
      <c r="BN10" s="604"/>
      <c r="BO10" s="638">
        <v>2.6</v>
      </c>
      <c r="BP10" s="638"/>
      <c r="BQ10" s="638"/>
      <c r="BR10" s="638"/>
      <c r="BS10" s="639" t="s">
        <v>62</v>
      </c>
      <c r="BT10" s="639"/>
      <c r="BU10" s="639"/>
      <c r="BV10" s="639"/>
      <c r="BW10" s="639"/>
      <c r="BX10" s="639"/>
      <c r="BY10" s="639"/>
      <c r="BZ10" s="639"/>
      <c r="CA10" s="639"/>
      <c r="CB10" s="670"/>
      <c r="CD10" s="599" t="s">
        <v>176</v>
      </c>
      <c r="CE10" s="600"/>
      <c r="CF10" s="600"/>
      <c r="CG10" s="600"/>
      <c r="CH10" s="600"/>
      <c r="CI10" s="600"/>
      <c r="CJ10" s="600"/>
      <c r="CK10" s="600"/>
      <c r="CL10" s="600"/>
      <c r="CM10" s="600"/>
      <c r="CN10" s="600"/>
      <c r="CO10" s="600"/>
      <c r="CP10" s="600"/>
      <c r="CQ10" s="601"/>
      <c r="CR10" s="602">
        <v>283501</v>
      </c>
      <c r="CS10" s="603"/>
      <c r="CT10" s="603"/>
      <c r="CU10" s="603"/>
      <c r="CV10" s="603"/>
      <c r="CW10" s="603"/>
      <c r="CX10" s="603"/>
      <c r="CY10" s="604"/>
      <c r="CZ10" s="638">
        <v>0.5</v>
      </c>
      <c r="DA10" s="638"/>
      <c r="DB10" s="638"/>
      <c r="DC10" s="638"/>
      <c r="DD10" s="608">
        <v>20005</v>
      </c>
      <c r="DE10" s="603"/>
      <c r="DF10" s="603"/>
      <c r="DG10" s="603"/>
      <c r="DH10" s="603"/>
      <c r="DI10" s="603"/>
      <c r="DJ10" s="603"/>
      <c r="DK10" s="603"/>
      <c r="DL10" s="603"/>
      <c r="DM10" s="603"/>
      <c r="DN10" s="603"/>
      <c r="DO10" s="603"/>
      <c r="DP10" s="604"/>
      <c r="DQ10" s="608">
        <v>144816</v>
      </c>
      <c r="DR10" s="603"/>
      <c r="DS10" s="603"/>
      <c r="DT10" s="603"/>
      <c r="DU10" s="603"/>
      <c r="DV10" s="603"/>
      <c r="DW10" s="603"/>
      <c r="DX10" s="603"/>
      <c r="DY10" s="603"/>
      <c r="DZ10" s="603"/>
      <c r="EA10" s="603"/>
      <c r="EB10" s="603"/>
      <c r="EC10" s="637"/>
    </row>
    <row r="11" spans="2:143" ht="11.25" customHeight="1" x14ac:dyDescent="0.2">
      <c r="B11" s="599" t="s">
        <v>177</v>
      </c>
      <c r="C11" s="600"/>
      <c r="D11" s="600"/>
      <c r="E11" s="600"/>
      <c r="F11" s="600"/>
      <c r="G11" s="600"/>
      <c r="H11" s="600"/>
      <c r="I11" s="600"/>
      <c r="J11" s="600"/>
      <c r="K11" s="600"/>
      <c r="L11" s="600"/>
      <c r="M11" s="600"/>
      <c r="N11" s="600"/>
      <c r="O11" s="600"/>
      <c r="P11" s="600"/>
      <c r="Q11" s="601"/>
      <c r="R11" s="602">
        <v>2669403</v>
      </c>
      <c r="S11" s="603"/>
      <c r="T11" s="603"/>
      <c r="U11" s="603"/>
      <c r="V11" s="603"/>
      <c r="W11" s="603"/>
      <c r="X11" s="603"/>
      <c r="Y11" s="604"/>
      <c r="Z11" s="605">
        <v>5</v>
      </c>
      <c r="AA11" s="606"/>
      <c r="AB11" s="606"/>
      <c r="AC11" s="607"/>
      <c r="AD11" s="608">
        <v>2669403</v>
      </c>
      <c r="AE11" s="603"/>
      <c r="AF11" s="603"/>
      <c r="AG11" s="603"/>
      <c r="AH11" s="603"/>
      <c r="AI11" s="603"/>
      <c r="AJ11" s="603"/>
      <c r="AK11" s="604"/>
      <c r="AL11" s="605">
        <v>9</v>
      </c>
      <c r="AM11" s="606"/>
      <c r="AN11" s="606"/>
      <c r="AO11" s="640"/>
      <c r="AP11" s="599" t="s">
        <v>178</v>
      </c>
      <c r="AQ11" s="600"/>
      <c r="AR11" s="600"/>
      <c r="AS11" s="600"/>
      <c r="AT11" s="600"/>
      <c r="AU11" s="600"/>
      <c r="AV11" s="600"/>
      <c r="AW11" s="600"/>
      <c r="AX11" s="600"/>
      <c r="AY11" s="600"/>
      <c r="AZ11" s="600"/>
      <c r="BA11" s="600"/>
      <c r="BB11" s="600"/>
      <c r="BC11" s="600"/>
      <c r="BD11" s="600"/>
      <c r="BE11" s="600"/>
      <c r="BF11" s="601"/>
      <c r="BG11" s="602">
        <v>653271</v>
      </c>
      <c r="BH11" s="603"/>
      <c r="BI11" s="603"/>
      <c r="BJ11" s="603"/>
      <c r="BK11" s="603"/>
      <c r="BL11" s="603"/>
      <c r="BM11" s="603"/>
      <c r="BN11" s="604"/>
      <c r="BO11" s="638">
        <v>4.9000000000000004</v>
      </c>
      <c r="BP11" s="638"/>
      <c r="BQ11" s="638"/>
      <c r="BR11" s="638"/>
      <c r="BS11" s="639">
        <v>182585</v>
      </c>
      <c r="BT11" s="639"/>
      <c r="BU11" s="639"/>
      <c r="BV11" s="639"/>
      <c r="BW11" s="639"/>
      <c r="BX11" s="639"/>
      <c r="BY11" s="639"/>
      <c r="BZ11" s="639"/>
      <c r="CA11" s="639"/>
      <c r="CB11" s="670"/>
      <c r="CD11" s="599" t="s">
        <v>179</v>
      </c>
      <c r="CE11" s="600"/>
      <c r="CF11" s="600"/>
      <c r="CG11" s="600"/>
      <c r="CH11" s="600"/>
      <c r="CI11" s="600"/>
      <c r="CJ11" s="600"/>
      <c r="CK11" s="600"/>
      <c r="CL11" s="600"/>
      <c r="CM11" s="600"/>
      <c r="CN11" s="600"/>
      <c r="CO11" s="600"/>
      <c r="CP11" s="600"/>
      <c r="CQ11" s="601"/>
      <c r="CR11" s="602">
        <v>2148945</v>
      </c>
      <c r="CS11" s="603"/>
      <c r="CT11" s="603"/>
      <c r="CU11" s="603"/>
      <c r="CV11" s="603"/>
      <c r="CW11" s="603"/>
      <c r="CX11" s="603"/>
      <c r="CY11" s="604"/>
      <c r="CZ11" s="638">
        <v>4.0999999999999996</v>
      </c>
      <c r="DA11" s="638"/>
      <c r="DB11" s="638"/>
      <c r="DC11" s="638"/>
      <c r="DD11" s="608">
        <v>454859</v>
      </c>
      <c r="DE11" s="603"/>
      <c r="DF11" s="603"/>
      <c r="DG11" s="603"/>
      <c r="DH11" s="603"/>
      <c r="DI11" s="603"/>
      <c r="DJ11" s="603"/>
      <c r="DK11" s="603"/>
      <c r="DL11" s="603"/>
      <c r="DM11" s="603"/>
      <c r="DN11" s="603"/>
      <c r="DO11" s="603"/>
      <c r="DP11" s="604"/>
      <c r="DQ11" s="608">
        <v>1121601</v>
      </c>
      <c r="DR11" s="603"/>
      <c r="DS11" s="603"/>
      <c r="DT11" s="603"/>
      <c r="DU11" s="603"/>
      <c r="DV11" s="603"/>
      <c r="DW11" s="603"/>
      <c r="DX11" s="603"/>
      <c r="DY11" s="603"/>
      <c r="DZ11" s="603"/>
      <c r="EA11" s="603"/>
      <c r="EB11" s="603"/>
      <c r="EC11" s="637"/>
    </row>
    <row r="12" spans="2:143" ht="11.25" customHeight="1" x14ac:dyDescent="0.2">
      <c r="B12" s="599" t="s">
        <v>180</v>
      </c>
      <c r="C12" s="600"/>
      <c r="D12" s="600"/>
      <c r="E12" s="600"/>
      <c r="F12" s="600"/>
      <c r="G12" s="600"/>
      <c r="H12" s="600"/>
      <c r="I12" s="600"/>
      <c r="J12" s="600"/>
      <c r="K12" s="600"/>
      <c r="L12" s="600"/>
      <c r="M12" s="600"/>
      <c r="N12" s="600"/>
      <c r="O12" s="600"/>
      <c r="P12" s="600"/>
      <c r="Q12" s="601"/>
      <c r="R12" s="602">
        <v>8217</v>
      </c>
      <c r="S12" s="603"/>
      <c r="T12" s="603"/>
      <c r="U12" s="603"/>
      <c r="V12" s="603"/>
      <c r="W12" s="603"/>
      <c r="X12" s="603"/>
      <c r="Y12" s="604"/>
      <c r="Z12" s="638">
        <v>0</v>
      </c>
      <c r="AA12" s="638"/>
      <c r="AB12" s="638"/>
      <c r="AC12" s="638"/>
      <c r="AD12" s="639">
        <v>8217</v>
      </c>
      <c r="AE12" s="639"/>
      <c r="AF12" s="639"/>
      <c r="AG12" s="639"/>
      <c r="AH12" s="639"/>
      <c r="AI12" s="639"/>
      <c r="AJ12" s="639"/>
      <c r="AK12" s="639"/>
      <c r="AL12" s="605">
        <v>0</v>
      </c>
      <c r="AM12" s="606"/>
      <c r="AN12" s="606"/>
      <c r="AO12" s="640"/>
      <c r="AP12" s="599" t="s">
        <v>181</v>
      </c>
      <c r="AQ12" s="600"/>
      <c r="AR12" s="600"/>
      <c r="AS12" s="600"/>
      <c r="AT12" s="600"/>
      <c r="AU12" s="600"/>
      <c r="AV12" s="600"/>
      <c r="AW12" s="600"/>
      <c r="AX12" s="600"/>
      <c r="AY12" s="600"/>
      <c r="AZ12" s="600"/>
      <c r="BA12" s="600"/>
      <c r="BB12" s="600"/>
      <c r="BC12" s="600"/>
      <c r="BD12" s="600"/>
      <c r="BE12" s="600"/>
      <c r="BF12" s="601"/>
      <c r="BG12" s="602">
        <v>6100049</v>
      </c>
      <c r="BH12" s="603"/>
      <c r="BI12" s="603"/>
      <c r="BJ12" s="603"/>
      <c r="BK12" s="603"/>
      <c r="BL12" s="603"/>
      <c r="BM12" s="603"/>
      <c r="BN12" s="604"/>
      <c r="BO12" s="638">
        <v>45.6</v>
      </c>
      <c r="BP12" s="638"/>
      <c r="BQ12" s="638"/>
      <c r="BR12" s="638"/>
      <c r="BS12" s="639" t="s">
        <v>62</v>
      </c>
      <c r="BT12" s="639"/>
      <c r="BU12" s="639"/>
      <c r="BV12" s="639"/>
      <c r="BW12" s="639"/>
      <c r="BX12" s="639"/>
      <c r="BY12" s="639"/>
      <c r="BZ12" s="639"/>
      <c r="CA12" s="639"/>
      <c r="CB12" s="670"/>
      <c r="CD12" s="599" t="s">
        <v>182</v>
      </c>
      <c r="CE12" s="600"/>
      <c r="CF12" s="600"/>
      <c r="CG12" s="600"/>
      <c r="CH12" s="600"/>
      <c r="CI12" s="600"/>
      <c r="CJ12" s="600"/>
      <c r="CK12" s="600"/>
      <c r="CL12" s="600"/>
      <c r="CM12" s="600"/>
      <c r="CN12" s="600"/>
      <c r="CO12" s="600"/>
      <c r="CP12" s="600"/>
      <c r="CQ12" s="601"/>
      <c r="CR12" s="602">
        <v>1520335</v>
      </c>
      <c r="CS12" s="603"/>
      <c r="CT12" s="603"/>
      <c r="CU12" s="603"/>
      <c r="CV12" s="603"/>
      <c r="CW12" s="603"/>
      <c r="CX12" s="603"/>
      <c r="CY12" s="604"/>
      <c r="CZ12" s="638">
        <v>2.9</v>
      </c>
      <c r="DA12" s="638"/>
      <c r="DB12" s="638"/>
      <c r="DC12" s="638"/>
      <c r="DD12" s="608">
        <v>620133</v>
      </c>
      <c r="DE12" s="603"/>
      <c r="DF12" s="603"/>
      <c r="DG12" s="603"/>
      <c r="DH12" s="603"/>
      <c r="DI12" s="603"/>
      <c r="DJ12" s="603"/>
      <c r="DK12" s="603"/>
      <c r="DL12" s="603"/>
      <c r="DM12" s="603"/>
      <c r="DN12" s="603"/>
      <c r="DO12" s="603"/>
      <c r="DP12" s="604"/>
      <c r="DQ12" s="608">
        <v>1224060</v>
      </c>
      <c r="DR12" s="603"/>
      <c r="DS12" s="603"/>
      <c r="DT12" s="603"/>
      <c r="DU12" s="603"/>
      <c r="DV12" s="603"/>
      <c r="DW12" s="603"/>
      <c r="DX12" s="603"/>
      <c r="DY12" s="603"/>
      <c r="DZ12" s="603"/>
      <c r="EA12" s="603"/>
      <c r="EB12" s="603"/>
      <c r="EC12" s="637"/>
    </row>
    <row r="13" spans="2:143" ht="11.25" customHeight="1" x14ac:dyDescent="0.2">
      <c r="B13" s="599" t="s">
        <v>183</v>
      </c>
      <c r="C13" s="600"/>
      <c r="D13" s="600"/>
      <c r="E13" s="600"/>
      <c r="F13" s="600"/>
      <c r="G13" s="600"/>
      <c r="H13" s="600"/>
      <c r="I13" s="600"/>
      <c r="J13" s="600"/>
      <c r="K13" s="600"/>
      <c r="L13" s="600"/>
      <c r="M13" s="600"/>
      <c r="N13" s="600"/>
      <c r="O13" s="600"/>
      <c r="P13" s="600"/>
      <c r="Q13" s="601"/>
      <c r="R13" s="602" t="s">
        <v>62</v>
      </c>
      <c r="S13" s="603"/>
      <c r="T13" s="603"/>
      <c r="U13" s="603"/>
      <c r="V13" s="603"/>
      <c r="W13" s="603"/>
      <c r="X13" s="603"/>
      <c r="Y13" s="604"/>
      <c r="Z13" s="638" t="s">
        <v>62</v>
      </c>
      <c r="AA13" s="638"/>
      <c r="AB13" s="638"/>
      <c r="AC13" s="638"/>
      <c r="AD13" s="639" t="s">
        <v>62</v>
      </c>
      <c r="AE13" s="639"/>
      <c r="AF13" s="639"/>
      <c r="AG13" s="639"/>
      <c r="AH13" s="639"/>
      <c r="AI13" s="639"/>
      <c r="AJ13" s="639"/>
      <c r="AK13" s="639"/>
      <c r="AL13" s="605" t="s">
        <v>62</v>
      </c>
      <c r="AM13" s="606"/>
      <c r="AN13" s="606"/>
      <c r="AO13" s="640"/>
      <c r="AP13" s="599" t="s">
        <v>184</v>
      </c>
      <c r="AQ13" s="600"/>
      <c r="AR13" s="600"/>
      <c r="AS13" s="600"/>
      <c r="AT13" s="600"/>
      <c r="AU13" s="600"/>
      <c r="AV13" s="600"/>
      <c r="AW13" s="600"/>
      <c r="AX13" s="600"/>
      <c r="AY13" s="600"/>
      <c r="AZ13" s="600"/>
      <c r="BA13" s="600"/>
      <c r="BB13" s="600"/>
      <c r="BC13" s="600"/>
      <c r="BD13" s="600"/>
      <c r="BE13" s="600"/>
      <c r="BF13" s="601"/>
      <c r="BG13" s="602">
        <v>6053831</v>
      </c>
      <c r="BH13" s="603"/>
      <c r="BI13" s="603"/>
      <c r="BJ13" s="603"/>
      <c r="BK13" s="603"/>
      <c r="BL13" s="603"/>
      <c r="BM13" s="603"/>
      <c r="BN13" s="604"/>
      <c r="BO13" s="638">
        <v>45.3</v>
      </c>
      <c r="BP13" s="638"/>
      <c r="BQ13" s="638"/>
      <c r="BR13" s="638"/>
      <c r="BS13" s="639" t="s">
        <v>62</v>
      </c>
      <c r="BT13" s="639"/>
      <c r="BU13" s="639"/>
      <c r="BV13" s="639"/>
      <c r="BW13" s="639"/>
      <c r="BX13" s="639"/>
      <c r="BY13" s="639"/>
      <c r="BZ13" s="639"/>
      <c r="CA13" s="639"/>
      <c r="CB13" s="670"/>
      <c r="CD13" s="599" t="s">
        <v>185</v>
      </c>
      <c r="CE13" s="600"/>
      <c r="CF13" s="600"/>
      <c r="CG13" s="600"/>
      <c r="CH13" s="600"/>
      <c r="CI13" s="600"/>
      <c r="CJ13" s="600"/>
      <c r="CK13" s="600"/>
      <c r="CL13" s="600"/>
      <c r="CM13" s="600"/>
      <c r="CN13" s="600"/>
      <c r="CO13" s="600"/>
      <c r="CP13" s="600"/>
      <c r="CQ13" s="601"/>
      <c r="CR13" s="602">
        <v>4379131</v>
      </c>
      <c r="CS13" s="603"/>
      <c r="CT13" s="603"/>
      <c r="CU13" s="603"/>
      <c r="CV13" s="603"/>
      <c r="CW13" s="603"/>
      <c r="CX13" s="603"/>
      <c r="CY13" s="604"/>
      <c r="CZ13" s="638">
        <v>8.3000000000000007</v>
      </c>
      <c r="DA13" s="638"/>
      <c r="DB13" s="638"/>
      <c r="DC13" s="638"/>
      <c r="DD13" s="608">
        <v>1535129</v>
      </c>
      <c r="DE13" s="603"/>
      <c r="DF13" s="603"/>
      <c r="DG13" s="603"/>
      <c r="DH13" s="603"/>
      <c r="DI13" s="603"/>
      <c r="DJ13" s="603"/>
      <c r="DK13" s="603"/>
      <c r="DL13" s="603"/>
      <c r="DM13" s="603"/>
      <c r="DN13" s="603"/>
      <c r="DO13" s="603"/>
      <c r="DP13" s="604"/>
      <c r="DQ13" s="608">
        <v>2467611</v>
      </c>
      <c r="DR13" s="603"/>
      <c r="DS13" s="603"/>
      <c r="DT13" s="603"/>
      <c r="DU13" s="603"/>
      <c r="DV13" s="603"/>
      <c r="DW13" s="603"/>
      <c r="DX13" s="603"/>
      <c r="DY13" s="603"/>
      <c r="DZ13" s="603"/>
      <c r="EA13" s="603"/>
      <c r="EB13" s="603"/>
      <c r="EC13" s="637"/>
    </row>
    <row r="14" spans="2:143" ht="11.25" customHeight="1" x14ac:dyDescent="0.2">
      <c r="B14" s="599" t="s">
        <v>186</v>
      </c>
      <c r="C14" s="600"/>
      <c r="D14" s="600"/>
      <c r="E14" s="600"/>
      <c r="F14" s="600"/>
      <c r="G14" s="600"/>
      <c r="H14" s="600"/>
      <c r="I14" s="600"/>
      <c r="J14" s="600"/>
      <c r="K14" s="600"/>
      <c r="L14" s="600"/>
      <c r="M14" s="600"/>
      <c r="N14" s="600"/>
      <c r="O14" s="600"/>
      <c r="P14" s="600"/>
      <c r="Q14" s="601"/>
      <c r="R14" s="602" t="s">
        <v>62</v>
      </c>
      <c r="S14" s="603"/>
      <c r="T14" s="603"/>
      <c r="U14" s="603"/>
      <c r="V14" s="603"/>
      <c r="W14" s="603"/>
      <c r="X14" s="603"/>
      <c r="Y14" s="604"/>
      <c r="Z14" s="638" t="s">
        <v>62</v>
      </c>
      <c r="AA14" s="638"/>
      <c r="AB14" s="638"/>
      <c r="AC14" s="638"/>
      <c r="AD14" s="639" t="s">
        <v>62</v>
      </c>
      <c r="AE14" s="639"/>
      <c r="AF14" s="639"/>
      <c r="AG14" s="639"/>
      <c r="AH14" s="639"/>
      <c r="AI14" s="639"/>
      <c r="AJ14" s="639"/>
      <c r="AK14" s="639"/>
      <c r="AL14" s="605" t="s">
        <v>62</v>
      </c>
      <c r="AM14" s="606"/>
      <c r="AN14" s="606"/>
      <c r="AO14" s="640"/>
      <c r="AP14" s="599" t="s">
        <v>187</v>
      </c>
      <c r="AQ14" s="600"/>
      <c r="AR14" s="600"/>
      <c r="AS14" s="600"/>
      <c r="AT14" s="600"/>
      <c r="AU14" s="600"/>
      <c r="AV14" s="600"/>
      <c r="AW14" s="600"/>
      <c r="AX14" s="600"/>
      <c r="AY14" s="600"/>
      <c r="AZ14" s="600"/>
      <c r="BA14" s="600"/>
      <c r="BB14" s="600"/>
      <c r="BC14" s="600"/>
      <c r="BD14" s="600"/>
      <c r="BE14" s="600"/>
      <c r="BF14" s="601"/>
      <c r="BG14" s="602">
        <v>467413</v>
      </c>
      <c r="BH14" s="603"/>
      <c r="BI14" s="603"/>
      <c r="BJ14" s="603"/>
      <c r="BK14" s="603"/>
      <c r="BL14" s="603"/>
      <c r="BM14" s="603"/>
      <c r="BN14" s="604"/>
      <c r="BO14" s="638">
        <v>3.5</v>
      </c>
      <c r="BP14" s="638"/>
      <c r="BQ14" s="638"/>
      <c r="BR14" s="638"/>
      <c r="BS14" s="639" t="s">
        <v>62</v>
      </c>
      <c r="BT14" s="639"/>
      <c r="BU14" s="639"/>
      <c r="BV14" s="639"/>
      <c r="BW14" s="639"/>
      <c r="BX14" s="639"/>
      <c r="BY14" s="639"/>
      <c r="BZ14" s="639"/>
      <c r="CA14" s="639"/>
      <c r="CB14" s="670"/>
      <c r="CD14" s="599" t="s">
        <v>188</v>
      </c>
      <c r="CE14" s="600"/>
      <c r="CF14" s="600"/>
      <c r="CG14" s="600"/>
      <c r="CH14" s="600"/>
      <c r="CI14" s="600"/>
      <c r="CJ14" s="600"/>
      <c r="CK14" s="600"/>
      <c r="CL14" s="600"/>
      <c r="CM14" s="600"/>
      <c r="CN14" s="600"/>
      <c r="CO14" s="600"/>
      <c r="CP14" s="600"/>
      <c r="CQ14" s="601"/>
      <c r="CR14" s="602">
        <v>1885912</v>
      </c>
      <c r="CS14" s="603"/>
      <c r="CT14" s="603"/>
      <c r="CU14" s="603"/>
      <c r="CV14" s="603"/>
      <c r="CW14" s="603"/>
      <c r="CX14" s="603"/>
      <c r="CY14" s="604"/>
      <c r="CZ14" s="638">
        <v>3.6</v>
      </c>
      <c r="DA14" s="638"/>
      <c r="DB14" s="638"/>
      <c r="DC14" s="638"/>
      <c r="DD14" s="608">
        <v>70717</v>
      </c>
      <c r="DE14" s="603"/>
      <c r="DF14" s="603"/>
      <c r="DG14" s="603"/>
      <c r="DH14" s="603"/>
      <c r="DI14" s="603"/>
      <c r="DJ14" s="603"/>
      <c r="DK14" s="603"/>
      <c r="DL14" s="603"/>
      <c r="DM14" s="603"/>
      <c r="DN14" s="603"/>
      <c r="DO14" s="603"/>
      <c r="DP14" s="604"/>
      <c r="DQ14" s="608">
        <v>1813124</v>
      </c>
      <c r="DR14" s="603"/>
      <c r="DS14" s="603"/>
      <c r="DT14" s="603"/>
      <c r="DU14" s="603"/>
      <c r="DV14" s="603"/>
      <c r="DW14" s="603"/>
      <c r="DX14" s="603"/>
      <c r="DY14" s="603"/>
      <c r="DZ14" s="603"/>
      <c r="EA14" s="603"/>
      <c r="EB14" s="603"/>
      <c r="EC14" s="637"/>
    </row>
    <row r="15" spans="2:143" ht="11.25" customHeight="1" x14ac:dyDescent="0.2">
      <c r="B15" s="599" t="s">
        <v>189</v>
      </c>
      <c r="C15" s="600"/>
      <c r="D15" s="600"/>
      <c r="E15" s="600"/>
      <c r="F15" s="600"/>
      <c r="G15" s="600"/>
      <c r="H15" s="600"/>
      <c r="I15" s="600"/>
      <c r="J15" s="600"/>
      <c r="K15" s="600"/>
      <c r="L15" s="600"/>
      <c r="M15" s="600"/>
      <c r="N15" s="600"/>
      <c r="O15" s="600"/>
      <c r="P15" s="600"/>
      <c r="Q15" s="601"/>
      <c r="R15" s="602">
        <v>63243</v>
      </c>
      <c r="S15" s="603"/>
      <c r="T15" s="603"/>
      <c r="U15" s="603"/>
      <c r="V15" s="603"/>
      <c r="W15" s="603"/>
      <c r="X15" s="603"/>
      <c r="Y15" s="604"/>
      <c r="Z15" s="638">
        <v>0.1</v>
      </c>
      <c r="AA15" s="638"/>
      <c r="AB15" s="638"/>
      <c r="AC15" s="638"/>
      <c r="AD15" s="639">
        <v>63243</v>
      </c>
      <c r="AE15" s="639"/>
      <c r="AF15" s="639"/>
      <c r="AG15" s="639"/>
      <c r="AH15" s="639"/>
      <c r="AI15" s="639"/>
      <c r="AJ15" s="639"/>
      <c r="AK15" s="639"/>
      <c r="AL15" s="605">
        <v>0.2</v>
      </c>
      <c r="AM15" s="606"/>
      <c r="AN15" s="606"/>
      <c r="AO15" s="640"/>
      <c r="AP15" s="599" t="s">
        <v>190</v>
      </c>
      <c r="AQ15" s="600"/>
      <c r="AR15" s="600"/>
      <c r="AS15" s="600"/>
      <c r="AT15" s="600"/>
      <c r="AU15" s="600"/>
      <c r="AV15" s="600"/>
      <c r="AW15" s="600"/>
      <c r="AX15" s="600"/>
      <c r="AY15" s="600"/>
      <c r="AZ15" s="600"/>
      <c r="BA15" s="600"/>
      <c r="BB15" s="600"/>
      <c r="BC15" s="600"/>
      <c r="BD15" s="600"/>
      <c r="BE15" s="600"/>
      <c r="BF15" s="601"/>
      <c r="BG15" s="602">
        <v>769383</v>
      </c>
      <c r="BH15" s="603"/>
      <c r="BI15" s="603"/>
      <c r="BJ15" s="603"/>
      <c r="BK15" s="603"/>
      <c r="BL15" s="603"/>
      <c r="BM15" s="603"/>
      <c r="BN15" s="604"/>
      <c r="BO15" s="638">
        <v>5.8</v>
      </c>
      <c r="BP15" s="638"/>
      <c r="BQ15" s="638"/>
      <c r="BR15" s="638"/>
      <c r="BS15" s="639" t="s">
        <v>62</v>
      </c>
      <c r="BT15" s="639"/>
      <c r="BU15" s="639"/>
      <c r="BV15" s="639"/>
      <c r="BW15" s="639"/>
      <c r="BX15" s="639"/>
      <c r="BY15" s="639"/>
      <c r="BZ15" s="639"/>
      <c r="CA15" s="639"/>
      <c r="CB15" s="670"/>
      <c r="CD15" s="599" t="s">
        <v>191</v>
      </c>
      <c r="CE15" s="600"/>
      <c r="CF15" s="600"/>
      <c r="CG15" s="600"/>
      <c r="CH15" s="600"/>
      <c r="CI15" s="600"/>
      <c r="CJ15" s="600"/>
      <c r="CK15" s="600"/>
      <c r="CL15" s="600"/>
      <c r="CM15" s="600"/>
      <c r="CN15" s="600"/>
      <c r="CO15" s="600"/>
      <c r="CP15" s="600"/>
      <c r="CQ15" s="601"/>
      <c r="CR15" s="602">
        <v>5454081</v>
      </c>
      <c r="CS15" s="603"/>
      <c r="CT15" s="603"/>
      <c r="CU15" s="603"/>
      <c r="CV15" s="603"/>
      <c r="CW15" s="603"/>
      <c r="CX15" s="603"/>
      <c r="CY15" s="604"/>
      <c r="CZ15" s="638">
        <v>10.3</v>
      </c>
      <c r="DA15" s="638"/>
      <c r="DB15" s="638"/>
      <c r="DC15" s="638"/>
      <c r="DD15" s="608">
        <v>1592221</v>
      </c>
      <c r="DE15" s="603"/>
      <c r="DF15" s="603"/>
      <c r="DG15" s="603"/>
      <c r="DH15" s="603"/>
      <c r="DI15" s="603"/>
      <c r="DJ15" s="603"/>
      <c r="DK15" s="603"/>
      <c r="DL15" s="603"/>
      <c r="DM15" s="603"/>
      <c r="DN15" s="603"/>
      <c r="DO15" s="603"/>
      <c r="DP15" s="604"/>
      <c r="DQ15" s="608">
        <v>3321881</v>
      </c>
      <c r="DR15" s="603"/>
      <c r="DS15" s="603"/>
      <c r="DT15" s="603"/>
      <c r="DU15" s="603"/>
      <c r="DV15" s="603"/>
      <c r="DW15" s="603"/>
      <c r="DX15" s="603"/>
      <c r="DY15" s="603"/>
      <c r="DZ15" s="603"/>
      <c r="EA15" s="603"/>
      <c r="EB15" s="603"/>
      <c r="EC15" s="637"/>
    </row>
    <row r="16" spans="2:143" ht="11.25" customHeight="1" x14ac:dyDescent="0.2">
      <c r="B16" s="599" t="s">
        <v>192</v>
      </c>
      <c r="C16" s="600"/>
      <c r="D16" s="600"/>
      <c r="E16" s="600"/>
      <c r="F16" s="600"/>
      <c r="G16" s="600"/>
      <c r="H16" s="600"/>
      <c r="I16" s="600"/>
      <c r="J16" s="600"/>
      <c r="K16" s="600"/>
      <c r="L16" s="600"/>
      <c r="M16" s="600"/>
      <c r="N16" s="600"/>
      <c r="O16" s="600"/>
      <c r="P16" s="600"/>
      <c r="Q16" s="601"/>
      <c r="R16" s="602">
        <v>272356</v>
      </c>
      <c r="S16" s="603"/>
      <c r="T16" s="603"/>
      <c r="U16" s="603"/>
      <c r="V16" s="603"/>
      <c r="W16" s="603"/>
      <c r="X16" s="603"/>
      <c r="Y16" s="604"/>
      <c r="Z16" s="638">
        <v>0.5</v>
      </c>
      <c r="AA16" s="638"/>
      <c r="AB16" s="638"/>
      <c r="AC16" s="638"/>
      <c r="AD16" s="639">
        <v>272356</v>
      </c>
      <c r="AE16" s="639"/>
      <c r="AF16" s="639"/>
      <c r="AG16" s="639"/>
      <c r="AH16" s="639"/>
      <c r="AI16" s="639"/>
      <c r="AJ16" s="639"/>
      <c r="AK16" s="639"/>
      <c r="AL16" s="605">
        <v>0.9</v>
      </c>
      <c r="AM16" s="606"/>
      <c r="AN16" s="606"/>
      <c r="AO16" s="640"/>
      <c r="AP16" s="599" t="s">
        <v>193</v>
      </c>
      <c r="AQ16" s="600"/>
      <c r="AR16" s="600"/>
      <c r="AS16" s="600"/>
      <c r="AT16" s="600"/>
      <c r="AU16" s="600"/>
      <c r="AV16" s="600"/>
      <c r="AW16" s="600"/>
      <c r="AX16" s="600"/>
      <c r="AY16" s="600"/>
      <c r="AZ16" s="600"/>
      <c r="BA16" s="600"/>
      <c r="BB16" s="600"/>
      <c r="BC16" s="600"/>
      <c r="BD16" s="600"/>
      <c r="BE16" s="600"/>
      <c r="BF16" s="601"/>
      <c r="BG16" s="602" t="s">
        <v>62</v>
      </c>
      <c r="BH16" s="603"/>
      <c r="BI16" s="603"/>
      <c r="BJ16" s="603"/>
      <c r="BK16" s="603"/>
      <c r="BL16" s="603"/>
      <c r="BM16" s="603"/>
      <c r="BN16" s="604"/>
      <c r="BO16" s="638" t="s">
        <v>62</v>
      </c>
      <c r="BP16" s="638"/>
      <c r="BQ16" s="638"/>
      <c r="BR16" s="638"/>
      <c r="BS16" s="639" t="s">
        <v>62</v>
      </c>
      <c r="BT16" s="639"/>
      <c r="BU16" s="639"/>
      <c r="BV16" s="639"/>
      <c r="BW16" s="639"/>
      <c r="BX16" s="639"/>
      <c r="BY16" s="639"/>
      <c r="BZ16" s="639"/>
      <c r="CA16" s="639"/>
      <c r="CB16" s="670"/>
      <c r="CD16" s="599" t="s">
        <v>194</v>
      </c>
      <c r="CE16" s="600"/>
      <c r="CF16" s="600"/>
      <c r="CG16" s="600"/>
      <c r="CH16" s="600"/>
      <c r="CI16" s="600"/>
      <c r="CJ16" s="600"/>
      <c r="CK16" s="600"/>
      <c r="CL16" s="600"/>
      <c r="CM16" s="600"/>
      <c r="CN16" s="600"/>
      <c r="CO16" s="600"/>
      <c r="CP16" s="600"/>
      <c r="CQ16" s="601"/>
      <c r="CR16" s="602">
        <v>407764</v>
      </c>
      <c r="CS16" s="603"/>
      <c r="CT16" s="603"/>
      <c r="CU16" s="603"/>
      <c r="CV16" s="603"/>
      <c r="CW16" s="603"/>
      <c r="CX16" s="603"/>
      <c r="CY16" s="604"/>
      <c r="CZ16" s="638">
        <v>0.8</v>
      </c>
      <c r="DA16" s="638"/>
      <c r="DB16" s="638"/>
      <c r="DC16" s="638"/>
      <c r="DD16" s="608" t="s">
        <v>62</v>
      </c>
      <c r="DE16" s="603"/>
      <c r="DF16" s="603"/>
      <c r="DG16" s="603"/>
      <c r="DH16" s="603"/>
      <c r="DI16" s="603"/>
      <c r="DJ16" s="603"/>
      <c r="DK16" s="603"/>
      <c r="DL16" s="603"/>
      <c r="DM16" s="603"/>
      <c r="DN16" s="603"/>
      <c r="DO16" s="603"/>
      <c r="DP16" s="604"/>
      <c r="DQ16" s="608">
        <v>58462</v>
      </c>
      <c r="DR16" s="603"/>
      <c r="DS16" s="603"/>
      <c r="DT16" s="603"/>
      <c r="DU16" s="603"/>
      <c r="DV16" s="603"/>
      <c r="DW16" s="603"/>
      <c r="DX16" s="603"/>
      <c r="DY16" s="603"/>
      <c r="DZ16" s="603"/>
      <c r="EA16" s="603"/>
      <c r="EB16" s="603"/>
      <c r="EC16" s="637"/>
    </row>
    <row r="17" spans="2:133" ht="11.25" customHeight="1" x14ac:dyDescent="0.2">
      <c r="B17" s="599" t="s">
        <v>195</v>
      </c>
      <c r="C17" s="600"/>
      <c r="D17" s="600"/>
      <c r="E17" s="600"/>
      <c r="F17" s="600"/>
      <c r="G17" s="600"/>
      <c r="H17" s="600"/>
      <c r="I17" s="600"/>
      <c r="J17" s="600"/>
      <c r="K17" s="600"/>
      <c r="L17" s="600"/>
      <c r="M17" s="600"/>
      <c r="N17" s="600"/>
      <c r="O17" s="600"/>
      <c r="P17" s="600"/>
      <c r="Q17" s="601"/>
      <c r="R17" s="602">
        <v>524148</v>
      </c>
      <c r="S17" s="603"/>
      <c r="T17" s="603"/>
      <c r="U17" s="603"/>
      <c r="V17" s="603"/>
      <c r="W17" s="603"/>
      <c r="X17" s="603"/>
      <c r="Y17" s="604"/>
      <c r="Z17" s="638">
        <v>1</v>
      </c>
      <c r="AA17" s="638"/>
      <c r="AB17" s="638"/>
      <c r="AC17" s="638"/>
      <c r="AD17" s="639">
        <v>524148</v>
      </c>
      <c r="AE17" s="639"/>
      <c r="AF17" s="639"/>
      <c r="AG17" s="639"/>
      <c r="AH17" s="639"/>
      <c r="AI17" s="639"/>
      <c r="AJ17" s="639"/>
      <c r="AK17" s="639"/>
      <c r="AL17" s="605">
        <v>1.8</v>
      </c>
      <c r="AM17" s="606"/>
      <c r="AN17" s="606"/>
      <c r="AO17" s="640"/>
      <c r="AP17" s="599" t="s">
        <v>196</v>
      </c>
      <c r="AQ17" s="600"/>
      <c r="AR17" s="600"/>
      <c r="AS17" s="600"/>
      <c r="AT17" s="600"/>
      <c r="AU17" s="600"/>
      <c r="AV17" s="600"/>
      <c r="AW17" s="600"/>
      <c r="AX17" s="600"/>
      <c r="AY17" s="600"/>
      <c r="AZ17" s="600"/>
      <c r="BA17" s="600"/>
      <c r="BB17" s="600"/>
      <c r="BC17" s="600"/>
      <c r="BD17" s="600"/>
      <c r="BE17" s="600"/>
      <c r="BF17" s="601"/>
      <c r="BG17" s="602" t="s">
        <v>62</v>
      </c>
      <c r="BH17" s="603"/>
      <c r="BI17" s="603"/>
      <c r="BJ17" s="603"/>
      <c r="BK17" s="603"/>
      <c r="BL17" s="603"/>
      <c r="BM17" s="603"/>
      <c r="BN17" s="604"/>
      <c r="BO17" s="638" t="s">
        <v>62</v>
      </c>
      <c r="BP17" s="638"/>
      <c r="BQ17" s="638"/>
      <c r="BR17" s="638"/>
      <c r="BS17" s="639" t="s">
        <v>62</v>
      </c>
      <c r="BT17" s="639"/>
      <c r="BU17" s="639"/>
      <c r="BV17" s="639"/>
      <c r="BW17" s="639"/>
      <c r="BX17" s="639"/>
      <c r="BY17" s="639"/>
      <c r="BZ17" s="639"/>
      <c r="CA17" s="639"/>
      <c r="CB17" s="670"/>
      <c r="CD17" s="599" t="s">
        <v>197</v>
      </c>
      <c r="CE17" s="600"/>
      <c r="CF17" s="600"/>
      <c r="CG17" s="600"/>
      <c r="CH17" s="600"/>
      <c r="CI17" s="600"/>
      <c r="CJ17" s="600"/>
      <c r="CK17" s="600"/>
      <c r="CL17" s="600"/>
      <c r="CM17" s="600"/>
      <c r="CN17" s="600"/>
      <c r="CO17" s="600"/>
      <c r="CP17" s="600"/>
      <c r="CQ17" s="601"/>
      <c r="CR17" s="602">
        <v>6056612</v>
      </c>
      <c r="CS17" s="603"/>
      <c r="CT17" s="603"/>
      <c r="CU17" s="603"/>
      <c r="CV17" s="603"/>
      <c r="CW17" s="603"/>
      <c r="CX17" s="603"/>
      <c r="CY17" s="604"/>
      <c r="CZ17" s="638">
        <v>11.5</v>
      </c>
      <c r="DA17" s="638"/>
      <c r="DB17" s="638"/>
      <c r="DC17" s="638"/>
      <c r="DD17" s="608" t="s">
        <v>62</v>
      </c>
      <c r="DE17" s="603"/>
      <c r="DF17" s="603"/>
      <c r="DG17" s="603"/>
      <c r="DH17" s="603"/>
      <c r="DI17" s="603"/>
      <c r="DJ17" s="603"/>
      <c r="DK17" s="603"/>
      <c r="DL17" s="603"/>
      <c r="DM17" s="603"/>
      <c r="DN17" s="603"/>
      <c r="DO17" s="603"/>
      <c r="DP17" s="604"/>
      <c r="DQ17" s="608">
        <v>5955291</v>
      </c>
      <c r="DR17" s="603"/>
      <c r="DS17" s="603"/>
      <c r="DT17" s="603"/>
      <c r="DU17" s="603"/>
      <c r="DV17" s="603"/>
      <c r="DW17" s="603"/>
      <c r="DX17" s="603"/>
      <c r="DY17" s="603"/>
      <c r="DZ17" s="603"/>
      <c r="EA17" s="603"/>
      <c r="EB17" s="603"/>
      <c r="EC17" s="637"/>
    </row>
    <row r="18" spans="2:133" ht="11.25" customHeight="1" x14ac:dyDescent="0.2">
      <c r="B18" s="599" t="s">
        <v>198</v>
      </c>
      <c r="C18" s="600"/>
      <c r="D18" s="600"/>
      <c r="E18" s="600"/>
      <c r="F18" s="600"/>
      <c r="G18" s="600"/>
      <c r="H18" s="600"/>
      <c r="I18" s="600"/>
      <c r="J18" s="600"/>
      <c r="K18" s="600"/>
      <c r="L18" s="600"/>
      <c r="M18" s="600"/>
      <c r="N18" s="600"/>
      <c r="O18" s="600"/>
      <c r="P18" s="600"/>
      <c r="Q18" s="601"/>
      <c r="R18" s="602">
        <v>93183</v>
      </c>
      <c r="S18" s="603"/>
      <c r="T18" s="603"/>
      <c r="U18" s="603"/>
      <c r="V18" s="603"/>
      <c r="W18" s="603"/>
      <c r="X18" s="603"/>
      <c r="Y18" s="604"/>
      <c r="Z18" s="638">
        <v>0.2</v>
      </c>
      <c r="AA18" s="638"/>
      <c r="AB18" s="638"/>
      <c r="AC18" s="638"/>
      <c r="AD18" s="639">
        <v>93183</v>
      </c>
      <c r="AE18" s="639"/>
      <c r="AF18" s="639"/>
      <c r="AG18" s="639"/>
      <c r="AH18" s="639"/>
      <c r="AI18" s="639"/>
      <c r="AJ18" s="639"/>
      <c r="AK18" s="639"/>
      <c r="AL18" s="605">
        <v>0.3</v>
      </c>
      <c r="AM18" s="606"/>
      <c r="AN18" s="606"/>
      <c r="AO18" s="640"/>
      <c r="AP18" s="599" t="s">
        <v>199</v>
      </c>
      <c r="AQ18" s="600"/>
      <c r="AR18" s="600"/>
      <c r="AS18" s="600"/>
      <c r="AT18" s="600"/>
      <c r="AU18" s="600"/>
      <c r="AV18" s="600"/>
      <c r="AW18" s="600"/>
      <c r="AX18" s="600"/>
      <c r="AY18" s="600"/>
      <c r="AZ18" s="600"/>
      <c r="BA18" s="600"/>
      <c r="BB18" s="600"/>
      <c r="BC18" s="600"/>
      <c r="BD18" s="600"/>
      <c r="BE18" s="600"/>
      <c r="BF18" s="601"/>
      <c r="BG18" s="602" t="s">
        <v>62</v>
      </c>
      <c r="BH18" s="603"/>
      <c r="BI18" s="603"/>
      <c r="BJ18" s="603"/>
      <c r="BK18" s="603"/>
      <c r="BL18" s="603"/>
      <c r="BM18" s="603"/>
      <c r="BN18" s="604"/>
      <c r="BO18" s="638" t="s">
        <v>62</v>
      </c>
      <c r="BP18" s="638"/>
      <c r="BQ18" s="638"/>
      <c r="BR18" s="638"/>
      <c r="BS18" s="639" t="s">
        <v>62</v>
      </c>
      <c r="BT18" s="639"/>
      <c r="BU18" s="639"/>
      <c r="BV18" s="639"/>
      <c r="BW18" s="639"/>
      <c r="BX18" s="639"/>
      <c r="BY18" s="639"/>
      <c r="BZ18" s="639"/>
      <c r="CA18" s="639"/>
      <c r="CB18" s="670"/>
      <c r="CD18" s="599" t="s">
        <v>200</v>
      </c>
      <c r="CE18" s="600"/>
      <c r="CF18" s="600"/>
      <c r="CG18" s="600"/>
      <c r="CH18" s="600"/>
      <c r="CI18" s="600"/>
      <c r="CJ18" s="600"/>
      <c r="CK18" s="600"/>
      <c r="CL18" s="600"/>
      <c r="CM18" s="600"/>
      <c r="CN18" s="600"/>
      <c r="CO18" s="600"/>
      <c r="CP18" s="600"/>
      <c r="CQ18" s="601"/>
      <c r="CR18" s="602" t="s">
        <v>62</v>
      </c>
      <c r="CS18" s="603"/>
      <c r="CT18" s="603"/>
      <c r="CU18" s="603"/>
      <c r="CV18" s="603"/>
      <c r="CW18" s="603"/>
      <c r="CX18" s="603"/>
      <c r="CY18" s="604"/>
      <c r="CZ18" s="638" t="s">
        <v>62</v>
      </c>
      <c r="DA18" s="638"/>
      <c r="DB18" s="638"/>
      <c r="DC18" s="638"/>
      <c r="DD18" s="608" t="s">
        <v>62</v>
      </c>
      <c r="DE18" s="603"/>
      <c r="DF18" s="603"/>
      <c r="DG18" s="603"/>
      <c r="DH18" s="603"/>
      <c r="DI18" s="603"/>
      <c r="DJ18" s="603"/>
      <c r="DK18" s="603"/>
      <c r="DL18" s="603"/>
      <c r="DM18" s="603"/>
      <c r="DN18" s="603"/>
      <c r="DO18" s="603"/>
      <c r="DP18" s="604"/>
      <c r="DQ18" s="608" t="s">
        <v>62</v>
      </c>
      <c r="DR18" s="603"/>
      <c r="DS18" s="603"/>
      <c r="DT18" s="603"/>
      <c r="DU18" s="603"/>
      <c r="DV18" s="603"/>
      <c r="DW18" s="603"/>
      <c r="DX18" s="603"/>
      <c r="DY18" s="603"/>
      <c r="DZ18" s="603"/>
      <c r="EA18" s="603"/>
      <c r="EB18" s="603"/>
      <c r="EC18" s="637"/>
    </row>
    <row r="19" spans="2:133" ht="11.25" customHeight="1" x14ac:dyDescent="0.2">
      <c r="B19" s="599" t="s">
        <v>201</v>
      </c>
      <c r="C19" s="600"/>
      <c r="D19" s="600"/>
      <c r="E19" s="600"/>
      <c r="F19" s="600"/>
      <c r="G19" s="600"/>
      <c r="H19" s="600"/>
      <c r="I19" s="600"/>
      <c r="J19" s="600"/>
      <c r="K19" s="600"/>
      <c r="L19" s="600"/>
      <c r="M19" s="600"/>
      <c r="N19" s="600"/>
      <c r="O19" s="600"/>
      <c r="P19" s="600"/>
      <c r="Q19" s="601"/>
      <c r="R19" s="602">
        <v>412504</v>
      </c>
      <c r="S19" s="603"/>
      <c r="T19" s="603"/>
      <c r="U19" s="603"/>
      <c r="V19" s="603"/>
      <c r="W19" s="603"/>
      <c r="X19" s="603"/>
      <c r="Y19" s="604"/>
      <c r="Z19" s="638">
        <v>0.8</v>
      </c>
      <c r="AA19" s="638"/>
      <c r="AB19" s="638"/>
      <c r="AC19" s="638"/>
      <c r="AD19" s="639">
        <v>412504</v>
      </c>
      <c r="AE19" s="639"/>
      <c r="AF19" s="639"/>
      <c r="AG19" s="639"/>
      <c r="AH19" s="639"/>
      <c r="AI19" s="639"/>
      <c r="AJ19" s="639"/>
      <c r="AK19" s="639"/>
      <c r="AL19" s="605">
        <v>1.4</v>
      </c>
      <c r="AM19" s="606"/>
      <c r="AN19" s="606"/>
      <c r="AO19" s="640"/>
      <c r="AP19" s="599" t="s">
        <v>202</v>
      </c>
      <c r="AQ19" s="600"/>
      <c r="AR19" s="600"/>
      <c r="AS19" s="600"/>
      <c r="AT19" s="600"/>
      <c r="AU19" s="600"/>
      <c r="AV19" s="600"/>
      <c r="AW19" s="600"/>
      <c r="AX19" s="600"/>
      <c r="AY19" s="600"/>
      <c r="AZ19" s="600"/>
      <c r="BA19" s="600"/>
      <c r="BB19" s="600"/>
      <c r="BC19" s="600"/>
      <c r="BD19" s="600"/>
      <c r="BE19" s="600"/>
      <c r="BF19" s="601"/>
      <c r="BG19" s="602">
        <v>682194</v>
      </c>
      <c r="BH19" s="603"/>
      <c r="BI19" s="603"/>
      <c r="BJ19" s="603"/>
      <c r="BK19" s="603"/>
      <c r="BL19" s="603"/>
      <c r="BM19" s="603"/>
      <c r="BN19" s="604"/>
      <c r="BO19" s="638">
        <v>5.0999999999999996</v>
      </c>
      <c r="BP19" s="638"/>
      <c r="BQ19" s="638"/>
      <c r="BR19" s="638"/>
      <c r="BS19" s="639" t="s">
        <v>62</v>
      </c>
      <c r="BT19" s="639"/>
      <c r="BU19" s="639"/>
      <c r="BV19" s="639"/>
      <c r="BW19" s="639"/>
      <c r="BX19" s="639"/>
      <c r="BY19" s="639"/>
      <c r="BZ19" s="639"/>
      <c r="CA19" s="639"/>
      <c r="CB19" s="670"/>
      <c r="CD19" s="599" t="s">
        <v>203</v>
      </c>
      <c r="CE19" s="600"/>
      <c r="CF19" s="600"/>
      <c r="CG19" s="600"/>
      <c r="CH19" s="600"/>
      <c r="CI19" s="600"/>
      <c r="CJ19" s="600"/>
      <c r="CK19" s="600"/>
      <c r="CL19" s="600"/>
      <c r="CM19" s="600"/>
      <c r="CN19" s="600"/>
      <c r="CO19" s="600"/>
      <c r="CP19" s="600"/>
      <c r="CQ19" s="601"/>
      <c r="CR19" s="602" t="s">
        <v>62</v>
      </c>
      <c r="CS19" s="603"/>
      <c r="CT19" s="603"/>
      <c r="CU19" s="603"/>
      <c r="CV19" s="603"/>
      <c r="CW19" s="603"/>
      <c r="CX19" s="603"/>
      <c r="CY19" s="604"/>
      <c r="CZ19" s="638" t="s">
        <v>62</v>
      </c>
      <c r="DA19" s="638"/>
      <c r="DB19" s="638"/>
      <c r="DC19" s="638"/>
      <c r="DD19" s="608" t="s">
        <v>62</v>
      </c>
      <c r="DE19" s="603"/>
      <c r="DF19" s="603"/>
      <c r="DG19" s="603"/>
      <c r="DH19" s="603"/>
      <c r="DI19" s="603"/>
      <c r="DJ19" s="603"/>
      <c r="DK19" s="603"/>
      <c r="DL19" s="603"/>
      <c r="DM19" s="603"/>
      <c r="DN19" s="603"/>
      <c r="DO19" s="603"/>
      <c r="DP19" s="604"/>
      <c r="DQ19" s="608" t="s">
        <v>62</v>
      </c>
      <c r="DR19" s="603"/>
      <c r="DS19" s="603"/>
      <c r="DT19" s="603"/>
      <c r="DU19" s="603"/>
      <c r="DV19" s="603"/>
      <c r="DW19" s="603"/>
      <c r="DX19" s="603"/>
      <c r="DY19" s="603"/>
      <c r="DZ19" s="603"/>
      <c r="EA19" s="603"/>
      <c r="EB19" s="603"/>
      <c r="EC19" s="637"/>
    </row>
    <row r="20" spans="2:133" ht="11.25" customHeight="1" x14ac:dyDescent="0.2">
      <c r="B20" s="671" t="s">
        <v>204</v>
      </c>
      <c r="C20" s="672"/>
      <c r="D20" s="672"/>
      <c r="E20" s="672"/>
      <c r="F20" s="672"/>
      <c r="G20" s="672"/>
      <c r="H20" s="672"/>
      <c r="I20" s="672"/>
      <c r="J20" s="672"/>
      <c r="K20" s="672"/>
      <c r="L20" s="672"/>
      <c r="M20" s="672"/>
      <c r="N20" s="672"/>
      <c r="O20" s="672"/>
      <c r="P20" s="672"/>
      <c r="Q20" s="673"/>
      <c r="R20" s="602">
        <v>18461</v>
      </c>
      <c r="S20" s="603"/>
      <c r="T20" s="603"/>
      <c r="U20" s="603"/>
      <c r="V20" s="603"/>
      <c r="W20" s="603"/>
      <c r="X20" s="603"/>
      <c r="Y20" s="604"/>
      <c r="Z20" s="638">
        <v>0</v>
      </c>
      <c r="AA20" s="638"/>
      <c r="AB20" s="638"/>
      <c r="AC20" s="638"/>
      <c r="AD20" s="639">
        <v>18461</v>
      </c>
      <c r="AE20" s="639"/>
      <c r="AF20" s="639"/>
      <c r="AG20" s="639"/>
      <c r="AH20" s="639"/>
      <c r="AI20" s="639"/>
      <c r="AJ20" s="639"/>
      <c r="AK20" s="639"/>
      <c r="AL20" s="605">
        <v>0.1</v>
      </c>
      <c r="AM20" s="606"/>
      <c r="AN20" s="606"/>
      <c r="AO20" s="640"/>
      <c r="AP20" s="599" t="s">
        <v>205</v>
      </c>
      <c r="AQ20" s="600"/>
      <c r="AR20" s="600"/>
      <c r="AS20" s="600"/>
      <c r="AT20" s="600"/>
      <c r="AU20" s="600"/>
      <c r="AV20" s="600"/>
      <c r="AW20" s="600"/>
      <c r="AX20" s="600"/>
      <c r="AY20" s="600"/>
      <c r="AZ20" s="600"/>
      <c r="BA20" s="600"/>
      <c r="BB20" s="600"/>
      <c r="BC20" s="600"/>
      <c r="BD20" s="600"/>
      <c r="BE20" s="600"/>
      <c r="BF20" s="601"/>
      <c r="BG20" s="602">
        <v>682194</v>
      </c>
      <c r="BH20" s="603"/>
      <c r="BI20" s="603"/>
      <c r="BJ20" s="603"/>
      <c r="BK20" s="603"/>
      <c r="BL20" s="603"/>
      <c r="BM20" s="603"/>
      <c r="BN20" s="604"/>
      <c r="BO20" s="638">
        <v>5.0999999999999996</v>
      </c>
      <c r="BP20" s="638"/>
      <c r="BQ20" s="638"/>
      <c r="BR20" s="638"/>
      <c r="BS20" s="639" t="s">
        <v>62</v>
      </c>
      <c r="BT20" s="639"/>
      <c r="BU20" s="639"/>
      <c r="BV20" s="639"/>
      <c r="BW20" s="639"/>
      <c r="BX20" s="639"/>
      <c r="BY20" s="639"/>
      <c r="BZ20" s="639"/>
      <c r="CA20" s="639"/>
      <c r="CB20" s="670"/>
      <c r="CD20" s="599" t="s">
        <v>206</v>
      </c>
      <c r="CE20" s="600"/>
      <c r="CF20" s="600"/>
      <c r="CG20" s="600"/>
      <c r="CH20" s="600"/>
      <c r="CI20" s="600"/>
      <c r="CJ20" s="600"/>
      <c r="CK20" s="600"/>
      <c r="CL20" s="600"/>
      <c r="CM20" s="600"/>
      <c r="CN20" s="600"/>
      <c r="CO20" s="600"/>
      <c r="CP20" s="600"/>
      <c r="CQ20" s="601"/>
      <c r="CR20" s="602">
        <v>52743286</v>
      </c>
      <c r="CS20" s="603"/>
      <c r="CT20" s="603"/>
      <c r="CU20" s="603"/>
      <c r="CV20" s="603"/>
      <c r="CW20" s="603"/>
      <c r="CX20" s="603"/>
      <c r="CY20" s="604"/>
      <c r="CZ20" s="638">
        <v>100</v>
      </c>
      <c r="DA20" s="638"/>
      <c r="DB20" s="638"/>
      <c r="DC20" s="638"/>
      <c r="DD20" s="608">
        <v>5059931</v>
      </c>
      <c r="DE20" s="603"/>
      <c r="DF20" s="603"/>
      <c r="DG20" s="603"/>
      <c r="DH20" s="603"/>
      <c r="DI20" s="603"/>
      <c r="DJ20" s="603"/>
      <c r="DK20" s="603"/>
      <c r="DL20" s="603"/>
      <c r="DM20" s="603"/>
      <c r="DN20" s="603"/>
      <c r="DO20" s="603"/>
      <c r="DP20" s="604"/>
      <c r="DQ20" s="608">
        <v>34159398</v>
      </c>
      <c r="DR20" s="603"/>
      <c r="DS20" s="603"/>
      <c r="DT20" s="603"/>
      <c r="DU20" s="603"/>
      <c r="DV20" s="603"/>
      <c r="DW20" s="603"/>
      <c r="DX20" s="603"/>
      <c r="DY20" s="603"/>
      <c r="DZ20" s="603"/>
      <c r="EA20" s="603"/>
      <c r="EB20" s="603"/>
      <c r="EC20" s="637"/>
    </row>
    <row r="21" spans="2:133" ht="11.25" customHeight="1" x14ac:dyDescent="0.2">
      <c r="B21" s="599" t="s">
        <v>207</v>
      </c>
      <c r="C21" s="600"/>
      <c r="D21" s="600"/>
      <c r="E21" s="600"/>
      <c r="F21" s="600"/>
      <c r="G21" s="600"/>
      <c r="H21" s="600"/>
      <c r="I21" s="600"/>
      <c r="J21" s="600"/>
      <c r="K21" s="600"/>
      <c r="L21" s="600"/>
      <c r="M21" s="600"/>
      <c r="N21" s="600"/>
      <c r="O21" s="600"/>
      <c r="P21" s="600"/>
      <c r="Q21" s="601"/>
      <c r="R21" s="602">
        <v>13492515</v>
      </c>
      <c r="S21" s="603"/>
      <c r="T21" s="603"/>
      <c r="U21" s="603"/>
      <c r="V21" s="603"/>
      <c r="W21" s="603"/>
      <c r="X21" s="603"/>
      <c r="Y21" s="604"/>
      <c r="Z21" s="638">
        <v>25.1</v>
      </c>
      <c r="AA21" s="638"/>
      <c r="AB21" s="638"/>
      <c r="AC21" s="638"/>
      <c r="AD21" s="639">
        <v>12290195</v>
      </c>
      <c r="AE21" s="639"/>
      <c r="AF21" s="639"/>
      <c r="AG21" s="639"/>
      <c r="AH21" s="639"/>
      <c r="AI21" s="639"/>
      <c r="AJ21" s="639"/>
      <c r="AK21" s="639"/>
      <c r="AL21" s="605">
        <v>41.5</v>
      </c>
      <c r="AM21" s="606"/>
      <c r="AN21" s="606"/>
      <c r="AO21" s="640"/>
      <c r="AP21" s="599" t="s">
        <v>208</v>
      </c>
      <c r="AQ21" s="674"/>
      <c r="AR21" s="674"/>
      <c r="AS21" s="674"/>
      <c r="AT21" s="674"/>
      <c r="AU21" s="674"/>
      <c r="AV21" s="674"/>
      <c r="AW21" s="674"/>
      <c r="AX21" s="674"/>
      <c r="AY21" s="674"/>
      <c r="AZ21" s="674"/>
      <c r="BA21" s="674"/>
      <c r="BB21" s="674"/>
      <c r="BC21" s="674"/>
      <c r="BD21" s="674"/>
      <c r="BE21" s="674"/>
      <c r="BF21" s="675"/>
      <c r="BG21" s="602">
        <v>11871</v>
      </c>
      <c r="BH21" s="603"/>
      <c r="BI21" s="603"/>
      <c r="BJ21" s="603"/>
      <c r="BK21" s="603"/>
      <c r="BL21" s="603"/>
      <c r="BM21" s="603"/>
      <c r="BN21" s="604"/>
      <c r="BO21" s="638">
        <v>0.1</v>
      </c>
      <c r="BP21" s="638"/>
      <c r="BQ21" s="638"/>
      <c r="BR21" s="638"/>
      <c r="BS21" s="639" t="s">
        <v>62</v>
      </c>
      <c r="BT21" s="639"/>
      <c r="BU21" s="639"/>
      <c r="BV21" s="639"/>
      <c r="BW21" s="639"/>
      <c r="BX21" s="639"/>
      <c r="BY21" s="639"/>
      <c r="BZ21" s="639"/>
      <c r="CA21" s="639"/>
      <c r="CB21" s="670"/>
      <c r="CD21" s="583"/>
      <c r="CE21" s="584"/>
      <c r="CF21" s="584"/>
      <c r="CG21" s="584"/>
      <c r="CH21" s="584"/>
      <c r="CI21" s="584"/>
      <c r="CJ21" s="584"/>
      <c r="CK21" s="584"/>
      <c r="CL21" s="584"/>
      <c r="CM21" s="584"/>
      <c r="CN21" s="584"/>
      <c r="CO21" s="584"/>
      <c r="CP21" s="584"/>
      <c r="CQ21" s="585"/>
      <c r="CR21" s="681"/>
      <c r="CS21" s="682"/>
      <c r="CT21" s="682"/>
      <c r="CU21" s="682"/>
      <c r="CV21" s="682"/>
      <c r="CW21" s="682"/>
      <c r="CX21" s="682"/>
      <c r="CY21" s="683"/>
      <c r="CZ21" s="684"/>
      <c r="DA21" s="684"/>
      <c r="DB21" s="684"/>
      <c r="DC21" s="684"/>
      <c r="DD21" s="685"/>
      <c r="DE21" s="682"/>
      <c r="DF21" s="682"/>
      <c r="DG21" s="682"/>
      <c r="DH21" s="682"/>
      <c r="DI21" s="682"/>
      <c r="DJ21" s="682"/>
      <c r="DK21" s="682"/>
      <c r="DL21" s="682"/>
      <c r="DM21" s="682"/>
      <c r="DN21" s="682"/>
      <c r="DO21" s="682"/>
      <c r="DP21" s="683"/>
      <c r="DQ21" s="685"/>
      <c r="DR21" s="682"/>
      <c r="DS21" s="682"/>
      <c r="DT21" s="682"/>
      <c r="DU21" s="682"/>
      <c r="DV21" s="682"/>
      <c r="DW21" s="682"/>
      <c r="DX21" s="682"/>
      <c r="DY21" s="682"/>
      <c r="DZ21" s="682"/>
      <c r="EA21" s="682"/>
      <c r="EB21" s="682"/>
      <c r="EC21" s="689"/>
    </row>
    <row r="22" spans="2:133" ht="11.25" customHeight="1" x14ac:dyDescent="0.2">
      <c r="B22" s="599" t="s">
        <v>209</v>
      </c>
      <c r="C22" s="600"/>
      <c r="D22" s="600"/>
      <c r="E22" s="600"/>
      <c r="F22" s="600"/>
      <c r="G22" s="600"/>
      <c r="H22" s="600"/>
      <c r="I22" s="600"/>
      <c r="J22" s="600"/>
      <c r="K22" s="600"/>
      <c r="L22" s="600"/>
      <c r="M22" s="600"/>
      <c r="N22" s="600"/>
      <c r="O22" s="600"/>
      <c r="P22" s="600"/>
      <c r="Q22" s="601"/>
      <c r="R22" s="602">
        <v>12290195</v>
      </c>
      <c r="S22" s="603"/>
      <c r="T22" s="603"/>
      <c r="U22" s="603"/>
      <c r="V22" s="603"/>
      <c r="W22" s="603"/>
      <c r="X22" s="603"/>
      <c r="Y22" s="604"/>
      <c r="Z22" s="638">
        <v>22.9</v>
      </c>
      <c r="AA22" s="638"/>
      <c r="AB22" s="638"/>
      <c r="AC22" s="638"/>
      <c r="AD22" s="639">
        <v>12290195</v>
      </c>
      <c r="AE22" s="639"/>
      <c r="AF22" s="639"/>
      <c r="AG22" s="639"/>
      <c r="AH22" s="639"/>
      <c r="AI22" s="639"/>
      <c r="AJ22" s="639"/>
      <c r="AK22" s="639"/>
      <c r="AL22" s="605">
        <v>41.5</v>
      </c>
      <c r="AM22" s="606"/>
      <c r="AN22" s="606"/>
      <c r="AO22" s="640"/>
      <c r="AP22" s="599" t="s">
        <v>210</v>
      </c>
      <c r="AQ22" s="674"/>
      <c r="AR22" s="674"/>
      <c r="AS22" s="674"/>
      <c r="AT22" s="674"/>
      <c r="AU22" s="674"/>
      <c r="AV22" s="674"/>
      <c r="AW22" s="674"/>
      <c r="AX22" s="674"/>
      <c r="AY22" s="674"/>
      <c r="AZ22" s="674"/>
      <c r="BA22" s="674"/>
      <c r="BB22" s="674"/>
      <c r="BC22" s="674"/>
      <c r="BD22" s="674"/>
      <c r="BE22" s="674"/>
      <c r="BF22" s="675"/>
      <c r="BG22" s="602" t="s">
        <v>62</v>
      </c>
      <c r="BH22" s="603"/>
      <c r="BI22" s="603"/>
      <c r="BJ22" s="603"/>
      <c r="BK22" s="603"/>
      <c r="BL22" s="603"/>
      <c r="BM22" s="603"/>
      <c r="BN22" s="604"/>
      <c r="BO22" s="638" t="s">
        <v>62</v>
      </c>
      <c r="BP22" s="638"/>
      <c r="BQ22" s="638"/>
      <c r="BR22" s="638"/>
      <c r="BS22" s="639" t="s">
        <v>62</v>
      </c>
      <c r="BT22" s="639"/>
      <c r="BU22" s="639"/>
      <c r="BV22" s="639"/>
      <c r="BW22" s="639"/>
      <c r="BX22" s="639"/>
      <c r="BY22" s="639"/>
      <c r="BZ22" s="639"/>
      <c r="CA22" s="639"/>
      <c r="CB22" s="670"/>
      <c r="CD22" s="654" t="s">
        <v>211</v>
      </c>
      <c r="CE22" s="655"/>
      <c r="CF22" s="655"/>
      <c r="CG22" s="655"/>
      <c r="CH22" s="655"/>
      <c r="CI22" s="655"/>
      <c r="CJ22" s="655"/>
      <c r="CK22" s="655"/>
      <c r="CL22" s="655"/>
      <c r="CM22" s="655"/>
      <c r="CN22" s="655"/>
      <c r="CO22" s="655"/>
      <c r="CP22" s="655"/>
      <c r="CQ22" s="655"/>
      <c r="CR22" s="655"/>
      <c r="CS22" s="655"/>
      <c r="CT22" s="655"/>
      <c r="CU22" s="655"/>
      <c r="CV22" s="655"/>
      <c r="CW22" s="655"/>
      <c r="CX22" s="655"/>
      <c r="CY22" s="655"/>
      <c r="CZ22" s="655"/>
      <c r="DA22" s="655"/>
      <c r="DB22" s="655"/>
      <c r="DC22" s="655"/>
      <c r="DD22" s="655"/>
      <c r="DE22" s="655"/>
      <c r="DF22" s="655"/>
      <c r="DG22" s="655"/>
      <c r="DH22" s="655"/>
      <c r="DI22" s="655"/>
      <c r="DJ22" s="655"/>
      <c r="DK22" s="655"/>
      <c r="DL22" s="655"/>
      <c r="DM22" s="655"/>
      <c r="DN22" s="655"/>
      <c r="DO22" s="655"/>
      <c r="DP22" s="655"/>
      <c r="DQ22" s="655"/>
      <c r="DR22" s="655"/>
      <c r="DS22" s="655"/>
      <c r="DT22" s="655"/>
      <c r="DU22" s="655"/>
      <c r="DV22" s="655"/>
      <c r="DW22" s="655"/>
      <c r="DX22" s="655"/>
      <c r="DY22" s="655"/>
      <c r="DZ22" s="655"/>
      <c r="EA22" s="655"/>
      <c r="EB22" s="655"/>
      <c r="EC22" s="656"/>
    </row>
    <row r="23" spans="2:133" ht="11.25" customHeight="1" x14ac:dyDescent="0.2">
      <c r="B23" s="599" t="s">
        <v>212</v>
      </c>
      <c r="C23" s="600"/>
      <c r="D23" s="600"/>
      <c r="E23" s="600"/>
      <c r="F23" s="600"/>
      <c r="G23" s="600"/>
      <c r="H23" s="600"/>
      <c r="I23" s="600"/>
      <c r="J23" s="600"/>
      <c r="K23" s="600"/>
      <c r="L23" s="600"/>
      <c r="M23" s="600"/>
      <c r="N23" s="600"/>
      <c r="O23" s="600"/>
      <c r="P23" s="600"/>
      <c r="Q23" s="601"/>
      <c r="R23" s="602">
        <v>1202320</v>
      </c>
      <c r="S23" s="603"/>
      <c r="T23" s="603"/>
      <c r="U23" s="603"/>
      <c r="V23" s="603"/>
      <c r="W23" s="603"/>
      <c r="X23" s="603"/>
      <c r="Y23" s="604"/>
      <c r="Z23" s="638">
        <v>2.2000000000000002</v>
      </c>
      <c r="AA23" s="638"/>
      <c r="AB23" s="638"/>
      <c r="AC23" s="638"/>
      <c r="AD23" s="639" t="s">
        <v>62</v>
      </c>
      <c r="AE23" s="639"/>
      <c r="AF23" s="639"/>
      <c r="AG23" s="639"/>
      <c r="AH23" s="639"/>
      <c r="AI23" s="639"/>
      <c r="AJ23" s="639"/>
      <c r="AK23" s="639"/>
      <c r="AL23" s="605" t="s">
        <v>62</v>
      </c>
      <c r="AM23" s="606"/>
      <c r="AN23" s="606"/>
      <c r="AO23" s="640"/>
      <c r="AP23" s="599" t="s">
        <v>213</v>
      </c>
      <c r="AQ23" s="674"/>
      <c r="AR23" s="674"/>
      <c r="AS23" s="674"/>
      <c r="AT23" s="674"/>
      <c r="AU23" s="674"/>
      <c r="AV23" s="674"/>
      <c r="AW23" s="674"/>
      <c r="AX23" s="674"/>
      <c r="AY23" s="674"/>
      <c r="AZ23" s="674"/>
      <c r="BA23" s="674"/>
      <c r="BB23" s="674"/>
      <c r="BC23" s="674"/>
      <c r="BD23" s="674"/>
      <c r="BE23" s="674"/>
      <c r="BF23" s="675"/>
      <c r="BG23" s="602">
        <v>670323</v>
      </c>
      <c r="BH23" s="603"/>
      <c r="BI23" s="603"/>
      <c r="BJ23" s="603"/>
      <c r="BK23" s="603"/>
      <c r="BL23" s="603"/>
      <c r="BM23" s="603"/>
      <c r="BN23" s="604"/>
      <c r="BO23" s="638">
        <v>5</v>
      </c>
      <c r="BP23" s="638"/>
      <c r="BQ23" s="638"/>
      <c r="BR23" s="638"/>
      <c r="BS23" s="639" t="s">
        <v>62</v>
      </c>
      <c r="BT23" s="639"/>
      <c r="BU23" s="639"/>
      <c r="BV23" s="639"/>
      <c r="BW23" s="639"/>
      <c r="BX23" s="639"/>
      <c r="BY23" s="639"/>
      <c r="BZ23" s="639"/>
      <c r="CA23" s="639"/>
      <c r="CB23" s="670"/>
      <c r="CD23" s="654" t="s">
        <v>153</v>
      </c>
      <c r="CE23" s="655"/>
      <c r="CF23" s="655"/>
      <c r="CG23" s="655"/>
      <c r="CH23" s="655"/>
      <c r="CI23" s="655"/>
      <c r="CJ23" s="655"/>
      <c r="CK23" s="655"/>
      <c r="CL23" s="655"/>
      <c r="CM23" s="655"/>
      <c r="CN23" s="655"/>
      <c r="CO23" s="655"/>
      <c r="CP23" s="655"/>
      <c r="CQ23" s="656"/>
      <c r="CR23" s="654" t="s">
        <v>214</v>
      </c>
      <c r="CS23" s="655"/>
      <c r="CT23" s="655"/>
      <c r="CU23" s="655"/>
      <c r="CV23" s="655"/>
      <c r="CW23" s="655"/>
      <c r="CX23" s="655"/>
      <c r="CY23" s="656"/>
      <c r="CZ23" s="654" t="s">
        <v>215</v>
      </c>
      <c r="DA23" s="655"/>
      <c r="DB23" s="655"/>
      <c r="DC23" s="656"/>
      <c r="DD23" s="654" t="s">
        <v>216</v>
      </c>
      <c r="DE23" s="655"/>
      <c r="DF23" s="655"/>
      <c r="DG23" s="655"/>
      <c r="DH23" s="655"/>
      <c r="DI23" s="655"/>
      <c r="DJ23" s="655"/>
      <c r="DK23" s="656"/>
      <c r="DL23" s="686" t="s">
        <v>217</v>
      </c>
      <c r="DM23" s="687"/>
      <c r="DN23" s="687"/>
      <c r="DO23" s="687"/>
      <c r="DP23" s="687"/>
      <c r="DQ23" s="687"/>
      <c r="DR23" s="687"/>
      <c r="DS23" s="687"/>
      <c r="DT23" s="687"/>
      <c r="DU23" s="687"/>
      <c r="DV23" s="688"/>
      <c r="DW23" s="654" t="s">
        <v>218</v>
      </c>
      <c r="DX23" s="655"/>
      <c r="DY23" s="655"/>
      <c r="DZ23" s="655"/>
      <c r="EA23" s="655"/>
      <c r="EB23" s="655"/>
      <c r="EC23" s="656"/>
    </row>
    <row r="24" spans="2:133" ht="11.25" customHeight="1" x14ac:dyDescent="0.2">
      <c r="B24" s="599" t="s">
        <v>219</v>
      </c>
      <c r="C24" s="600"/>
      <c r="D24" s="600"/>
      <c r="E24" s="600"/>
      <c r="F24" s="600"/>
      <c r="G24" s="600"/>
      <c r="H24" s="600"/>
      <c r="I24" s="600"/>
      <c r="J24" s="600"/>
      <c r="K24" s="600"/>
      <c r="L24" s="600"/>
      <c r="M24" s="600"/>
      <c r="N24" s="600"/>
      <c r="O24" s="600"/>
      <c r="P24" s="600"/>
      <c r="Q24" s="601"/>
      <c r="R24" s="602" t="s">
        <v>62</v>
      </c>
      <c r="S24" s="603"/>
      <c r="T24" s="603"/>
      <c r="U24" s="603"/>
      <c r="V24" s="603"/>
      <c r="W24" s="603"/>
      <c r="X24" s="603"/>
      <c r="Y24" s="604"/>
      <c r="Z24" s="638" t="s">
        <v>62</v>
      </c>
      <c r="AA24" s="638"/>
      <c r="AB24" s="638"/>
      <c r="AC24" s="638"/>
      <c r="AD24" s="639" t="s">
        <v>62</v>
      </c>
      <c r="AE24" s="639"/>
      <c r="AF24" s="639"/>
      <c r="AG24" s="639"/>
      <c r="AH24" s="639"/>
      <c r="AI24" s="639"/>
      <c r="AJ24" s="639"/>
      <c r="AK24" s="639"/>
      <c r="AL24" s="605" t="s">
        <v>62</v>
      </c>
      <c r="AM24" s="606"/>
      <c r="AN24" s="606"/>
      <c r="AO24" s="640"/>
      <c r="AP24" s="599" t="s">
        <v>220</v>
      </c>
      <c r="AQ24" s="674"/>
      <c r="AR24" s="674"/>
      <c r="AS24" s="674"/>
      <c r="AT24" s="674"/>
      <c r="AU24" s="674"/>
      <c r="AV24" s="674"/>
      <c r="AW24" s="674"/>
      <c r="AX24" s="674"/>
      <c r="AY24" s="674"/>
      <c r="AZ24" s="674"/>
      <c r="BA24" s="674"/>
      <c r="BB24" s="674"/>
      <c r="BC24" s="674"/>
      <c r="BD24" s="674"/>
      <c r="BE24" s="674"/>
      <c r="BF24" s="675"/>
      <c r="BG24" s="602" t="s">
        <v>62</v>
      </c>
      <c r="BH24" s="603"/>
      <c r="BI24" s="603"/>
      <c r="BJ24" s="603"/>
      <c r="BK24" s="603"/>
      <c r="BL24" s="603"/>
      <c r="BM24" s="603"/>
      <c r="BN24" s="604"/>
      <c r="BO24" s="638" t="s">
        <v>62</v>
      </c>
      <c r="BP24" s="638"/>
      <c r="BQ24" s="638"/>
      <c r="BR24" s="638"/>
      <c r="BS24" s="639" t="s">
        <v>62</v>
      </c>
      <c r="BT24" s="639"/>
      <c r="BU24" s="639"/>
      <c r="BV24" s="639"/>
      <c r="BW24" s="639"/>
      <c r="BX24" s="639"/>
      <c r="BY24" s="639"/>
      <c r="BZ24" s="639"/>
      <c r="CA24" s="639"/>
      <c r="CB24" s="670"/>
      <c r="CD24" s="651" t="s">
        <v>221</v>
      </c>
      <c r="CE24" s="652"/>
      <c r="CF24" s="652"/>
      <c r="CG24" s="652"/>
      <c r="CH24" s="652"/>
      <c r="CI24" s="652"/>
      <c r="CJ24" s="652"/>
      <c r="CK24" s="652"/>
      <c r="CL24" s="652"/>
      <c r="CM24" s="652"/>
      <c r="CN24" s="652"/>
      <c r="CO24" s="652"/>
      <c r="CP24" s="652"/>
      <c r="CQ24" s="653"/>
      <c r="CR24" s="648">
        <v>27236275</v>
      </c>
      <c r="CS24" s="649"/>
      <c r="CT24" s="649"/>
      <c r="CU24" s="649"/>
      <c r="CV24" s="649"/>
      <c r="CW24" s="649"/>
      <c r="CX24" s="649"/>
      <c r="CY24" s="677"/>
      <c r="CZ24" s="678">
        <v>51.6</v>
      </c>
      <c r="DA24" s="661"/>
      <c r="DB24" s="661"/>
      <c r="DC24" s="680"/>
      <c r="DD24" s="676">
        <v>18016677</v>
      </c>
      <c r="DE24" s="649"/>
      <c r="DF24" s="649"/>
      <c r="DG24" s="649"/>
      <c r="DH24" s="649"/>
      <c r="DI24" s="649"/>
      <c r="DJ24" s="649"/>
      <c r="DK24" s="677"/>
      <c r="DL24" s="676">
        <v>16027610</v>
      </c>
      <c r="DM24" s="649"/>
      <c r="DN24" s="649"/>
      <c r="DO24" s="649"/>
      <c r="DP24" s="649"/>
      <c r="DQ24" s="649"/>
      <c r="DR24" s="649"/>
      <c r="DS24" s="649"/>
      <c r="DT24" s="649"/>
      <c r="DU24" s="649"/>
      <c r="DV24" s="677"/>
      <c r="DW24" s="678">
        <v>53.9</v>
      </c>
      <c r="DX24" s="661"/>
      <c r="DY24" s="661"/>
      <c r="DZ24" s="661"/>
      <c r="EA24" s="661"/>
      <c r="EB24" s="661"/>
      <c r="EC24" s="679"/>
    </row>
    <row r="25" spans="2:133" ht="11.25" customHeight="1" x14ac:dyDescent="0.2">
      <c r="B25" s="599" t="s">
        <v>222</v>
      </c>
      <c r="C25" s="600"/>
      <c r="D25" s="600"/>
      <c r="E25" s="600"/>
      <c r="F25" s="600"/>
      <c r="G25" s="600"/>
      <c r="H25" s="600"/>
      <c r="I25" s="600"/>
      <c r="J25" s="600"/>
      <c r="K25" s="600"/>
      <c r="L25" s="600"/>
      <c r="M25" s="600"/>
      <c r="N25" s="600"/>
      <c r="O25" s="600"/>
      <c r="P25" s="600"/>
      <c r="Q25" s="601"/>
      <c r="R25" s="602">
        <v>31277425</v>
      </c>
      <c r="S25" s="603"/>
      <c r="T25" s="603"/>
      <c r="U25" s="603"/>
      <c r="V25" s="603"/>
      <c r="W25" s="603"/>
      <c r="X25" s="603"/>
      <c r="Y25" s="604"/>
      <c r="Z25" s="638">
        <v>58.2</v>
      </c>
      <c r="AA25" s="638"/>
      <c r="AB25" s="638"/>
      <c r="AC25" s="638"/>
      <c r="AD25" s="639">
        <v>29404782</v>
      </c>
      <c r="AE25" s="639"/>
      <c r="AF25" s="639"/>
      <c r="AG25" s="639"/>
      <c r="AH25" s="639"/>
      <c r="AI25" s="639"/>
      <c r="AJ25" s="639"/>
      <c r="AK25" s="639"/>
      <c r="AL25" s="605">
        <v>99.2</v>
      </c>
      <c r="AM25" s="606"/>
      <c r="AN25" s="606"/>
      <c r="AO25" s="640"/>
      <c r="AP25" s="599" t="s">
        <v>223</v>
      </c>
      <c r="AQ25" s="674"/>
      <c r="AR25" s="674"/>
      <c r="AS25" s="674"/>
      <c r="AT25" s="674"/>
      <c r="AU25" s="674"/>
      <c r="AV25" s="674"/>
      <c r="AW25" s="674"/>
      <c r="AX25" s="674"/>
      <c r="AY25" s="674"/>
      <c r="AZ25" s="674"/>
      <c r="BA25" s="674"/>
      <c r="BB25" s="674"/>
      <c r="BC25" s="674"/>
      <c r="BD25" s="674"/>
      <c r="BE25" s="674"/>
      <c r="BF25" s="675"/>
      <c r="BG25" s="602" t="s">
        <v>62</v>
      </c>
      <c r="BH25" s="603"/>
      <c r="BI25" s="603"/>
      <c r="BJ25" s="603"/>
      <c r="BK25" s="603"/>
      <c r="BL25" s="603"/>
      <c r="BM25" s="603"/>
      <c r="BN25" s="604"/>
      <c r="BO25" s="638" t="s">
        <v>62</v>
      </c>
      <c r="BP25" s="638"/>
      <c r="BQ25" s="638"/>
      <c r="BR25" s="638"/>
      <c r="BS25" s="639" t="s">
        <v>62</v>
      </c>
      <c r="BT25" s="639"/>
      <c r="BU25" s="639"/>
      <c r="BV25" s="639"/>
      <c r="BW25" s="639"/>
      <c r="BX25" s="639"/>
      <c r="BY25" s="639"/>
      <c r="BZ25" s="639"/>
      <c r="CA25" s="639"/>
      <c r="CB25" s="670"/>
      <c r="CD25" s="599" t="s">
        <v>224</v>
      </c>
      <c r="CE25" s="600"/>
      <c r="CF25" s="600"/>
      <c r="CG25" s="600"/>
      <c r="CH25" s="600"/>
      <c r="CI25" s="600"/>
      <c r="CJ25" s="600"/>
      <c r="CK25" s="600"/>
      <c r="CL25" s="600"/>
      <c r="CM25" s="600"/>
      <c r="CN25" s="600"/>
      <c r="CO25" s="600"/>
      <c r="CP25" s="600"/>
      <c r="CQ25" s="601"/>
      <c r="CR25" s="602">
        <v>7823681</v>
      </c>
      <c r="CS25" s="611"/>
      <c r="CT25" s="611"/>
      <c r="CU25" s="611"/>
      <c r="CV25" s="611"/>
      <c r="CW25" s="611"/>
      <c r="CX25" s="611"/>
      <c r="CY25" s="612"/>
      <c r="CZ25" s="605">
        <v>14.8</v>
      </c>
      <c r="DA25" s="613"/>
      <c r="DB25" s="613"/>
      <c r="DC25" s="614"/>
      <c r="DD25" s="608">
        <v>7161072</v>
      </c>
      <c r="DE25" s="611"/>
      <c r="DF25" s="611"/>
      <c r="DG25" s="611"/>
      <c r="DH25" s="611"/>
      <c r="DI25" s="611"/>
      <c r="DJ25" s="611"/>
      <c r="DK25" s="612"/>
      <c r="DL25" s="608">
        <v>6831900</v>
      </c>
      <c r="DM25" s="611"/>
      <c r="DN25" s="611"/>
      <c r="DO25" s="611"/>
      <c r="DP25" s="611"/>
      <c r="DQ25" s="611"/>
      <c r="DR25" s="611"/>
      <c r="DS25" s="611"/>
      <c r="DT25" s="611"/>
      <c r="DU25" s="611"/>
      <c r="DV25" s="612"/>
      <c r="DW25" s="605">
        <v>23</v>
      </c>
      <c r="DX25" s="613"/>
      <c r="DY25" s="613"/>
      <c r="DZ25" s="613"/>
      <c r="EA25" s="613"/>
      <c r="EB25" s="613"/>
      <c r="EC25" s="627"/>
    </row>
    <row r="26" spans="2:133" ht="11.25" customHeight="1" x14ac:dyDescent="0.2">
      <c r="B26" s="599" t="s">
        <v>225</v>
      </c>
      <c r="C26" s="600"/>
      <c r="D26" s="600"/>
      <c r="E26" s="600"/>
      <c r="F26" s="600"/>
      <c r="G26" s="600"/>
      <c r="H26" s="600"/>
      <c r="I26" s="600"/>
      <c r="J26" s="600"/>
      <c r="K26" s="600"/>
      <c r="L26" s="600"/>
      <c r="M26" s="600"/>
      <c r="N26" s="600"/>
      <c r="O26" s="600"/>
      <c r="P26" s="600"/>
      <c r="Q26" s="601"/>
      <c r="R26" s="602">
        <v>9154</v>
      </c>
      <c r="S26" s="603"/>
      <c r="T26" s="603"/>
      <c r="U26" s="603"/>
      <c r="V26" s="603"/>
      <c r="W26" s="603"/>
      <c r="X26" s="603"/>
      <c r="Y26" s="604"/>
      <c r="Z26" s="638">
        <v>0</v>
      </c>
      <c r="AA26" s="638"/>
      <c r="AB26" s="638"/>
      <c r="AC26" s="638"/>
      <c r="AD26" s="639">
        <v>9154</v>
      </c>
      <c r="AE26" s="639"/>
      <c r="AF26" s="639"/>
      <c r="AG26" s="639"/>
      <c r="AH26" s="639"/>
      <c r="AI26" s="639"/>
      <c r="AJ26" s="639"/>
      <c r="AK26" s="639"/>
      <c r="AL26" s="605">
        <v>0</v>
      </c>
      <c r="AM26" s="606"/>
      <c r="AN26" s="606"/>
      <c r="AO26" s="640"/>
      <c r="AP26" s="599" t="s">
        <v>226</v>
      </c>
      <c r="AQ26" s="674"/>
      <c r="AR26" s="674"/>
      <c r="AS26" s="674"/>
      <c r="AT26" s="674"/>
      <c r="AU26" s="674"/>
      <c r="AV26" s="674"/>
      <c r="AW26" s="674"/>
      <c r="AX26" s="674"/>
      <c r="AY26" s="674"/>
      <c r="AZ26" s="674"/>
      <c r="BA26" s="674"/>
      <c r="BB26" s="674"/>
      <c r="BC26" s="674"/>
      <c r="BD26" s="674"/>
      <c r="BE26" s="674"/>
      <c r="BF26" s="675"/>
      <c r="BG26" s="602" t="s">
        <v>62</v>
      </c>
      <c r="BH26" s="603"/>
      <c r="BI26" s="603"/>
      <c r="BJ26" s="603"/>
      <c r="BK26" s="603"/>
      <c r="BL26" s="603"/>
      <c r="BM26" s="603"/>
      <c r="BN26" s="604"/>
      <c r="BO26" s="638" t="s">
        <v>62</v>
      </c>
      <c r="BP26" s="638"/>
      <c r="BQ26" s="638"/>
      <c r="BR26" s="638"/>
      <c r="BS26" s="639" t="s">
        <v>62</v>
      </c>
      <c r="BT26" s="639"/>
      <c r="BU26" s="639"/>
      <c r="BV26" s="639"/>
      <c r="BW26" s="639"/>
      <c r="BX26" s="639"/>
      <c r="BY26" s="639"/>
      <c r="BZ26" s="639"/>
      <c r="CA26" s="639"/>
      <c r="CB26" s="670"/>
      <c r="CD26" s="599" t="s">
        <v>227</v>
      </c>
      <c r="CE26" s="600"/>
      <c r="CF26" s="600"/>
      <c r="CG26" s="600"/>
      <c r="CH26" s="600"/>
      <c r="CI26" s="600"/>
      <c r="CJ26" s="600"/>
      <c r="CK26" s="600"/>
      <c r="CL26" s="600"/>
      <c r="CM26" s="600"/>
      <c r="CN26" s="600"/>
      <c r="CO26" s="600"/>
      <c r="CP26" s="600"/>
      <c r="CQ26" s="601"/>
      <c r="CR26" s="602">
        <v>4595911</v>
      </c>
      <c r="CS26" s="603"/>
      <c r="CT26" s="603"/>
      <c r="CU26" s="603"/>
      <c r="CV26" s="603"/>
      <c r="CW26" s="603"/>
      <c r="CX26" s="603"/>
      <c r="CY26" s="604"/>
      <c r="CZ26" s="605">
        <v>8.6999999999999993</v>
      </c>
      <c r="DA26" s="613"/>
      <c r="DB26" s="613"/>
      <c r="DC26" s="614"/>
      <c r="DD26" s="608">
        <v>4249029</v>
      </c>
      <c r="DE26" s="603"/>
      <c r="DF26" s="603"/>
      <c r="DG26" s="603"/>
      <c r="DH26" s="603"/>
      <c r="DI26" s="603"/>
      <c r="DJ26" s="603"/>
      <c r="DK26" s="604"/>
      <c r="DL26" s="608" t="s">
        <v>62</v>
      </c>
      <c r="DM26" s="603"/>
      <c r="DN26" s="603"/>
      <c r="DO26" s="603"/>
      <c r="DP26" s="603"/>
      <c r="DQ26" s="603"/>
      <c r="DR26" s="603"/>
      <c r="DS26" s="603"/>
      <c r="DT26" s="603"/>
      <c r="DU26" s="603"/>
      <c r="DV26" s="604"/>
      <c r="DW26" s="605" t="s">
        <v>62</v>
      </c>
      <c r="DX26" s="613"/>
      <c r="DY26" s="613"/>
      <c r="DZ26" s="613"/>
      <c r="EA26" s="613"/>
      <c r="EB26" s="613"/>
      <c r="EC26" s="627"/>
    </row>
    <row r="27" spans="2:133" ht="11.25" customHeight="1" x14ac:dyDescent="0.2">
      <c r="B27" s="599" t="s">
        <v>228</v>
      </c>
      <c r="C27" s="600"/>
      <c r="D27" s="600"/>
      <c r="E27" s="600"/>
      <c r="F27" s="600"/>
      <c r="G27" s="600"/>
      <c r="H27" s="600"/>
      <c r="I27" s="600"/>
      <c r="J27" s="600"/>
      <c r="K27" s="600"/>
      <c r="L27" s="600"/>
      <c r="M27" s="600"/>
      <c r="N27" s="600"/>
      <c r="O27" s="600"/>
      <c r="P27" s="600"/>
      <c r="Q27" s="601"/>
      <c r="R27" s="602">
        <v>430345</v>
      </c>
      <c r="S27" s="603"/>
      <c r="T27" s="603"/>
      <c r="U27" s="603"/>
      <c r="V27" s="603"/>
      <c r="W27" s="603"/>
      <c r="X27" s="603"/>
      <c r="Y27" s="604"/>
      <c r="Z27" s="638">
        <v>0.8</v>
      </c>
      <c r="AA27" s="638"/>
      <c r="AB27" s="638"/>
      <c r="AC27" s="638"/>
      <c r="AD27" s="639" t="s">
        <v>62</v>
      </c>
      <c r="AE27" s="639"/>
      <c r="AF27" s="639"/>
      <c r="AG27" s="639"/>
      <c r="AH27" s="639"/>
      <c r="AI27" s="639"/>
      <c r="AJ27" s="639"/>
      <c r="AK27" s="639"/>
      <c r="AL27" s="605" t="s">
        <v>62</v>
      </c>
      <c r="AM27" s="606"/>
      <c r="AN27" s="606"/>
      <c r="AO27" s="640"/>
      <c r="AP27" s="599" t="s">
        <v>229</v>
      </c>
      <c r="AQ27" s="600"/>
      <c r="AR27" s="600"/>
      <c r="AS27" s="600"/>
      <c r="AT27" s="600"/>
      <c r="AU27" s="600"/>
      <c r="AV27" s="600"/>
      <c r="AW27" s="600"/>
      <c r="AX27" s="600"/>
      <c r="AY27" s="600"/>
      <c r="AZ27" s="600"/>
      <c r="BA27" s="600"/>
      <c r="BB27" s="600"/>
      <c r="BC27" s="600"/>
      <c r="BD27" s="600"/>
      <c r="BE27" s="600"/>
      <c r="BF27" s="601"/>
      <c r="BG27" s="602">
        <v>13378444</v>
      </c>
      <c r="BH27" s="603"/>
      <c r="BI27" s="603"/>
      <c r="BJ27" s="603"/>
      <c r="BK27" s="603"/>
      <c r="BL27" s="603"/>
      <c r="BM27" s="603"/>
      <c r="BN27" s="604"/>
      <c r="BO27" s="638">
        <v>100</v>
      </c>
      <c r="BP27" s="638"/>
      <c r="BQ27" s="638"/>
      <c r="BR27" s="638"/>
      <c r="BS27" s="639">
        <v>182585</v>
      </c>
      <c r="BT27" s="639"/>
      <c r="BU27" s="639"/>
      <c r="BV27" s="639"/>
      <c r="BW27" s="639"/>
      <c r="BX27" s="639"/>
      <c r="BY27" s="639"/>
      <c r="BZ27" s="639"/>
      <c r="CA27" s="639"/>
      <c r="CB27" s="670"/>
      <c r="CD27" s="599" t="s">
        <v>230</v>
      </c>
      <c r="CE27" s="600"/>
      <c r="CF27" s="600"/>
      <c r="CG27" s="600"/>
      <c r="CH27" s="600"/>
      <c r="CI27" s="600"/>
      <c r="CJ27" s="600"/>
      <c r="CK27" s="600"/>
      <c r="CL27" s="600"/>
      <c r="CM27" s="600"/>
      <c r="CN27" s="600"/>
      <c r="CO27" s="600"/>
      <c r="CP27" s="600"/>
      <c r="CQ27" s="601"/>
      <c r="CR27" s="602">
        <v>13355982</v>
      </c>
      <c r="CS27" s="611"/>
      <c r="CT27" s="611"/>
      <c r="CU27" s="611"/>
      <c r="CV27" s="611"/>
      <c r="CW27" s="611"/>
      <c r="CX27" s="611"/>
      <c r="CY27" s="612"/>
      <c r="CZ27" s="605">
        <v>25.3</v>
      </c>
      <c r="DA27" s="613"/>
      <c r="DB27" s="613"/>
      <c r="DC27" s="614"/>
      <c r="DD27" s="608">
        <v>4900314</v>
      </c>
      <c r="DE27" s="611"/>
      <c r="DF27" s="611"/>
      <c r="DG27" s="611"/>
      <c r="DH27" s="611"/>
      <c r="DI27" s="611"/>
      <c r="DJ27" s="611"/>
      <c r="DK27" s="612"/>
      <c r="DL27" s="608">
        <v>3240419</v>
      </c>
      <c r="DM27" s="611"/>
      <c r="DN27" s="611"/>
      <c r="DO27" s="611"/>
      <c r="DP27" s="611"/>
      <c r="DQ27" s="611"/>
      <c r="DR27" s="611"/>
      <c r="DS27" s="611"/>
      <c r="DT27" s="611"/>
      <c r="DU27" s="611"/>
      <c r="DV27" s="612"/>
      <c r="DW27" s="605">
        <v>10.9</v>
      </c>
      <c r="DX27" s="613"/>
      <c r="DY27" s="613"/>
      <c r="DZ27" s="613"/>
      <c r="EA27" s="613"/>
      <c r="EB27" s="613"/>
      <c r="EC27" s="627"/>
    </row>
    <row r="28" spans="2:133" ht="11.25" customHeight="1" x14ac:dyDescent="0.2">
      <c r="B28" s="599" t="s">
        <v>231</v>
      </c>
      <c r="C28" s="600"/>
      <c r="D28" s="600"/>
      <c r="E28" s="600"/>
      <c r="F28" s="600"/>
      <c r="G28" s="600"/>
      <c r="H28" s="600"/>
      <c r="I28" s="600"/>
      <c r="J28" s="600"/>
      <c r="K28" s="600"/>
      <c r="L28" s="600"/>
      <c r="M28" s="600"/>
      <c r="N28" s="600"/>
      <c r="O28" s="600"/>
      <c r="P28" s="600"/>
      <c r="Q28" s="601"/>
      <c r="R28" s="602">
        <v>323490</v>
      </c>
      <c r="S28" s="603"/>
      <c r="T28" s="603"/>
      <c r="U28" s="603"/>
      <c r="V28" s="603"/>
      <c r="W28" s="603"/>
      <c r="X28" s="603"/>
      <c r="Y28" s="604"/>
      <c r="Z28" s="638">
        <v>0.6</v>
      </c>
      <c r="AA28" s="638"/>
      <c r="AB28" s="638"/>
      <c r="AC28" s="638"/>
      <c r="AD28" s="639">
        <v>50198</v>
      </c>
      <c r="AE28" s="639"/>
      <c r="AF28" s="639"/>
      <c r="AG28" s="639"/>
      <c r="AH28" s="639"/>
      <c r="AI28" s="639"/>
      <c r="AJ28" s="639"/>
      <c r="AK28" s="639"/>
      <c r="AL28" s="605">
        <v>0.2</v>
      </c>
      <c r="AM28" s="606"/>
      <c r="AN28" s="606"/>
      <c r="AO28" s="640"/>
      <c r="AP28" s="599"/>
      <c r="AQ28" s="600"/>
      <c r="AR28" s="600"/>
      <c r="AS28" s="600"/>
      <c r="AT28" s="600"/>
      <c r="AU28" s="600"/>
      <c r="AV28" s="600"/>
      <c r="AW28" s="600"/>
      <c r="AX28" s="600"/>
      <c r="AY28" s="600"/>
      <c r="AZ28" s="600"/>
      <c r="BA28" s="600"/>
      <c r="BB28" s="600"/>
      <c r="BC28" s="600"/>
      <c r="BD28" s="600"/>
      <c r="BE28" s="600"/>
      <c r="BF28" s="601"/>
      <c r="BG28" s="602"/>
      <c r="BH28" s="603"/>
      <c r="BI28" s="603"/>
      <c r="BJ28" s="603"/>
      <c r="BK28" s="603"/>
      <c r="BL28" s="603"/>
      <c r="BM28" s="603"/>
      <c r="BN28" s="604"/>
      <c r="BO28" s="638"/>
      <c r="BP28" s="638"/>
      <c r="BQ28" s="638"/>
      <c r="BR28" s="638"/>
      <c r="BS28" s="608"/>
      <c r="BT28" s="603"/>
      <c r="BU28" s="603"/>
      <c r="BV28" s="603"/>
      <c r="BW28" s="603"/>
      <c r="BX28" s="603"/>
      <c r="BY28" s="603"/>
      <c r="BZ28" s="603"/>
      <c r="CA28" s="603"/>
      <c r="CB28" s="637"/>
      <c r="CD28" s="599" t="s">
        <v>232</v>
      </c>
      <c r="CE28" s="600"/>
      <c r="CF28" s="600"/>
      <c r="CG28" s="600"/>
      <c r="CH28" s="600"/>
      <c r="CI28" s="600"/>
      <c r="CJ28" s="600"/>
      <c r="CK28" s="600"/>
      <c r="CL28" s="600"/>
      <c r="CM28" s="600"/>
      <c r="CN28" s="600"/>
      <c r="CO28" s="600"/>
      <c r="CP28" s="600"/>
      <c r="CQ28" s="601"/>
      <c r="CR28" s="602">
        <v>6056612</v>
      </c>
      <c r="CS28" s="603"/>
      <c r="CT28" s="603"/>
      <c r="CU28" s="603"/>
      <c r="CV28" s="603"/>
      <c r="CW28" s="603"/>
      <c r="CX28" s="603"/>
      <c r="CY28" s="604"/>
      <c r="CZ28" s="605">
        <v>11.5</v>
      </c>
      <c r="DA28" s="613"/>
      <c r="DB28" s="613"/>
      <c r="DC28" s="614"/>
      <c r="DD28" s="608">
        <v>5955291</v>
      </c>
      <c r="DE28" s="603"/>
      <c r="DF28" s="603"/>
      <c r="DG28" s="603"/>
      <c r="DH28" s="603"/>
      <c r="DI28" s="603"/>
      <c r="DJ28" s="603"/>
      <c r="DK28" s="604"/>
      <c r="DL28" s="608">
        <v>5955291</v>
      </c>
      <c r="DM28" s="603"/>
      <c r="DN28" s="603"/>
      <c r="DO28" s="603"/>
      <c r="DP28" s="603"/>
      <c r="DQ28" s="603"/>
      <c r="DR28" s="603"/>
      <c r="DS28" s="603"/>
      <c r="DT28" s="603"/>
      <c r="DU28" s="603"/>
      <c r="DV28" s="604"/>
      <c r="DW28" s="605">
        <v>20</v>
      </c>
      <c r="DX28" s="613"/>
      <c r="DY28" s="613"/>
      <c r="DZ28" s="613"/>
      <c r="EA28" s="613"/>
      <c r="EB28" s="613"/>
      <c r="EC28" s="627"/>
    </row>
    <row r="29" spans="2:133" ht="11.25" customHeight="1" x14ac:dyDescent="0.2">
      <c r="B29" s="599" t="s">
        <v>233</v>
      </c>
      <c r="C29" s="600"/>
      <c r="D29" s="600"/>
      <c r="E29" s="600"/>
      <c r="F29" s="600"/>
      <c r="G29" s="600"/>
      <c r="H29" s="600"/>
      <c r="I29" s="600"/>
      <c r="J29" s="600"/>
      <c r="K29" s="600"/>
      <c r="L29" s="600"/>
      <c r="M29" s="600"/>
      <c r="N29" s="600"/>
      <c r="O29" s="600"/>
      <c r="P29" s="600"/>
      <c r="Q29" s="601"/>
      <c r="R29" s="602">
        <v>170259</v>
      </c>
      <c r="S29" s="603"/>
      <c r="T29" s="603"/>
      <c r="U29" s="603"/>
      <c r="V29" s="603"/>
      <c r="W29" s="603"/>
      <c r="X29" s="603"/>
      <c r="Y29" s="604"/>
      <c r="Z29" s="638">
        <v>0.3</v>
      </c>
      <c r="AA29" s="638"/>
      <c r="AB29" s="638"/>
      <c r="AC29" s="638"/>
      <c r="AD29" s="639" t="s">
        <v>62</v>
      </c>
      <c r="AE29" s="639"/>
      <c r="AF29" s="639"/>
      <c r="AG29" s="639"/>
      <c r="AH29" s="639"/>
      <c r="AI29" s="639"/>
      <c r="AJ29" s="639"/>
      <c r="AK29" s="639"/>
      <c r="AL29" s="605" t="s">
        <v>62</v>
      </c>
      <c r="AM29" s="606"/>
      <c r="AN29" s="606"/>
      <c r="AO29" s="640"/>
      <c r="AP29" s="583"/>
      <c r="AQ29" s="584"/>
      <c r="AR29" s="584"/>
      <c r="AS29" s="584"/>
      <c r="AT29" s="584"/>
      <c r="AU29" s="584"/>
      <c r="AV29" s="584"/>
      <c r="AW29" s="584"/>
      <c r="AX29" s="584"/>
      <c r="AY29" s="584"/>
      <c r="AZ29" s="584"/>
      <c r="BA29" s="584"/>
      <c r="BB29" s="584"/>
      <c r="BC29" s="584"/>
      <c r="BD29" s="584"/>
      <c r="BE29" s="584"/>
      <c r="BF29" s="585"/>
      <c r="BG29" s="602"/>
      <c r="BH29" s="603"/>
      <c r="BI29" s="603"/>
      <c r="BJ29" s="603"/>
      <c r="BK29" s="603"/>
      <c r="BL29" s="603"/>
      <c r="BM29" s="603"/>
      <c r="BN29" s="604"/>
      <c r="BO29" s="638"/>
      <c r="BP29" s="638"/>
      <c r="BQ29" s="638"/>
      <c r="BR29" s="638"/>
      <c r="BS29" s="639"/>
      <c r="BT29" s="639"/>
      <c r="BU29" s="639"/>
      <c r="BV29" s="639"/>
      <c r="BW29" s="639"/>
      <c r="BX29" s="639"/>
      <c r="BY29" s="639"/>
      <c r="BZ29" s="639"/>
      <c r="CA29" s="639"/>
      <c r="CB29" s="670"/>
      <c r="CD29" s="615" t="s">
        <v>234</v>
      </c>
      <c r="CE29" s="616"/>
      <c r="CF29" s="599" t="s">
        <v>235</v>
      </c>
      <c r="CG29" s="600"/>
      <c r="CH29" s="600"/>
      <c r="CI29" s="600"/>
      <c r="CJ29" s="600"/>
      <c r="CK29" s="600"/>
      <c r="CL29" s="600"/>
      <c r="CM29" s="600"/>
      <c r="CN29" s="600"/>
      <c r="CO29" s="600"/>
      <c r="CP29" s="600"/>
      <c r="CQ29" s="601"/>
      <c r="CR29" s="602">
        <v>6056507</v>
      </c>
      <c r="CS29" s="611"/>
      <c r="CT29" s="611"/>
      <c r="CU29" s="611"/>
      <c r="CV29" s="611"/>
      <c r="CW29" s="611"/>
      <c r="CX29" s="611"/>
      <c r="CY29" s="612"/>
      <c r="CZ29" s="605">
        <v>11.5</v>
      </c>
      <c r="DA29" s="613"/>
      <c r="DB29" s="613"/>
      <c r="DC29" s="614"/>
      <c r="DD29" s="608">
        <v>5955186</v>
      </c>
      <c r="DE29" s="611"/>
      <c r="DF29" s="611"/>
      <c r="DG29" s="611"/>
      <c r="DH29" s="611"/>
      <c r="DI29" s="611"/>
      <c r="DJ29" s="611"/>
      <c r="DK29" s="612"/>
      <c r="DL29" s="608">
        <v>5955186</v>
      </c>
      <c r="DM29" s="611"/>
      <c r="DN29" s="611"/>
      <c r="DO29" s="611"/>
      <c r="DP29" s="611"/>
      <c r="DQ29" s="611"/>
      <c r="DR29" s="611"/>
      <c r="DS29" s="611"/>
      <c r="DT29" s="611"/>
      <c r="DU29" s="611"/>
      <c r="DV29" s="612"/>
      <c r="DW29" s="605">
        <v>20</v>
      </c>
      <c r="DX29" s="613"/>
      <c r="DY29" s="613"/>
      <c r="DZ29" s="613"/>
      <c r="EA29" s="613"/>
      <c r="EB29" s="613"/>
      <c r="EC29" s="627"/>
    </row>
    <row r="30" spans="2:133" ht="11.25" customHeight="1" x14ac:dyDescent="0.2">
      <c r="B30" s="599" t="s">
        <v>236</v>
      </c>
      <c r="C30" s="600"/>
      <c r="D30" s="600"/>
      <c r="E30" s="600"/>
      <c r="F30" s="600"/>
      <c r="G30" s="600"/>
      <c r="H30" s="600"/>
      <c r="I30" s="600"/>
      <c r="J30" s="600"/>
      <c r="K30" s="600"/>
      <c r="L30" s="600"/>
      <c r="M30" s="600"/>
      <c r="N30" s="600"/>
      <c r="O30" s="600"/>
      <c r="P30" s="600"/>
      <c r="Q30" s="601"/>
      <c r="R30" s="602">
        <v>9219728</v>
      </c>
      <c r="S30" s="603"/>
      <c r="T30" s="603"/>
      <c r="U30" s="603"/>
      <c r="V30" s="603"/>
      <c r="W30" s="603"/>
      <c r="X30" s="603"/>
      <c r="Y30" s="604"/>
      <c r="Z30" s="638">
        <v>17.2</v>
      </c>
      <c r="AA30" s="638"/>
      <c r="AB30" s="638"/>
      <c r="AC30" s="638"/>
      <c r="AD30" s="639" t="s">
        <v>62</v>
      </c>
      <c r="AE30" s="639"/>
      <c r="AF30" s="639"/>
      <c r="AG30" s="639"/>
      <c r="AH30" s="639"/>
      <c r="AI30" s="639"/>
      <c r="AJ30" s="639"/>
      <c r="AK30" s="639"/>
      <c r="AL30" s="605" t="s">
        <v>62</v>
      </c>
      <c r="AM30" s="606"/>
      <c r="AN30" s="606"/>
      <c r="AO30" s="640"/>
      <c r="AP30" s="654" t="s">
        <v>153</v>
      </c>
      <c r="AQ30" s="655"/>
      <c r="AR30" s="655"/>
      <c r="AS30" s="655"/>
      <c r="AT30" s="655"/>
      <c r="AU30" s="655"/>
      <c r="AV30" s="655"/>
      <c r="AW30" s="655"/>
      <c r="AX30" s="655"/>
      <c r="AY30" s="655"/>
      <c r="AZ30" s="655"/>
      <c r="BA30" s="655"/>
      <c r="BB30" s="655"/>
      <c r="BC30" s="655"/>
      <c r="BD30" s="655"/>
      <c r="BE30" s="655"/>
      <c r="BF30" s="656"/>
      <c r="BG30" s="654" t="s">
        <v>237</v>
      </c>
      <c r="BH30" s="668"/>
      <c r="BI30" s="668"/>
      <c r="BJ30" s="668"/>
      <c r="BK30" s="668"/>
      <c r="BL30" s="668"/>
      <c r="BM30" s="668"/>
      <c r="BN30" s="668"/>
      <c r="BO30" s="668"/>
      <c r="BP30" s="668"/>
      <c r="BQ30" s="669"/>
      <c r="BR30" s="654" t="s">
        <v>238</v>
      </c>
      <c r="BS30" s="668"/>
      <c r="BT30" s="668"/>
      <c r="BU30" s="668"/>
      <c r="BV30" s="668"/>
      <c r="BW30" s="668"/>
      <c r="BX30" s="668"/>
      <c r="BY30" s="668"/>
      <c r="BZ30" s="668"/>
      <c r="CA30" s="668"/>
      <c r="CB30" s="669"/>
      <c r="CD30" s="617"/>
      <c r="CE30" s="618"/>
      <c r="CF30" s="599" t="s">
        <v>239</v>
      </c>
      <c r="CG30" s="600"/>
      <c r="CH30" s="600"/>
      <c r="CI30" s="600"/>
      <c r="CJ30" s="600"/>
      <c r="CK30" s="600"/>
      <c r="CL30" s="600"/>
      <c r="CM30" s="600"/>
      <c r="CN30" s="600"/>
      <c r="CO30" s="600"/>
      <c r="CP30" s="600"/>
      <c r="CQ30" s="601"/>
      <c r="CR30" s="602">
        <v>5876236</v>
      </c>
      <c r="CS30" s="603"/>
      <c r="CT30" s="603"/>
      <c r="CU30" s="603"/>
      <c r="CV30" s="603"/>
      <c r="CW30" s="603"/>
      <c r="CX30" s="603"/>
      <c r="CY30" s="604"/>
      <c r="CZ30" s="605">
        <v>11.1</v>
      </c>
      <c r="DA30" s="613"/>
      <c r="DB30" s="613"/>
      <c r="DC30" s="614"/>
      <c r="DD30" s="608">
        <v>5774915</v>
      </c>
      <c r="DE30" s="603"/>
      <c r="DF30" s="603"/>
      <c r="DG30" s="603"/>
      <c r="DH30" s="603"/>
      <c r="DI30" s="603"/>
      <c r="DJ30" s="603"/>
      <c r="DK30" s="604"/>
      <c r="DL30" s="608">
        <v>5774915</v>
      </c>
      <c r="DM30" s="603"/>
      <c r="DN30" s="603"/>
      <c r="DO30" s="603"/>
      <c r="DP30" s="603"/>
      <c r="DQ30" s="603"/>
      <c r="DR30" s="603"/>
      <c r="DS30" s="603"/>
      <c r="DT30" s="603"/>
      <c r="DU30" s="603"/>
      <c r="DV30" s="604"/>
      <c r="DW30" s="605">
        <v>19.399999999999999</v>
      </c>
      <c r="DX30" s="613"/>
      <c r="DY30" s="613"/>
      <c r="DZ30" s="613"/>
      <c r="EA30" s="613"/>
      <c r="EB30" s="613"/>
      <c r="EC30" s="627"/>
    </row>
    <row r="31" spans="2:133" ht="11.25" customHeight="1" x14ac:dyDescent="0.2">
      <c r="B31" s="671" t="s">
        <v>240</v>
      </c>
      <c r="C31" s="672"/>
      <c r="D31" s="672"/>
      <c r="E31" s="672"/>
      <c r="F31" s="672"/>
      <c r="G31" s="672"/>
      <c r="H31" s="672"/>
      <c r="I31" s="672"/>
      <c r="J31" s="672"/>
      <c r="K31" s="672"/>
      <c r="L31" s="672"/>
      <c r="M31" s="672"/>
      <c r="N31" s="672"/>
      <c r="O31" s="672"/>
      <c r="P31" s="672"/>
      <c r="Q31" s="673"/>
      <c r="R31" s="602">
        <v>8107</v>
      </c>
      <c r="S31" s="603"/>
      <c r="T31" s="603"/>
      <c r="U31" s="603"/>
      <c r="V31" s="603"/>
      <c r="W31" s="603"/>
      <c r="X31" s="603"/>
      <c r="Y31" s="604"/>
      <c r="Z31" s="638">
        <v>0</v>
      </c>
      <c r="AA31" s="638"/>
      <c r="AB31" s="638"/>
      <c r="AC31" s="638"/>
      <c r="AD31" s="639">
        <v>8107</v>
      </c>
      <c r="AE31" s="639"/>
      <c r="AF31" s="639"/>
      <c r="AG31" s="639"/>
      <c r="AH31" s="639"/>
      <c r="AI31" s="639"/>
      <c r="AJ31" s="639"/>
      <c r="AK31" s="639"/>
      <c r="AL31" s="605">
        <v>0</v>
      </c>
      <c r="AM31" s="606"/>
      <c r="AN31" s="606"/>
      <c r="AO31" s="640"/>
      <c r="AP31" s="663" t="s">
        <v>241</v>
      </c>
      <c r="AQ31" s="664"/>
      <c r="AR31" s="664"/>
      <c r="AS31" s="664"/>
      <c r="AT31" s="665" t="s">
        <v>242</v>
      </c>
      <c r="AU31" s="77"/>
      <c r="AV31" s="77"/>
      <c r="AW31" s="77"/>
      <c r="AX31" s="651" t="s">
        <v>118</v>
      </c>
      <c r="AY31" s="652"/>
      <c r="AZ31" s="652"/>
      <c r="BA31" s="652"/>
      <c r="BB31" s="652"/>
      <c r="BC31" s="652"/>
      <c r="BD31" s="652"/>
      <c r="BE31" s="652"/>
      <c r="BF31" s="653"/>
      <c r="BG31" s="659">
        <v>99.3</v>
      </c>
      <c r="BH31" s="660"/>
      <c r="BI31" s="660"/>
      <c r="BJ31" s="660"/>
      <c r="BK31" s="660"/>
      <c r="BL31" s="660"/>
      <c r="BM31" s="661">
        <v>97.9</v>
      </c>
      <c r="BN31" s="660"/>
      <c r="BO31" s="660"/>
      <c r="BP31" s="660"/>
      <c r="BQ31" s="662"/>
      <c r="BR31" s="659">
        <v>99.4</v>
      </c>
      <c r="BS31" s="660"/>
      <c r="BT31" s="660"/>
      <c r="BU31" s="660"/>
      <c r="BV31" s="660"/>
      <c r="BW31" s="660"/>
      <c r="BX31" s="661">
        <v>98.1</v>
      </c>
      <c r="BY31" s="660"/>
      <c r="BZ31" s="660"/>
      <c r="CA31" s="660"/>
      <c r="CB31" s="662"/>
      <c r="CD31" s="617"/>
      <c r="CE31" s="618"/>
      <c r="CF31" s="599" t="s">
        <v>243</v>
      </c>
      <c r="CG31" s="600"/>
      <c r="CH31" s="600"/>
      <c r="CI31" s="600"/>
      <c r="CJ31" s="600"/>
      <c r="CK31" s="600"/>
      <c r="CL31" s="600"/>
      <c r="CM31" s="600"/>
      <c r="CN31" s="600"/>
      <c r="CO31" s="600"/>
      <c r="CP31" s="600"/>
      <c r="CQ31" s="601"/>
      <c r="CR31" s="602">
        <v>180271</v>
      </c>
      <c r="CS31" s="611"/>
      <c r="CT31" s="611"/>
      <c r="CU31" s="611"/>
      <c r="CV31" s="611"/>
      <c r="CW31" s="611"/>
      <c r="CX31" s="611"/>
      <c r="CY31" s="612"/>
      <c r="CZ31" s="605">
        <v>0.3</v>
      </c>
      <c r="DA31" s="613"/>
      <c r="DB31" s="613"/>
      <c r="DC31" s="614"/>
      <c r="DD31" s="608">
        <v>180271</v>
      </c>
      <c r="DE31" s="611"/>
      <c r="DF31" s="611"/>
      <c r="DG31" s="611"/>
      <c r="DH31" s="611"/>
      <c r="DI31" s="611"/>
      <c r="DJ31" s="611"/>
      <c r="DK31" s="612"/>
      <c r="DL31" s="608">
        <v>180271</v>
      </c>
      <c r="DM31" s="611"/>
      <c r="DN31" s="611"/>
      <c r="DO31" s="611"/>
      <c r="DP31" s="611"/>
      <c r="DQ31" s="611"/>
      <c r="DR31" s="611"/>
      <c r="DS31" s="611"/>
      <c r="DT31" s="611"/>
      <c r="DU31" s="611"/>
      <c r="DV31" s="612"/>
      <c r="DW31" s="605">
        <v>0.6</v>
      </c>
      <c r="DX31" s="613"/>
      <c r="DY31" s="613"/>
      <c r="DZ31" s="613"/>
      <c r="EA31" s="613"/>
      <c r="EB31" s="613"/>
      <c r="EC31" s="627"/>
    </row>
    <row r="32" spans="2:133" ht="11.25" customHeight="1" x14ac:dyDescent="0.2">
      <c r="B32" s="599" t="s">
        <v>244</v>
      </c>
      <c r="C32" s="600"/>
      <c r="D32" s="600"/>
      <c r="E32" s="600"/>
      <c r="F32" s="600"/>
      <c r="G32" s="600"/>
      <c r="H32" s="600"/>
      <c r="I32" s="600"/>
      <c r="J32" s="600"/>
      <c r="K32" s="600"/>
      <c r="L32" s="600"/>
      <c r="M32" s="600"/>
      <c r="N32" s="600"/>
      <c r="O32" s="600"/>
      <c r="P32" s="600"/>
      <c r="Q32" s="601"/>
      <c r="R32" s="602">
        <v>4001072</v>
      </c>
      <c r="S32" s="603"/>
      <c r="T32" s="603"/>
      <c r="U32" s="603"/>
      <c r="V32" s="603"/>
      <c r="W32" s="603"/>
      <c r="X32" s="603"/>
      <c r="Y32" s="604"/>
      <c r="Z32" s="638">
        <v>7.4</v>
      </c>
      <c r="AA32" s="638"/>
      <c r="AB32" s="638"/>
      <c r="AC32" s="638"/>
      <c r="AD32" s="639" t="s">
        <v>62</v>
      </c>
      <c r="AE32" s="639"/>
      <c r="AF32" s="639"/>
      <c r="AG32" s="639"/>
      <c r="AH32" s="639"/>
      <c r="AI32" s="639"/>
      <c r="AJ32" s="639"/>
      <c r="AK32" s="639"/>
      <c r="AL32" s="605" t="s">
        <v>62</v>
      </c>
      <c r="AM32" s="606"/>
      <c r="AN32" s="606"/>
      <c r="AO32" s="640"/>
      <c r="AP32" s="641"/>
      <c r="AQ32" s="642"/>
      <c r="AR32" s="642"/>
      <c r="AS32" s="642"/>
      <c r="AT32" s="666"/>
      <c r="AU32" s="73" t="s">
        <v>245</v>
      </c>
      <c r="AX32" s="599" t="s">
        <v>246</v>
      </c>
      <c r="AY32" s="600"/>
      <c r="AZ32" s="600"/>
      <c r="BA32" s="600"/>
      <c r="BB32" s="600"/>
      <c r="BC32" s="600"/>
      <c r="BD32" s="600"/>
      <c r="BE32" s="600"/>
      <c r="BF32" s="601"/>
      <c r="BG32" s="658">
        <v>99.4</v>
      </c>
      <c r="BH32" s="611"/>
      <c r="BI32" s="611"/>
      <c r="BJ32" s="611"/>
      <c r="BK32" s="611"/>
      <c r="BL32" s="611"/>
      <c r="BM32" s="606">
        <v>98.2</v>
      </c>
      <c r="BN32" s="611"/>
      <c r="BO32" s="611"/>
      <c r="BP32" s="611"/>
      <c r="BQ32" s="636"/>
      <c r="BR32" s="658">
        <v>99.5</v>
      </c>
      <c r="BS32" s="611"/>
      <c r="BT32" s="611"/>
      <c r="BU32" s="611"/>
      <c r="BV32" s="611"/>
      <c r="BW32" s="611"/>
      <c r="BX32" s="606">
        <v>98.5</v>
      </c>
      <c r="BY32" s="611"/>
      <c r="BZ32" s="611"/>
      <c r="CA32" s="611"/>
      <c r="CB32" s="636"/>
      <c r="CD32" s="619"/>
      <c r="CE32" s="620"/>
      <c r="CF32" s="599" t="s">
        <v>247</v>
      </c>
      <c r="CG32" s="600"/>
      <c r="CH32" s="600"/>
      <c r="CI32" s="600"/>
      <c r="CJ32" s="600"/>
      <c r="CK32" s="600"/>
      <c r="CL32" s="600"/>
      <c r="CM32" s="600"/>
      <c r="CN32" s="600"/>
      <c r="CO32" s="600"/>
      <c r="CP32" s="600"/>
      <c r="CQ32" s="601"/>
      <c r="CR32" s="602">
        <v>105</v>
      </c>
      <c r="CS32" s="603"/>
      <c r="CT32" s="603"/>
      <c r="CU32" s="603"/>
      <c r="CV32" s="603"/>
      <c r="CW32" s="603"/>
      <c r="CX32" s="603"/>
      <c r="CY32" s="604"/>
      <c r="CZ32" s="605">
        <v>0</v>
      </c>
      <c r="DA32" s="613"/>
      <c r="DB32" s="613"/>
      <c r="DC32" s="614"/>
      <c r="DD32" s="608">
        <v>105</v>
      </c>
      <c r="DE32" s="603"/>
      <c r="DF32" s="603"/>
      <c r="DG32" s="603"/>
      <c r="DH32" s="603"/>
      <c r="DI32" s="603"/>
      <c r="DJ32" s="603"/>
      <c r="DK32" s="604"/>
      <c r="DL32" s="608">
        <v>105</v>
      </c>
      <c r="DM32" s="603"/>
      <c r="DN32" s="603"/>
      <c r="DO32" s="603"/>
      <c r="DP32" s="603"/>
      <c r="DQ32" s="603"/>
      <c r="DR32" s="603"/>
      <c r="DS32" s="603"/>
      <c r="DT32" s="603"/>
      <c r="DU32" s="603"/>
      <c r="DV32" s="604"/>
      <c r="DW32" s="605">
        <v>0</v>
      </c>
      <c r="DX32" s="613"/>
      <c r="DY32" s="613"/>
      <c r="DZ32" s="613"/>
      <c r="EA32" s="613"/>
      <c r="EB32" s="613"/>
      <c r="EC32" s="627"/>
    </row>
    <row r="33" spans="2:133" ht="11.25" customHeight="1" x14ac:dyDescent="0.2">
      <c r="B33" s="599" t="s">
        <v>248</v>
      </c>
      <c r="C33" s="600"/>
      <c r="D33" s="600"/>
      <c r="E33" s="600"/>
      <c r="F33" s="600"/>
      <c r="G33" s="600"/>
      <c r="H33" s="600"/>
      <c r="I33" s="600"/>
      <c r="J33" s="600"/>
      <c r="K33" s="600"/>
      <c r="L33" s="600"/>
      <c r="M33" s="600"/>
      <c r="N33" s="600"/>
      <c r="O33" s="600"/>
      <c r="P33" s="600"/>
      <c r="Q33" s="601"/>
      <c r="R33" s="602">
        <v>381116</v>
      </c>
      <c r="S33" s="603"/>
      <c r="T33" s="603"/>
      <c r="U33" s="603"/>
      <c r="V33" s="603"/>
      <c r="W33" s="603"/>
      <c r="X33" s="603"/>
      <c r="Y33" s="604"/>
      <c r="Z33" s="638">
        <v>0.7</v>
      </c>
      <c r="AA33" s="638"/>
      <c r="AB33" s="638"/>
      <c r="AC33" s="638"/>
      <c r="AD33" s="639">
        <v>62582</v>
      </c>
      <c r="AE33" s="639"/>
      <c r="AF33" s="639"/>
      <c r="AG33" s="639"/>
      <c r="AH33" s="639"/>
      <c r="AI33" s="639"/>
      <c r="AJ33" s="639"/>
      <c r="AK33" s="639"/>
      <c r="AL33" s="605">
        <v>0.2</v>
      </c>
      <c r="AM33" s="606"/>
      <c r="AN33" s="606"/>
      <c r="AO33" s="640"/>
      <c r="AP33" s="643"/>
      <c r="AQ33" s="644"/>
      <c r="AR33" s="644"/>
      <c r="AS33" s="644"/>
      <c r="AT33" s="667"/>
      <c r="AU33" s="78"/>
      <c r="AV33" s="78"/>
      <c r="AW33" s="78"/>
      <c r="AX33" s="583" t="s">
        <v>249</v>
      </c>
      <c r="AY33" s="584"/>
      <c r="AZ33" s="584"/>
      <c r="BA33" s="584"/>
      <c r="BB33" s="584"/>
      <c r="BC33" s="584"/>
      <c r="BD33" s="584"/>
      <c r="BE33" s="584"/>
      <c r="BF33" s="585"/>
      <c r="BG33" s="657">
        <v>99.1</v>
      </c>
      <c r="BH33" s="587"/>
      <c r="BI33" s="587"/>
      <c r="BJ33" s="587"/>
      <c r="BK33" s="587"/>
      <c r="BL33" s="587"/>
      <c r="BM33" s="631">
        <v>97.4</v>
      </c>
      <c r="BN33" s="587"/>
      <c r="BO33" s="587"/>
      <c r="BP33" s="587"/>
      <c r="BQ33" s="625"/>
      <c r="BR33" s="657">
        <v>99.2</v>
      </c>
      <c r="BS33" s="587"/>
      <c r="BT33" s="587"/>
      <c r="BU33" s="587"/>
      <c r="BV33" s="587"/>
      <c r="BW33" s="587"/>
      <c r="BX33" s="631">
        <v>97.6</v>
      </c>
      <c r="BY33" s="587"/>
      <c r="BZ33" s="587"/>
      <c r="CA33" s="587"/>
      <c r="CB33" s="625"/>
      <c r="CD33" s="599" t="s">
        <v>250</v>
      </c>
      <c r="CE33" s="600"/>
      <c r="CF33" s="600"/>
      <c r="CG33" s="600"/>
      <c r="CH33" s="600"/>
      <c r="CI33" s="600"/>
      <c r="CJ33" s="600"/>
      <c r="CK33" s="600"/>
      <c r="CL33" s="600"/>
      <c r="CM33" s="600"/>
      <c r="CN33" s="600"/>
      <c r="CO33" s="600"/>
      <c r="CP33" s="600"/>
      <c r="CQ33" s="601"/>
      <c r="CR33" s="602">
        <v>20039316</v>
      </c>
      <c r="CS33" s="611"/>
      <c r="CT33" s="611"/>
      <c r="CU33" s="611"/>
      <c r="CV33" s="611"/>
      <c r="CW33" s="611"/>
      <c r="CX33" s="611"/>
      <c r="CY33" s="612"/>
      <c r="CZ33" s="605">
        <v>38</v>
      </c>
      <c r="DA33" s="613"/>
      <c r="DB33" s="613"/>
      <c r="DC33" s="614"/>
      <c r="DD33" s="608">
        <v>15061252</v>
      </c>
      <c r="DE33" s="611"/>
      <c r="DF33" s="611"/>
      <c r="DG33" s="611"/>
      <c r="DH33" s="611"/>
      <c r="DI33" s="611"/>
      <c r="DJ33" s="611"/>
      <c r="DK33" s="612"/>
      <c r="DL33" s="608">
        <v>11210643</v>
      </c>
      <c r="DM33" s="611"/>
      <c r="DN33" s="611"/>
      <c r="DO33" s="611"/>
      <c r="DP33" s="611"/>
      <c r="DQ33" s="611"/>
      <c r="DR33" s="611"/>
      <c r="DS33" s="611"/>
      <c r="DT33" s="611"/>
      <c r="DU33" s="611"/>
      <c r="DV33" s="612"/>
      <c r="DW33" s="605">
        <v>37.700000000000003</v>
      </c>
      <c r="DX33" s="613"/>
      <c r="DY33" s="613"/>
      <c r="DZ33" s="613"/>
      <c r="EA33" s="613"/>
      <c r="EB33" s="613"/>
      <c r="EC33" s="627"/>
    </row>
    <row r="34" spans="2:133" ht="11.25" customHeight="1" x14ac:dyDescent="0.2">
      <c r="B34" s="599" t="s">
        <v>251</v>
      </c>
      <c r="C34" s="600"/>
      <c r="D34" s="600"/>
      <c r="E34" s="600"/>
      <c r="F34" s="600"/>
      <c r="G34" s="600"/>
      <c r="H34" s="600"/>
      <c r="I34" s="600"/>
      <c r="J34" s="600"/>
      <c r="K34" s="600"/>
      <c r="L34" s="600"/>
      <c r="M34" s="600"/>
      <c r="N34" s="600"/>
      <c r="O34" s="600"/>
      <c r="P34" s="600"/>
      <c r="Q34" s="601"/>
      <c r="R34" s="602">
        <v>1137132</v>
      </c>
      <c r="S34" s="603"/>
      <c r="T34" s="603"/>
      <c r="U34" s="603"/>
      <c r="V34" s="603"/>
      <c r="W34" s="603"/>
      <c r="X34" s="603"/>
      <c r="Y34" s="604"/>
      <c r="Z34" s="638">
        <v>2.1</v>
      </c>
      <c r="AA34" s="638"/>
      <c r="AB34" s="638"/>
      <c r="AC34" s="638"/>
      <c r="AD34" s="639" t="s">
        <v>62</v>
      </c>
      <c r="AE34" s="639"/>
      <c r="AF34" s="639"/>
      <c r="AG34" s="639"/>
      <c r="AH34" s="639"/>
      <c r="AI34" s="639"/>
      <c r="AJ34" s="639"/>
      <c r="AK34" s="639"/>
      <c r="AL34" s="605" t="s">
        <v>62</v>
      </c>
      <c r="AM34" s="606"/>
      <c r="AN34" s="606"/>
      <c r="AO34" s="640"/>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9" t="s">
        <v>252</v>
      </c>
      <c r="CE34" s="600"/>
      <c r="CF34" s="600"/>
      <c r="CG34" s="600"/>
      <c r="CH34" s="600"/>
      <c r="CI34" s="600"/>
      <c r="CJ34" s="600"/>
      <c r="CK34" s="600"/>
      <c r="CL34" s="600"/>
      <c r="CM34" s="600"/>
      <c r="CN34" s="600"/>
      <c r="CO34" s="600"/>
      <c r="CP34" s="600"/>
      <c r="CQ34" s="601"/>
      <c r="CR34" s="602">
        <v>5908464</v>
      </c>
      <c r="CS34" s="603"/>
      <c r="CT34" s="603"/>
      <c r="CU34" s="603"/>
      <c r="CV34" s="603"/>
      <c r="CW34" s="603"/>
      <c r="CX34" s="603"/>
      <c r="CY34" s="604"/>
      <c r="CZ34" s="605">
        <v>11.2</v>
      </c>
      <c r="DA34" s="613"/>
      <c r="DB34" s="613"/>
      <c r="DC34" s="614"/>
      <c r="DD34" s="608">
        <v>4326286</v>
      </c>
      <c r="DE34" s="603"/>
      <c r="DF34" s="603"/>
      <c r="DG34" s="603"/>
      <c r="DH34" s="603"/>
      <c r="DI34" s="603"/>
      <c r="DJ34" s="603"/>
      <c r="DK34" s="604"/>
      <c r="DL34" s="608">
        <v>3106124</v>
      </c>
      <c r="DM34" s="603"/>
      <c r="DN34" s="603"/>
      <c r="DO34" s="603"/>
      <c r="DP34" s="603"/>
      <c r="DQ34" s="603"/>
      <c r="DR34" s="603"/>
      <c r="DS34" s="603"/>
      <c r="DT34" s="603"/>
      <c r="DU34" s="603"/>
      <c r="DV34" s="604"/>
      <c r="DW34" s="605">
        <v>10.4</v>
      </c>
      <c r="DX34" s="613"/>
      <c r="DY34" s="613"/>
      <c r="DZ34" s="613"/>
      <c r="EA34" s="613"/>
      <c r="EB34" s="613"/>
      <c r="EC34" s="627"/>
    </row>
    <row r="35" spans="2:133" ht="11.25" customHeight="1" x14ac:dyDescent="0.2">
      <c r="B35" s="599" t="s">
        <v>253</v>
      </c>
      <c r="C35" s="600"/>
      <c r="D35" s="600"/>
      <c r="E35" s="600"/>
      <c r="F35" s="600"/>
      <c r="G35" s="600"/>
      <c r="H35" s="600"/>
      <c r="I35" s="600"/>
      <c r="J35" s="600"/>
      <c r="K35" s="600"/>
      <c r="L35" s="600"/>
      <c r="M35" s="600"/>
      <c r="N35" s="600"/>
      <c r="O35" s="600"/>
      <c r="P35" s="600"/>
      <c r="Q35" s="601"/>
      <c r="R35" s="602">
        <v>2048210</v>
      </c>
      <c r="S35" s="603"/>
      <c r="T35" s="603"/>
      <c r="U35" s="603"/>
      <c r="V35" s="603"/>
      <c r="W35" s="603"/>
      <c r="X35" s="603"/>
      <c r="Y35" s="604"/>
      <c r="Z35" s="638">
        <v>3.8</v>
      </c>
      <c r="AA35" s="638"/>
      <c r="AB35" s="638"/>
      <c r="AC35" s="638"/>
      <c r="AD35" s="639" t="s">
        <v>62</v>
      </c>
      <c r="AE35" s="639"/>
      <c r="AF35" s="639"/>
      <c r="AG35" s="639"/>
      <c r="AH35" s="639"/>
      <c r="AI35" s="639"/>
      <c r="AJ35" s="639"/>
      <c r="AK35" s="639"/>
      <c r="AL35" s="605" t="s">
        <v>62</v>
      </c>
      <c r="AM35" s="606"/>
      <c r="AN35" s="606"/>
      <c r="AO35" s="640"/>
      <c r="AP35" s="83"/>
      <c r="AQ35" s="654" t="s">
        <v>254</v>
      </c>
      <c r="AR35" s="655"/>
      <c r="AS35" s="655"/>
      <c r="AT35" s="655"/>
      <c r="AU35" s="655"/>
      <c r="AV35" s="655"/>
      <c r="AW35" s="655"/>
      <c r="AX35" s="655"/>
      <c r="AY35" s="655"/>
      <c r="AZ35" s="655"/>
      <c r="BA35" s="655"/>
      <c r="BB35" s="655"/>
      <c r="BC35" s="655"/>
      <c r="BD35" s="655"/>
      <c r="BE35" s="655"/>
      <c r="BF35" s="656"/>
      <c r="BG35" s="654" t="s">
        <v>255</v>
      </c>
      <c r="BH35" s="655"/>
      <c r="BI35" s="655"/>
      <c r="BJ35" s="655"/>
      <c r="BK35" s="655"/>
      <c r="BL35" s="655"/>
      <c r="BM35" s="655"/>
      <c r="BN35" s="655"/>
      <c r="BO35" s="655"/>
      <c r="BP35" s="655"/>
      <c r="BQ35" s="655"/>
      <c r="BR35" s="655"/>
      <c r="BS35" s="655"/>
      <c r="BT35" s="655"/>
      <c r="BU35" s="655"/>
      <c r="BV35" s="655"/>
      <c r="BW35" s="655"/>
      <c r="BX35" s="655"/>
      <c r="BY35" s="655"/>
      <c r="BZ35" s="655"/>
      <c r="CA35" s="655"/>
      <c r="CB35" s="656"/>
      <c r="CD35" s="599" t="s">
        <v>256</v>
      </c>
      <c r="CE35" s="600"/>
      <c r="CF35" s="600"/>
      <c r="CG35" s="600"/>
      <c r="CH35" s="600"/>
      <c r="CI35" s="600"/>
      <c r="CJ35" s="600"/>
      <c r="CK35" s="600"/>
      <c r="CL35" s="600"/>
      <c r="CM35" s="600"/>
      <c r="CN35" s="600"/>
      <c r="CO35" s="600"/>
      <c r="CP35" s="600"/>
      <c r="CQ35" s="601"/>
      <c r="CR35" s="602">
        <v>327601</v>
      </c>
      <c r="CS35" s="611"/>
      <c r="CT35" s="611"/>
      <c r="CU35" s="611"/>
      <c r="CV35" s="611"/>
      <c r="CW35" s="611"/>
      <c r="CX35" s="611"/>
      <c r="CY35" s="612"/>
      <c r="CZ35" s="605">
        <v>0.6</v>
      </c>
      <c r="DA35" s="613"/>
      <c r="DB35" s="613"/>
      <c r="DC35" s="614"/>
      <c r="DD35" s="608">
        <v>199913</v>
      </c>
      <c r="DE35" s="611"/>
      <c r="DF35" s="611"/>
      <c r="DG35" s="611"/>
      <c r="DH35" s="611"/>
      <c r="DI35" s="611"/>
      <c r="DJ35" s="611"/>
      <c r="DK35" s="612"/>
      <c r="DL35" s="608">
        <v>183062</v>
      </c>
      <c r="DM35" s="611"/>
      <c r="DN35" s="611"/>
      <c r="DO35" s="611"/>
      <c r="DP35" s="611"/>
      <c r="DQ35" s="611"/>
      <c r="DR35" s="611"/>
      <c r="DS35" s="611"/>
      <c r="DT35" s="611"/>
      <c r="DU35" s="611"/>
      <c r="DV35" s="612"/>
      <c r="DW35" s="605">
        <v>0.6</v>
      </c>
      <c r="DX35" s="613"/>
      <c r="DY35" s="613"/>
      <c r="DZ35" s="613"/>
      <c r="EA35" s="613"/>
      <c r="EB35" s="613"/>
      <c r="EC35" s="627"/>
    </row>
    <row r="36" spans="2:133" ht="11.25" customHeight="1" x14ac:dyDescent="0.2">
      <c r="B36" s="599" t="s">
        <v>257</v>
      </c>
      <c r="C36" s="600"/>
      <c r="D36" s="600"/>
      <c r="E36" s="600"/>
      <c r="F36" s="600"/>
      <c r="G36" s="600"/>
      <c r="H36" s="600"/>
      <c r="I36" s="600"/>
      <c r="J36" s="600"/>
      <c r="K36" s="600"/>
      <c r="L36" s="600"/>
      <c r="M36" s="600"/>
      <c r="N36" s="600"/>
      <c r="O36" s="600"/>
      <c r="P36" s="600"/>
      <c r="Q36" s="601"/>
      <c r="R36" s="602">
        <v>686322</v>
      </c>
      <c r="S36" s="603"/>
      <c r="T36" s="603"/>
      <c r="U36" s="603"/>
      <c r="V36" s="603"/>
      <c r="W36" s="603"/>
      <c r="X36" s="603"/>
      <c r="Y36" s="604"/>
      <c r="Z36" s="638">
        <v>1.3</v>
      </c>
      <c r="AA36" s="638"/>
      <c r="AB36" s="638"/>
      <c r="AC36" s="638"/>
      <c r="AD36" s="639" t="s">
        <v>62</v>
      </c>
      <c r="AE36" s="639"/>
      <c r="AF36" s="639"/>
      <c r="AG36" s="639"/>
      <c r="AH36" s="639"/>
      <c r="AI36" s="639"/>
      <c r="AJ36" s="639"/>
      <c r="AK36" s="639"/>
      <c r="AL36" s="605" t="s">
        <v>62</v>
      </c>
      <c r="AM36" s="606"/>
      <c r="AN36" s="606"/>
      <c r="AO36" s="640"/>
      <c r="AP36" s="83"/>
      <c r="AQ36" s="645" t="s">
        <v>258</v>
      </c>
      <c r="AR36" s="646"/>
      <c r="AS36" s="646"/>
      <c r="AT36" s="646"/>
      <c r="AU36" s="646"/>
      <c r="AV36" s="646"/>
      <c r="AW36" s="646"/>
      <c r="AX36" s="646"/>
      <c r="AY36" s="647"/>
      <c r="AZ36" s="648">
        <v>6102939</v>
      </c>
      <c r="BA36" s="649"/>
      <c r="BB36" s="649"/>
      <c r="BC36" s="649"/>
      <c r="BD36" s="649"/>
      <c r="BE36" s="649"/>
      <c r="BF36" s="650"/>
      <c r="BG36" s="651" t="s">
        <v>259</v>
      </c>
      <c r="BH36" s="652"/>
      <c r="BI36" s="652"/>
      <c r="BJ36" s="652"/>
      <c r="BK36" s="652"/>
      <c r="BL36" s="652"/>
      <c r="BM36" s="652"/>
      <c r="BN36" s="652"/>
      <c r="BO36" s="652"/>
      <c r="BP36" s="652"/>
      <c r="BQ36" s="652"/>
      <c r="BR36" s="652"/>
      <c r="BS36" s="652"/>
      <c r="BT36" s="652"/>
      <c r="BU36" s="653"/>
      <c r="BV36" s="648">
        <v>41381</v>
      </c>
      <c r="BW36" s="649"/>
      <c r="BX36" s="649"/>
      <c r="BY36" s="649"/>
      <c r="BZ36" s="649"/>
      <c r="CA36" s="649"/>
      <c r="CB36" s="650"/>
      <c r="CD36" s="599" t="s">
        <v>260</v>
      </c>
      <c r="CE36" s="600"/>
      <c r="CF36" s="600"/>
      <c r="CG36" s="600"/>
      <c r="CH36" s="600"/>
      <c r="CI36" s="600"/>
      <c r="CJ36" s="600"/>
      <c r="CK36" s="600"/>
      <c r="CL36" s="600"/>
      <c r="CM36" s="600"/>
      <c r="CN36" s="600"/>
      <c r="CO36" s="600"/>
      <c r="CP36" s="600"/>
      <c r="CQ36" s="601"/>
      <c r="CR36" s="602">
        <v>7461552</v>
      </c>
      <c r="CS36" s="603"/>
      <c r="CT36" s="603"/>
      <c r="CU36" s="603"/>
      <c r="CV36" s="603"/>
      <c r="CW36" s="603"/>
      <c r="CX36" s="603"/>
      <c r="CY36" s="604"/>
      <c r="CZ36" s="605">
        <v>14.1</v>
      </c>
      <c r="DA36" s="613"/>
      <c r="DB36" s="613"/>
      <c r="DC36" s="614"/>
      <c r="DD36" s="608">
        <v>6476069</v>
      </c>
      <c r="DE36" s="603"/>
      <c r="DF36" s="603"/>
      <c r="DG36" s="603"/>
      <c r="DH36" s="603"/>
      <c r="DI36" s="603"/>
      <c r="DJ36" s="603"/>
      <c r="DK36" s="604"/>
      <c r="DL36" s="608">
        <v>4502870</v>
      </c>
      <c r="DM36" s="603"/>
      <c r="DN36" s="603"/>
      <c r="DO36" s="603"/>
      <c r="DP36" s="603"/>
      <c r="DQ36" s="603"/>
      <c r="DR36" s="603"/>
      <c r="DS36" s="603"/>
      <c r="DT36" s="603"/>
      <c r="DU36" s="603"/>
      <c r="DV36" s="604"/>
      <c r="DW36" s="605">
        <v>15.1</v>
      </c>
      <c r="DX36" s="613"/>
      <c r="DY36" s="613"/>
      <c r="DZ36" s="613"/>
      <c r="EA36" s="613"/>
      <c r="EB36" s="613"/>
      <c r="EC36" s="627"/>
    </row>
    <row r="37" spans="2:133" ht="11.25" customHeight="1" x14ac:dyDescent="0.2">
      <c r="B37" s="599" t="s">
        <v>261</v>
      </c>
      <c r="C37" s="600"/>
      <c r="D37" s="600"/>
      <c r="E37" s="600"/>
      <c r="F37" s="600"/>
      <c r="G37" s="600"/>
      <c r="H37" s="600"/>
      <c r="I37" s="600"/>
      <c r="J37" s="600"/>
      <c r="K37" s="600"/>
      <c r="L37" s="600"/>
      <c r="M37" s="600"/>
      <c r="N37" s="600"/>
      <c r="O37" s="600"/>
      <c r="P37" s="600"/>
      <c r="Q37" s="601"/>
      <c r="R37" s="602">
        <v>773662</v>
      </c>
      <c r="S37" s="603"/>
      <c r="T37" s="603"/>
      <c r="U37" s="603"/>
      <c r="V37" s="603"/>
      <c r="W37" s="603"/>
      <c r="X37" s="603"/>
      <c r="Y37" s="604"/>
      <c r="Z37" s="638">
        <v>1.4</v>
      </c>
      <c r="AA37" s="638"/>
      <c r="AB37" s="638"/>
      <c r="AC37" s="638"/>
      <c r="AD37" s="639">
        <v>100826</v>
      </c>
      <c r="AE37" s="639"/>
      <c r="AF37" s="639"/>
      <c r="AG37" s="639"/>
      <c r="AH37" s="639"/>
      <c r="AI37" s="639"/>
      <c r="AJ37" s="639"/>
      <c r="AK37" s="639"/>
      <c r="AL37" s="605">
        <v>0.3</v>
      </c>
      <c r="AM37" s="606"/>
      <c r="AN37" s="606"/>
      <c r="AO37" s="640"/>
      <c r="AQ37" s="633" t="s">
        <v>262</v>
      </c>
      <c r="AR37" s="634"/>
      <c r="AS37" s="634"/>
      <c r="AT37" s="634"/>
      <c r="AU37" s="634"/>
      <c r="AV37" s="634"/>
      <c r="AW37" s="634"/>
      <c r="AX37" s="634"/>
      <c r="AY37" s="635"/>
      <c r="AZ37" s="602">
        <v>1615493</v>
      </c>
      <c r="BA37" s="603"/>
      <c r="BB37" s="603"/>
      <c r="BC37" s="603"/>
      <c r="BD37" s="611"/>
      <c r="BE37" s="611"/>
      <c r="BF37" s="636"/>
      <c r="BG37" s="599" t="s">
        <v>263</v>
      </c>
      <c r="BH37" s="600"/>
      <c r="BI37" s="600"/>
      <c r="BJ37" s="600"/>
      <c r="BK37" s="600"/>
      <c r="BL37" s="600"/>
      <c r="BM37" s="600"/>
      <c r="BN37" s="600"/>
      <c r="BO37" s="600"/>
      <c r="BP37" s="600"/>
      <c r="BQ37" s="600"/>
      <c r="BR37" s="600"/>
      <c r="BS37" s="600"/>
      <c r="BT37" s="600"/>
      <c r="BU37" s="601"/>
      <c r="BV37" s="602">
        <v>-113979</v>
      </c>
      <c r="BW37" s="603"/>
      <c r="BX37" s="603"/>
      <c r="BY37" s="603"/>
      <c r="BZ37" s="603"/>
      <c r="CA37" s="603"/>
      <c r="CB37" s="637"/>
      <c r="CD37" s="599" t="s">
        <v>264</v>
      </c>
      <c r="CE37" s="600"/>
      <c r="CF37" s="600"/>
      <c r="CG37" s="600"/>
      <c r="CH37" s="600"/>
      <c r="CI37" s="600"/>
      <c r="CJ37" s="600"/>
      <c r="CK37" s="600"/>
      <c r="CL37" s="600"/>
      <c r="CM37" s="600"/>
      <c r="CN37" s="600"/>
      <c r="CO37" s="600"/>
      <c r="CP37" s="600"/>
      <c r="CQ37" s="601"/>
      <c r="CR37" s="602">
        <v>3066594</v>
      </c>
      <c r="CS37" s="611"/>
      <c r="CT37" s="611"/>
      <c r="CU37" s="611"/>
      <c r="CV37" s="611"/>
      <c r="CW37" s="611"/>
      <c r="CX37" s="611"/>
      <c r="CY37" s="612"/>
      <c r="CZ37" s="605">
        <v>5.8</v>
      </c>
      <c r="DA37" s="613"/>
      <c r="DB37" s="613"/>
      <c r="DC37" s="614"/>
      <c r="DD37" s="608">
        <v>2990408</v>
      </c>
      <c r="DE37" s="611"/>
      <c r="DF37" s="611"/>
      <c r="DG37" s="611"/>
      <c r="DH37" s="611"/>
      <c r="DI37" s="611"/>
      <c r="DJ37" s="611"/>
      <c r="DK37" s="612"/>
      <c r="DL37" s="608">
        <v>2963928</v>
      </c>
      <c r="DM37" s="611"/>
      <c r="DN37" s="611"/>
      <c r="DO37" s="611"/>
      <c r="DP37" s="611"/>
      <c r="DQ37" s="611"/>
      <c r="DR37" s="611"/>
      <c r="DS37" s="611"/>
      <c r="DT37" s="611"/>
      <c r="DU37" s="611"/>
      <c r="DV37" s="612"/>
      <c r="DW37" s="605">
        <v>10</v>
      </c>
      <c r="DX37" s="613"/>
      <c r="DY37" s="613"/>
      <c r="DZ37" s="613"/>
      <c r="EA37" s="613"/>
      <c r="EB37" s="613"/>
      <c r="EC37" s="627"/>
    </row>
    <row r="38" spans="2:133" ht="11.25" customHeight="1" x14ac:dyDescent="0.2">
      <c r="B38" s="599" t="s">
        <v>265</v>
      </c>
      <c r="C38" s="600"/>
      <c r="D38" s="600"/>
      <c r="E38" s="600"/>
      <c r="F38" s="600"/>
      <c r="G38" s="600"/>
      <c r="H38" s="600"/>
      <c r="I38" s="600"/>
      <c r="J38" s="600"/>
      <c r="K38" s="600"/>
      <c r="L38" s="600"/>
      <c r="M38" s="600"/>
      <c r="N38" s="600"/>
      <c r="O38" s="600"/>
      <c r="P38" s="600"/>
      <c r="Q38" s="601"/>
      <c r="R38" s="602">
        <v>3293141</v>
      </c>
      <c r="S38" s="603"/>
      <c r="T38" s="603"/>
      <c r="U38" s="603"/>
      <c r="V38" s="603"/>
      <c r="W38" s="603"/>
      <c r="X38" s="603"/>
      <c r="Y38" s="604"/>
      <c r="Z38" s="638">
        <v>6.1</v>
      </c>
      <c r="AA38" s="638"/>
      <c r="AB38" s="638"/>
      <c r="AC38" s="638"/>
      <c r="AD38" s="639" t="s">
        <v>62</v>
      </c>
      <c r="AE38" s="639"/>
      <c r="AF38" s="639"/>
      <c r="AG38" s="639"/>
      <c r="AH38" s="639"/>
      <c r="AI38" s="639"/>
      <c r="AJ38" s="639"/>
      <c r="AK38" s="639"/>
      <c r="AL38" s="605" t="s">
        <v>62</v>
      </c>
      <c r="AM38" s="606"/>
      <c r="AN38" s="606"/>
      <c r="AO38" s="640"/>
      <c r="AQ38" s="633" t="s">
        <v>266</v>
      </c>
      <c r="AR38" s="634"/>
      <c r="AS38" s="634"/>
      <c r="AT38" s="634"/>
      <c r="AU38" s="634"/>
      <c r="AV38" s="634"/>
      <c r="AW38" s="634"/>
      <c r="AX38" s="634"/>
      <c r="AY38" s="635"/>
      <c r="AZ38" s="602">
        <v>96022</v>
      </c>
      <c r="BA38" s="603"/>
      <c r="BB38" s="603"/>
      <c r="BC38" s="603"/>
      <c r="BD38" s="611"/>
      <c r="BE38" s="611"/>
      <c r="BF38" s="636"/>
      <c r="BG38" s="599" t="s">
        <v>267</v>
      </c>
      <c r="BH38" s="600"/>
      <c r="BI38" s="600"/>
      <c r="BJ38" s="600"/>
      <c r="BK38" s="600"/>
      <c r="BL38" s="600"/>
      <c r="BM38" s="600"/>
      <c r="BN38" s="600"/>
      <c r="BO38" s="600"/>
      <c r="BP38" s="600"/>
      <c r="BQ38" s="600"/>
      <c r="BR38" s="600"/>
      <c r="BS38" s="600"/>
      <c r="BT38" s="600"/>
      <c r="BU38" s="601"/>
      <c r="BV38" s="602">
        <v>10928</v>
      </c>
      <c r="BW38" s="603"/>
      <c r="BX38" s="603"/>
      <c r="BY38" s="603"/>
      <c r="BZ38" s="603"/>
      <c r="CA38" s="603"/>
      <c r="CB38" s="637"/>
      <c r="CD38" s="599" t="s">
        <v>268</v>
      </c>
      <c r="CE38" s="600"/>
      <c r="CF38" s="600"/>
      <c r="CG38" s="600"/>
      <c r="CH38" s="600"/>
      <c r="CI38" s="600"/>
      <c r="CJ38" s="600"/>
      <c r="CK38" s="600"/>
      <c r="CL38" s="600"/>
      <c r="CM38" s="600"/>
      <c r="CN38" s="600"/>
      <c r="CO38" s="600"/>
      <c r="CP38" s="600"/>
      <c r="CQ38" s="601"/>
      <c r="CR38" s="602">
        <v>4375155</v>
      </c>
      <c r="CS38" s="603"/>
      <c r="CT38" s="603"/>
      <c r="CU38" s="603"/>
      <c r="CV38" s="603"/>
      <c r="CW38" s="603"/>
      <c r="CX38" s="603"/>
      <c r="CY38" s="604"/>
      <c r="CZ38" s="605">
        <v>8.3000000000000007</v>
      </c>
      <c r="DA38" s="613"/>
      <c r="DB38" s="613"/>
      <c r="DC38" s="614"/>
      <c r="DD38" s="608">
        <v>3665071</v>
      </c>
      <c r="DE38" s="603"/>
      <c r="DF38" s="603"/>
      <c r="DG38" s="603"/>
      <c r="DH38" s="603"/>
      <c r="DI38" s="603"/>
      <c r="DJ38" s="603"/>
      <c r="DK38" s="604"/>
      <c r="DL38" s="608">
        <v>3418587</v>
      </c>
      <c r="DM38" s="603"/>
      <c r="DN38" s="603"/>
      <c r="DO38" s="603"/>
      <c r="DP38" s="603"/>
      <c r="DQ38" s="603"/>
      <c r="DR38" s="603"/>
      <c r="DS38" s="603"/>
      <c r="DT38" s="603"/>
      <c r="DU38" s="603"/>
      <c r="DV38" s="604"/>
      <c r="DW38" s="605">
        <v>11.5</v>
      </c>
      <c r="DX38" s="613"/>
      <c r="DY38" s="613"/>
      <c r="DZ38" s="613"/>
      <c r="EA38" s="613"/>
      <c r="EB38" s="613"/>
      <c r="EC38" s="627"/>
    </row>
    <row r="39" spans="2:133" ht="11.25" customHeight="1" x14ac:dyDescent="0.2">
      <c r="B39" s="599" t="s">
        <v>269</v>
      </c>
      <c r="C39" s="600"/>
      <c r="D39" s="600"/>
      <c r="E39" s="600"/>
      <c r="F39" s="600"/>
      <c r="G39" s="600"/>
      <c r="H39" s="600"/>
      <c r="I39" s="600"/>
      <c r="J39" s="600"/>
      <c r="K39" s="600"/>
      <c r="L39" s="600"/>
      <c r="M39" s="600"/>
      <c r="N39" s="600"/>
      <c r="O39" s="600"/>
      <c r="P39" s="600"/>
      <c r="Q39" s="601"/>
      <c r="R39" s="602" t="s">
        <v>62</v>
      </c>
      <c r="S39" s="603"/>
      <c r="T39" s="603"/>
      <c r="U39" s="603"/>
      <c r="V39" s="603"/>
      <c r="W39" s="603"/>
      <c r="X39" s="603"/>
      <c r="Y39" s="604"/>
      <c r="Z39" s="638" t="s">
        <v>62</v>
      </c>
      <c r="AA39" s="638"/>
      <c r="AB39" s="638"/>
      <c r="AC39" s="638"/>
      <c r="AD39" s="639" t="s">
        <v>62</v>
      </c>
      <c r="AE39" s="639"/>
      <c r="AF39" s="639"/>
      <c r="AG39" s="639"/>
      <c r="AH39" s="639"/>
      <c r="AI39" s="639"/>
      <c r="AJ39" s="639"/>
      <c r="AK39" s="639"/>
      <c r="AL39" s="605" t="s">
        <v>62</v>
      </c>
      <c r="AM39" s="606"/>
      <c r="AN39" s="606"/>
      <c r="AO39" s="640"/>
      <c r="AQ39" s="633" t="s">
        <v>270</v>
      </c>
      <c r="AR39" s="634"/>
      <c r="AS39" s="634"/>
      <c r="AT39" s="634"/>
      <c r="AU39" s="634"/>
      <c r="AV39" s="634"/>
      <c r="AW39" s="634"/>
      <c r="AX39" s="634"/>
      <c r="AY39" s="635"/>
      <c r="AZ39" s="602">
        <v>80514</v>
      </c>
      <c r="BA39" s="603"/>
      <c r="BB39" s="603"/>
      <c r="BC39" s="603"/>
      <c r="BD39" s="611"/>
      <c r="BE39" s="611"/>
      <c r="BF39" s="636"/>
      <c r="BG39" s="599" t="s">
        <v>271</v>
      </c>
      <c r="BH39" s="600"/>
      <c r="BI39" s="600"/>
      <c r="BJ39" s="600"/>
      <c r="BK39" s="600"/>
      <c r="BL39" s="600"/>
      <c r="BM39" s="600"/>
      <c r="BN39" s="600"/>
      <c r="BO39" s="600"/>
      <c r="BP39" s="600"/>
      <c r="BQ39" s="600"/>
      <c r="BR39" s="600"/>
      <c r="BS39" s="600"/>
      <c r="BT39" s="600"/>
      <c r="BU39" s="601"/>
      <c r="BV39" s="602">
        <v>15564</v>
      </c>
      <c r="BW39" s="603"/>
      <c r="BX39" s="603"/>
      <c r="BY39" s="603"/>
      <c r="BZ39" s="603"/>
      <c r="CA39" s="603"/>
      <c r="CB39" s="637"/>
      <c r="CD39" s="599" t="s">
        <v>272</v>
      </c>
      <c r="CE39" s="600"/>
      <c r="CF39" s="600"/>
      <c r="CG39" s="600"/>
      <c r="CH39" s="600"/>
      <c r="CI39" s="600"/>
      <c r="CJ39" s="600"/>
      <c r="CK39" s="600"/>
      <c r="CL39" s="600"/>
      <c r="CM39" s="600"/>
      <c r="CN39" s="600"/>
      <c r="CO39" s="600"/>
      <c r="CP39" s="600"/>
      <c r="CQ39" s="601"/>
      <c r="CR39" s="602">
        <v>1700518</v>
      </c>
      <c r="CS39" s="611"/>
      <c r="CT39" s="611"/>
      <c r="CU39" s="611"/>
      <c r="CV39" s="611"/>
      <c r="CW39" s="611"/>
      <c r="CX39" s="611"/>
      <c r="CY39" s="612"/>
      <c r="CZ39" s="605">
        <v>3.2</v>
      </c>
      <c r="DA39" s="613"/>
      <c r="DB39" s="613"/>
      <c r="DC39" s="614"/>
      <c r="DD39" s="608">
        <v>393884</v>
      </c>
      <c r="DE39" s="611"/>
      <c r="DF39" s="611"/>
      <c r="DG39" s="611"/>
      <c r="DH39" s="611"/>
      <c r="DI39" s="611"/>
      <c r="DJ39" s="611"/>
      <c r="DK39" s="612"/>
      <c r="DL39" s="608" t="s">
        <v>62</v>
      </c>
      <c r="DM39" s="611"/>
      <c r="DN39" s="611"/>
      <c r="DO39" s="611"/>
      <c r="DP39" s="611"/>
      <c r="DQ39" s="611"/>
      <c r="DR39" s="611"/>
      <c r="DS39" s="611"/>
      <c r="DT39" s="611"/>
      <c r="DU39" s="611"/>
      <c r="DV39" s="612"/>
      <c r="DW39" s="605" t="s">
        <v>62</v>
      </c>
      <c r="DX39" s="613"/>
      <c r="DY39" s="613"/>
      <c r="DZ39" s="613"/>
      <c r="EA39" s="613"/>
      <c r="EB39" s="613"/>
      <c r="EC39" s="627"/>
    </row>
    <row r="40" spans="2:133" ht="11.25" customHeight="1" x14ac:dyDescent="0.2">
      <c r="B40" s="599" t="s">
        <v>273</v>
      </c>
      <c r="C40" s="600"/>
      <c r="D40" s="600"/>
      <c r="E40" s="600"/>
      <c r="F40" s="600"/>
      <c r="G40" s="600"/>
      <c r="H40" s="600"/>
      <c r="I40" s="600"/>
      <c r="J40" s="600"/>
      <c r="K40" s="600"/>
      <c r="L40" s="600"/>
      <c r="M40" s="600"/>
      <c r="N40" s="600"/>
      <c r="O40" s="600"/>
      <c r="P40" s="600"/>
      <c r="Q40" s="601"/>
      <c r="R40" s="602">
        <v>98041</v>
      </c>
      <c r="S40" s="603"/>
      <c r="T40" s="603"/>
      <c r="U40" s="603"/>
      <c r="V40" s="603"/>
      <c r="W40" s="603"/>
      <c r="X40" s="603"/>
      <c r="Y40" s="604"/>
      <c r="Z40" s="638">
        <v>0.2</v>
      </c>
      <c r="AA40" s="638"/>
      <c r="AB40" s="638"/>
      <c r="AC40" s="638"/>
      <c r="AD40" s="639" t="s">
        <v>62</v>
      </c>
      <c r="AE40" s="639"/>
      <c r="AF40" s="639"/>
      <c r="AG40" s="639"/>
      <c r="AH40" s="639"/>
      <c r="AI40" s="639"/>
      <c r="AJ40" s="639"/>
      <c r="AK40" s="639"/>
      <c r="AL40" s="605" t="s">
        <v>62</v>
      </c>
      <c r="AM40" s="606"/>
      <c r="AN40" s="606"/>
      <c r="AO40" s="640"/>
      <c r="AQ40" s="633" t="s">
        <v>274</v>
      </c>
      <c r="AR40" s="634"/>
      <c r="AS40" s="634"/>
      <c r="AT40" s="634"/>
      <c r="AU40" s="634"/>
      <c r="AV40" s="634"/>
      <c r="AW40" s="634"/>
      <c r="AX40" s="634"/>
      <c r="AY40" s="635"/>
      <c r="AZ40" s="602">
        <v>16269</v>
      </c>
      <c r="BA40" s="603"/>
      <c r="BB40" s="603"/>
      <c r="BC40" s="603"/>
      <c r="BD40" s="611"/>
      <c r="BE40" s="611"/>
      <c r="BF40" s="636"/>
      <c r="BG40" s="641" t="s">
        <v>275</v>
      </c>
      <c r="BH40" s="642"/>
      <c r="BI40" s="642"/>
      <c r="BJ40" s="642"/>
      <c r="BK40" s="642"/>
      <c r="BL40" s="79"/>
      <c r="BM40" s="600" t="s">
        <v>276</v>
      </c>
      <c r="BN40" s="600"/>
      <c r="BO40" s="600"/>
      <c r="BP40" s="600"/>
      <c r="BQ40" s="600"/>
      <c r="BR40" s="600"/>
      <c r="BS40" s="600"/>
      <c r="BT40" s="600"/>
      <c r="BU40" s="601"/>
      <c r="BV40" s="602">
        <v>89</v>
      </c>
      <c r="BW40" s="603"/>
      <c r="BX40" s="603"/>
      <c r="BY40" s="603"/>
      <c r="BZ40" s="603"/>
      <c r="CA40" s="603"/>
      <c r="CB40" s="637"/>
      <c r="CD40" s="599" t="s">
        <v>277</v>
      </c>
      <c r="CE40" s="600"/>
      <c r="CF40" s="600"/>
      <c r="CG40" s="600"/>
      <c r="CH40" s="600"/>
      <c r="CI40" s="600"/>
      <c r="CJ40" s="600"/>
      <c r="CK40" s="600"/>
      <c r="CL40" s="600"/>
      <c r="CM40" s="600"/>
      <c r="CN40" s="600"/>
      <c r="CO40" s="600"/>
      <c r="CP40" s="600"/>
      <c r="CQ40" s="601"/>
      <c r="CR40" s="602">
        <v>266026</v>
      </c>
      <c r="CS40" s="603"/>
      <c r="CT40" s="603"/>
      <c r="CU40" s="603"/>
      <c r="CV40" s="603"/>
      <c r="CW40" s="603"/>
      <c r="CX40" s="603"/>
      <c r="CY40" s="604"/>
      <c r="CZ40" s="605">
        <v>0.5</v>
      </c>
      <c r="DA40" s="613"/>
      <c r="DB40" s="613"/>
      <c r="DC40" s="614"/>
      <c r="DD40" s="608">
        <v>29</v>
      </c>
      <c r="DE40" s="603"/>
      <c r="DF40" s="603"/>
      <c r="DG40" s="603"/>
      <c r="DH40" s="603"/>
      <c r="DI40" s="603"/>
      <c r="DJ40" s="603"/>
      <c r="DK40" s="604"/>
      <c r="DL40" s="608" t="s">
        <v>62</v>
      </c>
      <c r="DM40" s="603"/>
      <c r="DN40" s="603"/>
      <c r="DO40" s="603"/>
      <c r="DP40" s="603"/>
      <c r="DQ40" s="603"/>
      <c r="DR40" s="603"/>
      <c r="DS40" s="603"/>
      <c r="DT40" s="603"/>
      <c r="DU40" s="603"/>
      <c r="DV40" s="604"/>
      <c r="DW40" s="605" t="s">
        <v>62</v>
      </c>
      <c r="DX40" s="613"/>
      <c r="DY40" s="613"/>
      <c r="DZ40" s="613"/>
      <c r="EA40" s="613"/>
      <c r="EB40" s="613"/>
      <c r="EC40" s="627"/>
    </row>
    <row r="41" spans="2:133" ht="11.25" customHeight="1" x14ac:dyDescent="0.2">
      <c r="B41" s="583" t="s">
        <v>278</v>
      </c>
      <c r="C41" s="584"/>
      <c r="D41" s="584"/>
      <c r="E41" s="584"/>
      <c r="F41" s="584"/>
      <c r="G41" s="584"/>
      <c r="H41" s="584"/>
      <c r="I41" s="584"/>
      <c r="J41" s="584"/>
      <c r="K41" s="584"/>
      <c r="L41" s="584"/>
      <c r="M41" s="584"/>
      <c r="N41" s="584"/>
      <c r="O41" s="584"/>
      <c r="P41" s="584"/>
      <c r="Q41" s="585"/>
      <c r="R41" s="586">
        <v>53759163</v>
      </c>
      <c r="S41" s="624"/>
      <c r="T41" s="624"/>
      <c r="U41" s="624"/>
      <c r="V41" s="624"/>
      <c r="W41" s="624"/>
      <c r="X41" s="624"/>
      <c r="Y41" s="628"/>
      <c r="Z41" s="629">
        <v>100</v>
      </c>
      <c r="AA41" s="629"/>
      <c r="AB41" s="629"/>
      <c r="AC41" s="629"/>
      <c r="AD41" s="630">
        <v>29635649</v>
      </c>
      <c r="AE41" s="630"/>
      <c r="AF41" s="630"/>
      <c r="AG41" s="630"/>
      <c r="AH41" s="630"/>
      <c r="AI41" s="630"/>
      <c r="AJ41" s="630"/>
      <c r="AK41" s="630"/>
      <c r="AL41" s="589">
        <v>100</v>
      </c>
      <c r="AM41" s="631"/>
      <c r="AN41" s="631"/>
      <c r="AO41" s="632"/>
      <c r="AQ41" s="633" t="s">
        <v>279</v>
      </c>
      <c r="AR41" s="634"/>
      <c r="AS41" s="634"/>
      <c r="AT41" s="634"/>
      <c r="AU41" s="634"/>
      <c r="AV41" s="634"/>
      <c r="AW41" s="634"/>
      <c r="AX41" s="634"/>
      <c r="AY41" s="635"/>
      <c r="AZ41" s="602">
        <v>806574</v>
      </c>
      <c r="BA41" s="603"/>
      <c r="BB41" s="603"/>
      <c r="BC41" s="603"/>
      <c r="BD41" s="611"/>
      <c r="BE41" s="611"/>
      <c r="BF41" s="636"/>
      <c r="BG41" s="641"/>
      <c r="BH41" s="642"/>
      <c r="BI41" s="642"/>
      <c r="BJ41" s="642"/>
      <c r="BK41" s="642"/>
      <c r="BL41" s="79"/>
      <c r="BM41" s="600" t="s">
        <v>280</v>
      </c>
      <c r="BN41" s="600"/>
      <c r="BO41" s="600"/>
      <c r="BP41" s="600"/>
      <c r="BQ41" s="600"/>
      <c r="BR41" s="600"/>
      <c r="BS41" s="600"/>
      <c r="BT41" s="600"/>
      <c r="BU41" s="601"/>
      <c r="BV41" s="602" t="s">
        <v>62</v>
      </c>
      <c r="BW41" s="603"/>
      <c r="BX41" s="603"/>
      <c r="BY41" s="603"/>
      <c r="BZ41" s="603"/>
      <c r="CA41" s="603"/>
      <c r="CB41" s="637"/>
      <c r="CD41" s="599" t="s">
        <v>281</v>
      </c>
      <c r="CE41" s="600"/>
      <c r="CF41" s="600"/>
      <c r="CG41" s="600"/>
      <c r="CH41" s="600"/>
      <c r="CI41" s="600"/>
      <c r="CJ41" s="600"/>
      <c r="CK41" s="600"/>
      <c r="CL41" s="600"/>
      <c r="CM41" s="600"/>
      <c r="CN41" s="600"/>
      <c r="CO41" s="600"/>
      <c r="CP41" s="600"/>
      <c r="CQ41" s="601"/>
      <c r="CR41" s="602" t="s">
        <v>62</v>
      </c>
      <c r="CS41" s="611"/>
      <c r="CT41" s="611"/>
      <c r="CU41" s="611"/>
      <c r="CV41" s="611"/>
      <c r="CW41" s="611"/>
      <c r="CX41" s="611"/>
      <c r="CY41" s="612"/>
      <c r="CZ41" s="605" t="s">
        <v>62</v>
      </c>
      <c r="DA41" s="613"/>
      <c r="DB41" s="613"/>
      <c r="DC41" s="614"/>
      <c r="DD41" s="608" t="s">
        <v>62</v>
      </c>
      <c r="DE41" s="611"/>
      <c r="DF41" s="611"/>
      <c r="DG41" s="611"/>
      <c r="DH41" s="611"/>
      <c r="DI41" s="611"/>
      <c r="DJ41" s="611"/>
      <c r="DK41" s="612"/>
      <c r="DL41" s="580"/>
      <c r="DM41" s="581"/>
      <c r="DN41" s="581"/>
      <c r="DO41" s="581"/>
      <c r="DP41" s="581"/>
      <c r="DQ41" s="581"/>
      <c r="DR41" s="581"/>
      <c r="DS41" s="581"/>
      <c r="DT41" s="581"/>
      <c r="DU41" s="581"/>
      <c r="DV41" s="582"/>
      <c r="DW41" s="577"/>
      <c r="DX41" s="578"/>
      <c r="DY41" s="578"/>
      <c r="DZ41" s="578"/>
      <c r="EA41" s="578"/>
      <c r="EB41" s="578"/>
      <c r="EC41" s="579"/>
    </row>
    <row r="42" spans="2:133" ht="11.25" customHeight="1" x14ac:dyDescent="0.2">
      <c r="AQ42" s="621" t="s">
        <v>282</v>
      </c>
      <c r="AR42" s="622"/>
      <c r="AS42" s="622"/>
      <c r="AT42" s="622"/>
      <c r="AU42" s="622"/>
      <c r="AV42" s="622"/>
      <c r="AW42" s="622"/>
      <c r="AX42" s="622"/>
      <c r="AY42" s="623"/>
      <c r="AZ42" s="586">
        <v>3488067</v>
      </c>
      <c r="BA42" s="624"/>
      <c r="BB42" s="624"/>
      <c r="BC42" s="624"/>
      <c r="BD42" s="587"/>
      <c r="BE42" s="587"/>
      <c r="BF42" s="625"/>
      <c r="BG42" s="643"/>
      <c r="BH42" s="644"/>
      <c r="BI42" s="644"/>
      <c r="BJ42" s="644"/>
      <c r="BK42" s="644"/>
      <c r="BL42" s="80"/>
      <c r="BM42" s="584" t="s">
        <v>283</v>
      </c>
      <c r="BN42" s="584"/>
      <c r="BO42" s="584"/>
      <c r="BP42" s="584"/>
      <c r="BQ42" s="584"/>
      <c r="BR42" s="584"/>
      <c r="BS42" s="584"/>
      <c r="BT42" s="584"/>
      <c r="BU42" s="585"/>
      <c r="BV42" s="586">
        <v>437</v>
      </c>
      <c r="BW42" s="624"/>
      <c r="BX42" s="624"/>
      <c r="BY42" s="624"/>
      <c r="BZ42" s="624"/>
      <c r="CA42" s="624"/>
      <c r="CB42" s="626"/>
      <c r="CD42" s="599" t="s">
        <v>284</v>
      </c>
      <c r="CE42" s="600"/>
      <c r="CF42" s="600"/>
      <c r="CG42" s="600"/>
      <c r="CH42" s="600"/>
      <c r="CI42" s="600"/>
      <c r="CJ42" s="600"/>
      <c r="CK42" s="600"/>
      <c r="CL42" s="600"/>
      <c r="CM42" s="600"/>
      <c r="CN42" s="600"/>
      <c r="CO42" s="600"/>
      <c r="CP42" s="600"/>
      <c r="CQ42" s="601"/>
      <c r="CR42" s="602">
        <v>5467695</v>
      </c>
      <c r="CS42" s="611"/>
      <c r="CT42" s="611"/>
      <c r="CU42" s="611"/>
      <c r="CV42" s="611"/>
      <c r="CW42" s="611"/>
      <c r="CX42" s="611"/>
      <c r="CY42" s="612"/>
      <c r="CZ42" s="605">
        <v>10.4</v>
      </c>
      <c r="DA42" s="613"/>
      <c r="DB42" s="613"/>
      <c r="DC42" s="614"/>
      <c r="DD42" s="608">
        <v>1081469</v>
      </c>
      <c r="DE42" s="611"/>
      <c r="DF42" s="611"/>
      <c r="DG42" s="611"/>
      <c r="DH42" s="611"/>
      <c r="DI42" s="611"/>
      <c r="DJ42" s="611"/>
      <c r="DK42" s="612"/>
      <c r="DL42" s="580"/>
      <c r="DM42" s="581"/>
      <c r="DN42" s="581"/>
      <c r="DO42" s="581"/>
      <c r="DP42" s="581"/>
      <c r="DQ42" s="581"/>
      <c r="DR42" s="581"/>
      <c r="DS42" s="581"/>
      <c r="DT42" s="581"/>
      <c r="DU42" s="581"/>
      <c r="DV42" s="582"/>
      <c r="DW42" s="577"/>
      <c r="DX42" s="578"/>
      <c r="DY42" s="578"/>
      <c r="DZ42" s="578"/>
      <c r="EA42" s="578"/>
      <c r="EB42" s="578"/>
      <c r="EC42" s="579"/>
    </row>
    <row r="43" spans="2:133" ht="11.25" customHeight="1" x14ac:dyDescent="0.2">
      <c r="B43" s="73" t="s">
        <v>285</v>
      </c>
      <c r="CD43" s="599" t="s">
        <v>286</v>
      </c>
      <c r="CE43" s="600"/>
      <c r="CF43" s="600"/>
      <c r="CG43" s="600"/>
      <c r="CH43" s="600"/>
      <c r="CI43" s="600"/>
      <c r="CJ43" s="600"/>
      <c r="CK43" s="600"/>
      <c r="CL43" s="600"/>
      <c r="CM43" s="600"/>
      <c r="CN43" s="600"/>
      <c r="CO43" s="600"/>
      <c r="CP43" s="600"/>
      <c r="CQ43" s="601"/>
      <c r="CR43" s="602">
        <v>206250</v>
      </c>
      <c r="CS43" s="611"/>
      <c r="CT43" s="611"/>
      <c r="CU43" s="611"/>
      <c r="CV43" s="611"/>
      <c r="CW43" s="611"/>
      <c r="CX43" s="611"/>
      <c r="CY43" s="612"/>
      <c r="CZ43" s="605">
        <v>0.4</v>
      </c>
      <c r="DA43" s="613"/>
      <c r="DB43" s="613"/>
      <c r="DC43" s="614"/>
      <c r="DD43" s="608">
        <v>193856</v>
      </c>
      <c r="DE43" s="611"/>
      <c r="DF43" s="611"/>
      <c r="DG43" s="611"/>
      <c r="DH43" s="611"/>
      <c r="DI43" s="611"/>
      <c r="DJ43" s="611"/>
      <c r="DK43" s="612"/>
      <c r="DL43" s="580"/>
      <c r="DM43" s="581"/>
      <c r="DN43" s="581"/>
      <c r="DO43" s="581"/>
      <c r="DP43" s="581"/>
      <c r="DQ43" s="581"/>
      <c r="DR43" s="581"/>
      <c r="DS43" s="581"/>
      <c r="DT43" s="581"/>
      <c r="DU43" s="581"/>
      <c r="DV43" s="582"/>
      <c r="DW43" s="577"/>
      <c r="DX43" s="578"/>
      <c r="DY43" s="578"/>
      <c r="DZ43" s="578"/>
      <c r="EA43" s="578"/>
      <c r="EB43" s="578"/>
      <c r="EC43" s="579"/>
    </row>
    <row r="44" spans="2:133" ht="11.25" customHeight="1" x14ac:dyDescent="0.2">
      <c r="B44" s="609" t="s">
        <v>287</v>
      </c>
      <c r="C44" s="609"/>
      <c r="D44" s="609"/>
      <c r="E44" s="609"/>
      <c r="F44" s="609"/>
      <c r="G44" s="609"/>
      <c r="H44" s="609"/>
      <c r="I44" s="609"/>
      <c r="J44" s="609"/>
      <c r="K44" s="609"/>
      <c r="L44" s="609"/>
      <c r="M44" s="609"/>
      <c r="N44" s="609"/>
      <c r="O44" s="609"/>
      <c r="P44" s="609"/>
      <c r="Q44" s="609"/>
      <c r="R44" s="609"/>
      <c r="S44" s="609"/>
      <c r="T44" s="609"/>
      <c r="U44" s="609"/>
      <c r="V44" s="609"/>
      <c r="W44" s="609"/>
      <c r="X44" s="609"/>
      <c r="Y44" s="609"/>
      <c r="Z44" s="609"/>
      <c r="AA44" s="609"/>
      <c r="AB44" s="609"/>
      <c r="AC44" s="609"/>
      <c r="AD44" s="609"/>
      <c r="AE44" s="609"/>
      <c r="AF44" s="609"/>
      <c r="AG44" s="609"/>
      <c r="AH44" s="609"/>
      <c r="AI44" s="609"/>
      <c r="AJ44" s="609"/>
      <c r="AK44" s="609"/>
      <c r="AL44" s="609"/>
      <c r="AM44" s="609"/>
      <c r="AN44" s="609"/>
      <c r="AO44" s="609"/>
      <c r="AP44" s="609"/>
      <c r="AQ44" s="609"/>
      <c r="AR44" s="609"/>
      <c r="AS44" s="609"/>
      <c r="AT44" s="609"/>
      <c r="AU44" s="609"/>
      <c r="AV44" s="609"/>
      <c r="AW44" s="609"/>
      <c r="AX44" s="609"/>
      <c r="AY44" s="609"/>
      <c r="AZ44" s="609"/>
      <c r="BA44" s="609"/>
      <c r="BB44" s="609"/>
      <c r="BC44" s="609"/>
      <c r="BD44" s="609"/>
      <c r="BE44" s="609"/>
      <c r="BF44" s="609"/>
      <c r="BG44" s="609"/>
      <c r="BH44" s="609"/>
      <c r="BI44" s="609"/>
      <c r="BJ44" s="609"/>
      <c r="BK44" s="609"/>
      <c r="BL44" s="609"/>
      <c r="BM44" s="609"/>
      <c r="BN44" s="609"/>
      <c r="BO44" s="609"/>
      <c r="BP44" s="609"/>
      <c r="BQ44" s="609"/>
      <c r="BR44" s="609"/>
      <c r="BS44" s="609"/>
      <c r="BT44" s="609"/>
      <c r="BU44" s="609"/>
      <c r="BV44" s="609"/>
      <c r="BW44" s="609"/>
      <c r="BX44" s="609"/>
      <c r="BY44" s="609"/>
      <c r="BZ44" s="609"/>
      <c r="CA44" s="609"/>
      <c r="CB44" s="609"/>
      <c r="CC44" s="610"/>
      <c r="CD44" s="615" t="s">
        <v>234</v>
      </c>
      <c r="CE44" s="616"/>
      <c r="CF44" s="599" t="s">
        <v>288</v>
      </c>
      <c r="CG44" s="600"/>
      <c r="CH44" s="600"/>
      <c r="CI44" s="600"/>
      <c r="CJ44" s="600"/>
      <c r="CK44" s="600"/>
      <c r="CL44" s="600"/>
      <c r="CM44" s="600"/>
      <c r="CN44" s="600"/>
      <c r="CO44" s="600"/>
      <c r="CP44" s="600"/>
      <c r="CQ44" s="601"/>
      <c r="CR44" s="602">
        <v>5059931</v>
      </c>
      <c r="CS44" s="603"/>
      <c r="CT44" s="603"/>
      <c r="CU44" s="603"/>
      <c r="CV44" s="603"/>
      <c r="CW44" s="603"/>
      <c r="CX44" s="603"/>
      <c r="CY44" s="604"/>
      <c r="CZ44" s="605">
        <v>9.6</v>
      </c>
      <c r="DA44" s="606"/>
      <c r="DB44" s="606"/>
      <c r="DC44" s="607"/>
      <c r="DD44" s="608">
        <v>1023007</v>
      </c>
      <c r="DE44" s="603"/>
      <c r="DF44" s="603"/>
      <c r="DG44" s="603"/>
      <c r="DH44" s="603"/>
      <c r="DI44" s="603"/>
      <c r="DJ44" s="603"/>
      <c r="DK44" s="604"/>
      <c r="DL44" s="580"/>
      <c r="DM44" s="581"/>
      <c r="DN44" s="581"/>
      <c r="DO44" s="581"/>
      <c r="DP44" s="581"/>
      <c r="DQ44" s="581"/>
      <c r="DR44" s="581"/>
      <c r="DS44" s="581"/>
      <c r="DT44" s="581"/>
      <c r="DU44" s="581"/>
      <c r="DV44" s="582"/>
      <c r="DW44" s="577"/>
      <c r="DX44" s="578"/>
      <c r="DY44" s="578"/>
      <c r="DZ44" s="578"/>
      <c r="EA44" s="578"/>
      <c r="EB44" s="578"/>
      <c r="EC44" s="579"/>
    </row>
    <row r="45" spans="2:133" ht="11.25" customHeight="1" x14ac:dyDescent="0.2">
      <c r="B45" s="609" t="s">
        <v>289</v>
      </c>
      <c r="C45" s="609"/>
      <c r="D45" s="609"/>
      <c r="E45" s="609"/>
      <c r="F45" s="609"/>
      <c r="G45" s="609"/>
      <c r="H45" s="609"/>
      <c r="I45" s="609"/>
      <c r="J45" s="609"/>
      <c r="K45" s="609"/>
      <c r="L45" s="609"/>
      <c r="M45" s="609"/>
      <c r="N45" s="609"/>
      <c r="O45" s="609"/>
      <c r="P45" s="609"/>
      <c r="Q45" s="609"/>
      <c r="R45" s="609"/>
      <c r="S45" s="609"/>
      <c r="T45" s="609"/>
      <c r="U45" s="609"/>
      <c r="V45" s="609"/>
      <c r="W45" s="609"/>
      <c r="X45" s="609"/>
      <c r="Y45" s="609"/>
      <c r="Z45" s="609"/>
      <c r="AA45" s="609"/>
      <c r="AB45" s="609"/>
      <c r="AC45" s="609"/>
      <c r="AD45" s="609"/>
      <c r="AE45" s="609"/>
      <c r="AF45" s="609"/>
      <c r="AG45" s="609"/>
      <c r="AH45" s="609"/>
      <c r="AI45" s="609"/>
      <c r="AJ45" s="609"/>
      <c r="AK45" s="609"/>
      <c r="AL45" s="609"/>
      <c r="AM45" s="609"/>
      <c r="AN45" s="609"/>
      <c r="AO45" s="609"/>
      <c r="AP45" s="609"/>
      <c r="AQ45" s="609"/>
      <c r="AR45" s="609"/>
      <c r="AS45" s="609"/>
      <c r="AT45" s="609"/>
      <c r="AU45" s="609"/>
      <c r="AV45" s="609"/>
      <c r="AW45" s="609"/>
      <c r="AX45" s="609"/>
      <c r="AY45" s="609"/>
      <c r="AZ45" s="609"/>
      <c r="BA45" s="609"/>
      <c r="BB45" s="609"/>
      <c r="BC45" s="609"/>
      <c r="BD45" s="609"/>
      <c r="BE45" s="609"/>
      <c r="BF45" s="609"/>
      <c r="BG45" s="609"/>
      <c r="BH45" s="609"/>
      <c r="BI45" s="609"/>
      <c r="BJ45" s="609"/>
      <c r="BK45" s="609"/>
      <c r="BL45" s="609"/>
      <c r="BM45" s="609"/>
      <c r="BN45" s="609"/>
      <c r="BO45" s="609"/>
      <c r="BP45" s="609"/>
      <c r="BQ45" s="609"/>
      <c r="BR45" s="609"/>
      <c r="BS45" s="609"/>
      <c r="BT45" s="609"/>
      <c r="BU45" s="609"/>
      <c r="BV45" s="609"/>
      <c r="BW45" s="609"/>
      <c r="BX45" s="609"/>
      <c r="BY45" s="609"/>
      <c r="BZ45" s="609"/>
      <c r="CA45" s="609"/>
      <c r="CB45" s="609"/>
      <c r="CC45" s="610"/>
      <c r="CD45" s="617"/>
      <c r="CE45" s="618"/>
      <c r="CF45" s="599" t="s">
        <v>290</v>
      </c>
      <c r="CG45" s="600"/>
      <c r="CH45" s="600"/>
      <c r="CI45" s="600"/>
      <c r="CJ45" s="600"/>
      <c r="CK45" s="600"/>
      <c r="CL45" s="600"/>
      <c r="CM45" s="600"/>
      <c r="CN45" s="600"/>
      <c r="CO45" s="600"/>
      <c r="CP45" s="600"/>
      <c r="CQ45" s="601"/>
      <c r="CR45" s="602">
        <v>1827175</v>
      </c>
      <c r="CS45" s="611"/>
      <c r="CT45" s="611"/>
      <c r="CU45" s="611"/>
      <c r="CV45" s="611"/>
      <c r="CW45" s="611"/>
      <c r="CX45" s="611"/>
      <c r="CY45" s="612"/>
      <c r="CZ45" s="605">
        <v>3.5</v>
      </c>
      <c r="DA45" s="613"/>
      <c r="DB45" s="613"/>
      <c r="DC45" s="614"/>
      <c r="DD45" s="608">
        <v>136486</v>
      </c>
      <c r="DE45" s="611"/>
      <c r="DF45" s="611"/>
      <c r="DG45" s="611"/>
      <c r="DH45" s="611"/>
      <c r="DI45" s="611"/>
      <c r="DJ45" s="611"/>
      <c r="DK45" s="612"/>
      <c r="DL45" s="580"/>
      <c r="DM45" s="581"/>
      <c r="DN45" s="581"/>
      <c r="DO45" s="581"/>
      <c r="DP45" s="581"/>
      <c r="DQ45" s="581"/>
      <c r="DR45" s="581"/>
      <c r="DS45" s="581"/>
      <c r="DT45" s="581"/>
      <c r="DU45" s="581"/>
      <c r="DV45" s="582"/>
      <c r="DW45" s="577"/>
      <c r="DX45" s="578"/>
      <c r="DY45" s="578"/>
      <c r="DZ45" s="578"/>
      <c r="EA45" s="578"/>
      <c r="EB45" s="578"/>
      <c r="EC45" s="579"/>
    </row>
    <row r="46" spans="2:133" ht="11.25" customHeight="1" x14ac:dyDescent="0.2">
      <c r="B46" s="84"/>
      <c r="CD46" s="617"/>
      <c r="CE46" s="618"/>
      <c r="CF46" s="599" t="s">
        <v>291</v>
      </c>
      <c r="CG46" s="600"/>
      <c r="CH46" s="600"/>
      <c r="CI46" s="600"/>
      <c r="CJ46" s="600"/>
      <c r="CK46" s="600"/>
      <c r="CL46" s="600"/>
      <c r="CM46" s="600"/>
      <c r="CN46" s="600"/>
      <c r="CO46" s="600"/>
      <c r="CP46" s="600"/>
      <c r="CQ46" s="601"/>
      <c r="CR46" s="602">
        <v>3120802</v>
      </c>
      <c r="CS46" s="603"/>
      <c r="CT46" s="603"/>
      <c r="CU46" s="603"/>
      <c r="CV46" s="603"/>
      <c r="CW46" s="603"/>
      <c r="CX46" s="603"/>
      <c r="CY46" s="604"/>
      <c r="CZ46" s="605">
        <v>5.9</v>
      </c>
      <c r="DA46" s="606"/>
      <c r="DB46" s="606"/>
      <c r="DC46" s="607"/>
      <c r="DD46" s="608">
        <v>875527</v>
      </c>
      <c r="DE46" s="603"/>
      <c r="DF46" s="603"/>
      <c r="DG46" s="603"/>
      <c r="DH46" s="603"/>
      <c r="DI46" s="603"/>
      <c r="DJ46" s="603"/>
      <c r="DK46" s="604"/>
      <c r="DL46" s="580"/>
      <c r="DM46" s="581"/>
      <c r="DN46" s="581"/>
      <c r="DO46" s="581"/>
      <c r="DP46" s="581"/>
      <c r="DQ46" s="581"/>
      <c r="DR46" s="581"/>
      <c r="DS46" s="581"/>
      <c r="DT46" s="581"/>
      <c r="DU46" s="581"/>
      <c r="DV46" s="582"/>
      <c r="DW46" s="577"/>
      <c r="DX46" s="578"/>
      <c r="DY46" s="578"/>
      <c r="DZ46" s="578"/>
      <c r="EA46" s="578"/>
      <c r="EB46" s="578"/>
      <c r="EC46" s="579"/>
    </row>
    <row r="47" spans="2:133" ht="11.25" customHeight="1" x14ac:dyDescent="0.2">
      <c r="B47" s="84"/>
      <c r="CD47" s="617"/>
      <c r="CE47" s="618"/>
      <c r="CF47" s="599" t="s">
        <v>292</v>
      </c>
      <c r="CG47" s="600"/>
      <c r="CH47" s="600"/>
      <c r="CI47" s="600"/>
      <c r="CJ47" s="600"/>
      <c r="CK47" s="600"/>
      <c r="CL47" s="600"/>
      <c r="CM47" s="600"/>
      <c r="CN47" s="600"/>
      <c r="CO47" s="600"/>
      <c r="CP47" s="600"/>
      <c r="CQ47" s="601"/>
      <c r="CR47" s="602">
        <v>407764</v>
      </c>
      <c r="CS47" s="611"/>
      <c r="CT47" s="611"/>
      <c r="CU47" s="611"/>
      <c r="CV47" s="611"/>
      <c r="CW47" s="611"/>
      <c r="CX47" s="611"/>
      <c r="CY47" s="612"/>
      <c r="CZ47" s="605">
        <v>0.8</v>
      </c>
      <c r="DA47" s="613"/>
      <c r="DB47" s="613"/>
      <c r="DC47" s="614"/>
      <c r="DD47" s="608">
        <v>58462</v>
      </c>
      <c r="DE47" s="611"/>
      <c r="DF47" s="611"/>
      <c r="DG47" s="611"/>
      <c r="DH47" s="611"/>
      <c r="DI47" s="611"/>
      <c r="DJ47" s="611"/>
      <c r="DK47" s="612"/>
      <c r="DL47" s="580"/>
      <c r="DM47" s="581"/>
      <c r="DN47" s="581"/>
      <c r="DO47" s="581"/>
      <c r="DP47" s="581"/>
      <c r="DQ47" s="581"/>
      <c r="DR47" s="581"/>
      <c r="DS47" s="581"/>
      <c r="DT47" s="581"/>
      <c r="DU47" s="581"/>
      <c r="DV47" s="582"/>
      <c r="DW47" s="577"/>
      <c r="DX47" s="578"/>
      <c r="DY47" s="578"/>
      <c r="DZ47" s="578"/>
      <c r="EA47" s="578"/>
      <c r="EB47" s="578"/>
      <c r="EC47" s="579"/>
    </row>
    <row r="48" spans="2:133" ht="11" x14ac:dyDescent="0.2">
      <c r="B48" s="84"/>
      <c r="CD48" s="619"/>
      <c r="CE48" s="620"/>
      <c r="CF48" s="599" t="s">
        <v>293</v>
      </c>
      <c r="CG48" s="600"/>
      <c r="CH48" s="600"/>
      <c r="CI48" s="600"/>
      <c r="CJ48" s="600"/>
      <c r="CK48" s="600"/>
      <c r="CL48" s="600"/>
      <c r="CM48" s="600"/>
      <c r="CN48" s="600"/>
      <c r="CO48" s="600"/>
      <c r="CP48" s="600"/>
      <c r="CQ48" s="601"/>
      <c r="CR48" s="602" t="s">
        <v>62</v>
      </c>
      <c r="CS48" s="603"/>
      <c r="CT48" s="603"/>
      <c r="CU48" s="603"/>
      <c r="CV48" s="603"/>
      <c r="CW48" s="603"/>
      <c r="CX48" s="603"/>
      <c r="CY48" s="604"/>
      <c r="CZ48" s="605" t="s">
        <v>62</v>
      </c>
      <c r="DA48" s="606"/>
      <c r="DB48" s="606"/>
      <c r="DC48" s="607"/>
      <c r="DD48" s="608" t="s">
        <v>62</v>
      </c>
      <c r="DE48" s="603"/>
      <c r="DF48" s="603"/>
      <c r="DG48" s="603"/>
      <c r="DH48" s="603"/>
      <c r="DI48" s="603"/>
      <c r="DJ48" s="603"/>
      <c r="DK48" s="604"/>
      <c r="DL48" s="580"/>
      <c r="DM48" s="581"/>
      <c r="DN48" s="581"/>
      <c r="DO48" s="581"/>
      <c r="DP48" s="581"/>
      <c r="DQ48" s="581"/>
      <c r="DR48" s="581"/>
      <c r="DS48" s="581"/>
      <c r="DT48" s="581"/>
      <c r="DU48" s="581"/>
      <c r="DV48" s="582"/>
      <c r="DW48" s="577"/>
      <c r="DX48" s="578"/>
      <c r="DY48" s="578"/>
      <c r="DZ48" s="578"/>
      <c r="EA48" s="578"/>
      <c r="EB48" s="578"/>
      <c r="EC48" s="579"/>
    </row>
    <row r="49" spans="2:133" ht="11.25" customHeight="1" x14ac:dyDescent="0.2">
      <c r="B49" s="84"/>
      <c r="CD49" s="583" t="s">
        <v>294</v>
      </c>
      <c r="CE49" s="584"/>
      <c r="CF49" s="584"/>
      <c r="CG49" s="584"/>
      <c r="CH49" s="584"/>
      <c r="CI49" s="584"/>
      <c r="CJ49" s="584"/>
      <c r="CK49" s="584"/>
      <c r="CL49" s="584"/>
      <c r="CM49" s="584"/>
      <c r="CN49" s="584"/>
      <c r="CO49" s="584"/>
      <c r="CP49" s="584"/>
      <c r="CQ49" s="585"/>
      <c r="CR49" s="586">
        <v>52743286</v>
      </c>
      <c r="CS49" s="587"/>
      <c r="CT49" s="587"/>
      <c r="CU49" s="587"/>
      <c r="CV49" s="587"/>
      <c r="CW49" s="587"/>
      <c r="CX49" s="587"/>
      <c r="CY49" s="588"/>
      <c r="CZ49" s="589">
        <v>100</v>
      </c>
      <c r="DA49" s="590"/>
      <c r="DB49" s="590"/>
      <c r="DC49" s="591"/>
      <c r="DD49" s="592">
        <v>34159398</v>
      </c>
      <c r="DE49" s="587"/>
      <c r="DF49" s="587"/>
      <c r="DG49" s="587"/>
      <c r="DH49" s="587"/>
      <c r="DI49" s="587"/>
      <c r="DJ49" s="587"/>
      <c r="DK49" s="588"/>
      <c r="DL49" s="593"/>
      <c r="DM49" s="594"/>
      <c r="DN49" s="594"/>
      <c r="DO49" s="594"/>
      <c r="DP49" s="594"/>
      <c r="DQ49" s="594"/>
      <c r="DR49" s="594"/>
      <c r="DS49" s="594"/>
      <c r="DT49" s="594"/>
      <c r="DU49" s="594"/>
      <c r="DV49" s="595"/>
      <c r="DW49" s="596"/>
      <c r="DX49" s="597"/>
      <c r="DY49" s="597"/>
      <c r="DZ49" s="597"/>
      <c r="EA49" s="597"/>
      <c r="EB49" s="597"/>
      <c r="EC49" s="598"/>
    </row>
  </sheetData>
  <sheetProtection algorithmName="SHA-512" hashValue="z6uzsYW0HaH6+i4QQXjEuJeRCeJ8C/ny1ZJrnfKw8hRSScwpPdN5Tw5nlItC/sXILJny4eCdoxT2WWjuXJt4QQ==" saltValue="e0QEBUdh0PXWHkpXkBeX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AQ42:AY42"/>
    <mergeCell ref="AZ42:BF42"/>
    <mergeCell ref="BM42:BU42"/>
    <mergeCell ref="BV42:CB42"/>
    <mergeCell ref="CD42:CQ42"/>
    <mergeCell ref="CR42:CY42"/>
    <mergeCell ref="CD41:CQ41"/>
    <mergeCell ref="CR41:CY41"/>
    <mergeCell ref="CZ41:DC41"/>
    <mergeCell ref="CZ42:DC42"/>
    <mergeCell ref="DD42:DK42"/>
    <mergeCell ref="DL42:DV42"/>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8" scale="90"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FCBE20-03B1-4F00-9C06-FAD74D5F57A4}">
  <sheetPr>
    <pageSetUpPr fitToPage="1"/>
  </sheetPr>
  <dimension ref="A1:EA135"/>
  <sheetViews>
    <sheetView topLeftCell="G59" zoomScale="70" zoomScaleNormal="25" zoomScaleSheetLayoutView="70" workbookViewId="0"/>
  </sheetViews>
  <sheetFormatPr defaultColWidth="0" defaultRowHeight="13" zeroHeight="1" x14ac:dyDescent="0.2"/>
  <cols>
    <col min="1" max="130" width="2.7265625" style="90" customWidth="1"/>
    <col min="131" max="131" width="1.6328125" style="90" customWidth="1"/>
    <col min="132" max="16384" width="9" style="90" hidden="1"/>
  </cols>
  <sheetData>
    <row r="1" spans="1:131" ht="11.25" customHeight="1" thickBot="1" x14ac:dyDescent="0.25">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5">
      <c r="A2" s="1082" t="s">
        <v>295</v>
      </c>
      <c r="B2" s="1082"/>
      <c r="C2" s="1082"/>
      <c r="D2" s="1082"/>
      <c r="E2" s="1082"/>
      <c r="F2" s="1082"/>
      <c r="G2" s="1082"/>
      <c r="H2" s="1082"/>
      <c r="I2" s="1082"/>
      <c r="J2" s="1082"/>
      <c r="K2" s="1082"/>
      <c r="L2" s="1082"/>
      <c r="M2" s="1082"/>
      <c r="N2" s="1082"/>
      <c r="O2" s="1082"/>
      <c r="P2" s="1082"/>
      <c r="Q2" s="1082"/>
      <c r="R2" s="1082"/>
      <c r="S2" s="1082"/>
      <c r="T2" s="1082"/>
      <c r="U2" s="1082"/>
      <c r="V2" s="1082"/>
      <c r="W2" s="1082"/>
      <c r="X2" s="1082"/>
      <c r="Y2" s="1082"/>
      <c r="Z2" s="1082"/>
      <c r="AA2" s="1082"/>
      <c r="AB2" s="1082"/>
      <c r="AC2" s="1082"/>
      <c r="AD2" s="1082"/>
      <c r="AE2" s="1082"/>
      <c r="AF2" s="1082"/>
      <c r="AG2" s="1082"/>
      <c r="AH2" s="1082"/>
      <c r="AI2" s="1082"/>
      <c r="AJ2" s="1082"/>
      <c r="AK2" s="1082"/>
      <c r="AL2" s="1082"/>
      <c r="AM2" s="1082"/>
      <c r="AN2" s="1082"/>
      <c r="AO2" s="1082"/>
      <c r="AP2" s="1082"/>
      <c r="AQ2" s="1082"/>
      <c r="AR2" s="1082"/>
      <c r="AS2" s="1082"/>
      <c r="AT2" s="1082"/>
      <c r="AU2" s="1082"/>
      <c r="AV2" s="1082"/>
      <c r="AW2" s="1082"/>
      <c r="AX2" s="1082"/>
      <c r="AY2" s="1082"/>
      <c r="AZ2" s="1082"/>
      <c r="BA2" s="1082"/>
      <c r="BB2" s="1082"/>
      <c r="BC2" s="1082"/>
      <c r="BD2" s="1082"/>
      <c r="BE2" s="1082"/>
      <c r="BF2" s="1082"/>
      <c r="BG2" s="1082"/>
      <c r="BH2" s="1082"/>
      <c r="BI2" s="1082"/>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1083" t="s">
        <v>296</v>
      </c>
      <c r="DK2" s="1084"/>
      <c r="DL2" s="1084"/>
      <c r="DM2" s="1084"/>
      <c r="DN2" s="1084"/>
      <c r="DO2" s="1085"/>
      <c r="DP2" s="87"/>
      <c r="DQ2" s="1083" t="s">
        <v>297</v>
      </c>
      <c r="DR2" s="1084"/>
      <c r="DS2" s="1084"/>
      <c r="DT2" s="1084"/>
      <c r="DU2" s="1084"/>
      <c r="DV2" s="1084"/>
      <c r="DW2" s="1084"/>
      <c r="DX2" s="1084"/>
      <c r="DY2" s="1084"/>
      <c r="DZ2" s="1085"/>
      <c r="EA2" s="89"/>
    </row>
    <row r="3" spans="1:131" ht="11.25" customHeight="1" x14ac:dyDescent="0.2">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5">
      <c r="A4" s="1034" t="s">
        <v>298</v>
      </c>
      <c r="B4" s="1034"/>
      <c r="C4" s="1034"/>
      <c r="D4" s="1034"/>
      <c r="E4" s="1034"/>
      <c r="F4" s="1034"/>
      <c r="G4" s="1034"/>
      <c r="H4" s="1034"/>
      <c r="I4" s="1034"/>
      <c r="J4" s="1034"/>
      <c r="K4" s="1034"/>
      <c r="L4" s="1034"/>
      <c r="M4" s="1034"/>
      <c r="N4" s="1034"/>
      <c r="O4" s="1034"/>
      <c r="P4" s="1034"/>
      <c r="Q4" s="1034"/>
      <c r="R4" s="1034"/>
      <c r="S4" s="1034"/>
      <c r="T4" s="1034"/>
      <c r="U4" s="1034"/>
      <c r="V4" s="1034"/>
      <c r="W4" s="1034"/>
      <c r="X4" s="1034"/>
      <c r="Y4" s="1034"/>
      <c r="Z4" s="1034"/>
      <c r="AA4" s="1034"/>
      <c r="AB4" s="1034"/>
      <c r="AC4" s="1034"/>
      <c r="AD4" s="1034"/>
      <c r="AE4" s="1034"/>
      <c r="AF4" s="1034"/>
      <c r="AG4" s="1034"/>
      <c r="AH4" s="1034"/>
      <c r="AI4" s="1034"/>
      <c r="AJ4" s="1034"/>
      <c r="AK4" s="1034"/>
      <c r="AL4" s="1034"/>
      <c r="AM4" s="1034"/>
      <c r="AN4" s="1034"/>
      <c r="AO4" s="1034"/>
      <c r="AP4" s="1034"/>
      <c r="AQ4" s="1034"/>
      <c r="AR4" s="1034"/>
      <c r="AS4" s="1034"/>
      <c r="AT4" s="1034"/>
      <c r="AU4" s="1034"/>
      <c r="AV4" s="1034"/>
      <c r="AW4" s="1034"/>
      <c r="AX4" s="1034"/>
      <c r="AY4" s="1034"/>
      <c r="AZ4" s="91"/>
      <c r="BA4" s="91"/>
      <c r="BB4" s="91"/>
      <c r="BC4" s="91"/>
      <c r="BD4" s="91"/>
      <c r="BE4" s="92"/>
      <c r="BF4" s="92"/>
      <c r="BG4" s="92"/>
      <c r="BH4" s="92"/>
      <c r="BI4" s="92"/>
      <c r="BJ4" s="92"/>
      <c r="BK4" s="92"/>
      <c r="BL4" s="92"/>
      <c r="BM4" s="92"/>
      <c r="BN4" s="92"/>
      <c r="BO4" s="92"/>
      <c r="BP4" s="92"/>
      <c r="BQ4" s="705" t="s">
        <v>299</v>
      </c>
      <c r="BR4" s="705"/>
      <c r="BS4" s="705"/>
      <c r="BT4" s="705"/>
      <c r="BU4" s="705"/>
      <c r="BV4" s="705"/>
      <c r="BW4" s="705"/>
      <c r="BX4" s="705"/>
      <c r="BY4" s="705"/>
      <c r="BZ4" s="705"/>
      <c r="CA4" s="705"/>
      <c r="CB4" s="705"/>
      <c r="CC4" s="705"/>
      <c r="CD4" s="705"/>
      <c r="CE4" s="705"/>
      <c r="CF4" s="705"/>
      <c r="CG4" s="705"/>
      <c r="CH4" s="705"/>
      <c r="CI4" s="705"/>
      <c r="CJ4" s="705"/>
      <c r="CK4" s="705"/>
      <c r="CL4" s="705"/>
      <c r="CM4" s="705"/>
      <c r="CN4" s="705"/>
      <c r="CO4" s="705"/>
      <c r="CP4" s="705"/>
      <c r="CQ4" s="705"/>
      <c r="CR4" s="705"/>
      <c r="CS4" s="705"/>
      <c r="CT4" s="705"/>
      <c r="CU4" s="705"/>
      <c r="CV4" s="705"/>
      <c r="CW4" s="705"/>
      <c r="CX4" s="705"/>
      <c r="CY4" s="705"/>
      <c r="CZ4" s="705"/>
      <c r="DA4" s="705"/>
      <c r="DB4" s="705"/>
      <c r="DC4" s="705"/>
      <c r="DD4" s="705"/>
      <c r="DE4" s="705"/>
      <c r="DF4" s="705"/>
      <c r="DG4" s="705"/>
      <c r="DH4" s="705"/>
      <c r="DI4" s="705"/>
      <c r="DJ4" s="705"/>
      <c r="DK4" s="705"/>
      <c r="DL4" s="705"/>
      <c r="DM4" s="705"/>
      <c r="DN4" s="705"/>
      <c r="DO4" s="705"/>
      <c r="DP4" s="705"/>
      <c r="DQ4" s="705"/>
      <c r="DR4" s="705"/>
      <c r="DS4" s="705"/>
      <c r="DT4" s="705"/>
      <c r="DU4" s="705"/>
      <c r="DV4" s="705"/>
      <c r="DW4" s="705"/>
      <c r="DX4" s="705"/>
      <c r="DY4" s="705"/>
      <c r="DZ4" s="705"/>
      <c r="EA4" s="94"/>
    </row>
    <row r="5" spans="1:131" s="95" customFormat="1" ht="26.25" customHeight="1" x14ac:dyDescent="0.2">
      <c r="A5" s="970" t="s">
        <v>300</v>
      </c>
      <c r="B5" s="971"/>
      <c r="C5" s="971"/>
      <c r="D5" s="971"/>
      <c r="E5" s="971"/>
      <c r="F5" s="971"/>
      <c r="G5" s="971"/>
      <c r="H5" s="971"/>
      <c r="I5" s="971"/>
      <c r="J5" s="971"/>
      <c r="K5" s="971"/>
      <c r="L5" s="971"/>
      <c r="M5" s="971"/>
      <c r="N5" s="971"/>
      <c r="O5" s="971"/>
      <c r="P5" s="972"/>
      <c r="Q5" s="976" t="s">
        <v>301</v>
      </c>
      <c r="R5" s="977"/>
      <c r="S5" s="977"/>
      <c r="T5" s="977"/>
      <c r="U5" s="978"/>
      <c r="V5" s="976" t="s">
        <v>302</v>
      </c>
      <c r="W5" s="977"/>
      <c r="X5" s="977"/>
      <c r="Y5" s="977"/>
      <c r="Z5" s="978"/>
      <c r="AA5" s="976" t="s">
        <v>303</v>
      </c>
      <c r="AB5" s="977"/>
      <c r="AC5" s="977"/>
      <c r="AD5" s="977"/>
      <c r="AE5" s="977"/>
      <c r="AF5" s="1086" t="s">
        <v>304</v>
      </c>
      <c r="AG5" s="977"/>
      <c r="AH5" s="977"/>
      <c r="AI5" s="977"/>
      <c r="AJ5" s="990"/>
      <c r="AK5" s="977" t="s">
        <v>305</v>
      </c>
      <c r="AL5" s="977"/>
      <c r="AM5" s="977"/>
      <c r="AN5" s="977"/>
      <c r="AO5" s="978"/>
      <c r="AP5" s="976" t="s">
        <v>306</v>
      </c>
      <c r="AQ5" s="977"/>
      <c r="AR5" s="977"/>
      <c r="AS5" s="977"/>
      <c r="AT5" s="978"/>
      <c r="AU5" s="976" t="s">
        <v>307</v>
      </c>
      <c r="AV5" s="977"/>
      <c r="AW5" s="977"/>
      <c r="AX5" s="977"/>
      <c r="AY5" s="990"/>
      <c r="AZ5" s="91"/>
      <c r="BA5" s="91"/>
      <c r="BB5" s="91"/>
      <c r="BC5" s="91"/>
      <c r="BD5" s="91"/>
      <c r="BE5" s="92"/>
      <c r="BF5" s="92"/>
      <c r="BG5" s="92"/>
      <c r="BH5" s="92"/>
      <c r="BI5" s="92"/>
      <c r="BJ5" s="92"/>
      <c r="BK5" s="92"/>
      <c r="BL5" s="92"/>
      <c r="BM5" s="92"/>
      <c r="BN5" s="92"/>
      <c r="BO5" s="92"/>
      <c r="BP5" s="92"/>
      <c r="BQ5" s="970" t="s">
        <v>308</v>
      </c>
      <c r="BR5" s="971"/>
      <c r="BS5" s="971"/>
      <c r="BT5" s="971"/>
      <c r="BU5" s="971"/>
      <c r="BV5" s="971"/>
      <c r="BW5" s="971"/>
      <c r="BX5" s="971"/>
      <c r="BY5" s="971"/>
      <c r="BZ5" s="971"/>
      <c r="CA5" s="971"/>
      <c r="CB5" s="971"/>
      <c r="CC5" s="971"/>
      <c r="CD5" s="971"/>
      <c r="CE5" s="971"/>
      <c r="CF5" s="971"/>
      <c r="CG5" s="972"/>
      <c r="CH5" s="976" t="s">
        <v>309</v>
      </c>
      <c r="CI5" s="977"/>
      <c r="CJ5" s="977"/>
      <c r="CK5" s="977"/>
      <c r="CL5" s="978"/>
      <c r="CM5" s="976" t="s">
        <v>310</v>
      </c>
      <c r="CN5" s="977"/>
      <c r="CO5" s="977"/>
      <c r="CP5" s="977"/>
      <c r="CQ5" s="978"/>
      <c r="CR5" s="976" t="s">
        <v>311</v>
      </c>
      <c r="CS5" s="977"/>
      <c r="CT5" s="977"/>
      <c r="CU5" s="977"/>
      <c r="CV5" s="978"/>
      <c r="CW5" s="976" t="s">
        <v>312</v>
      </c>
      <c r="CX5" s="977"/>
      <c r="CY5" s="977"/>
      <c r="CZ5" s="977"/>
      <c r="DA5" s="978"/>
      <c r="DB5" s="976" t="s">
        <v>313</v>
      </c>
      <c r="DC5" s="977"/>
      <c r="DD5" s="977"/>
      <c r="DE5" s="977"/>
      <c r="DF5" s="978"/>
      <c r="DG5" s="1076" t="s">
        <v>314</v>
      </c>
      <c r="DH5" s="1077"/>
      <c r="DI5" s="1077"/>
      <c r="DJ5" s="1077"/>
      <c r="DK5" s="1078"/>
      <c r="DL5" s="1076" t="s">
        <v>315</v>
      </c>
      <c r="DM5" s="1077"/>
      <c r="DN5" s="1077"/>
      <c r="DO5" s="1077"/>
      <c r="DP5" s="1078"/>
      <c r="DQ5" s="976" t="s">
        <v>316</v>
      </c>
      <c r="DR5" s="977"/>
      <c r="DS5" s="977"/>
      <c r="DT5" s="977"/>
      <c r="DU5" s="978"/>
      <c r="DV5" s="976" t="s">
        <v>307</v>
      </c>
      <c r="DW5" s="977"/>
      <c r="DX5" s="977"/>
      <c r="DY5" s="977"/>
      <c r="DZ5" s="990"/>
      <c r="EA5" s="94"/>
    </row>
    <row r="6" spans="1:131" s="95" customFormat="1" ht="26.25" customHeight="1" thickBot="1" x14ac:dyDescent="0.25">
      <c r="A6" s="973"/>
      <c r="B6" s="974"/>
      <c r="C6" s="974"/>
      <c r="D6" s="974"/>
      <c r="E6" s="974"/>
      <c r="F6" s="974"/>
      <c r="G6" s="974"/>
      <c r="H6" s="974"/>
      <c r="I6" s="974"/>
      <c r="J6" s="974"/>
      <c r="K6" s="974"/>
      <c r="L6" s="974"/>
      <c r="M6" s="974"/>
      <c r="N6" s="974"/>
      <c r="O6" s="974"/>
      <c r="P6" s="975"/>
      <c r="Q6" s="979"/>
      <c r="R6" s="980"/>
      <c r="S6" s="980"/>
      <c r="T6" s="980"/>
      <c r="U6" s="981"/>
      <c r="V6" s="979"/>
      <c r="W6" s="980"/>
      <c r="X6" s="980"/>
      <c r="Y6" s="980"/>
      <c r="Z6" s="981"/>
      <c r="AA6" s="979"/>
      <c r="AB6" s="980"/>
      <c r="AC6" s="980"/>
      <c r="AD6" s="980"/>
      <c r="AE6" s="980"/>
      <c r="AF6" s="1087"/>
      <c r="AG6" s="980"/>
      <c r="AH6" s="980"/>
      <c r="AI6" s="980"/>
      <c r="AJ6" s="991"/>
      <c r="AK6" s="980"/>
      <c r="AL6" s="980"/>
      <c r="AM6" s="980"/>
      <c r="AN6" s="980"/>
      <c r="AO6" s="981"/>
      <c r="AP6" s="979"/>
      <c r="AQ6" s="980"/>
      <c r="AR6" s="980"/>
      <c r="AS6" s="980"/>
      <c r="AT6" s="981"/>
      <c r="AU6" s="979"/>
      <c r="AV6" s="980"/>
      <c r="AW6" s="980"/>
      <c r="AX6" s="980"/>
      <c r="AY6" s="991"/>
      <c r="AZ6" s="91"/>
      <c r="BA6" s="91"/>
      <c r="BB6" s="91"/>
      <c r="BC6" s="91"/>
      <c r="BD6" s="91"/>
      <c r="BE6" s="92"/>
      <c r="BF6" s="92"/>
      <c r="BG6" s="92"/>
      <c r="BH6" s="92"/>
      <c r="BI6" s="92"/>
      <c r="BJ6" s="92"/>
      <c r="BK6" s="92"/>
      <c r="BL6" s="92"/>
      <c r="BM6" s="92"/>
      <c r="BN6" s="92"/>
      <c r="BO6" s="92"/>
      <c r="BP6" s="92"/>
      <c r="BQ6" s="973"/>
      <c r="BR6" s="974"/>
      <c r="BS6" s="974"/>
      <c r="BT6" s="974"/>
      <c r="BU6" s="974"/>
      <c r="BV6" s="974"/>
      <c r="BW6" s="974"/>
      <c r="BX6" s="974"/>
      <c r="BY6" s="974"/>
      <c r="BZ6" s="974"/>
      <c r="CA6" s="974"/>
      <c r="CB6" s="974"/>
      <c r="CC6" s="974"/>
      <c r="CD6" s="974"/>
      <c r="CE6" s="974"/>
      <c r="CF6" s="974"/>
      <c r="CG6" s="975"/>
      <c r="CH6" s="979"/>
      <c r="CI6" s="980"/>
      <c r="CJ6" s="980"/>
      <c r="CK6" s="980"/>
      <c r="CL6" s="981"/>
      <c r="CM6" s="979"/>
      <c r="CN6" s="980"/>
      <c r="CO6" s="980"/>
      <c r="CP6" s="980"/>
      <c r="CQ6" s="981"/>
      <c r="CR6" s="979"/>
      <c r="CS6" s="980"/>
      <c r="CT6" s="980"/>
      <c r="CU6" s="980"/>
      <c r="CV6" s="981"/>
      <c r="CW6" s="979"/>
      <c r="CX6" s="980"/>
      <c r="CY6" s="980"/>
      <c r="CZ6" s="980"/>
      <c r="DA6" s="981"/>
      <c r="DB6" s="979"/>
      <c r="DC6" s="980"/>
      <c r="DD6" s="980"/>
      <c r="DE6" s="980"/>
      <c r="DF6" s="981"/>
      <c r="DG6" s="1079"/>
      <c r="DH6" s="1080"/>
      <c r="DI6" s="1080"/>
      <c r="DJ6" s="1080"/>
      <c r="DK6" s="1081"/>
      <c r="DL6" s="1079"/>
      <c r="DM6" s="1080"/>
      <c r="DN6" s="1080"/>
      <c r="DO6" s="1080"/>
      <c r="DP6" s="1081"/>
      <c r="DQ6" s="979"/>
      <c r="DR6" s="980"/>
      <c r="DS6" s="980"/>
      <c r="DT6" s="980"/>
      <c r="DU6" s="981"/>
      <c r="DV6" s="979"/>
      <c r="DW6" s="980"/>
      <c r="DX6" s="980"/>
      <c r="DY6" s="980"/>
      <c r="DZ6" s="991"/>
      <c r="EA6" s="94"/>
    </row>
    <row r="7" spans="1:131" s="95" customFormat="1" ht="26.25" customHeight="1" thickTop="1" x14ac:dyDescent="0.2">
      <c r="A7" s="96">
        <v>1</v>
      </c>
      <c r="B7" s="1022" t="s">
        <v>317</v>
      </c>
      <c r="C7" s="1023"/>
      <c r="D7" s="1023"/>
      <c r="E7" s="1023"/>
      <c r="F7" s="1023"/>
      <c r="G7" s="1023"/>
      <c r="H7" s="1023"/>
      <c r="I7" s="1023"/>
      <c r="J7" s="1023"/>
      <c r="K7" s="1023"/>
      <c r="L7" s="1023"/>
      <c r="M7" s="1023"/>
      <c r="N7" s="1023"/>
      <c r="O7" s="1023"/>
      <c r="P7" s="1024"/>
      <c r="Q7" s="1063">
        <v>53470</v>
      </c>
      <c r="R7" s="1064"/>
      <c r="S7" s="1064"/>
      <c r="T7" s="1064"/>
      <c r="U7" s="1064"/>
      <c r="V7" s="1064">
        <v>52463</v>
      </c>
      <c r="W7" s="1064"/>
      <c r="X7" s="1064"/>
      <c r="Y7" s="1064"/>
      <c r="Z7" s="1064"/>
      <c r="AA7" s="1064">
        <v>1007</v>
      </c>
      <c r="AB7" s="1064"/>
      <c r="AC7" s="1064"/>
      <c r="AD7" s="1064"/>
      <c r="AE7" s="1065"/>
      <c r="AF7" s="1066">
        <v>947</v>
      </c>
      <c r="AG7" s="1067"/>
      <c r="AH7" s="1067"/>
      <c r="AI7" s="1067"/>
      <c r="AJ7" s="1068"/>
      <c r="AK7" s="1069">
        <v>2049</v>
      </c>
      <c r="AL7" s="1070"/>
      <c r="AM7" s="1070"/>
      <c r="AN7" s="1070"/>
      <c r="AO7" s="1070"/>
      <c r="AP7" s="1070">
        <v>53428</v>
      </c>
      <c r="AQ7" s="1070"/>
      <c r="AR7" s="1070"/>
      <c r="AS7" s="1070"/>
      <c r="AT7" s="1070"/>
      <c r="AU7" s="1071"/>
      <c r="AV7" s="1071"/>
      <c r="AW7" s="1071"/>
      <c r="AX7" s="1071"/>
      <c r="AY7" s="1072"/>
      <c r="AZ7" s="91"/>
      <c r="BA7" s="91"/>
      <c r="BB7" s="91"/>
      <c r="BC7" s="91"/>
      <c r="BD7" s="91"/>
      <c r="BE7" s="92"/>
      <c r="BF7" s="92"/>
      <c r="BG7" s="92"/>
      <c r="BH7" s="92"/>
      <c r="BI7" s="92"/>
      <c r="BJ7" s="92"/>
      <c r="BK7" s="92"/>
      <c r="BL7" s="92"/>
      <c r="BM7" s="92"/>
      <c r="BN7" s="92"/>
      <c r="BO7" s="92"/>
      <c r="BP7" s="92"/>
      <c r="BQ7" s="96">
        <v>1</v>
      </c>
      <c r="BR7" s="97" t="s">
        <v>318</v>
      </c>
      <c r="BS7" s="1073" t="s">
        <v>319</v>
      </c>
      <c r="BT7" s="1074"/>
      <c r="BU7" s="1074"/>
      <c r="BV7" s="1074"/>
      <c r="BW7" s="1074"/>
      <c r="BX7" s="1074"/>
      <c r="BY7" s="1074"/>
      <c r="BZ7" s="1074"/>
      <c r="CA7" s="1074"/>
      <c r="CB7" s="1074"/>
      <c r="CC7" s="1074"/>
      <c r="CD7" s="1074"/>
      <c r="CE7" s="1074"/>
      <c r="CF7" s="1074"/>
      <c r="CG7" s="1075"/>
      <c r="CH7" s="1060">
        <v>20</v>
      </c>
      <c r="CI7" s="1061"/>
      <c r="CJ7" s="1061"/>
      <c r="CK7" s="1061"/>
      <c r="CL7" s="1062"/>
      <c r="CM7" s="1060">
        <v>1097</v>
      </c>
      <c r="CN7" s="1061"/>
      <c r="CO7" s="1061"/>
      <c r="CP7" s="1061"/>
      <c r="CQ7" s="1062"/>
      <c r="CR7" s="1060">
        <v>3</v>
      </c>
      <c r="CS7" s="1061"/>
      <c r="CT7" s="1061"/>
      <c r="CU7" s="1061"/>
      <c r="CV7" s="1062"/>
      <c r="CW7" s="1060">
        <v>104</v>
      </c>
      <c r="CX7" s="1061"/>
      <c r="CY7" s="1061"/>
      <c r="CZ7" s="1061"/>
      <c r="DA7" s="1062"/>
      <c r="DB7" s="1060" t="s">
        <v>320</v>
      </c>
      <c r="DC7" s="1061"/>
      <c r="DD7" s="1061"/>
      <c r="DE7" s="1061"/>
      <c r="DF7" s="1062"/>
      <c r="DG7" s="1060" t="s">
        <v>320</v>
      </c>
      <c r="DH7" s="1061"/>
      <c r="DI7" s="1061"/>
      <c r="DJ7" s="1061"/>
      <c r="DK7" s="1062"/>
      <c r="DL7" s="1060">
        <v>364</v>
      </c>
      <c r="DM7" s="1061"/>
      <c r="DN7" s="1061"/>
      <c r="DO7" s="1061"/>
      <c r="DP7" s="1062"/>
      <c r="DQ7" s="1060" t="s">
        <v>320</v>
      </c>
      <c r="DR7" s="1061"/>
      <c r="DS7" s="1061"/>
      <c r="DT7" s="1061"/>
      <c r="DU7" s="1062"/>
      <c r="DV7" s="1073"/>
      <c r="DW7" s="1074"/>
      <c r="DX7" s="1074"/>
      <c r="DY7" s="1074"/>
      <c r="DZ7" s="1088"/>
      <c r="EA7" s="94"/>
    </row>
    <row r="8" spans="1:131" s="95" customFormat="1" ht="26.25" customHeight="1" x14ac:dyDescent="0.2">
      <c r="A8" s="98">
        <v>2</v>
      </c>
      <c r="B8" s="1005" t="s">
        <v>321</v>
      </c>
      <c r="C8" s="1006"/>
      <c r="D8" s="1006"/>
      <c r="E8" s="1006"/>
      <c r="F8" s="1006"/>
      <c r="G8" s="1006"/>
      <c r="H8" s="1006"/>
      <c r="I8" s="1006"/>
      <c r="J8" s="1006"/>
      <c r="K8" s="1006"/>
      <c r="L8" s="1006"/>
      <c r="M8" s="1006"/>
      <c r="N8" s="1006"/>
      <c r="O8" s="1006"/>
      <c r="P8" s="1007"/>
      <c r="Q8" s="1013">
        <v>7</v>
      </c>
      <c r="R8" s="1014"/>
      <c r="S8" s="1014"/>
      <c r="T8" s="1014"/>
      <c r="U8" s="1014"/>
      <c r="V8" s="1014">
        <v>0</v>
      </c>
      <c r="W8" s="1014"/>
      <c r="X8" s="1014"/>
      <c r="Y8" s="1014"/>
      <c r="Z8" s="1014"/>
      <c r="AA8" s="1014">
        <v>7</v>
      </c>
      <c r="AB8" s="1014"/>
      <c r="AC8" s="1014"/>
      <c r="AD8" s="1014"/>
      <c r="AE8" s="1015"/>
      <c r="AF8" s="1010" t="s">
        <v>62</v>
      </c>
      <c r="AG8" s="1011"/>
      <c r="AH8" s="1011"/>
      <c r="AI8" s="1011"/>
      <c r="AJ8" s="1012"/>
      <c r="AK8" s="1055" t="s">
        <v>320</v>
      </c>
      <c r="AL8" s="1056"/>
      <c r="AM8" s="1056"/>
      <c r="AN8" s="1056"/>
      <c r="AO8" s="1056"/>
      <c r="AP8" s="1056" t="s">
        <v>320</v>
      </c>
      <c r="AQ8" s="1056"/>
      <c r="AR8" s="1056"/>
      <c r="AS8" s="1056"/>
      <c r="AT8" s="1056"/>
      <c r="AU8" s="1057"/>
      <c r="AV8" s="1057"/>
      <c r="AW8" s="1057"/>
      <c r="AX8" s="1057"/>
      <c r="AY8" s="1058"/>
      <c r="AZ8" s="91"/>
      <c r="BA8" s="91"/>
      <c r="BB8" s="91"/>
      <c r="BC8" s="91"/>
      <c r="BD8" s="91"/>
      <c r="BE8" s="92"/>
      <c r="BF8" s="92"/>
      <c r="BG8" s="92"/>
      <c r="BH8" s="92"/>
      <c r="BI8" s="92"/>
      <c r="BJ8" s="92"/>
      <c r="BK8" s="92"/>
      <c r="BL8" s="92"/>
      <c r="BM8" s="92"/>
      <c r="BN8" s="92"/>
      <c r="BO8" s="92"/>
      <c r="BP8" s="92"/>
      <c r="BQ8" s="98">
        <v>2</v>
      </c>
      <c r="BR8" s="99"/>
      <c r="BS8" s="967" t="s">
        <v>322</v>
      </c>
      <c r="BT8" s="968"/>
      <c r="BU8" s="968"/>
      <c r="BV8" s="968"/>
      <c r="BW8" s="968"/>
      <c r="BX8" s="968"/>
      <c r="BY8" s="968"/>
      <c r="BZ8" s="968"/>
      <c r="CA8" s="968"/>
      <c r="CB8" s="968"/>
      <c r="CC8" s="968"/>
      <c r="CD8" s="968"/>
      <c r="CE8" s="968"/>
      <c r="CF8" s="968"/>
      <c r="CG8" s="989"/>
      <c r="CH8" s="964">
        <v>-4</v>
      </c>
      <c r="CI8" s="965"/>
      <c r="CJ8" s="965"/>
      <c r="CK8" s="965"/>
      <c r="CL8" s="966"/>
      <c r="CM8" s="964">
        <v>173</v>
      </c>
      <c r="CN8" s="965"/>
      <c r="CO8" s="965"/>
      <c r="CP8" s="965"/>
      <c r="CQ8" s="966"/>
      <c r="CR8" s="964">
        <v>70</v>
      </c>
      <c r="CS8" s="965"/>
      <c r="CT8" s="965"/>
      <c r="CU8" s="965"/>
      <c r="CV8" s="966"/>
      <c r="CW8" s="964">
        <v>1</v>
      </c>
      <c r="CX8" s="965"/>
      <c r="CY8" s="965"/>
      <c r="CZ8" s="965"/>
      <c r="DA8" s="966"/>
      <c r="DB8" s="964" t="s">
        <v>320</v>
      </c>
      <c r="DC8" s="965"/>
      <c r="DD8" s="965"/>
      <c r="DE8" s="965"/>
      <c r="DF8" s="966"/>
      <c r="DG8" s="964" t="s">
        <v>320</v>
      </c>
      <c r="DH8" s="965"/>
      <c r="DI8" s="965"/>
      <c r="DJ8" s="965"/>
      <c r="DK8" s="966"/>
      <c r="DL8" s="964" t="s">
        <v>320</v>
      </c>
      <c r="DM8" s="965"/>
      <c r="DN8" s="965"/>
      <c r="DO8" s="965"/>
      <c r="DP8" s="966"/>
      <c r="DQ8" s="964" t="s">
        <v>320</v>
      </c>
      <c r="DR8" s="965"/>
      <c r="DS8" s="965"/>
      <c r="DT8" s="965"/>
      <c r="DU8" s="966"/>
      <c r="DV8" s="967"/>
      <c r="DW8" s="968"/>
      <c r="DX8" s="968"/>
      <c r="DY8" s="968"/>
      <c r="DZ8" s="969"/>
      <c r="EA8" s="94"/>
    </row>
    <row r="9" spans="1:131" s="95" customFormat="1" ht="26.25" customHeight="1" x14ac:dyDescent="0.2">
      <c r="A9" s="98">
        <v>3</v>
      </c>
      <c r="B9" s="1005" t="s">
        <v>323</v>
      </c>
      <c r="C9" s="1006"/>
      <c r="D9" s="1006"/>
      <c r="E9" s="1006"/>
      <c r="F9" s="1006"/>
      <c r="G9" s="1006"/>
      <c r="H9" s="1006"/>
      <c r="I9" s="1006"/>
      <c r="J9" s="1006"/>
      <c r="K9" s="1006"/>
      <c r="L9" s="1006"/>
      <c r="M9" s="1006"/>
      <c r="N9" s="1006"/>
      <c r="O9" s="1006"/>
      <c r="P9" s="1007"/>
      <c r="Q9" s="1013">
        <v>1</v>
      </c>
      <c r="R9" s="1014"/>
      <c r="S9" s="1014"/>
      <c r="T9" s="1014"/>
      <c r="U9" s="1014"/>
      <c r="V9" s="1014">
        <v>1</v>
      </c>
      <c r="W9" s="1014"/>
      <c r="X9" s="1014"/>
      <c r="Y9" s="1014"/>
      <c r="Z9" s="1014"/>
      <c r="AA9" s="1014" t="s">
        <v>320</v>
      </c>
      <c r="AB9" s="1014"/>
      <c r="AC9" s="1014"/>
      <c r="AD9" s="1014"/>
      <c r="AE9" s="1015"/>
      <c r="AF9" s="1010" t="s">
        <v>62</v>
      </c>
      <c r="AG9" s="1011"/>
      <c r="AH9" s="1011"/>
      <c r="AI9" s="1011"/>
      <c r="AJ9" s="1012"/>
      <c r="AK9" s="1055" t="s">
        <v>320</v>
      </c>
      <c r="AL9" s="1056"/>
      <c r="AM9" s="1056"/>
      <c r="AN9" s="1056"/>
      <c r="AO9" s="1056"/>
      <c r="AP9" s="1056" t="s">
        <v>320</v>
      </c>
      <c r="AQ9" s="1056"/>
      <c r="AR9" s="1056"/>
      <c r="AS9" s="1056"/>
      <c r="AT9" s="1056"/>
      <c r="AU9" s="1057"/>
      <c r="AV9" s="1057"/>
      <c r="AW9" s="1057"/>
      <c r="AX9" s="1057"/>
      <c r="AY9" s="1058"/>
      <c r="AZ9" s="91"/>
      <c r="BA9" s="91"/>
      <c r="BB9" s="91"/>
      <c r="BC9" s="91"/>
      <c r="BD9" s="91"/>
      <c r="BE9" s="92"/>
      <c r="BF9" s="92"/>
      <c r="BG9" s="92"/>
      <c r="BH9" s="92"/>
      <c r="BI9" s="92"/>
      <c r="BJ9" s="92"/>
      <c r="BK9" s="92"/>
      <c r="BL9" s="92"/>
      <c r="BM9" s="92"/>
      <c r="BN9" s="92"/>
      <c r="BO9" s="92"/>
      <c r="BP9" s="92"/>
      <c r="BQ9" s="98">
        <v>3</v>
      </c>
      <c r="BR9" s="99"/>
      <c r="BS9" s="967" t="s">
        <v>324</v>
      </c>
      <c r="BT9" s="968"/>
      <c r="BU9" s="968"/>
      <c r="BV9" s="968"/>
      <c r="BW9" s="968"/>
      <c r="BX9" s="968"/>
      <c r="BY9" s="968"/>
      <c r="BZ9" s="968"/>
      <c r="CA9" s="968"/>
      <c r="CB9" s="968"/>
      <c r="CC9" s="968"/>
      <c r="CD9" s="968"/>
      <c r="CE9" s="968"/>
      <c r="CF9" s="968"/>
      <c r="CG9" s="989"/>
      <c r="CH9" s="964">
        <v>3</v>
      </c>
      <c r="CI9" s="965"/>
      <c r="CJ9" s="965"/>
      <c r="CK9" s="965"/>
      <c r="CL9" s="966"/>
      <c r="CM9" s="964">
        <v>197</v>
      </c>
      <c r="CN9" s="965"/>
      <c r="CO9" s="965"/>
      <c r="CP9" s="965"/>
      <c r="CQ9" s="966"/>
      <c r="CR9" s="964">
        <v>160</v>
      </c>
      <c r="CS9" s="965"/>
      <c r="CT9" s="965"/>
      <c r="CU9" s="965"/>
      <c r="CV9" s="966"/>
      <c r="CW9" s="964">
        <v>31</v>
      </c>
      <c r="CX9" s="965"/>
      <c r="CY9" s="965"/>
      <c r="CZ9" s="965"/>
      <c r="DA9" s="966"/>
      <c r="DB9" s="964" t="s">
        <v>320</v>
      </c>
      <c r="DC9" s="965"/>
      <c r="DD9" s="965"/>
      <c r="DE9" s="965"/>
      <c r="DF9" s="966"/>
      <c r="DG9" s="964" t="s">
        <v>320</v>
      </c>
      <c r="DH9" s="965"/>
      <c r="DI9" s="965"/>
      <c r="DJ9" s="965"/>
      <c r="DK9" s="966"/>
      <c r="DL9" s="1059" t="s">
        <v>320</v>
      </c>
      <c r="DM9" s="965"/>
      <c r="DN9" s="965"/>
      <c r="DO9" s="965"/>
      <c r="DP9" s="966"/>
      <c r="DQ9" s="964" t="s">
        <v>320</v>
      </c>
      <c r="DR9" s="965"/>
      <c r="DS9" s="965"/>
      <c r="DT9" s="965"/>
      <c r="DU9" s="966"/>
      <c r="DV9" s="967"/>
      <c r="DW9" s="968"/>
      <c r="DX9" s="968"/>
      <c r="DY9" s="968"/>
      <c r="DZ9" s="969"/>
      <c r="EA9" s="94"/>
    </row>
    <row r="10" spans="1:131" s="95" customFormat="1" ht="26.25" customHeight="1" x14ac:dyDescent="0.2">
      <c r="A10" s="98">
        <v>4</v>
      </c>
      <c r="B10" s="1005" t="s">
        <v>325</v>
      </c>
      <c r="C10" s="1006"/>
      <c r="D10" s="1006"/>
      <c r="E10" s="1006"/>
      <c r="F10" s="1006"/>
      <c r="G10" s="1006"/>
      <c r="H10" s="1006"/>
      <c r="I10" s="1006"/>
      <c r="J10" s="1006"/>
      <c r="K10" s="1006"/>
      <c r="L10" s="1006"/>
      <c r="M10" s="1006"/>
      <c r="N10" s="1006"/>
      <c r="O10" s="1006"/>
      <c r="P10" s="1007"/>
      <c r="Q10" s="1013">
        <v>9</v>
      </c>
      <c r="R10" s="1014"/>
      <c r="S10" s="1014"/>
      <c r="T10" s="1014"/>
      <c r="U10" s="1014"/>
      <c r="V10" s="1014">
        <v>7</v>
      </c>
      <c r="W10" s="1014"/>
      <c r="X10" s="1014"/>
      <c r="Y10" s="1014"/>
      <c r="Z10" s="1014"/>
      <c r="AA10" s="1014">
        <v>2</v>
      </c>
      <c r="AB10" s="1014"/>
      <c r="AC10" s="1014"/>
      <c r="AD10" s="1014"/>
      <c r="AE10" s="1015"/>
      <c r="AF10" s="1010" t="s">
        <v>62</v>
      </c>
      <c r="AG10" s="1011"/>
      <c r="AH10" s="1011"/>
      <c r="AI10" s="1011"/>
      <c r="AJ10" s="1012"/>
      <c r="AK10" s="1055" t="s">
        <v>320</v>
      </c>
      <c r="AL10" s="1056"/>
      <c r="AM10" s="1056"/>
      <c r="AN10" s="1056"/>
      <c r="AO10" s="1056"/>
      <c r="AP10" s="1056" t="s">
        <v>320</v>
      </c>
      <c r="AQ10" s="1056"/>
      <c r="AR10" s="1056"/>
      <c r="AS10" s="1056"/>
      <c r="AT10" s="1056"/>
      <c r="AU10" s="1057"/>
      <c r="AV10" s="1057"/>
      <c r="AW10" s="1057"/>
      <c r="AX10" s="1057"/>
      <c r="AY10" s="1058"/>
      <c r="AZ10" s="91"/>
      <c r="BA10" s="91"/>
      <c r="BB10" s="91"/>
      <c r="BC10" s="91"/>
      <c r="BD10" s="91"/>
      <c r="BE10" s="92"/>
      <c r="BF10" s="92"/>
      <c r="BG10" s="92"/>
      <c r="BH10" s="92"/>
      <c r="BI10" s="92"/>
      <c r="BJ10" s="92"/>
      <c r="BK10" s="92"/>
      <c r="BL10" s="92"/>
      <c r="BM10" s="92"/>
      <c r="BN10" s="92"/>
      <c r="BO10" s="92"/>
      <c r="BP10" s="92"/>
      <c r="BQ10" s="98">
        <v>4</v>
      </c>
      <c r="BR10" s="99"/>
      <c r="BS10" s="967" t="s">
        <v>326</v>
      </c>
      <c r="BT10" s="968"/>
      <c r="BU10" s="968"/>
      <c r="BV10" s="968"/>
      <c r="BW10" s="968"/>
      <c r="BX10" s="968"/>
      <c r="BY10" s="968"/>
      <c r="BZ10" s="968"/>
      <c r="CA10" s="968"/>
      <c r="CB10" s="968"/>
      <c r="CC10" s="968"/>
      <c r="CD10" s="968"/>
      <c r="CE10" s="968"/>
      <c r="CF10" s="968"/>
      <c r="CG10" s="989"/>
      <c r="CH10" s="964">
        <v>-8</v>
      </c>
      <c r="CI10" s="965"/>
      <c r="CJ10" s="965"/>
      <c r="CK10" s="965"/>
      <c r="CL10" s="966"/>
      <c r="CM10" s="964">
        <v>219</v>
      </c>
      <c r="CN10" s="965"/>
      <c r="CO10" s="965"/>
      <c r="CP10" s="965"/>
      <c r="CQ10" s="966"/>
      <c r="CR10" s="964">
        <v>8</v>
      </c>
      <c r="CS10" s="965"/>
      <c r="CT10" s="965"/>
      <c r="CU10" s="965"/>
      <c r="CV10" s="966"/>
      <c r="CW10" s="964">
        <v>17</v>
      </c>
      <c r="CX10" s="965"/>
      <c r="CY10" s="965"/>
      <c r="CZ10" s="965"/>
      <c r="DA10" s="966"/>
      <c r="DB10" s="964" t="s">
        <v>320</v>
      </c>
      <c r="DC10" s="965"/>
      <c r="DD10" s="965"/>
      <c r="DE10" s="965"/>
      <c r="DF10" s="966"/>
      <c r="DG10" s="964" t="s">
        <v>320</v>
      </c>
      <c r="DH10" s="965"/>
      <c r="DI10" s="965"/>
      <c r="DJ10" s="965"/>
      <c r="DK10" s="966"/>
      <c r="DL10" s="964" t="s">
        <v>320</v>
      </c>
      <c r="DM10" s="965"/>
      <c r="DN10" s="965"/>
      <c r="DO10" s="965"/>
      <c r="DP10" s="966"/>
      <c r="DQ10" s="964" t="s">
        <v>320</v>
      </c>
      <c r="DR10" s="965"/>
      <c r="DS10" s="965"/>
      <c r="DT10" s="965"/>
      <c r="DU10" s="966"/>
      <c r="DV10" s="967"/>
      <c r="DW10" s="968"/>
      <c r="DX10" s="968"/>
      <c r="DY10" s="968"/>
      <c r="DZ10" s="969"/>
      <c r="EA10" s="94"/>
    </row>
    <row r="11" spans="1:131" s="95" customFormat="1" ht="26.25" customHeight="1" x14ac:dyDescent="0.2">
      <c r="A11" s="98">
        <v>5</v>
      </c>
      <c r="B11" s="1005" t="s">
        <v>327</v>
      </c>
      <c r="C11" s="1006"/>
      <c r="D11" s="1006"/>
      <c r="E11" s="1006"/>
      <c r="F11" s="1006"/>
      <c r="G11" s="1006"/>
      <c r="H11" s="1006"/>
      <c r="I11" s="1006"/>
      <c r="J11" s="1006"/>
      <c r="K11" s="1006"/>
      <c r="L11" s="1006"/>
      <c r="M11" s="1006"/>
      <c r="N11" s="1006"/>
      <c r="O11" s="1006"/>
      <c r="P11" s="1007"/>
      <c r="Q11" s="1013">
        <v>646</v>
      </c>
      <c r="R11" s="1014"/>
      <c r="S11" s="1014"/>
      <c r="T11" s="1014"/>
      <c r="U11" s="1014"/>
      <c r="V11" s="1014">
        <v>646</v>
      </c>
      <c r="W11" s="1014"/>
      <c r="X11" s="1014"/>
      <c r="Y11" s="1014"/>
      <c r="Z11" s="1014"/>
      <c r="AA11" s="1014" t="s">
        <v>320</v>
      </c>
      <c r="AB11" s="1014"/>
      <c r="AC11" s="1014"/>
      <c r="AD11" s="1014"/>
      <c r="AE11" s="1015"/>
      <c r="AF11" s="1010" t="s">
        <v>62</v>
      </c>
      <c r="AG11" s="1011"/>
      <c r="AH11" s="1011"/>
      <c r="AI11" s="1011"/>
      <c r="AJ11" s="1012"/>
      <c r="AK11" s="1055">
        <v>317</v>
      </c>
      <c r="AL11" s="1056"/>
      <c r="AM11" s="1056"/>
      <c r="AN11" s="1056"/>
      <c r="AO11" s="1056"/>
      <c r="AP11" s="1056">
        <v>3749</v>
      </c>
      <c r="AQ11" s="1056"/>
      <c r="AR11" s="1056"/>
      <c r="AS11" s="1056"/>
      <c r="AT11" s="1056"/>
      <c r="AU11" s="1057"/>
      <c r="AV11" s="1057"/>
      <c r="AW11" s="1057"/>
      <c r="AX11" s="1057"/>
      <c r="AY11" s="1058"/>
      <c r="AZ11" s="91"/>
      <c r="BA11" s="91"/>
      <c r="BB11" s="91"/>
      <c r="BC11" s="91"/>
      <c r="BD11" s="91"/>
      <c r="BE11" s="92"/>
      <c r="BF11" s="92"/>
      <c r="BG11" s="92"/>
      <c r="BH11" s="92"/>
      <c r="BI11" s="92"/>
      <c r="BJ11" s="92"/>
      <c r="BK11" s="92"/>
      <c r="BL11" s="92"/>
      <c r="BM11" s="92"/>
      <c r="BN11" s="92"/>
      <c r="BO11" s="92"/>
      <c r="BP11" s="92"/>
      <c r="BQ11" s="98">
        <v>5</v>
      </c>
      <c r="BR11" s="99"/>
      <c r="BS11" s="967" t="s">
        <v>328</v>
      </c>
      <c r="BT11" s="968"/>
      <c r="BU11" s="968"/>
      <c r="BV11" s="968"/>
      <c r="BW11" s="968"/>
      <c r="BX11" s="968"/>
      <c r="BY11" s="968"/>
      <c r="BZ11" s="968"/>
      <c r="CA11" s="968"/>
      <c r="CB11" s="968"/>
      <c r="CC11" s="968"/>
      <c r="CD11" s="968"/>
      <c r="CE11" s="968"/>
      <c r="CF11" s="968"/>
      <c r="CG11" s="989"/>
      <c r="CH11" s="964">
        <v>-25</v>
      </c>
      <c r="CI11" s="965"/>
      <c r="CJ11" s="965"/>
      <c r="CK11" s="965"/>
      <c r="CL11" s="966"/>
      <c r="CM11" s="964">
        <v>1503</v>
      </c>
      <c r="CN11" s="965"/>
      <c r="CO11" s="965"/>
      <c r="CP11" s="965"/>
      <c r="CQ11" s="966"/>
      <c r="CR11" s="964">
        <v>50</v>
      </c>
      <c r="CS11" s="965"/>
      <c r="CT11" s="965"/>
      <c r="CU11" s="965"/>
      <c r="CV11" s="966"/>
      <c r="CW11" s="964" t="s">
        <v>320</v>
      </c>
      <c r="CX11" s="965"/>
      <c r="CY11" s="965"/>
      <c r="CZ11" s="965"/>
      <c r="DA11" s="966"/>
      <c r="DB11" s="964" t="s">
        <v>320</v>
      </c>
      <c r="DC11" s="965"/>
      <c r="DD11" s="965"/>
      <c r="DE11" s="965"/>
      <c r="DF11" s="966"/>
      <c r="DG11" s="964" t="s">
        <v>320</v>
      </c>
      <c r="DH11" s="965"/>
      <c r="DI11" s="965"/>
      <c r="DJ11" s="965"/>
      <c r="DK11" s="966"/>
      <c r="DL11" s="964" t="s">
        <v>320</v>
      </c>
      <c r="DM11" s="965"/>
      <c r="DN11" s="965"/>
      <c r="DO11" s="965"/>
      <c r="DP11" s="966"/>
      <c r="DQ11" s="964" t="s">
        <v>320</v>
      </c>
      <c r="DR11" s="965"/>
      <c r="DS11" s="965"/>
      <c r="DT11" s="965"/>
      <c r="DU11" s="966"/>
      <c r="DV11" s="967"/>
      <c r="DW11" s="968"/>
      <c r="DX11" s="968"/>
      <c r="DY11" s="968"/>
      <c r="DZ11" s="969"/>
      <c r="EA11" s="94"/>
    </row>
    <row r="12" spans="1:131" s="95" customFormat="1" ht="26.25" customHeight="1" x14ac:dyDescent="0.2">
      <c r="A12" s="98">
        <v>6</v>
      </c>
      <c r="B12" s="1005"/>
      <c r="C12" s="1006"/>
      <c r="D12" s="1006"/>
      <c r="E12" s="1006"/>
      <c r="F12" s="1006"/>
      <c r="G12" s="1006"/>
      <c r="H12" s="1006"/>
      <c r="I12" s="1006"/>
      <c r="J12" s="1006"/>
      <c r="K12" s="1006"/>
      <c r="L12" s="1006"/>
      <c r="M12" s="1006"/>
      <c r="N12" s="1006"/>
      <c r="O12" s="1006"/>
      <c r="P12" s="1007"/>
      <c r="Q12" s="1013"/>
      <c r="R12" s="1014"/>
      <c r="S12" s="1014"/>
      <c r="T12" s="1014"/>
      <c r="U12" s="1014"/>
      <c r="V12" s="1014"/>
      <c r="W12" s="1014"/>
      <c r="X12" s="1014"/>
      <c r="Y12" s="1014"/>
      <c r="Z12" s="1014"/>
      <c r="AA12" s="1014"/>
      <c r="AB12" s="1014"/>
      <c r="AC12" s="1014"/>
      <c r="AD12" s="1014"/>
      <c r="AE12" s="1015"/>
      <c r="AF12" s="1010"/>
      <c r="AG12" s="1011"/>
      <c r="AH12" s="1011"/>
      <c r="AI12" s="1011"/>
      <c r="AJ12" s="1012"/>
      <c r="AK12" s="1055"/>
      <c r="AL12" s="1056"/>
      <c r="AM12" s="1056"/>
      <c r="AN12" s="1056"/>
      <c r="AO12" s="1056"/>
      <c r="AP12" s="1056"/>
      <c r="AQ12" s="1056"/>
      <c r="AR12" s="1056"/>
      <c r="AS12" s="1056"/>
      <c r="AT12" s="1056"/>
      <c r="AU12" s="1057"/>
      <c r="AV12" s="1057"/>
      <c r="AW12" s="1057"/>
      <c r="AX12" s="1057"/>
      <c r="AY12" s="1058"/>
      <c r="AZ12" s="91"/>
      <c r="BA12" s="91"/>
      <c r="BB12" s="91"/>
      <c r="BC12" s="91"/>
      <c r="BD12" s="91"/>
      <c r="BE12" s="92"/>
      <c r="BF12" s="92"/>
      <c r="BG12" s="92"/>
      <c r="BH12" s="92"/>
      <c r="BI12" s="92"/>
      <c r="BJ12" s="92"/>
      <c r="BK12" s="92"/>
      <c r="BL12" s="92"/>
      <c r="BM12" s="92"/>
      <c r="BN12" s="92"/>
      <c r="BO12" s="92"/>
      <c r="BP12" s="92"/>
      <c r="BQ12" s="98">
        <v>6</v>
      </c>
      <c r="BR12" s="99"/>
      <c r="BS12" s="967" t="s">
        <v>329</v>
      </c>
      <c r="BT12" s="968"/>
      <c r="BU12" s="968"/>
      <c r="BV12" s="968"/>
      <c r="BW12" s="968"/>
      <c r="BX12" s="968"/>
      <c r="BY12" s="968"/>
      <c r="BZ12" s="968"/>
      <c r="CA12" s="968"/>
      <c r="CB12" s="968"/>
      <c r="CC12" s="968"/>
      <c r="CD12" s="968"/>
      <c r="CE12" s="968"/>
      <c r="CF12" s="968"/>
      <c r="CG12" s="989"/>
      <c r="CH12" s="964">
        <v>2</v>
      </c>
      <c r="CI12" s="965"/>
      <c r="CJ12" s="965"/>
      <c r="CK12" s="965"/>
      <c r="CL12" s="966"/>
      <c r="CM12" s="964">
        <v>15</v>
      </c>
      <c r="CN12" s="965"/>
      <c r="CO12" s="965"/>
      <c r="CP12" s="965"/>
      <c r="CQ12" s="966"/>
      <c r="CR12" s="964">
        <v>9</v>
      </c>
      <c r="CS12" s="965"/>
      <c r="CT12" s="965"/>
      <c r="CU12" s="965"/>
      <c r="CV12" s="966"/>
      <c r="CW12" s="964" t="s">
        <v>320</v>
      </c>
      <c r="CX12" s="965"/>
      <c r="CY12" s="965"/>
      <c r="CZ12" s="965"/>
      <c r="DA12" s="966"/>
      <c r="DB12" s="964" t="s">
        <v>320</v>
      </c>
      <c r="DC12" s="965"/>
      <c r="DD12" s="965"/>
      <c r="DE12" s="965"/>
      <c r="DF12" s="966"/>
      <c r="DG12" s="964" t="s">
        <v>320</v>
      </c>
      <c r="DH12" s="965"/>
      <c r="DI12" s="965"/>
      <c r="DJ12" s="965"/>
      <c r="DK12" s="966"/>
      <c r="DL12" s="964" t="s">
        <v>320</v>
      </c>
      <c r="DM12" s="965"/>
      <c r="DN12" s="965"/>
      <c r="DO12" s="965"/>
      <c r="DP12" s="966"/>
      <c r="DQ12" s="964" t="s">
        <v>320</v>
      </c>
      <c r="DR12" s="965"/>
      <c r="DS12" s="965"/>
      <c r="DT12" s="965"/>
      <c r="DU12" s="966"/>
      <c r="DV12" s="967"/>
      <c r="DW12" s="968"/>
      <c r="DX12" s="968"/>
      <c r="DY12" s="968"/>
      <c r="DZ12" s="969"/>
      <c r="EA12" s="94"/>
    </row>
    <row r="13" spans="1:131" s="95" customFormat="1" ht="26.25" customHeight="1" x14ac:dyDescent="0.2">
      <c r="A13" s="98">
        <v>7</v>
      </c>
      <c r="B13" s="1005"/>
      <c r="C13" s="1006"/>
      <c r="D13" s="1006"/>
      <c r="E13" s="1006"/>
      <c r="F13" s="1006"/>
      <c r="G13" s="1006"/>
      <c r="H13" s="1006"/>
      <c r="I13" s="1006"/>
      <c r="J13" s="1006"/>
      <c r="K13" s="1006"/>
      <c r="L13" s="1006"/>
      <c r="M13" s="1006"/>
      <c r="N13" s="1006"/>
      <c r="O13" s="1006"/>
      <c r="P13" s="1007"/>
      <c r="Q13" s="1013"/>
      <c r="R13" s="1014"/>
      <c r="S13" s="1014"/>
      <c r="T13" s="1014"/>
      <c r="U13" s="1014"/>
      <c r="V13" s="1014"/>
      <c r="W13" s="1014"/>
      <c r="X13" s="1014"/>
      <c r="Y13" s="1014"/>
      <c r="Z13" s="1014"/>
      <c r="AA13" s="1014"/>
      <c r="AB13" s="1014"/>
      <c r="AC13" s="1014"/>
      <c r="AD13" s="1014"/>
      <c r="AE13" s="1015"/>
      <c r="AF13" s="1010"/>
      <c r="AG13" s="1011"/>
      <c r="AH13" s="1011"/>
      <c r="AI13" s="1011"/>
      <c r="AJ13" s="1012"/>
      <c r="AK13" s="1055"/>
      <c r="AL13" s="1056"/>
      <c r="AM13" s="1056"/>
      <c r="AN13" s="1056"/>
      <c r="AO13" s="1056"/>
      <c r="AP13" s="1056"/>
      <c r="AQ13" s="1056"/>
      <c r="AR13" s="1056"/>
      <c r="AS13" s="1056"/>
      <c r="AT13" s="1056"/>
      <c r="AU13" s="1057"/>
      <c r="AV13" s="1057"/>
      <c r="AW13" s="1057"/>
      <c r="AX13" s="1057"/>
      <c r="AY13" s="1058"/>
      <c r="AZ13" s="91"/>
      <c r="BA13" s="91"/>
      <c r="BB13" s="91"/>
      <c r="BC13" s="91"/>
      <c r="BD13" s="91"/>
      <c r="BE13" s="92"/>
      <c r="BF13" s="92"/>
      <c r="BG13" s="92"/>
      <c r="BH13" s="92"/>
      <c r="BI13" s="92"/>
      <c r="BJ13" s="92"/>
      <c r="BK13" s="92"/>
      <c r="BL13" s="92"/>
      <c r="BM13" s="92"/>
      <c r="BN13" s="92"/>
      <c r="BO13" s="92"/>
      <c r="BP13" s="92"/>
      <c r="BQ13" s="98">
        <v>7</v>
      </c>
      <c r="BR13" s="99"/>
      <c r="BS13" s="967" t="s">
        <v>330</v>
      </c>
      <c r="BT13" s="968"/>
      <c r="BU13" s="968"/>
      <c r="BV13" s="968"/>
      <c r="BW13" s="968"/>
      <c r="BX13" s="968"/>
      <c r="BY13" s="968"/>
      <c r="BZ13" s="968"/>
      <c r="CA13" s="968"/>
      <c r="CB13" s="968"/>
      <c r="CC13" s="968"/>
      <c r="CD13" s="968"/>
      <c r="CE13" s="968"/>
      <c r="CF13" s="968"/>
      <c r="CG13" s="989"/>
      <c r="CH13" s="964">
        <v>-3</v>
      </c>
      <c r="CI13" s="965"/>
      <c r="CJ13" s="965"/>
      <c r="CK13" s="965"/>
      <c r="CL13" s="966"/>
      <c r="CM13" s="964">
        <v>21</v>
      </c>
      <c r="CN13" s="965"/>
      <c r="CO13" s="965"/>
      <c r="CP13" s="965"/>
      <c r="CQ13" s="966"/>
      <c r="CR13" s="964">
        <v>2</v>
      </c>
      <c r="CS13" s="965"/>
      <c r="CT13" s="965"/>
      <c r="CU13" s="965"/>
      <c r="CV13" s="966"/>
      <c r="CW13" s="964" t="s">
        <v>320</v>
      </c>
      <c r="CX13" s="965"/>
      <c r="CY13" s="965"/>
      <c r="CZ13" s="965"/>
      <c r="DA13" s="966"/>
      <c r="DB13" s="964" t="s">
        <v>320</v>
      </c>
      <c r="DC13" s="965"/>
      <c r="DD13" s="965"/>
      <c r="DE13" s="965"/>
      <c r="DF13" s="966"/>
      <c r="DG13" s="964" t="s">
        <v>320</v>
      </c>
      <c r="DH13" s="965"/>
      <c r="DI13" s="965"/>
      <c r="DJ13" s="965"/>
      <c r="DK13" s="966"/>
      <c r="DL13" s="964" t="s">
        <v>320</v>
      </c>
      <c r="DM13" s="965"/>
      <c r="DN13" s="965"/>
      <c r="DO13" s="965"/>
      <c r="DP13" s="966"/>
      <c r="DQ13" s="964" t="s">
        <v>320</v>
      </c>
      <c r="DR13" s="965"/>
      <c r="DS13" s="965"/>
      <c r="DT13" s="965"/>
      <c r="DU13" s="966"/>
      <c r="DV13" s="967"/>
      <c r="DW13" s="968"/>
      <c r="DX13" s="968"/>
      <c r="DY13" s="968"/>
      <c r="DZ13" s="969"/>
      <c r="EA13" s="94"/>
    </row>
    <row r="14" spans="1:131" s="95" customFormat="1" ht="26.25" customHeight="1" x14ac:dyDescent="0.2">
      <c r="A14" s="98">
        <v>8</v>
      </c>
      <c r="B14" s="1005"/>
      <c r="C14" s="1006"/>
      <c r="D14" s="1006"/>
      <c r="E14" s="1006"/>
      <c r="F14" s="1006"/>
      <c r="G14" s="1006"/>
      <c r="H14" s="1006"/>
      <c r="I14" s="1006"/>
      <c r="J14" s="1006"/>
      <c r="K14" s="1006"/>
      <c r="L14" s="1006"/>
      <c r="M14" s="1006"/>
      <c r="N14" s="1006"/>
      <c r="O14" s="1006"/>
      <c r="P14" s="1007"/>
      <c r="Q14" s="1013"/>
      <c r="R14" s="1014"/>
      <c r="S14" s="1014"/>
      <c r="T14" s="1014"/>
      <c r="U14" s="1014"/>
      <c r="V14" s="1014"/>
      <c r="W14" s="1014"/>
      <c r="X14" s="1014"/>
      <c r="Y14" s="1014"/>
      <c r="Z14" s="1014"/>
      <c r="AA14" s="1014"/>
      <c r="AB14" s="1014"/>
      <c r="AC14" s="1014"/>
      <c r="AD14" s="1014"/>
      <c r="AE14" s="1015"/>
      <c r="AF14" s="1010"/>
      <c r="AG14" s="1011"/>
      <c r="AH14" s="1011"/>
      <c r="AI14" s="1011"/>
      <c r="AJ14" s="1012"/>
      <c r="AK14" s="1055"/>
      <c r="AL14" s="1056"/>
      <c r="AM14" s="1056"/>
      <c r="AN14" s="1056"/>
      <c r="AO14" s="1056"/>
      <c r="AP14" s="1056"/>
      <c r="AQ14" s="1056"/>
      <c r="AR14" s="1056"/>
      <c r="AS14" s="1056"/>
      <c r="AT14" s="1056"/>
      <c r="AU14" s="1057"/>
      <c r="AV14" s="1057"/>
      <c r="AW14" s="1057"/>
      <c r="AX14" s="1057"/>
      <c r="AY14" s="1058"/>
      <c r="AZ14" s="91"/>
      <c r="BA14" s="91"/>
      <c r="BB14" s="91"/>
      <c r="BC14" s="91"/>
      <c r="BD14" s="91"/>
      <c r="BE14" s="92"/>
      <c r="BF14" s="92"/>
      <c r="BG14" s="92"/>
      <c r="BH14" s="92"/>
      <c r="BI14" s="92"/>
      <c r="BJ14" s="92"/>
      <c r="BK14" s="92"/>
      <c r="BL14" s="92"/>
      <c r="BM14" s="92"/>
      <c r="BN14" s="92"/>
      <c r="BO14" s="92"/>
      <c r="BP14" s="92"/>
      <c r="BQ14" s="98">
        <v>8</v>
      </c>
      <c r="BR14" s="99"/>
      <c r="BS14" s="967" t="s">
        <v>331</v>
      </c>
      <c r="BT14" s="968"/>
      <c r="BU14" s="968"/>
      <c r="BV14" s="968"/>
      <c r="BW14" s="968"/>
      <c r="BX14" s="968"/>
      <c r="BY14" s="968"/>
      <c r="BZ14" s="968"/>
      <c r="CA14" s="968"/>
      <c r="CB14" s="968"/>
      <c r="CC14" s="968"/>
      <c r="CD14" s="968"/>
      <c r="CE14" s="968"/>
      <c r="CF14" s="968"/>
      <c r="CG14" s="989"/>
      <c r="CH14" s="964">
        <v>2</v>
      </c>
      <c r="CI14" s="965"/>
      <c r="CJ14" s="965"/>
      <c r="CK14" s="965"/>
      <c r="CL14" s="966"/>
      <c r="CM14" s="964">
        <v>40</v>
      </c>
      <c r="CN14" s="965"/>
      <c r="CO14" s="965"/>
      <c r="CP14" s="965"/>
      <c r="CQ14" s="966"/>
      <c r="CR14" s="964">
        <v>89</v>
      </c>
      <c r="CS14" s="965"/>
      <c r="CT14" s="965"/>
      <c r="CU14" s="965"/>
      <c r="CV14" s="966"/>
      <c r="CW14" s="964">
        <v>8</v>
      </c>
      <c r="CX14" s="965"/>
      <c r="CY14" s="965"/>
      <c r="CZ14" s="965"/>
      <c r="DA14" s="966"/>
      <c r="DB14" s="964" t="s">
        <v>320</v>
      </c>
      <c r="DC14" s="965"/>
      <c r="DD14" s="965"/>
      <c r="DE14" s="965"/>
      <c r="DF14" s="966"/>
      <c r="DG14" s="964" t="s">
        <v>320</v>
      </c>
      <c r="DH14" s="965"/>
      <c r="DI14" s="965"/>
      <c r="DJ14" s="965"/>
      <c r="DK14" s="966"/>
      <c r="DL14" s="964" t="s">
        <v>320</v>
      </c>
      <c r="DM14" s="965"/>
      <c r="DN14" s="965"/>
      <c r="DO14" s="965"/>
      <c r="DP14" s="966"/>
      <c r="DQ14" s="964" t="s">
        <v>320</v>
      </c>
      <c r="DR14" s="965"/>
      <c r="DS14" s="965"/>
      <c r="DT14" s="965"/>
      <c r="DU14" s="966"/>
      <c r="DV14" s="967"/>
      <c r="DW14" s="968"/>
      <c r="DX14" s="968"/>
      <c r="DY14" s="968"/>
      <c r="DZ14" s="969"/>
      <c r="EA14" s="94"/>
    </row>
    <row r="15" spans="1:131" s="95" customFormat="1" ht="26.25" customHeight="1" x14ac:dyDescent="0.2">
      <c r="A15" s="98">
        <v>9</v>
      </c>
      <c r="B15" s="1005"/>
      <c r="C15" s="1006"/>
      <c r="D15" s="1006"/>
      <c r="E15" s="1006"/>
      <c r="F15" s="1006"/>
      <c r="G15" s="1006"/>
      <c r="H15" s="1006"/>
      <c r="I15" s="1006"/>
      <c r="J15" s="1006"/>
      <c r="K15" s="1006"/>
      <c r="L15" s="1006"/>
      <c r="M15" s="1006"/>
      <c r="N15" s="1006"/>
      <c r="O15" s="1006"/>
      <c r="P15" s="1007"/>
      <c r="Q15" s="1013"/>
      <c r="R15" s="1014"/>
      <c r="S15" s="1014"/>
      <c r="T15" s="1014"/>
      <c r="U15" s="1014"/>
      <c r="V15" s="1014"/>
      <c r="W15" s="1014"/>
      <c r="X15" s="1014"/>
      <c r="Y15" s="1014"/>
      <c r="Z15" s="1014"/>
      <c r="AA15" s="1014"/>
      <c r="AB15" s="1014"/>
      <c r="AC15" s="1014"/>
      <c r="AD15" s="1014"/>
      <c r="AE15" s="1015"/>
      <c r="AF15" s="1010"/>
      <c r="AG15" s="1011"/>
      <c r="AH15" s="1011"/>
      <c r="AI15" s="1011"/>
      <c r="AJ15" s="1012"/>
      <c r="AK15" s="1055"/>
      <c r="AL15" s="1056"/>
      <c r="AM15" s="1056"/>
      <c r="AN15" s="1056"/>
      <c r="AO15" s="1056"/>
      <c r="AP15" s="1056"/>
      <c r="AQ15" s="1056"/>
      <c r="AR15" s="1056"/>
      <c r="AS15" s="1056"/>
      <c r="AT15" s="1056"/>
      <c r="AU15" s="1057"/>
      <c r="AV15" s="1057"/>
      <c r="AW15" s="1057"/>
      <c r="AX15" s="1057"/>
      <c r="AY15" s="1058"/>
      <c r="AZ15" s="91"/>
      <c r="BA15" s="91"/>
      <c r="BB15" s="91"/>
      <c r="BC15" s="91"/>
      <c r="BD15" s="91"/>
      <c r="BE15" s="92"/>
      <c r="BF15" s="92"/>
      <c r="BG15" s="92"/>
      <c r="BH15" s="92"/>
      <c r="BI15" s="92"/>
      <c r="BJ15" s="92"/>
      <c r="BK15" s="92"/>
      <c r="BL15" s="92"/>
      <c r="BM15" s="92"/>
      <c r="BN15" s="92"/>
      <c r="BO15" s="92"/>
      <c r="BP15" s="92"/>
      <c r="BQ15" s="98">
        <v>9</v>
      </c>
      <c r="BR15" s="99"/>
      <c r="BS15" s="967" t="s">
        <v>332</v>
      </c>
      <c r="BT15" s="968"/>
      <c r="BU15" s="968"/>
      <c r="BV15" s="968"/>
      <c r="BW15" s="968"/>
      <c r="BX15" s="968"/>
      <c r="BY15" s="968"/>
      <c r="BZ15" s="968"/>
      <c r="CA15" s="968"/>
      <c r="CB15" s="968"/>
      <c r="CC15" s="968"/>
      <c r="CD15" s="968"/>
      <c r="CE15" s="968"/>
      <c r="CF15" s="968"/>
      <c r="CG15" s="989"/>
      <c r="CH15" s="964">
        <v>1</v>
      </c>
      <c r="CI15" s="965"/>
      <c r="CJ15" s="965"/>
      <c r="CK15" s="965"/>
      <c r="CL15" s="966"/>
      <c r="CM15" s="964">
        <v>62</v>
      </c>
      <c r="CN15" s="965"/>
      <c r="CO15" s="965"/>
      <c r="CP15" s="965"/>
      <c r="CQ15" s="966"/>
      <c r="CR15" s="964">
        <v>55</v>
      </c>
      <c r="CS15" s="965"/>
      <c r="CT15" s="965"/>
      <c r="CU15" s="965"/>
      <c r="CV15" s="966"/>
      <c r="CW15" s="964">
        <v>25</v>
      </c>
      <c r="CX15" s="965"/>
      <c r="CY15" s="965"/>
      <c r="CZ15" s="965"/>
      <c r="DA15" s="966"/>
      <c r="DB15" s="964" t="s">
        <v>320</v>
      </c>
      <c r="DC15" s="965"/>
      <c r="DD15" s="965"/>
      <c r="DE15" s="965"/>
      <c r="DF15" s="966"/>
      <c r="DG15" s="964" t="s">
        <v>320</v>
      </c>
      <c r="DH15" s="965"/>
      <c r="DI15" s="965"/>
      <c r="DJ15" s="965"/>
      <c r="DK15" s="966"/>
      <c r="DL15" s="964" t="s">
        <v>320</v>
      </c>
      <c r="DM15" s="965"/>
      <c r="DN15" s="965"/>
      <c r="DO15" s="965"/>
      <c r="DP15" s="966"/>
      <c r="DQ15" s="964" t="s">
        <v>320</v>
      </c>
      <c r="DR15" s="965"/>
      <c r="DS15" s="965"/>
      <c r="DT15" s="965"/>
      <c r="DU15" s="966"/>
      <c r="DV15" s="967"/>
      <c r="DW15" s="968"/>
      <c r="DX15" s="968"/>
      <c r="DY15" s="968"/>
      <c r="DZ15" s="969"/>
      <c r="EA15" s="94"/>
    </row>
    <row r="16" spans="1:131" s="95" customFormat="1" ht="26.25" customHeight="1" x14ac:dyDescent="0.2">
      <c r="A16" s="98">
        <v>10</v>
      </c>
      <c r="B16" s="1005"/>
      <c r="C16" s="1006"/>
      <c r="D16" s="1006"/>
      <c r="E16" s="1006"/>
      <c r="F16" s="1006"/>
      <c r="G16" s="1006"/>
      <c r="H16" s="1006"/>
      <c r="I16" s="1006"/>
      <c r="J16" s="1006"/>
      <c r="K16" s="1006"/>
      <c r="L16" s="1006"/>
      <c r="M16" s="1006"/>
      <c r="N16" s="1006"/>
      <c r="O16" s="1006"/>
      <c r="P16" s="1007"/>
      <c r="Q16" s="1013"/>
      <c r="R16" s="1014"/>
      <c r="S16" s="1014"/>
      <c r="T16" s="1014"/>
      <c r="U16" s="1014"/>
      <c r="V16" s="1014"/>
      <c r="W16" s="1014"/>
      <c r="X16" s="1014"/>
      <c r="Y16" s="1014"/>
      <c r="Z16" s="1014"/>
      <c r="AA16" s="1014"/>
      <c r="AB16" s="1014"/>
      <c r="AC16" s="1014"/>
      <c r="AD16" s="1014"/>
      <c r="AE16" s="1015"/>
      <c r="AF16" s="1010"/>
      <c r="AG16" s="1011"/>
      <c r="AH16" s="1011"/>
      <c r="AI16" s="1011"/>
      <c r="AJ16" s="1012"/>
      <c r="AK16" s="1055"/>
      <c r="AL16" s="1056"/>
      <c r="AM16" s="1056"/>
      <c r="AN16" s="1056"/>
      <c r="AO16" s="1056"/>
      <c r="AP16" s="1056"/>
      <c r="AQ16" s="1056"/>
      <c r="AR16" s="1056"/>
      <c r="AS16" s="1056"/>
      <c r="AT16" s="1056"/>
      <c r="AU16" s="1057"/>
      <c r="AV16" s="1057"/>
      <c r="AW16" s="1057"/>
      <c r="AX16" s="1057"/>
      <c r="AY16" s="1058"/>
      <c r="AZ16" s="91"/>
      <c r="BA16" s="91"/>
      <c r="BB16" s="91"/>
      <c r="BC16" s="91"/>
      <c r="BD16" s="91"/>
      <c r="BE16" s="92"/>
      <c r="BF16" s="92"/>
      <c r="BG16" s="92"/>
      <c r="BH16" s="92"/>
      <c r="BI16" s="92"/>
      <c r="BJ16" s="92"/>
      <c r="BK16" s="92"/>
      <c r="BL16" s="92"/>
      <c r="BM16" s="92"/>
      <c r="BN16" s="92"/>
      <c r="BO16" s="92"/>
      <c r="BP16" s="92"/>
      <c r="BQ16" s="98">
        <v>10</v>
      </c>
      <c r="BR16" s="99"/>
      <c r="BS16" s="967"/>
      <c r="BT16" s="968"/>
      <c r="BU16" s="968"/>
      <c r="BV16" s="968"/>
      <c r="BW16" s="968"/>
      <c r="BX16" s="968"/>
      <c r="BY16" s="968"/>
      <c r="BZ16" s="968"/>
      <c r="CA16" s="968"/>
      <c r="CB16" s="968"/>
      <c r="CC16" s="968"/>
      <c r="CD16" s="968"/>
      <c r="CE16" s="968"/>
      <c r="CF16" s="968"/>
      <c r="CG16" s="989"/>
      <c r="CH16" s="964"/>
      <c r="CI16" s="965"/>
      <c r="CJ16" s="965"/>
      <c r="CK16" s="965"/>
      <c r="CL16" s="966"/>
      <c r="CM16" s="964"/>
      <c r="CN16" s="965"/>
      <c r="CO16" s="965"/>
      <c r="CP16" s="965"/>
      <c r="CQ16" s="966"/>
      <c r="CR16" s="964"/>
      <c r="CS16" s="965"/>
      <c r="CT16" s="965"/>
      <c r="CU16" s="965"/>
      <c r="CV16" s="966"/>
      <c r="CW16" s="964"/>
      <c r="CX16" s="965"/>
      <c r="CY16" s="965"/>
      <c r="CZ16" s="965"/>
      <c r="DA16" s="966"/>
      <c r="DB16" s="964"/>
      <c r="DC16" s="965"/>
      <c r="DD16" s="965"/>
      <c r="DE16" s="965"/>
      <c r="DF16" s="966"/>
      <c r="DG16" s="964"/>
      <c r="DH16" s="965"/>
      <c r="DI16" s="965"/>
      <c r="DJ16" s="965"/>
      <c r="DK16" s="966"/>
      <c r="DL16" s="964"/>
      <c r="DM16" s="965"/>
      <c r="DN16" s="965"/>
      <c r="DO16" s="965"/>
      <c r="DP16" s="966"/>
      <c r="DQ16" s="964"/>
      <c r="DR16" s="965"/>
      <c r="DS16" s="965"/>
      <c r="DT16" s="965"/>
      <c r="DU16" s="966"/>
      <c r="DV16" s="967"/>
      <c r="DW16" s="968"/>
      <c r="DX16" s="968"/>
      <c r="DY16" s="968"/>
      <c r="DZ16" s="969"/>
      <c r="EA16" s="94"/>
    </row>
    <row r="17" spans="1:131" s="95" customFormat="1" ht="26.25" customHeight="1" x14ac:dyDescent="0.2">
      <c r="A17" s="98">
        <v>11</v>
      </c>
      <c r="B17" s="1005"/>
      <c r="C17" s="1006"/>
      <c r="D17" s="1006"/>
      <c r="E17" s="1006"/>
      <c r="F17" s="1006"/>
      <c r="G17" s="1006"/>
      <c r="H17" s="1006"/>
      <c r="I17" s="1006"/>
      <c r="J17" s="1006"/>
      <c r="K17" s="1006"/>
      <c r="L17" s="1006"/>
      <c r="M17" s="1006"/>
      <c r="N17" s="1006"/>
      <c r="O17" s="1006"/>
      <c r="P17" s="1007"/>
      <c r="Q17" s="1013"/>
      <c r="R17" s="1014"/>
      <c r="S17" s="1014"/>
      <c r="T17" s="1014"/>
      <c r="U17" s="1014"/>
      <c r="V17" s="1014"/>
      <c r="W17" s="1014"/>
      <c r="X17" s="1014"/>
      <c r="Y17" s="1014"/>
      <c r="Z17" s="1014"/>
      <c r="AA17" s="1014"/>
      <c r="AB17" s="1014"/>
      <c r="AC17" s="1014"/>
      <c r="AD17" s="1014"/>
      <c r="AE17" s="1015"/>
      <c r="AF17" s="1010"/>
      <c r="AG17" s="1011"/>
      <c r="AH17" s="1011"/>
      <c r="AI17" s="1011"/>
      <c r="AJ17" s="1012"/>
      <c r="AK17" s="1055"/>
      <c r="AL17" s="1056"/>
      <c r="AM17" s="1056"/>
      <c r="AN17" s="1056"/>
      <c r="AO17" s="1056"/>
      <c r="AP17" s="1056"/>
      <c r="AQ17" s="1056"/>
      <c r="AR17" s="1056"/>
      <c r="AS17" s="1056"/>
      <c r="AT17" s="1056"/>
      <c r="AU17" s="1057"/>
      <c r="AV17" s="1057"/>
      <c r="AW17" s="1057"/>
      <c r="AX17" s="1057"/>
      <c r="AY17" s="1058"/>
      <c r="AZ17" s="91"/>
      <c r="BA17" s="91"/>
      <c r="BB17" s="91"/>
      <c r="BC17" s="91"/>
      <c r="BD17" s="91"/>
      <c r="BE17" s="92"/>
      <c r="BF17" s="92"/>
      <c r="BG17" s="92"/>
      <c r="BH17" s="92"/>
      <c r="BI17" s="92"/>
      <c r="BJ17" s="92"/>
      <c r="BK17" s="92"/>
      <c r="BL17" s="92"/>
      <c r="BM17" s="92"/>
      <c r="BN17" s="92"/>
      <c r="BO17" s="92"/>
      <c r="BP17" s="92"/>
      <c r="BQ17" s="98">
        <v>11</v>
      </c>
      <c r="BR17" s="99"/>
      <c r="BS17" s="967"/>
      <c r="BT17" s="968"/>
      <c r="BU17" s="968"/>
      <c r="BV17" s="968"/>
      <c r="BW17" s="968"/>
      <c r="BX17" s="968"/>
      <c r="BY17" s="968"/>
      <c r="BZ17" s="968"/>
      <c r="CA17" s="968"/>
      <c r="CB17" s="968"/>
      <c r="CC17" s="968"/>
      <c r="CD17" s="968"/>
      <c r="CE17" s="968"/>
      <c r="CF17" s="968"/>
      <c r="CG17" s="989"/>
      <c r="CH17" s="964"/>
      <c r="CI17" s="965"/>
      <c r="CJ17" s="965"/>
      <c r="CK17" s="965"/>
      <c r="CL17" s="966"/>
      <c r="CM17" s="964"/>
      <c r="CN17" s="965"/>
      <c r="CO17" s="965"/>
      <c r="CP17" s="965"/>
      <c r="CQ17" s="966"/>
      <c r="CR17" s="964"/>
      <c r="CS17" s="965"/>
      <c r="CT17" s="965"/>
      <c r="CU17" s="965"/>
      <c r="CV17" s="966"/>
      <c r="CW17" s="964"/>
      <c r="CX17" s="965"/>
      <c r="CY17" s="965"/>
      <c r="CZ17" s="965"/>
      <c r="DA17" s="966"/>
      <c r="DB17" s="964"/>
      <c r="DC17" s="965"/>
      <c r="DD17" s="965"/>
      <c r="DE17" s="965"/>
      <c r="DF17" s="966"/>
      <c r="DG17" s="964"/>
      <c r="DH17" s="965"/>
      <c r="DI17" s="965"/>
      <c r="DJ17" s="965"/>
      <c r="DK17" s="966"/>
      <c r="DL17" s="964"/>
      <c r="DM17" s="965"/>
      <c r="DN17" s="965"/>
      <c r="DO17" s="965"/>
      <c r="DP17" s="966"/>
      <c r="DQ17" s="964"/>
      <c r="DR17" s="965"/>
      <c r="DS17" s="965"/>
      <c r="DT17" s="965"/>
      <c r="DU17" s="966"/>
      <c r="DV17" s="967"/>
      <c r="DW17" s="968"/>
      <c r="DX17" s="968"/>
      <c r="DY17" s="968"/>
      <c r="DZ17" s="969"/>
      <c r="EA17" s="94"/>
    </row>
    <row r="18" spans="1:131" s="95" customFormat="1" ht="26.25" customHeight="1" x14ac:dyDescent="0.2">
      <c r="A18" s="98">
        <v>12</v>
      </c>
      <c r="B18" s="1005"/>
      <c r="C18" s="1006"/>
      <c r="D18" s="1006"/>
      <c r="E18" s="1006"/>
      <c r="F18" s="1006"/>
      <c r="G18" s="1006"/>
      <c r="H18" s="1006"/>
      <c r="I18" s="1006"/>
      <c r="J18" s="1006"/>
      <c r="K18" s="1006"/>
      <c r="L18" s="1006"/>
      <c r="M18" s="1006"/>
      <c r="N18" s="1006"/>
      <c r="O18" s="1006"/>
      <c r="P18" s="1007"/>
      <c r="Q18" s="1013"/>
      <c r="R18" s="1014"/>
      <c r="S18" s="1014"/>
      <c r="T18" s="1014"/>
      <c r="U18" s="1014"/>
      <c r="V18" s="1014"/>
      <c r="W18" s="1014"/>
      <c r="X18" s="1014"/>
      <c r="Y18" s="1014"/>
      <c r="Z18" s="1014"/>
      <c r="AA18" s="1014"/>
      <c r="AB18" s="1014"/>
      <c r="AC18" s="1014"/>
      <c r="AD18" s="1014"/>
      <c r="AE18" s="1015"/>
      <c r="AF18" s="1010"/>
      <c r="AG18" s="1011"/>
      <c r="AH18" s="1011"/>
      <c r="AI18" s="1011"/>
      <c r="AJ18" s="1012"/>
      <c r="AK18" s="1055"/>
      <c r="AL18" s="1056"/>
      <c r="AM18" s="1056"/>
      <c r="AN18" s="1056"/>
      <c r="AO18" s="1056"/>
      <c r="AP18" s="1056"/>
      <c r="AQ18" s="1056"/>
      <c r="AR18" s="1056"/>
      <c r="AS18" s="1056"/>
      <c r="AT18" s="1056"/>
      <c r="AU18" s="1057"/>
      <c r="AV18" s="1057"/>
      <c r="AW18" s="1057"/>
      <c r="AX18" s="1057"/>
      <c r="AY18" s="1058"/>
      <c r="AZ18" s="91"/>
      <c r="BA18" s="91"/>
      <c r="BB18" s="91"/>
      <c r="BC18" s="91"/>
      <c r="BD18" s="91"/>
      <c r="BE18" s="92"/>
      <c r="BF18" s="92"/>
      <c r="BG18" s="92"/>
      <c r="BH18" s="92"/>
      <c r="BI18" s="92"/>
      <c r="BJ18" s="92"/>
      <c r="BK18" s="92"/>
      <c r="BL18" s="92"/>
      <c r="BM18" s="92"/>
      <c r="BN18" s="92"/>
      <c r="BO18" s="92"/>
      <c r="BP18" s="92"/>
      <c r="BQ18" s="98">
        <v>12</v>
      </c>
      <c r="BR18" s="99"/>
      <c r="BS18" s="967"/>
      <c r="BT18" s="968"/>
      <c r="BU18" s="968"/>
      <c r="BV18" s="968"/>
      <c r="BW18" s="968"/>
      <c r="BX18" s="968"/>
      <c r="BY18" s="968"/>
      <c r="BZ18" s="968"/>
      <c r="CA18" s="968"/>
      <c r="CB18" s="968"/>
      <c r="CC18" s="968"/>
      <c r="CD18" s="968"/>
      <c r="CE18" s="968"/>
      <c r="CF18" s="968"/>
      <c r="CG18" s="989"/>
      <c r="CH18" s="964"/>
      <c r="CI18" s="965"/>
      <c r="CJ18" s="965"/>
      <c r="CK18" s="965"/>
      <c r="CL18" s="966"/>
      <c r="CM18" s="964"/>
      <c r="CN18" s="965"/>
      <c r="CO18" s="965"/>
      <c r="CP18" s="965"/>
      <c r="CQ18" s="966"/>
      <c r="CR18" s="964"/>
      <c r="CS18" s="965"/>
      <c r="CT18" s="965"/>
      <c r="CU18" s="965"/>
      <c r="CV18" s="966"/>
      <c r="CW18" s="964"/>
      <c r="CX18" s="965"/>
      <c r="CY18" s="965"/>
      <c r="CZ18" s="965"/>
      <c r="DA18" s="966"/>
      <c r="DB18" s="964"/>
      <c r="DC18" s="965"/>
      <c r="DD18" s="965"/>
      <c r="DE18" s="965"/>
      <c r="DF18" s="966"/>
      <c r="DG18" s="964"/>
      <c r="DH18" s="965"/>
      <c r="DI18" s="965"/>
      <c r="DJ18" s="965"/>
      <c r="DK18" s="966"/>
      <c r="DL18" s="964"/>
      <c r="DM18" s="965"/>
      <c r="DN18" s="965"/>
      <c r="DO18" s="965"/>
      <c r="DP18" s="966"/>
      <c r="DQ18" s="964"/>
      <c r="DR18" s="965"/>
      <c r="DS18" s="965"/>
      <c r="DT18" s="965"/>
      <c r="DU18" s="966"/>
      <c r="DV18" s="967"/>
      <c r="DW18" s="968"/>
      <c r="DX18" s="968"/>
      <c r="DY18" s="968"/>
      <c r="DZ18" s="969"/>
      <c r="EA18" s="94"/>
    </row>
    <row r="19" spans="1:131" s="95" customFormat="1" ht="26.25" customHeight="1" x14ac:dyDescent="0.2">
      <c r="A19" s="98">
        <v>13</v>
      </c>
      <c r="B19" s="1005"/>
      <c r="C19" s="1006"/>
      <c r="D19" s="1006"/>
      <c r="E19" s="1006"/>
      <c r="F19" s="1006"/>
      <c r="G19" s="1006"/>
      <c r="H19" s="1006"/>
      <c r="I19" s="1006"/>
      <c r="J19" s="1006"/>
      <c r="K19" s="1006"/>
      <c r="L19" s="1006"/>
      <c r="M19" s="1006"/>
      <c r="N19" s="1006"/>
      <c r="O19" s="1006"/>
      <c r="P19" s="1007"/>
      <c r="Q19" s="1013"/>
      <c r="R19" s="1014"/>
      <c r="S19" s="1014"/>
      <c r="T19" s="1014"/>
      <c r="U19" s="1014"/>
      <c r="V19" s="1014"/>
      <c r="W19" s="1014"/>
      <c r="X19" s="1014"/>
      <c r="Y19" s="1014"/>
      <c r="Z19" s="1014"/>
      <c r="AA19" s="1014"/>
      <c r="AB19" s="1014"/>
      <c r="AC19" s="1014"/>
      <c r="AD19" s="1014"/>
      <c r="AE19" s="1015"/>
      <c r="AF19" s="1010"/>
      <c r="AG19" s="1011"/>
      <c r="AH19" s="1011"/>
      <c r="AI19" s="1011"/>
      <c r="AJ19" s="1012"/>
      <c r="AK19" s="1055"/>
      <c r="AL19" s="1056"/>
      <c r="AM19" s="1056"/>
      <c r="AN19" s="1056"/>
      <c r="AO19" s="1056"/>
      <c r="AP19" s="1056"/>
      <c r="AQ19" s="1056"/>
      <c r="AR19" s="1056"/>
      <c r="AS19" s="1056"/>
      <c r="AT19" s="1056"/>
      <c r="AU19" s="1057"/>
      <c r="AV19" s="1057"/>
      <c r="AW19" s="1057"/>
      <c r="AX19" s="1057"/>
      <c r="AY19" s="1058"/>
      <c r="AZ19" s="91"/>
      <c r="BA19" s="91"/>
      <c r="BB19" s="91"/>
      <c r="BC19" s="91"/>
      <c r="BD19" s="91"/>
      <c r="BE19" s="92"/>
      <c r="BF19" s="92"/>
      <c r="BG19" s="92"/>
      <c r="BH19" s="92"/>
      <c r="BI19" s="92"/>
      <c r="BJ19" s="92"/>
      <c r="BK19" s="92"/>
      <c r="BL19" s="92"/>
      <c r="BM19" s="92"/>
      <c r="BN19" s="92"/>
      <c r="BO19" s="92"/>
      <c r="BP19" s="92"/>
      <c r="BQ19" s="98">
        <v>13</v>
      </c>
      <c r="BR19" s="99"/>
      <c r="BS19" s="967"/>
      <c r="BT19" s="968"/>
      <c r="BU19" s="968"/>
      <c r="BV19" s="968"/>
      <c r="BW19" s="968"/>
      <c r="BX19" s="968"/>
      <c r="BY19" s="968"/>
      <c r="BZ19" s="968"/>
      <c r="CA19" s="968"/>
      <c r="CB19" s="968"/>
      <c r="CC19" s="968"/>
      <c r="CD19" s="968"/>
      <c r="CE19" s="968"/>
      <c r="CF19" s="968"/>
      <c r="CG19" s="989"/>
      <c r="CH19" s="964"/>
      <c r="CI19" s="965"/>
      <c r="CJ19" s="965"/>
      <c r="CK19" s="965"/>
      <c r="CL19" s="966"/>
      <c r="CM19" s="964"/>
      <c r="CN19" s="965"/>
      <c r="CO19" s="965"/>
      <c r="CP19" s="965"/>
      <c r="CQ19" s="966"/>
      <c r="CR19" s="964"/>
      <c r="CS19" s="965"/>
      <c r="CT19" s="965"/>
      <c r="CU19" s="965"/>
      <c r="CV19" s="966"/>
      <c r="CW19" s="964"/>
      <c r="CX19" s="965"/>
      <c r="CY19" s="965"/>
      <c r="CZ19" s="965"/>
      <c r="DA19" s="966"/>
      <c r="DB19" s="964"/>
      <c r="DC19" s="965"/>
      <c r="DD19" s="965"/>
      <c r="DE19" s="965"/>
      <c r="DF19" s="966"/>
      <c r="DG19" s="964"/>
      <c r="DH19" s="965"/>
      <c r="DI19" s="965"/>
      <c r="DJ19" s="965"/>
      <c r="DK19" s="966"/>
      <c r="DL19" s="964"/>
      <c r="DM19" s="965"/>
      <c r="DN19" s="965"/>
      <c r="DO19" s="965"/>
      <c r="DP19" s="966"/>
      <c r="DQ19" s="964"/>
      <c r="DR19" s="965"/>
      <c r="DS19" s="965"/>
      <c r="DT19" s="965"/>
      <c r="DU19" s="966"/>
      <c r="DV19" s="967"/>
      <c r="DW19" s="968"/>
      <c r="DX19" s="968"/>
      <c r="DY19" s="968"/>
      <c r="DZ19" s="969"/>
      <c r="EA19" s="94"/>
    </row>
    <row r="20" spans="1:131" s="95" customFormat="1" ht="26.25" customHeight="1" x14ac:dyDescent="0.2">
      <c r="A20" s="98">
        <v>14</v>
      </c>
      <c r="B20" s="1005"/>
      <c r="C20" s="1006"/>
      <c r="D20" s="1006"/>
      <c r="E20" s="1006"/>
      <c r="F20" s="1006"/>
      <c r="G20" s="1006"/>
      <c r="H20" s="1006"/>
      <c r="I20" s="1006"/>
      <c r="J20" s="1006"/>
      <c r="K20" s="1006"/>
      <c r="L20" s="1006"/>
      <c r="M20" s="1006"/>
      <c r="N20" s="1006"/>
      <c r="O20" s="1006"/>
      <c r="P20" s="1007"/>
      <c r="Q20" s="1013"/>
      <c r="R20" s="1014"/>
      <c r="S20" s="1014"/>
      <c r="T20" s="1014"/>
      <c r="U20" s="1014"/>
      <c r="V20" s="1014"/>
      <c r="W20" s="1014"/>
      <c r="X20" s="1014"/>
      <c r="Y20" s="1014"/>
      <c r="Z20" s="1014"/>
      <c r="AA20" s="1014"/>
      <c r="AB20" s="1014"/>
      <c r="AC20" s="1014"/>
      <c r="AD20" s="1014"/>
      <c r="AE20" s="1015"/>
      <c r="AF20" s="1010"/>
      <c r="AG20" s="1011"/>
      <c r="AH20" s="1011"/>
      <c r="AI20" s="1011"/>
      <c r="AJ20" s="1012"/>
      <c r="AK20" s="1055"/>
      <c r="AL20" s="1056"/>
      <c r="AM20" s="1056"/>
      <c r="AN20" s="1056"/>
      <c r="AO20" s="1056"/>
      <c r="AP20" s="1056"/>
      <c r="AQ20" s="1056"/>
      <c r="AR20" s="1056"/>
      <c r="AS20" s="1056"/>
      <c r="AT20" s="1056"/>
      <c r="AU20" s="1057"/>
      <c r="AV20" s="1057"/>
      <c r="AW20" s="1057"/>
      <c r="AX20" s="1057"/>
      <c r="AY20" s="1058"/>
      <c r="AZ20" s="91"/>
      <c r="BA20" s="91"/>
      <c r="BB20" s="91"/>
      <c r="BC20" s="91"/>
      <c r="BD20" s="91"/>
      <c r="BE20" s="92"/>
      <c r="BF20" s="92"/>
      <c r="BG20" s="92"/>
      <c r="BH20" s="92"/>
      <c r="BI20" s="92"/>
      <c r="BJ20" s="92"/>
      <c r="BK20" s="92"/>
      <c r="BL20" s="92"/>
      <c r="BM20" s="92"/>
      <c r="BN20" s="92"/>
      <c r="BO20" s="92"/>
      <c r="BP20" s="92"/>
      <c r="BQ20" s="98">
        <v>14</v>
      </c>
      <c r="BR20" s="99"/>
      <c r="BS20" s="967"/>
      <c r="BT20" s="968"/>
      <c r="BU20" s="968"/>
      <c r="BV20" s="968"/>
      <c r="BW20" s="968"/>
      <c r="BX20" s="968"/>
      <c r="BY20" s="968"/>
      <c r="BZ20" s="968"/>
      <c r="CA20" s="968"/>
      <c r="CB20" s="968"/>
      <c r="CC20" s="968"/>
      <c r="CD20" s="968"/>
      <c r="CE20" s="968"/>
      <c r="CF20" s="968"/>
      <c r="CG20" s="989"/>
      <c r="CH20" s="964"/>
      <c r="CI20" s="965"/>
      <c r="CJ20" s="965"/>
      <c r="CK20" s="965"/>
      <c r="CL20" s="966"/>
      <c r="CM20" s="964"/>
      <c r="CN20" s="965"/>
      <c r="CO20" s="965"/>
      <c r="CP20" s="965"/>
      <c r="CQ20" s="966"/>
      <c r="CR20" s="964"/>
      <c r="CS20" s="965"/>
      <c r="CT20" s="965"/>
      <c r="CU20" s="965"/>
      <c r="CV20" s="966"/>
      <c r="CW20" s="964"/>
      <c r="CX20" s="965"/>
      <c r="CY20" s="965"/>
      <c r="CZ20" s="965"/>
      <c r="DA20" s="966"/>
      <c r="DB20" s="964"/>
      <c r="DC20" s="965"/>
      <c r="DD20" s="965"/>
      <c r="DE20" s="965"/>
      <c r="DF20" s="966"/>
      <c r="DG20" s="964"/>
      <c r="DH20" s="965"/>
      <c r="DI20" s="965"/>
      <c r="DJ20" s="965"/>
      <c r="DK20" s="966"/>
      <c r="DL20" s="964"/>
      <c r="DM20" s="965"/>
      <c r="DN20" s="965"/>
      <c r="DO20" s="965"/>
      <c r="DP20" s="966"/>
      <c r="DQ20" s="964"/>
      <c r="DR20" s="965"/>
      <c r="DS20" s="965"/>
      <c r="DT20" s="965"/>
      <c r="DU20" s="966"/>
      <c r="DV20" s="967"/>
      <c r="DW20" s="968"/>
      <c r="DX20" s="968"/>
      <c r="DY20" s="968"/>
      <c r="DZ20" s="969"/>
      <c r="EA20" s="94"/>
    </row>
    <row r="21" spans="1:131" s="95" customFormat="1" ht="26.25" customHeight="1" thickBot="1" x14ac:dyDescent="0.25">
      <c r="A21" s="98">
        <v>15</v>
      </c>
      <c r="B21" s="1005"/>
      <c r="C21" s="1006"/>
      <c r="D21" s="1006"/>
      <c r="E21" s="1006"/>
      <c r="F21" s="1006"/>
      <c r="G21" s="1006"/>
      <c r="H21" s="1006"/>
      <c r="I21" s="1006"/>
      <c r="J21" s="1006"/>
      <c r="K21" s="1006"/>
      <c r="L21" s="1006"/>
      <c r="M21" s="1006"/>
      <c r="N21" s="1006"/>
      <c r="O21" s="1006"/>
      <c r="P21" s="1007"/>
      <c r="Q21" s="1013"/>
      <c r="R21" s="1014"/>
      <c r="S21" s="1014"/>
      <c r="T21" s="1014"/>
      <c r="U21" s="1014"/>
      <c r="V21" s="1014"/>
      <c r="W21" s="1014"/>
      <c r="X21" s="1014"/>
      <c r="Y21" s="1014"/>
      <c r="Z21" s="1014"/>
      <c r="AA21" s="1014"/>
      <c r="AB21" s="1014"/>
      <c r="AC21" s="1014"/>
      <c r="AD21" s="1014"/>
      <c r="AE21" s="1015"/>
      <c r="AF21" s="1010"/>
      <c r="AG21" s="1011"/>
      <c r="AH21" s="1011"/>
      <c r="AI21" s="1011"/>
      <c r="AJ21" s="1012"/>
      <c r="AK21" s="1055"/>
      <c r="AL21" s="1056"/>
      <c r="AM21" s="1056"/>
      <c r="AN21" s="1056"/>
      <c r="AO21" s="1056"/>
      <c r="AP21" s="1056"/>
      <c r="AQ21" s="1056"/>
      <c r="AR21" s="1056"/>
      <c r="AS21" s="1056"/>
      <c r="AT21" s="1056"/>
      <c r="AU21" s="1057"/>
      <c r="AV21" s="1057"/>
      <c r="AW21" s="1057"/>
      <c r="AX21" s="1057"/>
      <c r="AY21" s="1058"/>
      <c r="AZ21" s="91"/>
      <c r="BA21" s="91"/>
      <c r="BB21" s="91"/>
      <c r="BC21" s="91"/>
      <c r="BD21" s="91"/>
      <c r="BE21" s="92"/>
      <c r="BF21" s="92"/>
      <c r="BG21" s="92"/>
      <c r="BH21" s="92"/>
      <c r="BI21" s="92"/>
      <c r="BJ21" s="92"/>
      <c r="BK21" s="92"/>
      <c r="BL21" s="92"/>
      <c r="BM21" s="92"/>
      <c r="BN21" s="92"/>
      <c r="BO21" s="92"/>
      <c r="BP21" s="92"/>
      <c r="BQ21" s="98">
        <v>15</v>
      </c>
      <c r="BR21" s="99"/>
      <c r="BS21" s="967"/>
      <c r="BT21" s="968"/>
      <c r="BU21" s="968"/>
      <c r="BV21" s="968"/>
      <c r="BW21" s="968"/>
      <c r="BX21" s="968"/>
      <c r="BY21" s="968"/>
      <c r="BZ21" s="968"/>
      <c r="CA21" s="968"/>
      <c r="CB21" s="968"/>
      <c r="CC21" s="968"/>
      <c r="CD21" s="968"/>
      <c r="CE21" s="968"/>
      <c r="CF21" s="968"/>
      <c r="CG21" s="989"/>
      <c r="CH21" s="964"/>
      <c r="CI21" s="965"/>
      <c r="CJ21" s="965"/>
      <c r="CK21" s="965"/>
      <c r="CL21" s="966"/>
      <c r="CM21" s="964"/>
      <c r="CN21" s="965"/>
      <c r="CO21" s="965"/>
      <c r="CP21" s="965"/>
      <c r="CQ21" s="966"/>
      <c r="CR21" s="964"/>
      <c r="CS21" s="965"/>
      <c r="CT21" s="965"/>
      <c r="CU21" s="965"/>
      <c r="CV21" s="966"/>
      <c r="CW21" s="964"/>
      <c r="CX21" s="965"/>
      <c r="CY21" s="965"/>
      <c r="CZ21" s="965"/>
      <c r="DA21" s="966"/>
      <c r="DB21" s="964"/>
      <c r="DC21" s="965"/>
      <c r="DD21" s="965"/>
      <c r="DE21" s="965"/>
      <c r="DF21" s="966"/>
      <c r="DG21" s="964"/>
      <c r="DH21" s="965"/>
      <c r="DI21" s="965"/>
      <c r="DJ21" s="965"/>
      <c r="DK21" s="966"/>
      <c r="DL21" s="964"/>
      <c r="DM21" s="965"/>
      <c r="DN21" s="965"/>
      <c r="DO21" s="965"/>
      <c r="DP21" s="966"/>
      <c r="DQ21" s="964"/>
      <c r="DR21" s="965"/>
      <c r="DS21" s="965"/>
      <c r="DT21" s="965"/>
      <c r="DU21" s="966"/>
      <c r="DV21" s="967"/>
      <c r="DW21" s="968"/>
      <c r="DX21" s="968"/>
      <c r="DY21" s="968"/>
      <c r="DZ21" s="969"/>
      <c r="EA21" s="94"/>
    </row>
    <row r="22" spans="1:131" s="95" customFormat="1" ht="26.25" customHeight="1" x14ac:dyDescent="0.2">
      <c r="A22" s="98">
        <v>16</v>
      </c>
      <c r="B22" s="1005"/>
      <c r="C22" s="1006"/>
      <c r="D22" s="1006"/>
      <c r="E22" s="1006"/>
      <c r="F22" s="1006"/>
      <c r="G22" s="1006"/>
      <c r="H22" s="1006"/>
      <c r="I22" s="1006"/>
      <c r="J22" s="1006"/>
      <c r="K22" s="1006"/>
      <c r="L22" s="1006"/>
      <c r="M22" s="1006"/>
      <c r="N22" s="1006"/>
      <c r="O22" s="1006"/>
      <c r="P22" s="1007"/>
      <c r="Q22" s="1048"/>
      <c r="R22" s="1049"/>
      <c r="S22" s="1049"/>
      <c r="T22" s="1049"/>
      <c r="U22" s="1049"/>
      <c r="V22" s="1049"/>
      <c r="W22" s="1049"/>
      <c r="X22" s="1049"/>
      <c r="Y22" s="1049"/>
      <c r="Z22" s="1049"/>
      <c r="AA22" s="1049"/>
      <c r="AB22" s="1049"/>
      <c r="AC22" s="1049"/>
      <c r="AD22" s="1049"/>
      <c r="AE22" s="1050"/>
      <c r="AF22" s="1010"/>
      <c r="AG22" s="1011"/>
      <c r="AH22" s="1011"/>
      <c r="AI22" s="1011"/>
      <c r="AJ22" s="1012"/>
      <c r="AK22" s="1051"/>
      <c r="AL22" s="1052"/>
      <c r="AM22" s="1052"/>
      <c r="AN22" s="1052"/>
      <c r="AO22" s="1052"/>
      <c r="AP22" s="1052"/>
      <c r="AQ22" s="1052"/>
      <c r="AR22" s="1052"/>
      <c r="AS22" s="1052"/>
      <c r="AT22" s="1052"/>
      <c r="AU22" s="1053"/>
      <c r="AV22" s="1053"/>
      <c r="AW22" s="1053"/>
      <c r="AX22" s="1053"/>
      <c r="AY22" s="1054"/>
      <c r="AZ22" s="1003" t="s">
        <v>333</v>
      </c>
      <c r="BA22" s="1003"/>
      <c r="BB22" s="1003"/>
      <c r="BC22" s="1003"/>
      <c r="BD22" s="1004"/>
      <c r="BE22" s="92"/>
      <c r="BF22" s="92"/>
      <c r="BG22" s="92"/>
      <c r="BH22" s="92"/>
      <c r="BI22" s="92"/>
      <c r="BJ22" s="92"/>
      <c r="BK22" s="92"/>
      <c r="BL22" s="92"/>
      <c r="BM22" s="92"/>
      <c r="BN22" s="92"/>
      <c r="BO22" s="92"/>
      <c r="BP22" s="92"/>
      <c r="BQ22" s="98">
        <v>16</v>
      </c>
      <c r="BR22" s="99"/>
      <c r="BS22" s="967"/>
      <c r="BT22" s="968"/>
      <c r="BU22" s="968"/>
      <c r="BV22" s="968"/>
      <c r="BW22" s="968"/>
      <c r="BX22" s="968"/>
      <c r="BY22" s="968"/>
      <c r="BZ22" s="968"/>
      <c r="CA22" s="968"/>
      <c r="CB22" s="968"/>
      <c r="CC22" s="968"/>
      <c r="CD22" s="968"/>
      <c r="CE22" s="968"/>
      <c r="CF22" s="968"/>
      <c r="CG22" s="989"/>
      <c r="CH22" s="964"/>
      <c r="CI22" s="965"/>
      <c r="CJ22" s="965"/>
      <c r="CK22" s="965"/>
      <c r="CL22" s="966"/>
      <c r="CM22" s="964"/>
      <c r="CN22" s="965"/>
      <c r="CO22" s="965"/>
      <c r="CP22" s="965"/>
      <c r="CQ22" s="966"/>
      <c r="CR22" s="964"/>
      <c r="CS22" s="965"/>
      <c r="CT22" s="965"/>
      <c r="CU22" s="965"/>
      <c r="CV22" s="966"/>
      <c r="CW22" s="964"/>
      <c r="CX22" s="965"/>
      <c r="CY22" s="965"/>
      <c r="CZ22" s="965"/>
      <c r="DA22" s="966"/>
      <c r="DB22" s="964"/>
      <c r="DC22" s="965"/>
      <c r="DD22" s="965"/>
      <c r="DE22" s="965"/>
      <c r="DF22" s="966"/>
      <c r="DG22" s="964"/>
      <c r="DH22" s="965"/>
      <c r="DI22" s="965"/>
      <c r="DJ22" s="965"/>
      <c r="DK22" s="966"/>
      <c r="DL22" s="964"/>
      <c r="DM22" s="965"/>
      <c r="DN22" s="965"/>
      <c r="DO22" s="965"/>
      <c r="DP22" s="966"/>
      <c r="DQ22" s="964"/>
      <c r="DR22" s="965"/>
      <c r="DS22" s="965"/>
      <c r="DT22" s="965"/>
      <c r="DU22" s="966"/>
      <c r="DV22" s="967"/>
      <c r="DW22" s="968"/>
      <c r="DX22" s="968"/>
      <c r="DY22" s="968"/>
      <c r="DZ22" s="969"/>
      <c r="EA22" s="94"/>
    </row>
    <row r="23" spans="1:131" s="95" customFormat="1" ht="26.25" customHeight="1" thickBot="1" x14ac:dyDescent="0.25">
      <c r="A23" s="100" t="s">
        <v>334</v>
      </c>
      <c r="B23" s="912" t="s">
        <v>335</v>
      </c>
      <c r="C23" s="913"/>
      <c r="D23" s="913"/>
      <c r="E23" s="913"/>
      <c r="F23" s="913"/>
      <c r="G23" s="913"/>
      <c r="H23" s="913"/>
      <c r="I23" s="913"/>
      <c r="J23" s="913"/>
      <c r="K23" s="913"/>
      <c r="L23" s="913"/>
      <c r="M23" s="913"/>
      <c r="N23" s="913"/>
      <c r="O23" s="913"/>
      <c r="P23" s="923"/>
      <c r="Q23" s="1042">
        <v>53815</v>
      </c>
      <c r="R23" s="1036"/>
      <c r="S23" s="1036"/>
      <c r="T23" s="1036"/>
      <c r="U23" s="1036"/>
      <c r="V23" s="1036">
        <v>52799</v>
      </c>
      <c r="W23" s="1036"/>
      <c r="X23" s="1036"/>
      <c r="Y23" s="1036"/>
      <c r="Z23" s="1036"/>
      <c r="AA23" s="1036">
        <v>1016</v>
      </c>
      <c r="AB23" s="1036"/>
      <c r="AC23" s="1036"/>
      <c r="AD23" s="1036"/>
      <c r="AE23" s="1043"/>
      <c r="AF23" s="1044">
        <v>947</v>
      </c>
      <c r="AG23" s="1036"/>
      <c r="AH23" s="1036"/>
      <c r="AI23" s="1036"/>
      <c r="AJ23" s="1045"/>
      <c r="AK23" s="1046"/>
      <c r="AL23" s="1047"/>
      <c r="AM23" s="1047"/>
      <c r="AN23" s="1047"/>
      <c r="AO23" s="1047"/>
      <c r="AP23" s="1036">
        <f>53428+3749</f>
        <v>57177</v>
      </c>
      <c r="AQ23" s="1036"/>
      <c r="AR23" s="1036"/>
      <c r="AS23" s="1036"/>
      <c r="AT23" s="1036"/>
      <c r="AU23" s="1037"/>
      <c r="AV23" s="1037"/>
      <c r="AW23" s="1037"/>
      <c r="AX23" s="1037"/>
      <c r="AY23" s="1038"/>
      <c r="AZ23" s="1039" t="s">
        <v>62</v>
      </c>
      <c r="BA23" s="1040"/>
      <c r="BB23" s="1040"/>
      <c r="BC23" s="1040"/>
      <c r="BD23" s="1041"/>
      <c r="BE23" s="92"/>
      <c r="BF23" s="92"/>
      <c r="BG23" s="92"/>
      <c r="BH23" s="92"/>
      <c r="BI23" s="92"/>
      <c r="BJ23" s="92"/>
      <c r="BK23" s="92"/>
      <c r="BL23" s="92"/>
      <c r="BM23" s="92"/>
      <c r="BN23" s="92"/>
      <c r="BO23" s="92"/>
      <c r="BP23" s="92"/>
      <c r="BQ23" s="98">
        <v>17</v>
      </c>
      <c r="BR23" s="99"/>
      <c r="BS23" s="967"/>
      <c r="BT23" s="968"/>
      <c r="BU23" s="968"/>
      <c r="BV23" s="968"/>
      <c r="BW23" s="968"/>
      <c r="BX23" s="968"/>
      <c r="BY23" s="968"/>
      <c r="BZ23" s="968"/>
      <c r="CA23" s="968"/>
      <c r="CB23" s="968"/>
      <c r="CC23" s="968"/>
      <c r="CD23" s="968"/>
      <c r="CE23" s="968"/>
      <c r="CF23" s="968"/>
      <c r="CG23" s="989"/>
      <c r="CH23" s="964"/>
      <c r="CI23" s="965"/>
      <c r="CJ23" s="965"/>
      <c r="CK23" s="965"/>
      <c r="CL23" s="966"/>
      <c r="CM23" s="964"/>
      <c r="CN23" s="965"/>
      <c r="CO23" s="965"/>
      <c r="CP23" s="965"/>
      <c r="CQ23" s="966"/>
      <c r="CR23" s="964"/>
      <c r="CS23" s="965"/>
      <c r="CT23" s="965"/>
      <c r="CU23" s="965"/>
      <c r="CV23" s="966"/>
      <c r="CW23" s="964"/>
      <c r="CX23" s="965"/>
      <c r="CY23" s="965"/>
      <c r="CZ23" s="965"/>
      <c r="DA23" s="966"/>
      <c r="DB23" s="964"/>
      <c r="DC23" s="965"/>
      <c r="DD23" s="965"/>
      <c r="DE23" s="965"/>
      <c r="DF23" s="966"/>
      <c r="DG23" s="964"/>
      <c r="DH23" s="965"/>
      <c r="DI23" s="965"/>
      <c r="DJ23" s="965"/>
      <c r="DK23" s="966"/>
      <c r="DL23" s="964"/>
      <c r="DM23" s="965"/>
      <c r="DN23" s="965"/>
      <c r="DO23" s="965"/>
      <c r="DP23" s="966"/>
      <c r="DQ23" s="964"/>
      <c r="DR23" s="965"/>
      <c r="DS23" s="965"/>
      <c r="DT23" s="965"/>
      <c r="DU23" s="966"/>
      <c r="DV23" s="967"/>
      <c r="DW23" s="968"/>
      <c r="DX23" s="968"/>
      <c r="DY23" s="968"/>
      <c r="DZ23" s="969"/>
      <c r="EA23" s="94"/>
    </row>
    <row r="24" spans="1:131" s="95" customFormat="1" ht="26.25" customHeight="1" x14ac:dyDescent="0.2">
      <c r="A24" s="1035" t="s">
        <v>336</v>
      </c>
      <c r="B24" s="1035"/>
      <c r="C24" s="1035"/>
      <c r="D24" s="1035"/>
      <c r="E24" s="1035"/>
      <c r="F24" s="1035"/>
      <c r="G24" s="1035"/>
      <c r="H24" s="1035"/>
      <c r="I24" s="1035"/>
      <c r="J24" s="1035"/>
      <c r="K24" s="1035"/>
      <c r="L24" s="1035"/>
      <c r="M24" s="1035"/>
      <c r="N24" s="1035"/>
      <c r="O24" s="1035"/>
      <c r="P24" s="1035"/>
      <c r="Q24" s="1035"/>
      <c r="R24" s="1035"/>
      <c r="S24" s="1035"/>
      <c r="T24" s="1035"/>
      <c r="U24" s="1035"/>
      <c r="V24" s="1035"/>
      <c r="W24" s="1035"/>
      <c r="X24" s="1035"/>
      <c r="Y24" s="1035"/>
      <c r="Z24" s="1035"/>
      <c r="AA24" s="1035"/>
      <c r="AB24" s="1035"/>
      <c r="AC24" s="1035"/>
      <c r="AD24" s="1035"/>
      <c r="AE24" s="1035"/>
      <c r="AF24" s="1035"/>
      <c r="AG24" s="1035"/>
      <c r="AH24" s="1035"/>
      <c r="AI24" s="1035"/>
      <c r="AJ24" s="1035"/>
      <c r="AK24" s="1035"/>
      <c r="AL24" s="1035"/>
      <c r="AM24" s="1035"/>
      <c r="AN24" s="1035"/>
      <c r="AO24" s="1035"/>
      <c r="AP24" s="1035"/>
      <c r="AQ24" s="1035"/>
      <c r="AR24" s="1035"/>
      <c r="AS24" s="1035"/>
      <c r="AT24" s="1035"/>
      <c r="AU24" s="1035"/>
      <c r="AV24" s="1035"/>
      <c r="AW24" s="1035"/>
      <c r="AX24" s="1035"/>
      <c r="AY24" s="1035"/>
      <c r="AZ24" s="91"/>
      <c r="BA24" s="91"/>
      <c r="BB24" s="91"/>
      <c r="BC24" s="91"/>
      <c r="BD24" s="91"/>
      <c r="BE24" s="92"/>
      <c r="BF24" s="92"/>
      <c r="BG24" s="92"/>
      <c r="BH24" s="92"/>
      <c r="BI24" s="92"/>
      <c r="BJ24" s="92"/>
      <c r="BK24" s="92"/>
      <c r="BL24" s="92"/>
      <c r="BM24" s="92"/>
      <c r="BN24" s="92"/>
      <c r="BO24" s="92"/>
      <c r="BP24" s="92"/>
      <c r="BQ24" s="98">
        <v>18</v>
      </c>
      <c r="BR24" s="99"/>
      <c r="BS24" s="967"/>
      <c r="BT24" s="968"/>
      <c r="BU24" s="968"/>
      <c r="BV24" s="968"/>
      <c r="BW24" s="968"/>
      <c r="BX24" s="968"/>
      <c r="BY24" s="968"/>
      <c r="BZ24" s="968"/>
      <c r="CA24" s="968"/>
      <c r="CB24" s="968"/>
      <c r="CC24" s="968"/>
      <c r="CD24" s="968"/>
      <c r="CE24" s="968"/>
      <c r="CF24" s="968"/>
      <c r="CG24" s="989"/>
      <c r="CH24" s="964"/>
      <c r="CI24" s="965"/>
      <c r="CJ24" s="965"/>
      <c r="CK24" s="965"/>
      <c r="CL24" s="966"/>
      <c r="CM24" s="964"/>
      <c r="CN24" s="965"/>
      <c r="CO24" s="965"/>
      <c r="CP24" s="965"/>
      <c r="CQ24" s="966"/>
      <c r="CR24" s="964"/>
      <c r="CS24" s="965"/>
      <c r="CT24" s="965"/>
      <c r="CU24" s="965"/>
      <c r="CV24" s="966"/>
      <c r="CW24" s="964"/>
      <c r="CX24" s="965"/>
      <c r="CY24" s="965"/>
      <c r="CZ24" s="965"/>
      <c r="DA24" s="966"/>
      <c r="DB24" s="964"/>
      <c r="DC24" s="965"/>
      <c r="DD24" s="965"/>
      <c r="DE24" s="965"/>
      <c r="DF24" s="966"/>
      <c r="DG24" s="964"/>
      <c r="DH24" s="965"/>
      <c r="DI24" s="965"/>
      <c r="DJ24" s="965"/>
      <c r="DK24" s="966"/>
      <c r="DL24" s="964"/>
      <c r="DM24" s="965"/>
      <c r="DN24" s="965"/>
      <c r="DO24" s="965"/>
      <c r="DP24" s="966"/>
      <c r="DQ24" s="964"/>
      <c r="DR24" s="965"/>
      <c r="DS24" s="965"/>
      <c r="DT24" s="965"/>
      <c r="DU24" s="966"/>
      <c r="DV24" s="967"/>
      <c r="DW24" s="968"/>
      <c r="DX24" s="968"/>
      <c r="DY24" s="968"/>
      <c r="DZ24" s="969"/>
      <c r="EA24" s="94"/>
    </row>
    <row r="25" spans="1:131" ht="26.25" customHeight="1" thickBot="1" x14ac:dyDescent="0.25">
      <c r="A25" s="1034" t="s">
        <v>337</v>
      </c>
      <c r="B25" s="1034"/>
      <c r="C25" s="1034"/>
      <c r="D25" s="1034"/>
      <c r="E25" s="1034"/>
      <c r="F25" s="1034"/>
      <c r="G25" s="1034"/>
      <c r="H25" s="1034"/>
      <c r="I25" s="1034"/>
      <c r="J25" s="1034"/>
      <c r="K25" s="1034"/>
      <c r="L25" s="1034"/>
      <c r="M25" s="1034"/>
      <c r="N25" s="1034"/>
      <c r="O25" s="1034"/>
      <c r="P25" s="1034"/>
      <c r="Q25" s="1034"/>
      <c r="R25" s="1034"/>
      <c r="S25" s="1034"/>
      <c r="T25" s="1034"/>
      <c r="U25" s="1034"/>
      <c r="V25" s="1034"/>
      <c r="W25" s="1034"/>
      <c r="X25" s="1034"/>
      <c r="Y25" s="1034"/>
      <c r="Z25" s="1034"/>
      <c r="AA25" s="1034"/>
      <c r="AB25" s="1034"/>
      <c r="AC25" s="1034"/>
      <c r="AD25" s="1034"/>
      <c r="AE25" s="1034"/>
      <c r="AF25" s="1034"/>
      <c r="AG25" s="1034"/>
      <c r="AH25" s="1034"/>
      <c r="AI25" s="1034"/>
      <c r="AJ25" s="1034"/>
      <c r="AK25" s="1034"/>
      <c r="AL25" s="1034"/>
      <c r="AM25" s="1034"/>
      <c r="AN25" s="1034"/>
      <c r="AO25" s="1034"/>
      <c r="AP25" s="1034"/>
      <c r="AQ25" s="1034"/>
      <c r="AR25" s="1034"/>
      <c r="AS25" s="1034"/>
      <c r="AT25" s="1034"/>
      <c r="AU25" s="1034"/>
      <c r="AV25" s="1034"/>
      <c r="AW25" s="1034"/>
      <c r="AX25" s="1034"/>
      <c r="AY25" s="1034"/>
      <c r="AZ25" s="1034"/>
      <c r="BA25" s="1034"/>
      <c r="BB25" s="1034"/>
      <c r="BC25" s="1034"/>
      <c r="BD25" s="1034"/>
      <c r="BE25" s="1034"/>
      <c r="BF25" s="1034"/>
      <c r="BG25" s="1034"/>
      <c r="BH25" s="1034"/>
      <c r="BI25" s="1034"/>
      <c r="BJ25" s="91"/>
      <c r="BK25" s="91"/>
      <c r="BL25" s="91"/>
      <c r="BM25" s="91"/>
      <c r="BN25" s="91"/>
      <c r="BO25" s="101"/>
      <c r="BP25" s="101"/>
      <c r="BQ25" s="98">
        <v>19</v>
      </c>
      <c r="BR25" s="99"/>
      <c r="BS25" s="967"/>
      <c r="BT25" s="968"/>
      <c r="BU25" s="968"/>
      <c r="BV25" s="968"/>
      <c r="BW25" s="968"/>
      <c r="BX25" s="968"/>
      <c r="BY25" s="968"/>
      <c r="BZ25" s="968"/>
      <c r="CA25" s="968"/>
      <c r="CB25" s="968"/>
      <c r="CC25" s="968"/>
      <c r="CD25" s="968"/>
      <c r="CE25" s="968"/>
      <c r="CF25" s="968"/>
      <c r="CG25" s="989"/>
      <c r="CH25" s="964"/>
      <c r="CI25" s="965"/>
      <c r="CJ25" s="965"/>
      <c r="CK25" s="965"/>
      <c r="CL25" s="966"/>
      <c r="CM25" s="964"/>
      <c r="CN25" s="965"/>
      <c r="CO25" s="965"/>
      <c r="CP25" s="965"/>
      <c r="CQ25" s="966"/>
      <c r="CR25" s="964"/>
      <c r="CS25" s="965"/>
      <c r="CT25" s="965"/>
      <c r="CU25" s="965"/>
      <c r="CV25" s="966"/>
      <c r="CW25" s="964"/>
      <c r="CX25" s="965"/>
      <c r="CY25" s="965"/>
      <c r="CZ25" s="965"/>
      <c r="DA25" s="966"/>
      <c r="DB25" s="964"/>
      <c r="DC25" s="965"/>
      <c r="DD25" s="965"/>
      <c r="DE25" s="965"/>
      <c r="DF25" s="966"/>
      <c r="DG25" s="964"/>
      <c r="DH25" s="965"/>
      <c r="DI25" s="965"/>
      <c r="DJ25" s="965"/>
      <c r="DK25" s="966"/>
      <c r="DL25" s="964"/>
      <c r="DM25" s="965"/>
      <c r="DN25" s="965"/>
      <c r="DO25" s="965"/>
      <c r="DP25" s="966"/>
      <c r="DQ25" s="964"/>
      <c r="DR25" s="965"/>
      <c r="DS25" s="965"/>
      <c r="DT25" s="965"/>
      <c r="DU25" s="966"/>
      <c r="DV25" s="967"/>
      <c r="DW25" s="968"/>
      <c r="DX25" s="968"/>
      <c r="DY25" s="968"/>
      <c r="DZ25" s="969"/>
      <c r="EA25" s="89"/>
    </row>
    <row r="26" spans="1:131" ht="26.25" customHeight="1" x14ac:dyDescent="0.2">
      <c r="A26" s="970" t="s">
        <v>300</v>
      </c>
      <c r="B26" s="971"/>
      <c r="C26" s="971"/>
      <c r="D26" s="971"/>
      <c r="E26" s="971"/>
      <c r="F26" s="971"/>
      <c r="G26" s="971"/>
      <c r="H26" s="971"/>
      <c r="I26" s="971"/>
      <c r="J26" s="971"/>
      <c r="K26" s="971"/>
      <c r="L26" s="971"/>
      <c r="M26" s="971"/>
      <c r="N26" s="971"/>
      <c r="O26" s="971"/>
      <c r="P26" s="972"/>
      <c r="Q26" s="976" t="s">
        <v>338</v>
      </c>
      <c r="R26" s="977"/>
      <c r="S26" s="977"/>
      <c r="T26" s="977"/>
      <c r="U26" s="978"/>
      <c r="V26" s="976" t="s">
        <v>339</v>
      </c>
      <c r="W26" s="977"/>
      <c r="X26" s="977"/>
      <c r="Y26" s="977"/>
      <c r="Z26" s="978"/>
      <c r="AA26" s="976" t="s">
        <v>340</v>
      </c>
      <c r="AB26" s="977"/>
      <c r="AC26" s="977"/>
      <c r="AD26" s="977"/>
      <c r="AE26" s="977"/>
      <c r="AF26" s="1030" t="s">
        <v>341</v>
      </c>
      <c r="AG26" s="983"/>
      <c r="AH26" s="983"/>
      <c r="AI26" s="983"/>
      <c r="AJ26" s="1031"/>
      <c r="AK26" s="977" t="s">
        <v>342</v>
      </c>
      <c r="AL26" s="977"/>
      <c r="AM26" s="977"/>
      <c r="AN26" s="977"/>
      <c r="AO26" s="978"/>
      <c r="AP26" s="976" t="s">
        <v>343</v>
      </c>
      <c r="AQ26" s="977"/>
      <c r="AR26" s="977"/>
      <c r="AS26" s="977"/>
      <c r="AT26" s="978"/>
      <c r="AU26" s="976" t="s">
        <v>344</v>
      </c>
      <c r="AV26" s="977"/>
      <c r="AW26" s="977"/>
      <c r="AX26" s="977"/>
      <c r="AY26" s="978"/>
      <c r="AZ26" s="976" t="s">
        <v>345</v>
      </c>
      <c r="BA26" s="977"/>
      <c r="BB26" s="977"/>
      <c r="BC26" s="977"/>
      <c r="BD26" s="978"/>
      <c r="BE26" s="976" t="s">
        <v>307</v>
      </c>
      <c r="BF26" s="977"/>
      <c r="BG26" s="977"/>
      <c r="BH26" s="977"/>
      <c r="BI26" s="990"/>
      <c r="BJ26" s="91"/>
      <c r="BK26" s="91"/>
      <c r="BL26" s="91"/>
      <c r="BM26" s="91"/>
      <c r="BN26" s="91"/>
      <c r="BO26" s="101"/>
      <c r="BP26" s="101"/>
      <c r="BQ26" s="98">
        <v>20</v>
      </c>
      <c r="BR26" s="99"/>
      <c r="BS26" s="967"/>
      <c r="BT26" s="968"/>
      <c r="BU26" s="968"/>
      <c r="BV26" s="968"/>
      <c r="BW26" s="968"/>
      <c r="BX26" s="968"/>
      <c r="BY26" s="968"/>
      <c r="BZ26" s="968"/>
      <c r="CA26" s="968"/>
      <c r="CB26" s="968"/>
      <c r="CC26" s="968"/>
      <c r="CD26" s="968"/>
      <c r="CE26" s="968"/>
      <c r="CF26" s="968"/>
      <c r="CG26" s="989"/>
      <c r="CH26" s="964"/>
      <c r="CI26" s="965"/>
      <c r="CJ26" s="965"/>
      <c r="CK26" s="965"/>
      <c r="CL26" s="966"/>
      <c r="CM26" s="964"/>
      <c r="CN26" s="965"/>
      <c r="CO26" s="965"/>
      <c r="CP26" s="965"/>
      <c r="CQ26" s="966"/>
      <c r="CR26" s="964"/>
      <c r="CS26" s="965"/>
      <c r="CT26" s="965"/>
      <c r="CU26" s="965"/>
      <c r="CV26" s="966"/>
      <c r="CW26" s="964"/>
      <c r="CX26" s="965"/>
      <c r="CY26" s="965"/>
      <c r="CZ26" s="965"/>
      <c r="DA26" s="966"/>
      <c r="DB26" s="964"/>
      <c r="DC26" s="965"/>
      <c r="DD26" s="965"/>
      <c r="DE26" s="965"/>
      <c r="DF26" s="966"/>
      <c r="DG26" s="964"/>
      <c r="DH26" s="965"/>
      <c r="DI26" s="965"/>
      <c r="DJ26" s="965"/>
      <c r="DK26" s="966"/>
      <c r="DL26" s="964"/>
      <c r="DM26" s="965"/>
      <c r="DN26" s="965"/>
      <c r="DO26" s="965"/>
      <c r="DP26" s="966"/>
      <c r="DQ26" s="964"/>
      <c r="DR26" s="965"/>
      <c r="DS26" s="965"/>
      <c r="DT26" s="965"/>
      <c r="DU26" s="966"/>
      <c r="DV26" s="967"/>
      <c r="DW26" s="968"/>
      <c r="DX26" s="968"/>
      <c r="DY26" s="968"/>
      <c r="DZ26" s="969"/>
      <c r="EA26" s="89"/>
    </row>
    <row r="27" spans="1:131" ht="26.25" customHeight="1" thickBot="1" x14ac:dyDescent="0.25">
      <c r="A27" s="973"/>
      <c r="B27" s="974"/>
      <c r="C27" s="974"/>
      <c r="D27" s="974"/>
      <c r="E27" s="974"/>
      <c r="F27" s="974"/>
      <c r="G27" s="974"/>
      <c r="H27" s="974"/>
      <c r="I27" s="974"/>
      <c r="J27" s="974"/>
      <c r="K27" s="974"/>
      <c r="L27" s="974"/>
      <c r="M27" s="974"/>
      <c r="N27" s="974"/>
      <c r="O27" s="974"/>
      <c r="P27" s="975"/>
      <c r="Q27" s="979"/>
      <c r="R27" s="980"/>
      <c r="S27" s="980"/>
      <c r="T27" s="980"/>
      <c r="U27" s="981"/>
      <c r="V27" s="979"/>
      <c r="W27" s="980"/>
      <c r="X27" s="980"/>
      <c r="Y27" s="980"/>
      <c r="Z27" s="981"/>
      <c r="AA27" s="979"/>
      <c r="AB27" s="980"/>
      <c r="AC27" s="980"/>
      <c r="AD27" s="980"/>
      <c r="AE27" s="980"/>
      <c r="AF27" s="1032"/>
      <c r="AG27" s="986"/>
      <c r="AH27" s="986"/>
      <c r="AI27" s="986"/>
      <c r="AJ27" s="1033"/>
      <c r="AK27" s="980"/>
      <c r="AL27" s="980"/>
      <c r="AM27" s="980"/>
      <c r="AN27" s="980"/>
      <c r="AO27" s="981"/>
      <c r="AP27" s="979"/>
      <c r="AQ27" s="980"/>
      <c r="AR27" s="980"/>
      <c r="AS27" s="980"/>
      <c r="AT27" s="981"/>
      <c r="AU27" s="979"/>
      <c r="AV27" s="980"/>
      <c r="AW27" s="980"/>
      <c r="AX27" s="980"/>
      <c r="AY27" s="981"/>
      <c r="AZ27" s="979"/>
      <c r="BA27" s="980"/>
      <c r="BB27" s="980"/>
      <c r="BC27" s="980"/>
      <c r="BD27" s="981"/>
      <c r="BE27" s="979"/>
      <c r="BF27" s="980"/>
      <c r="BG27" s="980"/>
      <c r="BH27" s="980"/>
      <c r="BI27" s="991"/>
      <c r="BJ27" s="91"/>
      <c r="BK27" s="91"/>
      <c r="BL27" s="91"/>
      <c r="BM27" s="91"/>
      <c r="BN27" s="91"/>
      <c r="BO27" s="101"/>
      <c r="BP27" s="101"/>
      <c r="BQ27" s="98">
        <v>21</v>
      </c>
      <c r="BR27" s="99"/>
      <c r="BS27" s="967"/>
      <c r="BT27" s="968"/>
      <c r="BU27" s="968"/>
      <c r="BV27" s="968"/>
      <c r="BW27" s="968"/>
      <c r="BX27" s="968"/>
      <c r="BY27" s="968"/>
      <c r="BZ27" s="968"/>
      <c r="CA27" s="968"/>
      <c r="CB27" s="968"/>
      <c r="CC27" s="968"/>
      <c r="CD27" s="968"/>
      <c r="CE27" s="968"/>
      <c r="CF27" s="968"/>
      <c r="CG27" s="989"/>
      <c r="CH27" s="964"/>
      <c r="CI27" s="965"/>
      <c r="CJ27" s="965"/>
      <c r="CK27" s="965"/>
      <c r="CL27" s="966"/>
      <c r="CM27" s="964"/>
      <c r="CN27" s="965"/>
      <c r="CO27" s="965"/>
      <c r="CP27" s="965"/>
      <c r="CQ27" s="966"/>
      <c r="CR27" s="964"/>
      <c r="CS27" s="965"/>
      <c r="CT27" s="965"/>
      <c r="CU27" s="965"/>
      <c r="CV27" s="966"/>
      <c r="CW27" s="964"/>
      <c r="CX27" s="965"/>
      <c r="CY27" s="965"/>
      <c r="CZ27" s="965"/>
      <c r="DA27" s="966"/>
      <c r="DB27" s="964"/>
      <c r="DC27" s="965"/>
      <c r="DD27" s="965"/>
      <c r="DE27" s="965"/>
      <c r="DF27" s="966"/>
      <c r="DG27" s="964"/>
      <c r="DH27" s="965"/>
      <c r="DI27" s="965"/>
      <c r="DJ27" s="965"/>
      <c r="DK27" s="966"/>
      <c r="DL27" s="964"/>
      <c r="DM27" s="965"/>
      <c r="DN27" s="965"/>
      <c r="DO27" s="965"/>
      <c r="DP27" s="966"/>
      <c r="DQ27" s="964"/>
      <c r="DR27" s="965"/>
      <c r="DS27" s="965"/>
      <c r="DT27" s="965"/>
      <c r="DU27" s="966"/>
      <c r="DV27" s="967"/>
      <c r="DW27" s="968"/>
      <c r="DX27" s="968"/>
      <c r="DY27" s="968"/>
      <c r="DZ27" s="969"/>
      <c r="EA27" s="89"/>
    </row>
    <row r="28" spans="1:131" ht="26.25" customHeight="1" thickTop="1" x14ac:dyDescent="0.2">
      <c r="A28" s="102">
        <v>1</v>
      </c>
      <c r="B28" s="1022" t="s">
        <v>346</v>
      </c>
      <c r="C28" s="1023"/>
      <c r="D28" s="1023"/>
      <c r="E28" s="1023"/>
      <c r="F28" s="1023"/>
      <c r="G28" s="1023"/>
      <c r="H28" s="1023"/>
      <c r="I28" s="1023"/>
      <c r="J28" s="1023"/>
      <c r="K28" s="1023"/>
      <c r="L28" s="1023"/>
      <c r="M28" s="1023"/>
      <c r="N28" s="1023"/>
      <c r="O28" s="1023"/>
      <c r="P28" s="1024"/>
      <c r="Q28" s="1025">
        <v>9258</v>
      </c>
      <c r="R28" s="1026"/>
      <c r="S28" s="1026"/>
      <c r="T28" s="1026"/>
      <c r="U28" s="1026"/>
      <c r="V28" s="1026">
        <v>9217</v>
      </c>
      <c r="W28" s="1026"/>
      <c r="X28" s="1026"/>
      <c r="Y28" s="1026"/>
      <c r="Z28" s="1026"/>
      <c r="AA28" s="1026">
        <v>41</v>
      </c>
      <c r="AB28" s="1026"/>
      <c r="AC28" s="1026"/>
      <c r="AD28" s="1026"/>
      <c r="AE28" s="1027"/>
      <c r="AF28" s="1028">
        <v>41</v>
      </c>
      <c r="AG28" s="1026"/>
      <c r="AH28" s="1026"/>
      <c r="AI28" s="1026"/>
      <c r="AJ28" s="1029"/>
      <c r="AK28" s="1017">
        <v>886</v>
      </c>
      <c r="AL28" s="1018"/>
      <c r="AM28" s="1018"/>
      <c r="AN28" s="1018"/>
      <c r="AO28" s="1018"/>
      <c r="AP28" s="1018" t="s">
        <v>320</v>
      </c>
      <c r="AQ28" s="1018"/>
      <c r="AR28" s="1018"/>
      <c r="AS28" s="1018"/>
      <c r="AT28" s="1018"/>
      <c r="AU28" s="1018" t="s">
        <v>320</v>
      </c>
      <c r="AV28" s="1018"/>
      <c r="AW28" s="1018"/>
      <c r="AX28" s="1018"/>
      <c r="AY28" s="1018"/>
      <c r="AZ28" s="1019" t="s">
        <v>320</v>
      </c>
      <c r="BA28" s="1019"/>
      <c r="BB28" s="1019"/>
      <c r="BC28" s="1019"/>
      <c r="BD28" s="1019"/>
      <c r="BE28" s="1020"/>
      <c r="BF28" s="1020"/>
      <c r="BG28" s="1020"/>
      <c r="BH28" s="1020"/>
      <c r="BI28" s="1021"/>
      <c r="BJ28" s="91"/>
      <c r="BK28" s="91"/>
      <c r="BL28" s="91"/>
      <c r="BM28" s="91"/>
      <c r="BN28" s="91"/>
      <c r="BO28" s="101"/>
      <c r="BP28" s="101"/>
      <c r="BQ28" s="98">
        <v>22</v>
      </c>
      <c r="BR28" s="99"/>
      <c r="BS28" s="967"/>
      <c r="BT28" s="968"/>
      <c r="BU28" s="968"/>
      <c r="BV28" s="968"/>
      <c r="BW28" s="968"/>
      <c r="BX28" s="968"/>
      <c r="BY28" s="968"/>
      <c r="BZ28" s="968"/>
      <c r="CA28" s="968"/>
      <c r="CB28" s="968"/>
      <c r="CC28" s="968"/>
      <c r="CD28" s="968"/>
      <c r="CE28" s="968"/>
      <c r="CF28" s="968"/>
      <c r="CG28" s="989"/>
      <c r="CH28" s="964"/>
      <c r="CI28" s="965"/>
      <c r="CJ28" s="965"/>
      <c r="CK28" s="965"/>
      <c r="CL28" s="966"/>
      <c r="CM28" s="964"/>
      <c r="CN28" s="965"/>
      <c r="CO28" s="965"/>
      <c r="CP28" s="965"/>
      <c r="CQ28" s="966"/>
      <c r="CR28" s="964"/>
      <c r="CS28" s="965"/>
      <c r="CT28" s="965"/>
      <c r="CU28" s="965"/>
      <c r="CV28" s="966"/>
      <c r="CW28" s="964"/>
      <c r="CX28" s="965"/>
      <c r="CY28" s="965"/>
      <c r="CZ28" s="965"/>
      <c r="DA28" s="966"/>
      <c r="DB28" s="964"/>
      <c r="DC28" s="965"/>
      <c r="DD28" s="965"/>
      <c r="DE28" s="965"/>
      <c r="DF28" s="966"/>
      <c r="DG28" s="964"/>
      <c r="DH28" s="965"/>
      <c r="DI28" s="965"/>
      <c r="DJ28" s="965"/>
      <c r="DK28" s="966"/>
      <c r="DL28" s="964"/>
      <c r="DM28" s="965"/>
      <c r="DN28" s="965"/>
      <c r="DO28" s="965"/>
      <c r="DP28" s="966"/>
      <c r="DQ28" s="964"/>
      <c r="DR28" s="965"/>
      <c r="DS28" s="965"/>
      <c r="DT28" s="965"/>
      <c r="DU28" s="966"/>
      <c r="DV28" s="967"/>
      <c r="DW28" s="968"/>
      <c r="DX28" s="968"/>
      <c r="DY28" s="968"/>
      <c r="DZ28" s="969"/>
      <c r="EA28" s="89"/>
    </row>
    <row r="29" spans="1:131" ht="26.25" customHeight="1" x14ac:dyDescent="0.2">
      <c r="A29" s="102">
        <v>2</v>
      </c>
      <c r="B29" s="1005" t="s">
        <v>347</v>
      </c>
      <c r="C29" s="1006"/>
      <c r="D29" s="1006"/>
      <c r="E29" s="1006"/>
      <c r="F29" s="1006"/>
      <c r="G29" s="1006"/>
      <c r="H29" s="1006"/>
      <c r="I29" s="1006"/>
      <c r="J29" s="1006"/>
      <c r="K29" s="1006"/>
      <c r="L29" s="1006"/>
      <c r="M29" s="1006"/>
      <c r="N29" s="1006"/>
      <c r="O29" s="1006"/>
      <c r="P29" s="1007"/>
      <c r="Q29" s="1013">
        <v>11095</v>
      </c>
      <c r="R29" s="1014"/>
      <c r="S29" s="1014"/>
      <c r="T29" s="1014"/>
      <c r="U29" s="1014"/>
      <c r="V29" s="1014">
        <v>10897</v>
      </c>
      <c r="W29" s="1014"/>
      <c r="X29" s="1014"/>
      <c r="Y29" s="1014"/>
      <c r="Z29" s="1014"/>
      <c r="AA29" s="1014">
        <v>198</v>
      </c>
      <c r="AB29" s="1014"/>
      <c r="AC29" s="1014"/>
      <c r="AD29" s="1014"/>
      <c r="AE29" s="1015"/>
      <c r="AF29" s="1010">
        <v>198</v>
      </c>
      <c r="AG29" s="1011"/>
      <c r="AH29" s="1011"/>
      <c r="AI29" s="1011"/>
      <c r="AJ29" s="1012"/>
      <c r="AK29" s="955">
        <v>1651</v>
      </c>
      <c r="AL29" s="946"/>
      <c r="AM29" s="946"/>
      <c r="AN29" s="946"/>
      <c r="AO29" s="946"/>
      <c r="AP29" s="946" t="s">
        <v>320</v>
      </c>
      <c r="AQ29" s="946"/>
      <c r="AR29" s="946"/>
      <c r="AS29" s="946"/>
      <c r="AT29" s="946"/>
      <c r="AU29" s="946" t="s">
        <v>320</v>
      </c>
      <c r="AV29" s="946"/>
      <c r="AW29" s="946"/>
      <c r="AX29" s="946"/>
      <c r="AY29" s="946"/>
      <c r="AZ29" s="1016" t="s">
        <v>320</v>
      </c>
      <c r="BA29" s="1016"/>
      <c r="BB29" s="1016"/>
      <c r="BC29" s="1016"/>
      <c r="BD29" s="1016"/>
      <c r="BE29" s="947"/>
      <c r="BF29" s="947"/>
      <c r="BG29" s="947"/>
      <c r="BH29" s="947"/>
      <c r="BI29" s="948"/>
      <c r="BJ29" s="91"/>
      <c r="BK29" s="91"/>
      <c r="BL29" s="91"/>
      <c r="BM29" s="91"/>
      <c r="BN29" s="91"/>
      <c r="BO29" s="101"/>
      <c r="BP29" s="101"/>
      <c r="BQ29" s="98">
        <v>23</v>
      </c>
      <c r="BR29" s="99"/>
      <c r="BS29" s="967"/>
      <c r="BT29" s="968"/>
      <c r="BU29" s="968"/>
      <c r="BV29" s="968"/>
      <c r="BW29" s="968"/>
      <c r="BX29" s="968"/>
      <c r="BY29" s="968"/>
      <c r="BZ29" s="968"/>
      <c r="CA29" s="968"/>
      <c r="CB29" s="968"/>
      <c r="CC29" s="968"/>
      <c r="CD29" s="968"/>
      <c r="CE29" s="968"/>
      <c r="CF29" s="968"/>
      <c r="CG29" s="989"/>
      <c r="CH29" s="964"/>
      <c r="CI29" s="965"/>
      <c r="CJ29" s="965"/>
      <c r="CK29" s="965"/>
      <c r="CL29" s="966"/>
      <c r="CM29" s="964"/>
      <c r="CN29" s="965"/>
      <c r="CO29" s="965"/>
      <c r="CP29" s="965"/>
      <c r="CQ29" s="966"/>
      <c r="CR29" s="964"/>
      <c r="CS29" s="965"/>
      <c r="CT29" s="965"/>
      <c r="CU29" s="965"/>
      <c r="CV29" s="966"/>
      <c r="CW29" s="964"/>
      <c r="CX29" s="965"/>
      <c r="CY29" s="965"/>
      <c r="CZ29" s="965"/>
      <c r="DA29" s="966"/>
      <c r="DB29" s="964"/>
      <c r="DC29" s="965"/>
      <c r="DD29" s="965"/>
      <c r="DE29" s="965"/>
      <c r="DF29" s="966"/>
      <c r="DG29" s="964"/>
      <c r="DH29" s="965"/>
      <c r="DI29" s="965"/>
      <c r="DJ29" s="965"/>
      <c r="DK29" s="966"/>
      <c r="DL29" s="964"/>
      <c r="DM29" s="965"/>
      <c r="DN29" s="965"/>
      <c r="DO29" s="965"/>
      <c r="DP29" s="966"/>
      <c r="DQ29" s="964"/>
      <c r="DR29" s="965"/>
      <c r="DS29" s="965"/>
      <c r="DT29" s="965"/>
      <c r="DU29" s="966"/>
      <c r="DV29" s="967"/>
      <c r="DW29" s="968"/>
      <c r="DX29" s="968"/>
      <c r="DY29" s="968"/>
      <c r="DZ29" s="969"/>
      <c r="EA29" s="89"/>
    </row>
    <row r="30" spans="1:131" ht="26.25" customHeight="1" x14ac:dyDescent="0.2">
      <c r="A30" s="102">
        <v>3</v>
      </c>
      <c r="B30" s="1005" t="s">
        <v>348</v>
      </c>
      <c r="C30" s="1006"/>
      <c r="D30" s="1006"/>
      <c r="E30" s="1006"/>
      <c r="F30" s="1006"/>
      <c r="G30" s="1006"/>
      <c r="H30" s="1006"/>
      <c r="I30" s="1006"/>
      <c r="J30" s="1006"/>
      <c r="K30" s="1006"/>
      <c r="L30" s="1006"/>
      <c r="M30" s="1006"/>
      <c r="N30" s="1006"/>
      <c r="O30" s="1006"/>
      <c r="P30" s="1007"/>
      <c r="Q30" s="1013">
        <v>1758</v>
      </c>
      <c r="R30" s="1014"/>
      <c r="S30" s="1014"/>
      <c r="T30" s="1014"/>
      <c r="U30" s="1014"/>
      <c r="V30" s="1014">
        <v>1755</v>
      </c>
      <c r="W30" s="1014"/>
      <c r="X30" s="1014"/>
      <c r="Y30" s="1014"/>
      <c r="Z30" s="1014"/>
      <c r="AA30" s="1014">
        <v>3</v>
      </c>
      <c r="AB30" s="1014"/>
      <c r="AC30" s="1014"/>
      <c r="AD30" s="1014"/>
      <c r="AE30" s="1015"/>
      <c r="AF30" s="1010">
        <v>3</v>
      </c>
      <c r="AG30" s="1011"/>
      <c r="AH30" s="1011"/>
      <c r="AI30" s="1011"/>
      <c r="AJ30" s="1012"/>
      <c r="AK30" s="955">
        <v>475</v>
      </c>
      <c r="AL30" s="946"/>
      <c r="AM30" s="946"/>
      <c r="AN30" s="946"/>
      <c r="AO30" s="946"/>
      <c r="AP30" s="946" t="s">
        <v>320</v>
      </c>
      <c r="AQ30" s="946"/>
      <c r="AR30" s="946"/>
      <c r="AS30" s="946"/>
      <c r="AT30" s="946"/>
      <c r="AU30" s="946" t="s">
        <v>320</v>
      </c>
      <c r="AV30" s="946"/>
      <c r="AW30" s="946"/>
      <c r="AX30" s="946"/>
      <c r="AY30" s="946"/>
      <c r="AZ30" s="1016" t="s">
        <v>320</v>
      </c>
      <c r="BA30" s="1016"/>
      <c r="BB30" s="1016"/>
      <c r="BC30" s="1016"/>
      <c r="BD30" s="1016"/>
      <c r="BE30" s="947"/>
      <c r="BF30" s="947"/>
      <c r="BG30" s="947"/>
      <c r="BH30" s="947"/>
      <c r="BI30" s="948"/>
      <c r="BJ30" s="91"/>
      <c r="BK30" s="91"/>
      <c r="BL30" s="91"/>
      <c r="BM30" s="91"/>
      <c r="BN30" s="91"/>
      <c r="BO30" s="101"/>
      <c r="BP30" s="101"/>
      <c r="BQ30" s="98">
        <v>24</v>
      </c>
      <c r="BR30" s="99"/>
      <c r="BS30" s="967"/>
      <c r="BT30" s="968"/>
      <c r="BU30" s="968"/>
      <c r="BV30" s="968"/>
      <c r="BW30" s="968"/>
      <c r="BX30" s="968"/>
      <c r="BY30" s="968"/>
      <c r="BZ30" s="968"/>
      <c r="CA30" s="968"/>
      <c r="CB30" s="968"/>
      <c r="CC30" s="968"/>
      <c r="CD30" s="968"/>
      <c r="CE30" s="968"/>
      <c r="CF30" s="968"/>
      <c r="CG30" s="989"/>
      <c r="CH30" s="964"/>
      <c r="CI30" s="965"/>
      <c r="CJ30" s="965"/>
      <c r="CK30" s="965"/>
      <c r="CL30" s="966"/>
      <c r="CM30" s="964"/>
      <c r="CN30" s="965"/>
      <c r="CO30" s="965"/>
      <c r="CP30" s="965"/>
      <c r="CQ30" s="966"/>
      <c r="CR30" s="964"/>
      <c r="CS30" s="965"/>
      <c r="CT30" s="965"/>
      <c r="CU30" s="965"/>
      <c r="CV30" s="966"/>
      <c r="CW30" s="964"/>
      <c r="CX30" s="965"/>
      <c r="CY30" s="965"/>
      <c r="CZ30" s="965"/>
      <c r="DA30" s="966"/>
      <c r="DB30" s="964"/>
      <c r="DC30" s="965"/>
      <c r="DD30" s="965"/>
      <c r="DE30" s="965"/>
      <c r="DF30" s="966"/>
      <c r="DG30" s="964"/>
      <c r="DH30" s="965"/>
      <c r="DI30" s="965"/>
      <c r="DJ30" s="965"/>
      <c r="DK30" s="966"/>
      <c r="DL30" s="964"/>
      <c r="DM30" s="965"/>
      <c r="DN30" s="965"/>
      <c r="DO30" s="965"/>
      <c r="DP30" s="966"/>
      <c r="DQ30" s="964"/>
      <c r="DR30" s="965"/>
      <c r="DS30" s="965"/>
      <c r="DT30" s="965"/>
      <c r="DU30" s="966"/>
      <c r="DV30" s="967"/>
      <c r="DW30" s="968"/>
      <c r="DX30" s="968"/>
      <c r="DY30" s="968"/>
      <c r="DZ30" s="969"/>
      <c r="EA30" s="89"/>
    </row>
    <row r="31" spans="1:131" ht="26.25" customHeight="1" x14ac:dyDescent="0.2">
      <c r="A31" s="102">
        <v>4</v>
      </c>
      <c r="B31" s="1005" t="s">
        <v>349</v>
      </c>
      <c r="C31" s="1006"/>
      <c r="D31" s="1006"/>
      <c r="E31" s="1006"/>
      <c r="F31" s="1006"/>
      <c r="G31" s="1006"/>
      <c r="H31" s="1006"/>
      <c r="I31" s="1006"/>
      <c r="J31" s="1006"/>
      <c r="K31" s="1006"/>
      <c r="L31" s="1006"/>
      <c r="M31" s="1006"/>
      <c r="N31" s="1006"/>
      <c r="O31" s="1006"/>
      <c r="P31" s="1007"/>
      <c r="Q31" s="1013">
        <v>3295</v>
      </c>
      <c r="R31" s="1014"/>
      <c r="S31" s="1014"/>
      <c r="T31" s="1014"/>
      <c r="U31" s="1014"/>
      <c r="V31" s="1014">
        <v>3191</v>
      </c>
      <c r="W31" s="1014"/>
      <c r="X31" s="1014"/>
      <c r="Y31" s="1014"/>
      <c r="Z31" s="1014"/>
      <c r="AA31" s="1014">
        <v>104</v>
      </c>
      <c r="AB31" s="1014"/>
      <c r="AC31" s="1014"/>
      <c r="AD31" s="1014"/>
      <c r="AE31" s="1015"/>
      <c r="AF31" s="1010">
        <v>4138</v>
      </c>
      <c r="AG31" s="1011"/>
      <c r="AH31" s="1011"/>
      <c r="AI31" s="1011"/>
      <c r="AJ31" s="1012"/>
      <c r="AK31" s="955">
        <v>9</v>
      </c>
      <c r="AL31" s="946"/>
      <c r="AM31" s="946"/>
      <c r="AN31" s="946"/>
      <c r="AO31" s="946"/>
      <c r="AP31" s="946">
        <v>6720</v>
      </c>
      <c r="AQ31" s="946"/>
      <c r="AR31" s="946"/>
      <c r="AS31" s="946"/>
      <c r="AT31" s="946"/>
      <c r="AU31" s="946">
        <v>665</v>
      </c>
      <c r="AV31" s="946"/>
      <c r="AW31" s="946"/>
      <c r="AX31" s="946"/>
      <c r="AY31" s="946"/>
      <c r="AZ31" s="1016" t="s">
        <v>320</v>
      </c>
      <c r="BA31" s="1016"/>
      <c r="BB31" s="1016"/>
      <c r="BC31" s="1016"/>
      <c r="BD31" s="1016"/>
      <c r="BE31" s="947" t="s">
        <v>350</v>
      </c>
      <c r="BF31" s="947"/>
      <c r="BG31" s="947"/>
      <c r="BH31" s="947"/>
      <c r="BI31" s="948"/>
      <c r="BJ31" s="91"/>
      <c r="BK31" s="91"/>
      <c r="BL31" s="91"/>
      <c r="BM31" s="91"/>
      <c r="BN31" s="91"/>
      <c r="BO31" s="101"/>
      <c r="BP31" s="101"/>
      <c r="BQ31" s="98">
        <v>25</v>
      </c>
      <c r="BR31" s="99"/>
      <c r="BS31" s="967"/>
      <c r="BT31" s="968"/>
      <c r="BU31" s="968"/>
      <c r="BV31" s="968"/>
      <c r="BW31" s="968"/>
      <c r="BX31" s="968"/>
      <c r="BY31" s="968"/>
      <c r="BZ31" s="968"/>
      <c r="CA31" s="968"/>
      <c r="CB31" s="968"/>
      <c r="CC31" s="968"/>
      <c r="CD31" s="968"/>
      <c r="CE31" s="968"/>
      <c r="CF31" s="968"/>
      <c r="CG31" s="989"/>
      <c r="CH31" s="964"/>
      <c r="CI31" s="965"/>
      <c r="CJ31" s="965"/>
      <c r="CK31" s="965"/>
      <c r="CL31" s="966"/>
      <c r="CM31" s="964"/>
      <c r="CN31" s="965"/>
      <c r="CO31" s="965"/>
      <c r="CP31" s="965"/>
      <c r="CQ31" s="966"/>
      <c r="CR31" s="964"/>
      <c r="CS31" s="965"/>
      <c r="CT31" s="965"/>
      <c r="CU31" s="965"/>
      <c r="CV31" s="966"/>
      <c r="CW31" s="964"/>
      <c r="CX31" s="965"/>
      <c r="CY31" s="965"/>
      <c r="CZ31" s="965"/>
      <c r="DA31" s="966"/>
      <c r="DB31" s="964"/>
      <c r="DC31" s="965"/>
      <c r="DD31" s="965"/>
      <c r="DE31" s="965"/>
      <c r="DF31" s="966"/>
      <c r="DG31" s="964"/>
      <c r="DH31" s="965"/>
      <c r="DI31" s="965"/>
      <c r="DJ31" s="965"/>
      <c r="DK31" s="966"/>
      <c r="DL31" s="964"/>
      <c r="DM31" s="965"/>
      <c r="DN31" s="965"/>
      <c r="DO31" s="965"/>
      <c r="DP31" s="966"/>
      <c r="DQ31" s="964"/>
      <c r="DR31" s="965"/>
      <c r="DS31" s="965"/>
      <c r="DT31" s="965"/>
      <c r="DU31" s="966"/>
      <c r="DV31" s="967"/>
      <c r="DW31" s="968"/>
      <c r="DX31" s="968"/>
      <c r="DY31" s="968"/>
      <c r="DZ31" s="969"/>
      <c r="EA31" s="89"/>
    </row>
    <row r="32" spans="1:131" ht="26.25" customHeight="1" x14ac:dyDescent="0.2">
      <c r="A32" s="102">
        <v>5</v>
      </c>
      <c r="B32" s="1005" t="s">
        <v>351</v>
      </c>
      <c r="C32" s="1006"/>
      <c r="D32" s="1006"/>
      <c r="E32" s="1006"/>
      <c r="F32" s="1006"/>
      <c r="G32" s="1006"/>
      <c r="H32" s="1006"/>
      <c r="I32" s="1006"/>
      <c r="J32" s="1006"/>
      <c r="K32" s="1006"/>
      <c r="L32" s="1006"/>
      <c r="M32" s="1006"/>
      <c r="N32" s="1006"/>
      <c r="O32" s="1006"/>
      <c r="P32" s="1007"/>
      <c r="Q32" s="1013">
        <v>33</v>
      </c>
      <c r="R32" s="1014"/>
      <c r="S32" s="1014"/>
      <c r="T32" s="1014"/>
      <c r="U32" s="1014"/>
      <c r="V32" s="1014">
        <v>25</v>
      </c>
      <c r="W32" s="1014"/>
      <c r="X32" s="1014"/>
      <c r="Y32" s="1014"/>
      <c r="Z32" s="1014"/>
      <c r="AA32" s="1014">
        <v>9</v>
      </c>
      <c r="AB32" s="1014"/>
      <c r="AC32" s="1014"/>
      <c r="AD32" s="1014"/>
      <c r="AE32" s="1015"/>
      <c r="AF32" s="1010">
        <v>59</v>
      </c>
      <c r="AG32" s="1011"/>
      <c r="AH32" s="1011"/>
      <c r="AI32" s="1011"/>
      <c r="AJ32" s="1012"/>
      <c r="AK32" s="955">
        <v>16</v>
      </c>
      <c r="AL32" s="946"/>
      <c r="AM32" s="946"/>
      <c r="AN32" s="946"/>
      <c r="AO32" s="946"/>
      <c r="AP32" s="946">
        <v>213</v>
      </c>
      <c r="AQ32" s="946"/>
      <c r="AR32" s="946"/>
      <c r="AS32" s="946"/>
      <c r="AT32" s="946"/>
      <c r="AU32" s="946">
        <v>141</v>
      </c>
      <c r="AV32" s="946"/>
      <c r="AW32" s="946"/>
      <c r="AX32" s="946"/>
      <c r="AY32" s="946"/>
      <c r="AZ32" s="1016" t="s">
        <v>320</v>
      </c>
      <c r="BA32" s="1016"/>
      <c r="BB32" s="1016"/>
      <c r="BC32" s="1016"/>
      <c r="BD32" s="1016"/>
      <c r="BE32" s="947" t="s">
        <v>350</v>
      </c>
      <c r="BF32" s="947"/>
      <c r="BG32" s="947"/>
      <c r="BH32" s="947"/>
      <c r="BI32" s="948"/>
      <c r="BJ32" s="91"/>
      <c r="BK32" s="91"/>
      <c r="BL32" s="91"/>
      <c r="BM32" s="91"/>
      <c r="BN32" s="91"/>
      <c r="BO32" s="101"/>
      <c r="BP32" s="101"/>
      <c r="BQ32" s="98">
        <v>26</v>
      </c>
      <c r="BR32" s="99"/>
      <c r="BS32" s="967"/>
      <c r="BT32" s="968"/>
      <c r="BU32" s="968"/>
      <c r="BV32" s="968"/>
      <c r="BW32" s="968"/>
      <c r="BX32" s="968"/>
      <c r="BY32" s="968"/>
      <c r="BZ32" s="968"/>
      <c r="CA32" s="968"/>
      <c r="CB32" s="968"/>
      <c r="CC32" s="968"/>
      <c r="CD32" s="968"/>
      <c r="CE32" s="968"/>
      <c r="CF32" s="968"/>
      <c r="CG32" s="989"/>
      <c r="CH32" s="964"/>
      <c r="CI32" s="965"/>
      <c r="CJ32" s="965"/>
      <c r="CK32" s="965"/>
      <c r="CL32" s="966"/>
      <c r="CM32" s="964"/>
      <c r="CN32" s="965"/>
      <c r="CO32" s="965"/>
      <c r="CP32" s="965"/>
      <c r="CQ32" s="966"/>
      <c r="CR32" s="964"/>
      <c r="CS32" s="965"/>
      <c r="CT32" s="965"/>
      <c r="CU32" s="965"/>
      <c r="CV32" s="966"/>
      <c r="CW32" s="964"/>
      <c r="CX32" s="965"/>
      <c r="CY32" s="965"/>
      <c r="CZ32" s="965"/>
      <c r="DA32" s="966"/>
      <c r="DB32" s="964"/>
      <c r="DC32" s="965"/>
      <c r="DD32" s="965"/>
      <c r="DE32" s="965"/>
      <c r="DF32" s="966"/>
      <c r="DG32" s="964"/>
      <c r="DH32" s="965"/>
      <c r="DI32" s="965"/>
      <c r="DJ32" s="965"/>
      <c r="DK32" s="966"/>
      <c r="DL32" s="964"/>
      <c r="DM32" s="965"/>
      <c r="DN32" s="965"/>
      <c r="DO32" s="965"/>
      <c r="DP32" s="966"/>
      <c r="DQ32" s="964"/>
      <c r="DR32" s="965"/>
      <c r="DS32" s="965"/>
      <c r="DT32" s="965"/>
      <c r="DU32" s="966"/>
      <c r="DV32" s="967"/>
      <c r="DW32" s="968"/>
      <c r="DX32" s="968"/>
      <c r="DY32" s="968"/>
      <c r="DZ32" s="969"/>
      <c r="EA32" s="89"/>
    </row>
    <row r="33" spans="1:131" ht="26.25" customHeight="1" x14ac:dyDescent="0.2">
      <c r="A33" s="102">
        <v>6</v>
      </c>
      <c r="B33" s="1005" t="s">
        <v>352</v>
      </c>
      <c r="C33" s="1006"/>
      <c r="D33" s="1006"/>
      <c r="E33" s="1006"/>
      <c r="F33" s="1006"/>
      <c r="G33" s="1006"/>
      <c r="H33" s="1006"/>
      <c r="I33" s="1006"/>
      <c r="J33" s="1006"/>
      <c r="K33" s="1006"/>
      <c r="L33" s="1006"/>
      <c r="M33" s="1006"/>
      <c r="N33" s="1006"/>
      <c r="O33" s="1006"/>
      <c r="P33" s="1007"/>
      <c r="Q33" s="1013">
        <v>3427</v>
      </c>
      <c r="R33" s="1014"/>
      <c r="S33" s="1014"/>
      <c r="T33" s="1014"/>
      <c r="U33" s="1014"/>
      <c r="V33" s="1014">
        <v>3199</v>
      </c>
      <c r="W33" s="1014"/>
      <c r="X33" s="1014"/>
      <c r="Y33" s="1014"/>
      <c r="Z33" s="1014"/>
      <c r="AA33" s="1014">
        <v>228</v>
      </c>
      <c r="AB33" s="1014"/>
      <c r="AC33" s="1014"/>
      <c r="AD33" s="1014"/>
      <c r="AE33" s="1015"/>
      <c r="AF33" s="1010">
        <v>565</v>
      </c>
      <c r="AG33" s="1011"/>
      <c r="AH33" s="1011"/>
      <c r="AI33" s="1011"/>
      <c r="AJ33" s="1012"/>
      <c r="AK33" s="955">
        <v>1251</v>
      </c>
      <c r="AL33" s="946"/>
      <c r="AM33" s="946"/>
      <c r="AN33" s="946"/>
      <c r="AO33" s="946"/>
      <c r="AP33" s="946">
        <v>30193</v>
      </c>
      <c r="AQ33" s="946"/>
      <c r="AR33" s="946"/>
      <c r="AS33" s="946"/>
      <c r="AT33" s="946"/>
      <c r="AU33" s="946">
        <v>19747</v>
      </c>
      <c r="AV33" s="946"/>
      <c r="AW33" s="946"/>
      <c r="AX33" s="946"/>
      <c r="AY33" s="946"/>
      <c r="AZ33" s="1016" t="s">
        <v>320</v>
      </c>
      <c r="BA33" s="1016"/>
      <c r="BB33" s="1016"/>
      <c r="BC33" s="1016"/>
      <c r="BD33" s="1016"/>
      <c r="BE33" s="947" t="s">
        <v>350</v>
      </c>
      <c r="BF33" s="947"/>
      <c r="BG33" s="947"/>
      <c r="BH33" s="947"/>
      <c r="BI33" s="948"/>
      <c r="BJ33" s="91"/>
      <c r="BK33" s="91"/>
      <c r="BL33" s="91"/>
      <c r="BM33" s="91"/>
      <c r="BN33" s="91"/>
      <c r="BO33" s="101"/>
      <c r="BP33" s="101"/>
      <c r="BQ33" s="98">
        <v>27</v>
      </c>
      <c r="BR33" s="99"/>
      <c r="BS33" s="967"/>
      <c r="BT33" s="968"/>
      <c r="BU33" s="968"/>
      <c r="BV33" s="968"/>
      <c r="BW33" s="968"/>
      <c r="BX33" s="968"/>
      <c r="BY33" s="968"/>
      <c r="BZ33" s="968"/>
      <c r="CA33" s="968"/>
      <c r="CB33" s="968"/>
      <c r="CC33" s="968"/>
      <c r="CD33" s="968"/>
      <c r="CE33" s="968"/>
      <c r="CF33" s="968"/>
      <c r="CG33" s="989"/>
      <c r="CH33" s="964"/>
      <c r="CI33" s="965"/>
      <c r="CJ33" s="965"/>
      <c r="CK33" s="965"/>
      <c r="CL33" s="966"/>
      <c r="CM33" s="964"/>
      <c r="CN33" s="965"/>
      <c r="CO33" s="965"/>
      <c r="CP33" s="965"/>
      <c r="CQ33" s="966"/>
      <c r="CR33" s="964"/>
      <c r="CS33" s="965"/>
      <c r="CT33" s="965"/>
      <c r="CU33" s="965"/>
      <c r="CV33" s="966"/>
      <c r="CW33" s="964"/>
      <c r="CX33" s="965"/>
      <c r="CY33" s="965"/>
      <c r="CZ33" s="965"/>
      <c r="DA33" s="966"/>
      <c r="DB33" s="964"/>
      <c r="DC33" s="965"/>
      <c r="DD33" s="965"/>
      <c r="DE33" s="965"/>
      <c r="DF33" s="966"/>
      <c r="DG33" s="964"/>
      <c r="DH33" s="965"/>
      <c r="DI33" s="965"/>
      <c r="DJ33" s="965"/>
      <c r="DK33" s="966"/>
      <c r="DL33" s="964"/>
      <c r="DM33" s="965"/>
      <c r="DN33" s="965"/>
      <c r="DO33" s="965"/>
      <c r="DP33" s="966"/>
      <c r="DQ33" s="964"/>
      <c r="DR33" s="965"/>
      <c r="DS33" s="965"/>
      <c r="DT33" s="965"/>
      <c r="DU33" s="966"/>
      <c r="DV33" s="967"/>
      <c r="DW33" s="968"/>
      <c r="DX33" s="968"/>
      <c r="DY33" s="968"/>
      <c r="DZ33" s="969"/>
      <c r="EA33" s="89"/>
    </row>
    <row r="34" spans="1:131" ht="26.25" customHeight="1" x14ac:dyDescent="0.2">
      <c r="A34" s="102">
        <v>7</v>
      </c>
      <c r="B34" s="1005" t="s">
        <v>353</v>
      </c>
      <c r="C34" s="1006"/>
      <c r="D34" s="1006"/>
      <c r="E34" s="1006"/>
      <c r="F34" s="1006"/>
      <c r="G34" s="1006"/>
      <c r="H34" s="1006"/>
      <c r="I34" s="1006"/>
      <c r="J34" s="1006"/>
      <c r="K34" s="1006"/>
      <c r="L34" s="1006"/>
      <c r="M34" s="1006"/>
      <c r="N34" s="1006"/>
      <c r="O34" s="1006"/>
      <c r="P34" s="1007"/>
      <c r="Q34" s="1013">
        <v>114</v>
      </c>
      <c r="R34" s="1014"/>
      <c r="S34" s="1014"/>
      <c r="T34" s="1014"/>
      <c r="U34" s="1014"/>
      <c r="V34" s="1014">
        <v>114</v>
      </c>
      <c r="W34" s="1014"/>
      <c r="X34" s="1014"/>
      <c r="Y34" s="1014"/>
      <c r="Z34" s="1014"/>
      <c r="AA34" s="1014" t="s">
        <v>320</v>
      </c>
      <c r="AB34" s="1014"/>
      <c r="AC34" s="1014"/>
      <c r="AD34" s="1014"/>
      <c r="AE34" s="1015"/>
      <c r="AF34" s="1010" t="s">
        <v>62</v>
      </c>
      <c r="AG34" s="1011"/>
      <c r="AH34" s="1011"/>
      <c r="AI34" s="1011"/>
      <c r="AJ34" s="1012"/>
      <c r="AK34" s="955">
        <v>81</v>
      </c>
      <c r="AL34" s="946"/>
      <c r="AM34" s="946"/>
      <c r="AN34" s="946"/>
      <c r="AO34" s="946"/>
      <c r="AP34" s="946" t="s">
        <v>320</v>
      </c>
      <c r="AQ34" s="946"/>
      <c r="AR34" s="946"/>
      <c r="AS34" s="946"/>
      <c r="AT34" s="946"/>
      <c r="AU34" s="946" t="s">
        <v>320</v>
      </c>
      <c r="AV34" s="946"/>
      <c r="AW34" s="946"/>
      <c r="AX34" s="946"/>
      <c r="AY34" s="946"/>
      <c r="AZ34" s="1016" t="s">
        <v>320</v>
      </c>
      <c r="BA34" s="1016"/>
      <c r="BB34" s="1016"/>
      <c r="BC34" s="1016"/>
      <c r="BD34" s="1016"/>
      <c r="BE34" s="947" t="s">
        <v>354</v>
      </c>
      <c r="BF34" s="947"/>
      <c r="BG34" s="947"/>
      <c r="BH34" s="947"/>
      <c r="BI34" s="948"/>
      <c r="BJ34" s="91"/>
      <c r="BK34" s="91"/>
      <c r="BL34" s="91"/>
      <c r="BM34" s="91"/>
      <c r="BN34" s="91"/>
      <c r="BO34" s="101"/>
      <c r="BP34" s="101"/>
      <c r="BQ34" s="98">
        <v>28</v>
      </c>
      <c r="BR34" s="99"/>
      <c r="BS34" s="967"/>
      <c r="BT34" s="968"/>
      <c r="BU34" s="968"/>
      <c r="BV34" s="968"/>
      <c r="BW34" s="968"/>
      <c r="BX34" s="968"/>
      <c r="BY34" s="968"/>
      <c r="BZ34" s="968"/>
      <c r="CA34" s="968"/>
      <c r="CB34" s="968"/>
      <c r="CC34" s="968"/>
      <c r="CD34" s="968"/>
      <c r="CE34" s="968"/>
      <c r="CF34" s="968"/>
      <c r="CG34" s="989"/>
      <c r="CH34" s="964"/>
      <c r="CI34" s="965"/>
      <c r="CJ34" s="965"/>
      <c r="CK34" s="965"/>
      <c r="CL34" s="966"/>
      <c r="CM34" s="964"/>
      <c r="CN34" s="965"/>
      <c r="CO34" s="965"/>
      <c r="CP34" s="965"/>
      <c r="CQ34" s="966"/>
      <c r="CR34" s="964"/>
      <c r="CS34" s="965"/>
      <c r="CT34" s="965"/>
      <c r="CU34" s="965"/>
      <c r="CV34" s="966"/>
      <c r="CW34" s="964"/>
      <c r="CX34" s="965"/>
      <c r="CY34" s="965"/>
      <c r="CZ34" s="965"/>
      <c r="DA34" s="966"/>
      <c r="DB34" s="964"/>
      <c r="DC34" s="965"/>
      <c r="DD34" s="965"/>
      <c r="DE34" s="965"/>
      <c r="DF34" s="966"/>
      <c r="DG34" s="964"/>
      <c r="DH34" s="965"/>
      <c r="DI34" s="965"/>
      <c r="DJ34" s="965"/>
      <c r="DK34" s="966"/>
      <c r="DL34" s="964"/>
      <c r="DM34" s="965"/>
      <c r="DN34" s="965"/>
      <c r="DO34" s="965"/>
      <c r="DP34" s="966"/>
      <c r="DQ34" s="964"/>
      <c r="DR34" s="965"/>
      <c r="DS34" s="965"/>
      <c r="DT34" s="965"/>
      <c r="DU34" s="966"/>
      <c r="DV34" s="967"/>
      <c r="DW34" s="968"/>
      <c r="DX34" s="968"/>
      <c r="DY34" s="968"/>
      <c r="DZ34" s="969"/>
      <c r="EA34" s="89"/>
    </row>
    <row r="35" spans="1:131" ht="26.25" customHeight="1" x14ac:dyDescent="0.2">
      <c r="A35" s="102">
        <v>8</v>
      </c>
      <c r="B35" s="1005"/>
      <c r="C35" s="1006"/>
      <c r="D35" s="1006"/>
      <c r="E35" s="1006"/>
      <c r="F35" s="1006"/>
      <c r="G35" s="1006"/>
      <c r="H35" s="1006"/>
      <c r="I35" s="1006"/>
      <c r="J35" s="1006"/>
      <c r="K35" s="1006"/>
      <c r="L35" s="1006"/>
      <c r="M35" s="1006"/>
      <c r="N35" s="1006"/>
      <c r="O35" s="1006"/>
      <c r="P35" s="1007"/>
      <c r="Q35" s="1013"/>
      <c r="R35" s="1014"/>
      <c r="S35" s="1014"/>
      <c r="T35" s="1014"/>
      <c r="U35" s="1014"/>
      <c r="V35" s="1014"/>
      <c r="W35" s="1014"/>
      <c r="X35" s="1014"/>
      <c r="Y35" s="1014"/>
      <c r="Z35" s="1014"/>
      <c r="AA35" s="1014"/>
      <c r="AB35" s="1014"/>
      <c r="AC35" s="1014"/>
      <c r="AD35" s="1014"/>
      <c r="AE35" s="1015"/>
      <c r="AF35" s="1010"/>
      <c r="AG35" s="1011"/>
      <c r="AH35" s="1011"/>
      <c r="AI35" s="1011"/>
      <c r="AJ35" s="1012"/>
      <c r="AK35" s="955"/>
      <c r="AL35" s="946"/>
      <c r="AM35" s="946"/>
      <c r="AN35" s="946"/>
      <c r="AO35" s="946"/>
      <c r="AP35" s="946"/>
      <c r="AQ35" s="946"/>
      <c r="AR35" s="946"/>
      <c r="AS35" s="946"/>
      <c r="AT35" s="946"/>
      <c r="AU35" s="946"/>
      <c r="AV35" s="946"/>
      <c r="AW35" s="946"/>
      <c r="AX35" s="946"/>
      <c r="AY35" s="946"/>
      <c r="AZ35" s="1016"/>
      <c r="BA35" s="1016"/>
      <c r="BB35" s="1016"/>
      <c r="BC35" s="1016"/>
      <c r="BD35" s="1016"/>
      <c r="BE35" s="947"/>
      <c r="BF35" s="947"/>
      <c r="BG35" s="947"/>
      <c r="BH35" s="947"/>
      <c r="BI35" s="948"/>
      <c r="BJ35" s="91"/>
      <c r="BK35" s="91"/>
      <c r="BL35" s="91"/>
      <c r="BM35" s="91"/>
      <c r="BN35" s="91"/>
      <c r="BO35" s="101"/>
      <c r="BP35" s="101"/>
      <c r="BQ35" s="98">
        <v>29</v>
      </c>
      <c r="BR35" s="99"/>
      <c r="BS35" s="967"/>
      <c r="BT35" s="968"/>
      <c r="BU35" s="968"/>
      <c r="BV35" s="968"/>
      <c r="BW35" s="968"/>
      <c r="BX35" s="968"/>
      <c r="BY35" s="968"/>
      <c r="BZ35" s="968"/>
      <c r="CA35" s="968"/>
      <c r="CB35" s="968"/>
      <c r="CC35" s="968"/>
      <c r="CD35" s="968"/>
      <c r="CE35" s="968"/>
      <c r="CF35" s="968"/>
      <c r="CG35" s="989"/>
      <c r="CH35" s="964"/>
      <c r="CI35" s="965"/>
      <c r="CJ35" s="965"/>
      <c r="CK35" s="965"/>
      <c r="CL35" s="966"/>
      <c r="CM35" s="964"/>
      <c r="CN35" s="965"/>
      <c r="CO35" s="965"/>
      <c r="CP35" s="965"/>
      <c r="CQ35" s="966"/>
      <c r="CR35" s="964"/>
      <c r="CS35" s="965"/>
      <c r="CT35" s="965"/>
      <c r="CU35" s="965"/>
      <c r="CV35" s="966"/>
      <c r="CW35" s="964"/>
      <c r="CX35" s="965"/>
      <c r="CY35" s="965"/>
      <c r="CZ35" s="965"/>
      <c r="DA35" s="966"/>
      <c r="DB35" s="964"/>
      <c r="DC35" s="965"/>
      <c r="DD35" s="965"/>
      <c r="DE35" s="965"/>
      <c r="DF35" s="966"/>
      <c r="DG35" s="964"/>
      <c r="DH35" s="965"/>
      <c r="DI35" s="965"/>
      <c r="DJ35" s="965"/>
      <c r="DK35" s="966"/>
      <c r="DL35" s="964"/>
      <c r="DM35" s="965"/>
      <c r="DN35" s="965"/>
      <c r="DO35" s="965"/>
      <c r="DP35" s="966"/>
      <c r="DQ35" s="964"/>
      <c r="DR35" s="965"/>
      <c r="DS35" s="965"/>
      <c r="DT35" s="965"/>
      <c r="DU35" s="966"/>
      <c r="DV35" s="967"/>
      <c r="DW35" s="968"/>
      <c r="DX35" s="968"/>
      <c r="DY35" s="968"/>
      <c r="DZ35" s="969"/>
      <c r="EA35" s="89"/>
    </row>
    <row r="36" spans="1:131" ht="26.25" customHeight="1" x14ac:dyDescent="0.2">
      <c r="A36" s="102">
        <v>9</v>
      </c>
      <c r="B36" s="1005"/>
      <c r="C36" s="1006"/>
      <c r="D36" s="1006"/>
      <c r="E36" s="1006"/>
      <c r="F36" s="1006"/>
      <c r="G36" s="1006"/>
      <c r="H36" s="1006"/>
      <c r="I36" s="1006"/>
      <c r="J36" s="1006"/>
      <c r="K36" s="1006"/>
      <c r="L36" s="1006"/>
      <c r="M36" s="1006"/>
      <c r="N36" s="1006"/>
      <c r="O36" s="1006"/>
      <c r="P36" s="1007"/>
      <c r="Q36" s="1013"/>
      <c r="R36" s="1014"/>
      <c r="S36" s="1014"/>
      <c r="T36" s="1014"/>
      <c r="U36" s="1014"/>
      <c r="V36" s="1014"/>
      <c r="W36" s="1014"/>
      <c r="X36" s="1014"/>
      <c r="Y36" s="1014"/>
      <c r="Z36" s="1014"/>
      <c r="AA36" s="1014"/>
      <c r="AB36" s="1014"/>
      <c r="AC36" s="1014"/>
      <c r="AD36" s="1014"/>
      <c r="AE36" s="1015"/>
      <c r="AF36" s="1010"/>
      <c r="AG36" s="1011"/>
      <c r="AH36" s="1011"/>
      <c r="AI36" s="1011"/>
      <c r="AJ36" s="1012"/>
      <c r="AK36" s="955"/>
      <c r="AL36" s="946"/>
      <c r="AM36" s="946"/>
      <c r="AN36" s="946"/>
      <c r="AO36" s="946"/>
      <c r="AP36" s="946"/>
      <c r="AQ36" s="946"/>
      <c r="AR36" s="946"/>
      <c r="AS36" s="946"/>
      <c r="AT36" s="946"/>
      <c r="AU36" s="946"/>
      <c r="AV36" s="946"/>
      <c r="AW36" s="946"/>
      <c r="AX36" s="946"/>
      <c r="AY36" s="946"/>
      <c r="AZ36" s="1016"/>
      <c r="BA36" s="1016"/>
      <c r="BB36" s="1016"/>
      <c r="BC36" s="1016"/>
      <c r="BD36" s="1016"/>
      <c r="BE36" s="947"/>
      <c r="BF36" s="947"/>
      <c r="BG36" s="947"/>
      <c r="BH36" s="947"/>
      <c r="BI36" s="948"/>
      <c r="BJ36" s="91"/>
      <c r="BK36" s="91"/>
      <c r="BL36" s="91"/>
      <c r="BM36" s="91"/>
      <c r="BN36" s="91"/>
      <c r="BO36" s="101"/>
      <c r="BP36" s="101"/>
      <c r="BQ36" s="98">
        <v>30</v>
      </c>
      <c r="BR36" s="99"/>
      <c r="BS36" s="967"/>
      <c r="BT36" s="968"/>
      <c r="BU36" s="968"/>
      <c r="BV36" s="968"/>
      <c r="BW36" s="968"/>
      <c r="BX36" s="968"/>
      <c r="BY36" s="968"/>
      <c r="BZ36" s="968"/>
      <c r="CA36" s="968"/>
      <c r="CB36" s="968"/>
      <c r="CC36" s="968"/>
      <c r="CD36" s="968"/>
      <c r="CE36" s="968"/>
      <c r="CF36" s="968"/>
      <c r="CG36" s="989"/>
      <c r="CH36" s="964"/>
      <c r="CI36" s="965"/>
      <c r="CJ36" s="965"/>
      <c r="CK36" s="965"/>
      <c r="CL36" s="966"/>
      <c r="CM36" s="964"/>
      <c r="CN36" s="965"/>
      <c r="CO36" s="965"/>
      <c r="CP36" s="965"/>
      <c r="CQ36" s="966"/>
      <c r="CR36" s="964"/>
      <c r="CS36" s="965"/>
      <c r="CT36" s="965"/>
      <c r="CU36" s="965"/>
      <c r="CV36" s="966"/>
      <c r="CW36" s="964"/>
      <c r="CX36" s="965"/>
      <c r="CY36" s="965"/>
      <c r="CZ36" s="965"/>
      <c r="DA36" s="966"/>
      <c r="DB36" s="964"/>
      <c r="DC36" s="965"/>
      <c r="DD36" s="965"/>
      <c r="DE36" s="965"/>
      <c r="DF36" s="966"/>
      <c r="DG36" s="964"/>
      <c r="DH36" s="965"/>
      <c r="DI36" s="965"/>
      <c r="DJ36" s="965"/>
      <c r="DK36" s="966"/>
      <c r="DL36" s="964"/>
      <c r="DM36" s="965"/>
      <c r="DN36" s="965"/>
      <c r="DO36" s="965"/>
      <c r="DP36" s="966"/>
      <c r="DQ36" s="964"/>
      <c r="DR36" s="965"/>
      <c r="DS36" s="965"/>
      <c r="DT36" s="965"/>
      <c r="DU36" s="966"/>
      <c r="DV36" s="967"/>
      <c r="DW36" s="968"/>
      <c r="DX36" s="968"/>
      <c r="DY36" s="968"/>
      <c r="DZ36" s="969"/>
      <c r="EA36" s="89"/>
    </row>
    <row r="37" spans="1:131" ht="26.25" customHeight="1" x14ac:dyDescent="0.2">
      <c r="A37" s="102">
        <v>10</v>
      </c>
      <c r="B37" s="1005"/>
      <c r="C37" s="1006"/>
      <c r="D37" s="1006"/>
      <c r="E37" s="1006"/>
      <c r="F37" s="1006"/>
      <c r="G37" s="1006"/>
      <c r="H37" s="1006"/>
      <c r="I37" s="1006"/>
      <c r="J37" s="1006"/>
      <c r="K37" s="1006"/>
      <c r="L37" s="1006"/>
      <c r="M37" s="1006"/>
      <c r="N37" s="1006"/>
      <c r="O37" s="1006"/>
      <c r="P37" s="1007"/>
      <c r="Q37" s="1013"/>
      <c r="R37" s="1014"/>
      <c r="S37" s="1014"/>
      <c r="T37" s="1014"/>
      <c r="U37" s="1014"/>
      <c r="V37" s="1014"/>
      <c r="W37" s="1014"/>
      <c r="X37" s="1014"/>
      <c r="Y37" s="1014"/>
      <c r="Z37" s="1014"/>
      <c r="AA37" s="1014"/>
      <c r="AB37" s="1014"/>
      <c r="AC37" s="1014"/>
      <c r="AD37" s="1014"/>
      <c r="AE37" s="1015"/>
      <c r="AF37" s="1010"/>
      <c r="AG37" s="1011"/>
      <c r="AH37" s="1011"/>
      <c r="AI37" s="1011"/>
      <c r="AJ37" s="1012"/>
      <c r="AK37" s="955"/>
      <c r="AL37" s="946"/>
      <c r="AM37" s="946"/>
      <c r="AN37" s="946"/>
      <c r="AO37" s="946"/>
      <c r="AP37" s="946"/>
      <c r="AQ37" s="946"/>
      <c r="AR37" s="946"/>
      <c r="AS37" s="946"/>
      <c r="AT37" s="946"/>
      <c r="AU37" s="946"/>
      <c r="AV37" s="946"/>
      <c r="AW37" s="946"/>
      <c r="AX37" s="946"/>
      <c r="AY37" s="946"/>
      <c r="AZ37" s="1016"/>
      <c r="BA37" s="1016"/>
      <c r="BB37" s="1016"/>
      <c r="BC37" s="1016"/>
      <c r="BD37" s="1016"/>
      <c r="BE37" s="947"/>
      <c r="BF37" s="947"/>
      <c r="BG37" s="947"/>
      <c r="BH37" s="947"/>
      <c r="BI37" s="948"/>
      <c r="BJ37" s="91"/>
      <c r="BK37" s="91"/>
      <c r="BL37" s="91"/>
      <c r="BM37" s="91"/>
      <c r="BN37" s="91"/>
      <c r="BO37" s="101"/>
      <c r="BP37" s="101"/>
      <c r="BQ37" s="98">
        <v>31</v>
      </c>
      <c r="BR37" s="99"/>
      <c r="BS37" s="967"/>
      <c r="BT37" s="968"/>
      <c r="BU37" s="968"/>
      <c r="BV37" s="968"/>
      <c r="BW37" s="968"/>
      <c r="BX37" s="968"/>
      <c r="BY37" s="968"/>
      <c r="BZ37" s="968"/>
      <c r="CA37" s="968"/>
      <c r="CB37" s="968"/>
      <c r="CC37" s="968"/>
      <c r="CD37" s="968"/>
      <c r="CE37" s="968"/>
      <c r="CF37" s="968"/>
      <c r="CG37" s="989"/>
      <c r="CH37" s="964"/>
      <c r="CI37" s="965"/>
      <c r="CJ37" s="965"/>
      <c r="CK37" s="965"/>
      <c r="CL37" s="966"/>
      <c r="CM37" s="964"/>
      <c r="CN37" s="965"/>
      <c r="CO37" s="965"/>
      <c r="CP37" s="965"/>
      <c r="CQ37" s="966"/>
      <c r="CR37" s="964"/>
      <c r="CS37" s="965"/>
      <c r="CT37" s="965"/>
      <c r="CU37" s="965"/>
      <c r="CV37" s="966"/>
      <c r="CW37" s="964"/>
      <c r="CX37" s="965"/>
      <c r="CY37" s="965"/>
      <c r="CZ37" s="965"/>
      <c r="DA37" s="966"/>
      <c r="DB37" s="964"/>
      <c r="DC37" s="965"/>
      <c r="DD37" s="965"/>
      <c r="DE37" s="965"/>
      <c r="DF37" s="966"/>
      <c r="DG37" s="964"/>
      <c r="DH37" s="965"/>
      <c r="DI37" s="965"/>
      <c r="DJ37" s="965"/>
      <c r="DK37" s="966"/>
      <c r="DL37" s="964"/>
      <c r="DM37" s="965"/>
      <c r="DN37" s="965"/>
      <c r="DO37" s="965"/>
      <c r="DP37" s="966"/>
      <c r="DQ37" s="964"/>
      <c r="DR37" s="965"/>
      <c r="DS37" s="965"/>
      <c r="DT37" s="965"/>
      <c r="DU37" s="966"/>
      <c r="DV37" s="967"/>
      <c r="DW37" s="968"/>
      <c r="DX37" s="968"/>
      <c r="DY37" s="968"/>
      <c r="DZ37" s="969"/>
      <c r="EA37" s="89"/>
    </row>
    <row r="38" spans="1:131" ht="26.25" customHeight="1" x14ac:dyDescent="0.2">
      <c r="A38" s="102">
        <v>11</v>
      </c>
      <c r="B38" s="1005"/>
      <c r="C38" s="1006"/>
      <c r="D38" s="1006"/>
      <c r="E38" s="1006"/>
      <c r="F38" s="1006"/>
      <c r="G38" s="1006"/>
      <c r="H38" s="1006"/>
      <c r="I38" s="1006"/>
      <c r="J38" s="1006"/>
      <c r="K38" s="1006"/>
      <c r="L38" s="1006"/>
      <c r="M38" s="1006"/>
      <c r="N38" s="1006"/>
      <c r="O38" s="1006"/>
      <c r="P38" s="1007"/>
      <c r="Q38" s="1013"/>
      <c r="R38" s="1014"/>
      <c r="S38" s="1014"/>
      <c r="T38" s="1014"/>
      <c r="U38" s="1014"/>
      <c r="V38" s="1014"/>
      <c r="W38" s="1014"/>
      <c r="X38" s="1014"/>
      <c r="Y38" s="1014"/>
      <c r="Z38" s="1014"/>
      <c r="AA38" s="1014"/>
      <c r="AB38" s="1014"/>
      <c r="AC38" s="1014"/>
      <c r="AD38" s="1014"/>
      <c r="AE38" s="1015"/>
      <c r="AF38" s="1010"/>
      <c r="AG38" s="1011"/>
      <c r="AH38" s="1011"/>
      <c r="AI38" s="1011"/>
      <c r="AJ38" s="1012"/>
      <c r="AK38" s="955"/>
      <c r="AL38" s="946"/>
      <c r="AM38" s="946"/>
      <c r="AN38" s="946"/>
      <c r="AO38" s="946"/>
      <c r="AP38" s="946"/>
      <c r="AQ38" s="946"/>
      <c r="AR38" s="946"/>
      <c r="AS38" s="946"/>
      <c r="AT38" s="946"/>
      <c r="AU38" s="946"/>
      <c r="AV38" s="946"/>
      <c r="AW38" s="946"/>
      <c r="AX38" s="946"/>
      <c r="AY38" s="946"/>
      <c r="AZ38" s="1016"/>
      <c r="BA38" s="1016"/>
      <c r="BB38" s="1016"/>
      <c r="BC38" s="1016"/>
      <c r="BD38" s="1016"/>
      <c r="BE38" s="947"/>
      <c r="BF38" s="947"/>
      <c r="BG38" s="947"/>
      <c r="BH38" s="947"/>
      <c r="BI38" s="948"/>
      <c r="BJ38" s="91"/>
      <c r="BK38" s="91"/>
      <c r="BL38" s="91"/>
      <c r="BM38" s="91"/>
      <c r="BN38" s="91"/>
      <c r="BO38" s="101"/>
      <c r="BP38" s="101"/>
      <c r="BQ38" s="98">
        <v>32</v>
      </c>
      <c r="BR38" s="99"/>
      <c r="BS38" s="967"/>
      <c r="BT38" s="968"/>
      <c r="BU38" s="968"/>
      <c r="BV38" s="968"/>
      <c r="BW38" s="968"/>
      <c r="BX38" s="968"/>
      <c r="BY38" s="968"/>
      <c r="BZ38" s="968"/>
      <c r="CA38" s="968"/>
      <c r="CB38" s="968"/>
      <c r="CC38" s="968"/>
      <c r="CD38" s="968"/>
      <c r="CE38" s="968"/>
      <c r="CF38" s="968"/>
      <c r="CG38" s="989"/>
      <c r="CH38" s="964"/>
      <c r="CI38" s="965"/>
      <c r="CJ38" s="965"/>
      <c r="CK38" s="965"/>
      <c r="CL38" s="966"/>
      <c r="CM38" s="964"/>
      <c r="CN38" s="965"/>
      <c r="CO38" s="965"/>
      <c r="CP38" s="965"/>
      <c r="CQ38" s="966"/>
      <c r="CR38" s="964"/>
      <c r="CS38" s="965"/>
      <c r="CT38" s="965"/>
      <c r="CU38" s="965"/>
      <c r="CV38" s="966"/>
      <c r="CW38" s="964"/>
      <c r="CX38" s="965"/>
      <c r="CY38" s="965"/>
      <c r="CZ38" s="965"/>
      <c r="DA38" s="966"/>
      <c r="DB38" s="964"/>
      <c r="DC38" s="965"/>
      <c r="DD38" s="965"/>
      <c r="DE38" s="965"/>
      <c r="DF38" s="966"/>
      <c r="DG38" s="964"/>
      <c r="DH38" s="965"/>
      <c r="DI38" s="965"/>
      <c r="DJ38" s="965"/>
      <c r="DK38" s="966"/>
      <c r="DL38" s="964"/>
      <c r="DM38" s="965"/>
      <c r="DN38" s="965"/>
      <c r="DO38" s="965"/>
      <c r="DP38" s="966"/>
      <c r="DQ38" s="964"/>
      <c r="DR38" s="965"/>
      <c r="DS38" s="965"/>
      <c r="DT38" s="965"/>
      <c r="DU38" s="966"/>
      <c r="DV38" s="967"/>
      <c r="DW38" s="968"/>
      <c r="DX38" s="968"/>
      <c r="DY38" s="968"/>
      <c r="DZ38" s="969"/>
      <c r="EA38" s="89"/>
    </row>
    <row r="39" spans="1:131" ht="26.25" customHeight="1" x14ac:dyDescent="0.2">
      <c r="A39" s="102">
        <v>12</v>
      </c>
      <c r="B39" s="1005"/>
      <c r="C39" s="1006"/>
      <c r="D39" s="1006"/>
      <c r="E39" s="1006"/>
      <c r="F39" s="1006"/>
      <c r="G39" s="1006"/>
      <c r="H39" s="1006"/>
      <c r="I39" s="1006"/>
      <c r="J39" s="1006"/>
      <c r="K39" s="1006"/>
      <c r="L39" s="1006"/>
      <c r="M39" s="1006"/>
      <c r="N39" s="1006"/>
      <c r="O39" s="1006"/>
      <c r="P39" s="1007"/>
      <c r="Q39" s="1013"/>
      <c r="R39" s="1014"/>
      <c r="S39" s="1014"/>
      <c r="T39" s="1014"/>
      <c r="U39" s="1014"/>
      <c r="V39" s="1014"/>
      <c r="W39" s="1014"/>
      <c r="X39" s="1014"/>
      <c r="Y39" s="1014"/>
      <c r="Z39" s="1014"/>
      <c r="AA39" s="1014"/>
      <c r="AB39" s="1014"/>
      <c r="AC39" s="1014"/>
      <c r="AD39" s="1014"/>
      <c r="AE39" s="1015"/>
      <c r="AF39" s="1010"/>
      <c r="AG39" s="1011"/>
      <c r="AH39" s="1011"/>
      <c r="AI39" s="1011"/>
      <c r="AJ39" s="1012"/>
      <c r="AK39" s="955"/>
      <c r="AL39" s="946"/>
      <c r="AM39" s="946"/>
      <c r="AN39" s="946"/>
      <c r="AO39" s="946"/>
      <c r="AP39" s="946"/>
      <c r="AQ39" s="946"/>
      <c r="AR39" s="946"/>
      <c r="AS39" s="946"/>
      <c r="AT39" s="946"/>
      <c r="AU39" s="946"/>
      <c r="AV39" s="946"/>
      <c r="AW39" s="946"/>
      <c r="AX39" s="946"/>
      <c r="AY39" s="946"/>
      <c r="AZ39" s="1016"/>
      <c r="BA39" s="1016"/>
      <c r="BB39" s="1016"/>
      <c r="BC39" s="1016"/>
      <c r="BD39" s="1016"/>
      <c r="BE39" s="947"/>
      <c r="BF39" s="947"/>
      <c r="BG39" s="947"/>
      <c r="BH39" s="947"/>
      <c r="BI39" s="948"/>
      <c r="BJ39" s="91"/>
      <c r="BK39" s="91"/>
      <c r="BL39" s="91"/>
      <c r="BM39" s="91"/>
      <c r="BN39" s="91"/>
      <c r="BO39" s="101"/>
      <c r="BP39" s="101"/>
      <c r="BQ39" s="98">
        <v>33</v>
      </c>
      <c r="BR39" s="99"/>
      <c r="BS39" s="967"/>
      <c r="BT39" s="968"/>
      <c r="BU39" s="968"/>
      <c r="BV39" s="968"/>
      <c r="BW39" s="968"/>
      <c r="BX39" s="968"/>
      <c r="BY39" s="968"/>
      <c r="BZ39" s="968"/>
      <c r="CA39" s="968"/>
      <c r="CB39" s="968"/>
      <c r="CC39" s="968"/>
      <c r="CD39" s="968"/>
      <c r="CE39" s="968"/>
      <c r="CF39" s="968"/>
      <c r="CG39" s="989"/>
      <c r="CH39" s="964"/>
      <c r="CI39" s="965"/>
      <c r="CJ39" s="965"/>
      <c r="CK39" s="965"/>
      <c r="CL39" s="966"/>
      <c r="CM39" s="964"/>
      <c r="CN39" s="965"/>
      <c r="CO39" s="965"/>
      <c r="CP39" s="965"/>
      <c r="CQ39" s="966"/>
      <c r="CR39" s="964"/>
      <c r="CS39" s="965"/>
      <c r="CT39" s="965"/>
      <c r="CU39" s="965"/>
      <c r="CV39" s="966"/>
      <c r="CW39" s="964"/>
      <c r="CX39" s="965"/>
      <c r="CY39" s="965"/>
      <c r="CZ39" s="965"/>
      <c r="DA39" s="966"/>
      <c r="DB39" s="964"/>
      <c r="DC39" s="965"/>
      <c r="DD39" s="965"/>
      <c r="DE39" s="965"/>
      <c r="DF39" s="966"/>
      <c r="DG39" s="964"/>
      <c r="DH39" s="965"/>
      <c r="DI39" s="965"/>
      <c r="DJ39" s="965"/>
      <c r="DK39" s="966"/>
      <c r="DL39" s="964"/>
      <c r="DM39" s="965"/>
      <c r="DN39" s="965"/>
      <c r="DO39" s="965"/>
      <c r="DP39" s="966"/>
      <c r="DQ39" s="964"/>
      <c r="DR39" s="965"/>
      <c r="DS39" s="965"/>
      <c r="DT39" s="965"/>
      <c r="DU39" s="966"/>
      <c r="DV39" s="967"/>
      <c r="DW39" s="968"/>
      <c r="DX39" s="968"/>
      <c r="DY39" s="968"/>
      <c r="DZ39" s="969"/>
      <c r="EA39" s="89"/>
    </row>
    <row r="40" spans="1:131" ht="26.25" customHeight="1" x14ac:dyDescent="0.2">
      <c r="A40" s="98">
        <v>13</v>
      </c>
      <c r="B40" s="1005"/>
      <c r="C40" s="1006"/>
      <c r="D40" s="1006"/>
      <c r="E40" s="1006"/>
      <c r="F40" s="1006"/>
      <c r="G40" s="1006"/>
      <c r="H40" s="1006"/>
      <c r="I40" s="1006"/>
      <c r="J40" s="1006"/>
      <c r="K40" s="1006"/>
      <c r="L40" s="1006"/>
      <c r="M40" s="1006"/>
      <c r="N40" s="1006"/>
      <c r="O40" s="1006"/>
      <c r="P40" s="1007"/>
      <c r="Q40" s="1013"/>
      <c r="R40" s="1014"/>
      <c r="S40" s="1014"/>
      <c r="T40" s="1014"/>
      <c r="U40" s="1014"/>
      <c r="V40" s="1014"/>
      <c r="W40" s="1014"/>
      <c r="X40" s="1014"/>
      <c r="Y40" s="1014"/>
      <c r="Z40" s="1014"/>
      <c r="AA40" s="1014"/>
      <c r="AB40" s="1014"/>
      <c r="AC40" s="1014"/>
      <c r="AD40" s="1014"/>
      <c r="AE40" s="1015"/>
      <c r="AF40" s="1010"/>
      <c r="AG40" s="1011"/>
      <c r="AH40" s="1011"/>
      <c r="AI40" s="1011"/>
      <c r="AJ40" s="1012"/>
      <c r="AK40" s="955"/>
      <c r="AL40" s="946"/>
      <c r="AM40" s="946"/>
      <c r="AN40" s="946"/>
      <c r="AO40" s="946"/>
      <c r="AP40" s="946"/>
      <c r="AQ40" s="946"/>
      <c r="AR40" s="946"/>
      <c r="AS40" s="946"/>
      <c r="AT40" s="946"/>
      <c r="AU40" s="946"/>
      <c r="AV40" s="946"/>
      <c r="AW40" s="946"/>
      <c r="AX40" s="946"/>
      <c r="AY40" s="946"/>
      <c r="AZ40" s="1016"/>
      <c r="BA40" s="1016"/>
      <c r="BB40" s="1016"/>
      <c r="BC40" s="1016"/>
      <c r="BD40" s="1016"/>
      <c r="BE40" s="947"/>
      <c r="BF40" s="947"/>
      <c r="BG40" s="947"/>
      <c r="BH40" s="947"/>
      <c r="BI40" s="948"/>
      <c r="BJ40" s="91"/>
      <c r="BK40" s="91"/>
      <c r="BL40" s="91"/>
      <c r="BM40" s="91"/>
      <c r="BN40" s="91"/>
      <c r="BO40" s="101"/>
      <c r="BP40" s="101"/>
      <c r="BQ40" s="98">
        <v>34</v>
      </c>
      <c r="BR40" s="99"/>
      <c r="BS40" s="967"/>
      <c r="BT40" s="968"/>
      <c r="BU40" s="968"/>
      <c r="BV40" s="968"/>
      <c r="BW40" s="968"/>
      <c r="BX40" s="968"/>
      <c r="BY40" s="968"/>
      <c r="BZ40" s="968"/>
      <c r="CA40" s="968"/>
      <c r="CB40" s="968"/>
      <c r="CC40" s="968"/>
      <c r="CD40" s="968"/>
      <c r="CE40" s="968"/>
      <c r="CF40" s="968"/>
      <c r="CG40" s="989"/>
      <c r="CH40" s="964"/>
      <c r="CI40" s="965"/>
      <c r="CJ40" s="965"/>
      <c r="CK40" s="965"/>
      <c r="CL40" s="966"/>
      <c r="CM40" s="964"/>
      <c r="CN40" s="965"/>
      <c r="CO40" s="965"/>
      <c r="CP40" s="965"/>
      <c r="CQ40" s="966"/>
      <c r="CR40" s="964"/>
      <c r="CS40" s="965"/>
      <c r="CT40" s="965"/>
      <c r="CU40" s="965"/>
      <c r="CV40" s="966"/>
      <c r="CW40" s="964"/>
      <c r="CX40" s="965"/>
      <c r="CY40" s="965"/>
      <c r="CZ40" s="965"/>
      <c r="DA40" s="966"/>
      <c r="DB40" s="964"/>
      <c r="DC40" s="965"/>
      <c r="DD40" s="965"/>
      <c r="DE40" s="965"/>
      <c r="DF40" s="966"/>
      <c r="DG40" s="964"/>
      <c r="DH40" s="965"/>
      <c r="DI40" s="965"/>
      <c r="DJ40" s="965"/>
      <c r="DK40" s="966"/>
      <c r="DL40" s="964"/>
      <c r="DM40" s="965"/>
      <c r="DN40" s="965"/>
      <c r="DO40" s="965"/>
      <c r="DP40" s="966"/>
      <c r="DQ40" s="964"/>
      <c r="DR40" s="965"/>
      <c r="DS40" s="965"/>
      <c r="DT40" s="965"/>
      <c r="DU40" s="966"/>
      <c r="DV40" s="967"/>
      <c r="DW40" s="968"/>
      <c r="DX40" s="968"/>
      <c r="DY40" s="968"/>
      <c r="DZ40" s="969"/>
      <c r="EA40" s="89"/>
    </row>
    <row r="41" spans="1:131" ht="26.25" customHeight="1" x14ac:dyDescent="0.2">
      <c r="A41" s="98">
        <v>14</v>
      </c>
      <c r="B41" s="1005"/>
      <c r="C41" s="1006"/>
      <c r="D41" s="1006"/>
      <c r="E41" s="1006"/>
      <c r="F41" s="1006"/>
      <c r="G41" s="1006"/>
      <c r="H41" s="1006"/>
      <c r="I41" s="1006"/>
      <c r="J41" s="1006"/>
      <c r="K41" s="1006"/>
      <c r="L41" s="1006"/>
      <c r="M41" s="1006"/>
      <c r="N41" s="1006"/>
      <c r="O41" s="1006"/>
      <c r="P41" s="1007"/>
      <c r="Q41" s="1013"/>
      <c r="R41" s="1014"/>
      <c r="S41" s="1014"/>
      <c r="T41" s="1014"/>
      <c r="U41" s="1014"/>
      <c r="V41" s="1014"/>
      <c r="W41" s="1014"/>
      <c r="X41" s="1014"/>
      <c r="Y41" s="1014"/>
      <c r="Z41" s="1014"/>
      <c r="AA41" s="1014"/>
      <c r="AB41" s="1014"/>
      <c r="AC41" s="1014"/>
      <c r="AD41" s="1014"/>
      <c r="AE41" s="1015"/>
      <c r="AF41" s="1010"/>
      <c r="AG41" s="1011"/>
      <c r="AH41" s="1011"/>
      <c r="AI41" s="1011"/>
      <c r="AJ41" s="1012"/>
      <c r="AK41" s="955"/>
      <c r="AL41" s="946"/>
      <c r="AM41" s="946"/>
      <c r="AN41" s="946"/>
      <c r="AO41" s="946"/>
      <c r="AP41" s="946"/>
      <c r="AQ41" s="946"/>
      <c r="AR41" s="946"/>
      <c r="AS41" s="946"/>
      <c r="AT41" s="946"/>
      <c r="AU41" s="946"/>
      <c r="AV41" s="946"/>
      <c r="AW41" s="946"/>
      <c r="AX41" s="946"/>
      <c r="AY41" s="946"/>
      <c r="AZ41" s="1016"/>
      <c r="BA41" s="1016"/>
      <c r="BB41" s="1016"/>
      <c r="BC41" s="1016"/>
      <c r="BD41" s="1016"/>
      <c r="BE41" s="947"/>
      <c r="BF41" s="947"/>
      <c r="BG41" s="947"/>
      <c r="BH41" s="947"/>
      <c r="BI41" s="948"/>
      <c r="BJ41" s="91"/>
      <c r="BK41" s="91"/>
      <c r="BL41" s="91"/>
      <c r="BM41" s="91"/>
      <c r="BN41" s="91"/>
      <c r="BO41" s="101"/>
      <c r="BP41" s="101"/>
      <c r="BQ41" s="98">
        <v>35</v>
      </c>
      <c r="BR41" s="99"/>
      <c r="BS41" s="967"/>
      <c r="BT41" s="968"/>
      <c r="BU41" s="968"/>
      <c r="BV41" s="968"/>
      <c r="BW41" s="968"/>
      <c r="BX41" s="968"/>
      <c r="BY41" s="968"/>
      <c r="BZ41" s="968"/>
      <c r="CA41" s="968"/>
      <c r="CB41" s="968"/>
      <c r="CC41" s="968"/>
      <c r="CD41" s="968"/>
      <c r="CE41" s="968"/>
      <c r="CF41" s="968"/>
      <c r="CG41" s="989"/>
      <c r="CH41" s="964"/>
      <c r="CI41" s="965"/>
      <c r="CJ41" s="965"/>
      <c r="CK41" s="965"/>
      <c r="CL41" s="966"/>
      <c r="CM41" s="964"/>
      <c r="CN41" s="965"/>
      <c r="CO41" s="965"/>
      <c r="CP41" s="965"/>
      <c r="CQ41" s="966"/>
      <c r="CR41" s="964"/>
      <c r="CS41" s="965"/>
      <c r="CT41" s="965"/>
      <c r="CU41" s="965"/>
      <c r="CV41" s="966"/>
      <c r="CW41" s="964"/>
      <c r="CX41" s="965"/>
      <c r="CY41" s="965"/>
      <c r="CZ41" s="965"/>
      <c r="DA41" s="966"/>
      <c r="DB41" s="964"/>
      <c r="DC41" s="965"/>
      <c r="DD41" s="965"/>
      <c r="DE41" s="965"/>
      <c r="DF41" s="966"/>
      <c r="DG41" s="964"/>
      <c r="DH41" s="965"/>
      <c r="DI41" s="965"/>
      <c r="DJ41" s="965"/>
      <c r="DK41" s="966"/>
      <c r="DL41" s="964"/>
      <c r="DM41" s="965"/>
      <c r="DN41" s="965"/>
      <c r="DO41" s="965"/>
      <c r="DP41" s="966"/>
      <c r="DQ41" s="964"/>
      <c r="DR41" s="965"/>
      <c r="DS41" s="965"/>
      <c r="DT41" s="965"/>
      <c r="DU41" s="966"/>
      <c r="DV41" s="967"/>
      <c r="DW41" s="968"/>
      <c r="DX41" s="968"/>
      <c r="DY41" s="968"/>
      <c r="DZ41" s="969"/>
      <c r="EA41" s="89"/>
    </row>
    <row r="42" spans="1:131" ht="26.25" customHeight="1" x14ac:dyDescent="0.2">
      <c r="A42" s="98">
        <v>15</v>
      </c>
      <c r="B42" s="1005"/>
      <c r="C42" s="1006"/>
      <c r="D42" s="1006"/>
      <c r="E42" s="1006"/>
      <c r="F42" s="1006"/>
      <c r="G42" s="1006"/>
      <c r="H42" s="1006"/>
      <c r="I42" s="1006"/>
      <c r="J42" s="1006"/>
      <c r="K42" s="1006"/>
      <c r="L42" s="1006"/>
      <c r="M42" s="1006"/>
      <c r="N42" s="1006"/>
      <c r="O42" s="1006"/>
      <c r="P42" s="1007"/>
      <c r="Q42" s="1013"/>
      <c r="R42" s="1014"/>
      <c r="S42" s="1014"/>
      <c r="T42" s="1014"/>
      <c r="U42" s="1014"/>
      <c r="V42" s="1014"/>
      <c r="W42" s="1014"/>
      <c r="X42" s="1014"/>
      <c r="Y42" s="1014"/>
      <c r="Z42" s="1014"/>
      <c r="AA42" s="1014"/>
      <c r="AB42" s="1014"/>
      <c r="AC42" s="1014"/>
      <c r="AD42" s="1014"/>
      <c r="AE42" s="1015"/>
      <c r="AF42" s="1010"/>
      <c r="AG42" s="1011"/>
      <c r="AH42" s="1011"/>
      <c r="AI42" s="1011"/>
      <c r="AJ42" s="1012"/>
      <c r="AK42" s="955"/>
      <c r="AL42" s="946"/>
      <c r="AM42" s="946"/>
      <c r="AN42" s="946"/>
      <c r="AO42" s="946"/>
      <c r="AP42" s="946"/>
      <c r="AQ42" s="946"/>
      <c r="AR42" s="946"/>
      <c r="AS42" s="946"/>
      <c r="AT42" s="946"/>
      <c r="AU42" s="946"/>
      <c r="AV42" s="946"/>
      <c r="AW42" s="946"/>
      <c r="AX42" s="946"/>
      <c r="AY42" s="946"/>
      <c r="AZ42" s="1016"/>
      <c r="BA42" s="1016"/>
      <c r="BB42" s="1016"/>
      <c r="BC42" s="1016"/>
      <c r="BD42" s="1016"/>
      <c r="BE42" s="947"/>
      <c r="BF42" s="947"/>
      <c r="BG42" s="947"/>
      <c r="BH42" s="947"/>
      <c r="BI42" s="948"/>
      <c r="BJ42" s="91"/>
      <c r="BK42" s="91"/>
      <c r="BL42" s="91"/>
      <c r="BM42" s="91"/>
      <c r="BN42" s="91"/>
      <c r="BO42" s="101"/>
      <c r="BP42" s="101"/>
      <c r="BQ42" s="98">
        <v>36</v>
      </c>
      <c r="BR42" s="99"/>
      <c r="BS42" s="967"/>
      <c r="BT42" s="968"/>
      <c r="BU42" s="968"/>
      <c r="BV42" s="968"/>
      <c r="BW42" s="968"/>
      <c r="BX42" s="968"/>
      <c r="BY42" s="968"/>
      <c r="BZ42" s="968"/>
      <c r="CA42" s="968"/>
      <c r="CB42" s="968"/>
      <c r="CC42" s="968"/>
      <c r="CD42" s="968"/>
      <c r="CE42" s="968"/>
      <c r="CF42" s="968"/>
      <c r="CG42" s="989"/>
      <c r="CH42" s="964"/>
      <c r="CI42" s="965"/>
      <c r="CJ42" s="965"/>
      <c r="CK42" s="965"/>
      <c r="CL42" s="966"/>
      <c r="CM42" s="964"/>
      <c r="CN42" s="965"/>
      <c r="CO42" s="965"/>
      <c r="CP42" s="965"/>
      <c r="CQ42" s="966"/>
      <c r="CR42" s="964"/>
      <c r="CS42" s="965"/>
      <c r="CT42" s="965"/>
      <c r="CU42" s="965"/>
      <c r="CV42" s="966"/>
      <c r="CW42" s="964"/>
      <c r="CX42" s="965"/>
      <c r="CY42" s="965"/>
      <c r="CZ42" s="965"/>
      <c r="DA42" s="966"/>
      <c r="DB42" s="964"/>
      <c r="DC42" s="965"/>
      <c r="DD42" s="965"/>
      <c r="DE42" s="965"/>
      <c r="DF42" s="966"/>
      <c r="DG42" s="964"/>
      <c r="DH42" s="965"/>
      <c r="DI42" s="965"/>
      <c r="DJ42" s="965"/>
      <c r="DK42" s="966"/>
      <c r="DL42" s="964"/>
      <c r="DM42" s="965"/>
      <c r="DN42" s="965"/>
      <c r="DO42" s="965"/>
      <c r="DP42" s="966"/>
      <c r="DQ42" s="964"/>
      <c r="DR42" s="965"/>
      <c r="DS42" s="965"/>
      <c r="DT42" s="965"/>
      <c r="DU42" s="966"/>
      <c r="DV42" s="967"/>
      <c r="DW42" s="968"/>
      <c r="DX42" s="968"/>
      <c r="DY42" s="968"/>
      <c r="DZ42" s="969"/>
      <c r="EA42" s="89"/>
    </row>
    <row r="43" spans="1:131" ht="26.25" customHeight="1" x14ac:dyDescent="0.2">
      <c r="A43" s="98">
        <v>16</v>
      </c>
      <c r="B43" s="1005"/>
      <c r="C43" s="1006"/>
      <c r="D43" s="1006"/>
      <c r="E43" s="1006"/>
      <c r="F43" s="1006"/>
      <c r="G43" s="1006"/>
      <c r="H43" s="1006"/>
      <c r="I43" s="1006"/>
      <c r="J43" s="1006"/>
      <c r="K43" s="1006"/>
      <c r="L43" s="1006"/>
      <c r="M43" s="1006"/>
      <c r="N43" s="1006"/>
      <c r="O43" s="1006"/>
      <c r="P43" s="1007"/>
      <c r="Q43" s="1013"/>
      <c r="R43" s="1014"/>
      <c r="S43" s="1014"/>
      <c r="T43" s="1014"/>
      <c r="U43" s="1014"/>
      <c r="V43" s="1014"/>
      <c r="W43" s="1014"/>
      <c r="X43" s="1014"/>
      <c r="Y43" s="1014"/>
      <c r="Z43" s="1014"/>
      <c r="AA43" s="1014"/>
      <c r="AB43" s="1014"/>
      <c r="AC43" s="1014"/>
      <c r="AD43" s="1014"/>
      <c r="AE43" s="1015"/>
      <c r="AF43" s="1010"/>
      <c r="AG43" s="1011"/>
      <c r="AH43" s="1011"/>
      <c r="AI43" s="1011"/>
      <c r="AJ43" s="1012"/>
      <c r="AK43" s="955"/>
      <c r="AL43" s="946"/>
      <c r="AM43" s="946"/>
      <c r="AN43" s="946"/>
      <c r="AO43" s="946"/>
      <c r="AP43" s="946"/>
      <c r="AQ43" s="946"/>
      <c r="AR43" s="946"/>
      <c r="AS43" s="946"/>
      <c r="AT43" s="946"/>
      <c r="AU43" s="946"/>
      <c r="AV43" s="946"/>
      <c r="AW43" s="946"/>
      <c r="AX43" s="946"/>
      <c r="AY43" s="946"/>
      <c r="AZ43" s="1016"/>
      <c r="BA43" s="1016"/>
      <c r="BB43" s="1016"/>
      <c r="BC43" s="1016"/>
      <c r="BD43" s="1016"/>
      <c r="BE43" s="947"/>
      <c r="BF43" s="947"/>
      <c r="BG43" s="947"/>
      <c r="BH43" s="947"/>
      <c r="BI43" s="948"/>
      <c r="BJ43" s="91"/>
      <c r="BK43" s="91"/>
      <c r="BL43" s="91"/>
      <c r="BM43" s="91"/>
      <c r="BN43" s="91"/>
      <c r="BO43" s="101"/>
      <c r="BP43" s="101"/>
      <c r="BQ43" s="98">
        <v>37</v>
      </c>
      <c r="BR43" s="99"/>
      <c r="BS43" s="967"/>
      <c r="BT43" s="968"/>
      <c r="BU43" s="968"/>
      <c r="BV43" s="968"/>
      <c r="BW43" s="968"/>
      <c r="BX43" s="968"/>
      <c r="BY43" s="968"/>
      <c r="BZ43" s="968"/>
      <c r="CA43" s="968"/>
      <c r="CB43" s="968"/>
      <c r="CC43" s="968"/>
      <c r="CD43" s="968"/>
      <c r="CE43" s="968"/>
      <c r="CF43" s="968"/>
      <c r="CG43" s="989"/>
      <c r="CH43" s="964"/>
      <c r="CI43" s="965"/>
      <c r="CJ43" s="965"/>
      <c r="CK43" s="965"/>
      <c r="CL43" s="966"/>
      <c r="CM43" s="964"/>
      <c r="CN43" s="965"/>
      <c r="CO43" s="965"/>
      <c r="CP43" s="965"/>
      <c r="CQ43" s="966"/>
      <c r="CR43" s="964"/>
      <c r="CS43" s="965"/>
      <c r="CT43" s="965"/>
      <c r="CU43" s="965"/>
      <c r="CV43" s="966"/>
      <c r="CW43" s="964"/>
      <c r="CX43" s="965"/>
      <c r="CY43" s="965"/>
      <c r="CZ43" s="965"/>
      <c r="DA43" s="966"/>
      <c r="DB43" s="964"/>
      <c r="DC43" s="965"/>
      <c r="DD43" s="965"/>
      <c r="DE43" s="965"/>
      <c r="DF43" s="966"/>
      <c r="DG43" s="964"/>
      <c r="DH43" s="965"/>
      <c r="DI43" s="965"/>
      <c r="DJ43" s="965"/>
      <c r="DK43" s="966"/>
      <c r="DL43" s="964"/>
      <c r="DM43" s="965"/>
      <c r="DN43" s="965"/>
      <c r="DO43" s="965"/>
      <c r="DP43" s="966"/>
      <c r="DQ43" s="964"/>
      <c r="DR43" s="965"/>
      <c r="DS43" s="965"/>
      <c r="DT43" s="965"/>
      <c r="DU43" s="966"/>
      <c r="DV43" s="967"/>
      <c r="DW43" s="968"/>
      <c r="DX43" s="968"/>
      <c r="DY43" s="968"/>
      <c r="DZ43" s="969"/>
      <c r="EA43" s="89"/>
    </row>
    <row r="44" spans="1:131" ht="26.25" customHeight="1" x14ac:dyDescent="0.2">
      <c r="A44" s="98">
        <v>17</v>
      </c>
      <c r="B44" s="1005"/>
      <c r="C44" s="1006"/>
      <c r="D44" s="1006"/>
      <c r="E44" s="1006"/>
      <c r="F44" s="1006"/>
      <c r="G44" s="1006"/>
      <c r="H44" s="1006"/>
      <c r="I44" s="1006"/>
      <c r="J44" s="1006"/>
      <c r="K44" s="1006"/>
      <c r="L44" s="1006"/>
      <c r="M44" s="1006"/>
      <c r="N44" s="1006"/>
      <c r="O44" s="1006"/>
      <c r="P44" s="1007"/>
      <c r="Q44" s="1013"/>
      <c r="R44" s="1014"/>
      <c r="S44" s="1014"/>
      <c r="T44" s="1014"/>
      <c r="U44" s="1014"/>
      <c r="V44" s="1014"/>
      <c r="W44" s="1014"/>
      <c r="X44" s="1014"/>
      <c r="Y44" s="1014"/>
      <c r="Z44" s="1014"/>
      <c r="AA44" s="1014"/>
      <c r="AB44" s="1014"/>
      <c r="AC44" s="1014"/>
      <c r="AD44" s="1014"/>
      <c r="AE44" s="1015"/>
      <c r="AF44" s="1010"/>
      <c r="AG44" s="1011"/>
      <c r="AH44" s="1011"/>
      <c r="AI44" s="1011"/>
      <c r="AJ44" s="1012"/>
      <c r="AK44" s="955"/>
      <c r="AL44" s="946"/>
      <c r="AM44" s="946"/>
      <c r="AN44" s="946"/>
      <c r="AO44" s="946"/>
      <c r="AP44" s="946"/>
      <c r="AQ44" s="946"/>
      <c r="AR44" s="946"/>
      <c r="AS44" s="946"/>
      <c r="AT44" s="946"/>
      <c r="AU44" s="946"/>
      <c r="AV44" s="946"/>
      <c r="AW44" s="946"/>
      <c r="AX44" s="946"/>
      <c r="AY44" s="946"/>
      <c r="AZ44" s="1016"/>
      <c r="BA44" s="1016"/>
      <c r="BB44" s="1016"/>
      <c r="BC44" s="1016"/>
      <c r="BD44" s="1016"/>
      <c r="BE44" s="947"/>
      <c r="BF44" s="947"/>
      <c r="BG44" s="947"/>
      <c r="BH44" s="947"/>
      <c r="BI44" s="948"/>
      <c r="BJ44" s="91"/>
      <c r="BK44" s="91"/>
      <c r="BL44" s="91"/>
      <c r="BM44" s="91"/>
      <c r="BN44" s="91"/>
      <c r="BO44" s="101"/>
      <c r="BP44" s="101"/>
      <c r="BQ44" s="98">
        <v>38</v>
      </c>
      <c r="BR44" s="99"/>
      <c r="BS44" s="967"/>
      <c r="BT44" s="968"/>
      <c r="BU44" s="968"/>
      <c r="BV44" s="968"/>
      <c r="BW44" s="968"/>
      <c r="BX44" s="968"/>
      <c r="BY44" s="968"/>
      <c r="BZ44" s="968"/>
      <c r="CA44" s="968"/>
      <c r="CB44" s="968"/>
      <c r="CC44" s="968"/>
      <c r="CD44" s="968"/>
      <c r="CE44" s="968"/>
      <c r="CF44" s="968"/>
      <c r="CG44" s="989"/>
      <c r="CH44" s="964"/>
      <c r="CI44" s="965"/>
      <c r="CJ44" s="965"/>
      <c r="CK44" s="965"/>
      <c r="CL44" s="966"/>
      <c r="CM44" s="964"/>
      <c r="CN44" s="965"/>
      <c r="CO44" s="965"/>
      <c r="CP44" s="965"/>
      <c r="CQ44" s="966"/>
      <c r="CR44" s="964"/>
      <c r="CS44" s="965"/>
      <c r="CT44" s="965"/>
      <c r="CU44" s="965"/>
      <c r="CV44" s="966"/>
      <c r="CW44" s="964"/>
      <c r="CX44" s="965"/>
      <c r="CY44" s="965"/>
      <c r="CZ44" s="965"/>
      <c r="DA44" s="966"/>
      <c r="DB44" s="964"/>
      <c r="DC44" s="965"/>
      <c r="DD44" s="965"/>
      <c r="DE44" s="965"/>
      <c r="DF44" s="966"/>
      <c r="DG44" s="964"/>
      <c r="DH44" s="965"/>
      <c r="DI44" s="965"/>
      <c r="DJ44" s="965"/>
      <c r="DK44" s="966"/>
      <c r="DL44" s="964"/>
      <c r="DM44" s="965"/>
      <c r="DN44" s="965"/>
      <c r="DO44" s="965"/>
      <c r="DP44" s="966"/>
      <c r="DQ44" s="964"/>
      <c r="DR44" s="965"/>
      <c r="DS44" s="965"/>
      <c r="DT44" s="965"/>
      <c r="DU44" s="966"/>
      <c r="DV44" s="967"/>
      <c r="DW44" s="968"/>
      <c r="DX44" s="968"/>
      <c r="DY44" s="968"/>
      <c r="DZ44" s="969"/>
      <c r="EA44" s="89"/>
    </row>
    <row r="45" spans="1:131" ht="26.25" customHeight="1" x14ac:dyDescent="0.2">
      <c r="A45" s="98">
        <v>18</v>
      </c>
      <c r="B45" s="1005"/>
      <c r="C45" s="1006"/>
      <c r="D45" s="1006"/>
      <c r="E45" s="1006"/>
      <c r="F45" s="1006"/>
      <c r="G45" s="1006"/>
      <c r="H45" s="1006"/>
      <c r="I45" s="1006"/>
      <c r="J45" s="1006"/>
      <c r="K45" s="1006"/>
      <c r="L45" s="1006"/>
      <c r="M45" s="1006"/>
      <c r="N45" s="1006"/>
      <c r="O45" s="1006"/>
      <c r="P45" s="1007"/>
      <c r="Q45" s="1013"/>
      <c r="R45" s="1014"/>
      <c r="S45" s="1014"/>
      <c r="T45" s="1014"/>
      <c r="U45" s="1014"/>
      <c r="V45" s="1014"/>
      <c r="W45" s="1014"/>
      <c r="X45" s="1014"/>
      <c r="Y45" s="1014"/>
      <c r="Z45" s="1014"/>
      <c r="AA45" s="1014"/>
      <c r="AB45" s="1014"/>
      <c r="AC45" s="1014"/>
      <c r="AD45" s="1014"/>
      <c r="AE45" s="1015"/>
      <c r="AF45" s="1010"/>
      <c r="AG45" s="1011"/>
      <c r="AH45" s="1011"/>
      <c r="AI45" s="1011"/>
      <c r="AJ45" s="1012"/>
      <c r="AK45" s="955"/>
      <c r="AL45" s="946"/>
      <c r="AM45" s="946"/>
      <c r="AN45" s="946"/>
      <c r="AO45" s="946"/>
      <c r="AP45" s="946"/>
      <c r="AQ45" s="946"/>
      <c r="AR45" s="946"/>
      <c r="AS45" s="946"/>
      <c r="AT45" s="946"/>
      <c r="AU45" s="946"/>
      <c r="AV45" s="946"/>
      <c r="AW45" s="946"/>
      <c r="AX45" s="946"/>
      <c r="AY45" s="946"/>
      <c r="AZ45" s="1016"/>
      <c r="BA45" s="1016"/>
      <c r="BB45" s="1016"/>
      <c r="BC45" s="1016"/>
      <c r="BD45" s="1016"/>
      <c r="BE45" s="947"/>
      <c r="BF45" s="947"/>
      <c r="BG45" s="947"/>
      <c r="BH45" s="947"/>
      <c r="BI45" s="948"/>
      <c r="BJ45" s="91"/>
      <c r="BK45" s="91"/>
      <c r="BL45" s="91"/>
      <c r="BM45" s="91"/>
      <c r="BN45" s="91"/>
      <c r="BO45" s="101"/>
      <c r="BP45" s="101"/>
      <c r="BQ45" s="98">
        <v>39</v>
      </c>
      <c r="BR45" s="99"/>
      <c r="BS45" s="967"/>
      <c r="BT45" s="968"/>
      <c r="BU45" s="968"/>
      <c r="BV45" s="968"/>
      <c r="BW45" s="968"/>
      <c r="BX45" s="968"/>
      <c r="BY45" s="968"/>
      <c r="BZ45" s="968"/>
      <c r="CA45" s="968"/>
      <c r="CB45" s="968"/>
      <c r="CC45" s="968"/>
      <c r="CD45" s="968"/>
      <c r="CE45" s="968"/>
      <c r="CF45" s="968"/>
      <c r="CG45" s="989"/>
      <c r="CH45" s="964"/>
      <c r="CI45" s="965"/>
      <c r="CJ45" s="965"/>
      <c r="CK45" s="965"/>
      <c r="CL45" s="966"/>
      <c r="CM45" s="964"/>
      <c r="CN45" s="965"/>
      <c r="CO45" s="965"/>
      <c r="CP45" s="965"/>
      <c r="CQ45" s="966"/>
      <c r="CR45" s="964"/>
      <c r="CS45" s="965"/>
      <c r="CT45" s="965"/>
      <c r="CU45" s="965"/>
      <c r="CV45" s="966"/>
      <c r="CW45" s="964"/>
      <c r="CX45" s="965"/>
      <c r="CY45" s="965"/>
      <c r="CZ45" s="965"/>
      <c r="DA45" s="966"/>
      <c r="DB45" s="964"/>
      <c r="DC45" s="965"/>
      <c r="DD45" s="965"/>
      <c r="DE45" s="965"/>
      <c r="DF45" s="966"/>
      <c r="DG45" s="964"/>
      <c r="DH45" s="965"/>
      <c r="DI45" s="965"/>
      <c r="DJ45" s="965"/>
      <c r="DK45" s="966"/>
      <c r="DL45" s="964"/>
      <c r="DM45" s="965"/>
      <c r="DN45" s="965"/>
      <c r="DO45" s="965"/>
      <c r="DP45" s="966"/>
      <c r="DQ45" s="964"/>
      <c r="DR45" s="965"/>
      <c r="DS45" s="965"/>
      <c r="DT45" s="965"/>
      <c r="DU45" s="966"/>
      <c r="DV45" s="967"/>
      <c r="DW45" s="968"/>
      <c r="DX45" s="968"/>
      <c r="DY45" s="968"/>
      <c r="DZ45" s="969"/>
      <c r="EA45" s="89"/>
    </row>
    <row r="46" spans="1:131" ht="26.25" customHeight="1" x14ac:dyDescent="0.2">
      <c r="A46" s="98">
        <v>19</v>
      </c>
      <c r="B46" s="1005"/>
      <c r="C46" s="1006"/>
      <c r="D46" s="1006"/>
      <c r="E46" s="1006"/>
      <c r="F46" s="1006"/>
      <c r="G46" s="1006"/>
      <c r="H46" s="1006"/>
      <c r="I46" s="1006"/>
      <c r="J46" s="1006"/>
      <c r="K46" s="1006"/>
      <c r="L46" s="1006"/>
      <c r="M46" s="1006"/>
      <c r="N46" s="1006"/>
      <c r="O46" s="1006"/>
      <c r="P46" s="1007"/>
      <c r="Q46" s="1013"/>
      <c r="R46" s="1014"/>
      <c r="S46" s="1014"/>
      <c r="T46" s="1014"/>
      <c r="U46" s="1014"/>
      <c r="V46" s="1014"/>
      <c r="W46" s="1014"/>
      <c r="X46" s="1014"/>
      <c r="Y46" s="1014"/>
      <c r="Z46" s="1014"/>
      <c r="AA46" s="1014"/>
      <c r="AB46" s="1014"/>
      <c r="AC46" s="1014"/>
      <c r="AD46" s="1014"/>
      <c r="AE46" s="1015"/>
      <c r="AF46" s="1010"/>
      <c r="AG46" s="1011"/>
      <c r="AH46" s="1011"/>
      <c r="AI46" s="1011"/>
      <c r="AJ46" s="1012"/>
      <c r="AK46" s="955"/>
      <c r="AL46" s="946"/>
      <c r="AM46" s="946"/>
      <c r="AN46" s="946"/>
      <c r="AO46" s="946"/>
      <c r="AP46" s="946"/>
      <c r="AQ46" s="946"/>
      <c r="AR46" s="946"/>
      <c r="AS46" s="946"/>
      <c r="AT46" s="946"/>
      <c r="AU46" s="946"/>
      <c r="AV46" s="946"/>
      <c r="AW46" s="946"/>
      <c r="AX46" s="946"/>
      <c r="AY46" s="946"/>
      <c r="AZ46" s="1016"/>
      <c r="BA46" s="1016"/>
      <c r="BB46" s="1016"/>
      <c r="BC46" s="1016"/>
      <c r="BD46" s="1016"/>
      <c r="BE46" s="947"/>
      <c r="BF46" s="947"/>
      <c r="BG46" s="947"/>
      <c r="BH46" s="947"/>
      <c r="BI46" s="948"/>
      <c r="BJ46" s="91"/>
      <c r="BK46" s="91"/>
      <c r="BL46" s="91"/>
      <c r="BM46" s="91"/>
      <c r="BN46" s="91"/>
      <c r="BO46" s="101"/>
      <c r="BP46" s="101"/>
      <c r="BQ46" s="98">
        <v>40</v>
      </c>
      <c r="BR46" s="99"/>
      <c r="BS46" s="967"/>
      <c r="BT46" s="968"/>
      <c r="BU46" s="968"/>
      <c r="BV46" s="968"/>
      <c r="BW46" s="968"/>
      <c r="BX46" s="968"/>
      <c r="BY46" s="968"/>
      <c r="BZ46" s="968"/>
      <c r="CA46" s="968"/>
      <c r="CB46" s="968"/>
      <c r="CC46" s="968"/>
      <c r="CD46" s="968"/>
      <c r="CE46" s="968"/>
      <c r="CF46" s="968"/>
      <c r="CG46" s="989"/>
      <c r="CH46" s="964"/>
      <c r="CI46" s="965"/>
      <c r="CJ46" s="965"/>
      <c r="CK46" s="965"/>
      <c r="CL46" s="966"/>
      <c r="CM46" s="964"/>
      <c r="CN46" s="965"/>
      <c r="CO46" s="965"/>
      <c r="CP46" s="965"/>
      <c r="CQ46" s="966"/>
      <c r="CR46" s="964"/>
      <c r="CS46" s="965"/>
      <c r="CT46" s="965"/>
      <c r="CU46" s="965"/>
      <c r="CV46" s="966"/>
      <c r="CW46" s="964"/>
      <c r="CX46" s="965"/>
      <c r="CY46" s="965"/>
      <c r="CZ46" s="965"/>
      <c r="DA46" s="966"/>
      <c r="DB46" s="964"/>
      <c r="DC46" s="965"/>
      <c r="DD46" s="965"/>
      <c r="DE46" s="965"/>
      <c r="DF46" s="966"/>
      <c r="DG46" s="964"/>
      <c r="DH46" s="965"/>
      <c r="DI46" s="965"/>
      <c r="DJ46" s="965"/>
      <c r="DK46" s="966"/>
      <c r="DL46" s="964"/>
      <c r="DM46" s="965"/>
      <c r="DN46" s="965"/>
      <c r="DO46" s="965"/>
      <c r="DP46" s="966"/>
      <c r="DQ46" s="964"/>
      <c r="DR46" s="965"/>
      <c r="DS46" s="965"/>
      <c r="DT46" s="965"/>
      <c r="DU46" s="966"/>
      <c r="DV46" s="967"/>
      <c r="DW46" s="968"/>
      <c r="DX46" s="968"/>
      <c r="DY46" s="968"/>
      <c r="DZ46" s="969"/>
      <c r="EA46" s="89"/>
    </row>
    <row r="47" spans="1:131" ht="26.25" customHeight="1" x14ac:dyDescent="0.2">
      <c r="A47" s="98">
        <v>20</v>
      </c>
      <c r="B47" s="1005"/>
      <c r="C47" s="1006"/>
      <c r="D47" s="1006"/>
      <c r="E47" s="1006"/>
      <c r="F47" s="1006"/>
      <c r="G47" s="1006"/>
      <c r="H47" s="1006"/>
      <c r="I47" s="1006"/>
      <c r="J47" s="1006"/>
      <c r="K47" s="1006"/>
      <c r="L47" s="1006"/>
      <c r="M47" s="1006"/>
      <c r="N47" s="1006"/>
      <c r="O47" s="1006"/>
      <c r="P47" s="1007"/>
      <c r="Q47" s="1013"/>
      <c r="R47" s="1014"/>
      <c r="S47" s="1014"/>
      <c r="T47" s="1014"/>
      <c r="U47" s="1014"/>
      <c r="V47" s="1014"/>
      <c r="W47" s="1014"/>
      <c r="X47" s="1014"/>
      <c r="Y47" s="1014"/>
      <c r="Z47" s="1014"/>
      <c r="AA47" s="1014"/>
      <c r="AB47" s="1014"/>
      <c r="AC47" s="1014"/>
      <c r="AD47" s="1014"/>
      <c r="AE47" s="1015"/>
      <c r="AF47" s="1010"/>
      <c r="AG47" s="1011"/>
      <c r="AH47" s="1011"/>
      <c r="AI47" s="1011"/>
      <c r="AJ47" s="1012"/>
      <c r="AK47" s="955"/>
      <c r="AL47" s="946"/>
      <c r="AM47" s="946"/>
      <c r="AN47" s="946"/>
      <c r="AO47" s="946"/>
      <c r="AP47" s="946"/>
      <c r="AQ47" s="946"/>
      <c r="AR47" s="946"/>
      <c r="AS47" s="946"/>
      <c r="AT47" s="946"/>
      <c r="AU47" s="946"/>
      <c r="AV47" s="946"/>
      <c r="AW47" s="946"/>
      <c r="AX47" s="946"/>
      <c r="AY47" s="946"/>
      <c r="AZ47" s="1016"/>
      <c r="BA47" s="1016"/>
      <c r="BB47" s="1016"/>
      <c r="BC47" s="1016"/>
      <c r="BD47" s="1016"/>
      <c r="BE47" s="947"/>
      <c r="BF47" s="947"/>
      <c r="BG47" s="947"/>
      <c r="BH47" s="947"/>
      <c r="BI47" s="948"/>
      <c r="BJ47" s="91"/>
      <c r="BK47" s="91"/>
      <c r="BL47" s="91"/>
      <c r="BM47" s="91"/>
      <c r="BN47" s="91"/>
      <c r="BO47" s="101"/>
      <c r="BP47" s="101"/>
      <c r="BQ47" s="98">
        <v>41</v>
      </c>
      <c r="BR47" s="99"/>
      <c r="BS47" s="967"/>
      <c r="BT47" s="968"/>
      <c r="BU47" s="968"/>
      <c r="BV47" s="968"/>
      <c r="BW47" s="968"/>
      <c r="BX47" s="968"/>
      <c r="BY47" s="968"/>
      <c r="BZ47" s="968"/>
      <c r="CA47" s="968"/>
      <c r="CB47" s="968"/>
      <c r="CC47" s="968"/>
      <c r="CD47" s="968"/>
      <c r="CE47" s="968"/>
      <c r="CF47" s="968"/>
      <c r="CG47" s="989"/>
      <c r="CH47" s="964"/>
      <c r="CI47" s="965"/>
      <c r="CJ47" s="965"/>
      <c r="CK47" s="965"/>
      <c r="CL47" s="966"/>
      <c r="CM47" s="964"/>
      <c r="CN47" s="965"/>
      <c r="CO47" s="965"/>
      <c r="CP47" s="965"/>
      <c r="CQ47" s="966"/>
      <c r="CR47" s="964"/>
      <c r="CS47" s="965"/>
      <c r="CT47" s="965"/>
      <c r="CU47" s="965"/>
      <c r="CV47" s="966"/>
      <c r="CW47" s="964"/>
      <c r="CX47" s="965"/>
      <c r="CY47" s="965"/>
      <c r="CZ47" s="965"/>
      <c r="DA47" s="966"/>
      <c r="DB47" s="964"/>
      <c r="DC47" s="965"/>
      <c r="DD47" s="965"/>
      <c r="DE47" s="965"/>
      <c r="DF47" s="966"/>
      <c r="DG47" s="964"/>
      <c r="DH47" s="965"/>
      <c r="DI47" s="965"/>
      <c r="DJ47" s="965"/>
      <c r="DK47" s="966"/>
      <c r="DL47" s="964"/>
      <c r="DM47" s="965"/>
      <c r="DN47" s="965"/>
      <c r="DO47" s="965"/>
      <c r="DP47" s="966"/>
      <c r="DQ47" s="964"/>
      <c r="DR47" s="965"/>
      <c r="DS47" s="965"/>
      <c r="DT47" s="965"/>
      <c r="DU47" s="966"/>
      <c r="DV47" s="967"/>
      <c r="DW47" s="968"/>
      <c r="DX47" s="968"/>
      <c r="DY47" s="968"/>
      <c r="DZ47" s="969"/>
      <c r="EA47" s="89"/>
    </row>
    <row r="48" spans="1:131" ht="26.25" customHeight="1" x14ac:dyDescent="0.2">
      <c r="A48" s="98">
        <v>21</v>
      </c>
      <c r="B48" s="1005"/>
      <c r="C48" s="1006"/>
      <c r="D48" s="1006"/>
      <c r="E48" s="1006"/>
      <c r="F48" s="1006"/>
      <c r="G48" s="1006"/>
      <c r="H48" s="1006"/>
      <c r="I48" s="1006"/>
      <c r="J48" s="1006"/>
      <c r="K48" s="1006"/>
      <c r="L48" s="1006"/>
      <c r="M48" s="1006"/>
      <c r="N48" s="1006"/>
      <c r="O48" s="1006"/>
      <c r="P48" s="1007"/>
      <c r="Q48" s="1013"/>
      <c r="R48" s="1014"/>
      <c r="S48" s="1014"/>
      <c r="T48" s="1014"/>
      <c r="U48" s="1014"/>
      <c r="V48" s="1014"/>
      <c r="W48" s="1014"/>
      <c r="X48" s="1014"/>
      <c r="Y48" s="1014"/>
      <c r="Z48" s="1014"/>
      <c r="AA48" s="1014"/>
      <c r="AB48" s="1014"/>
      <c r="AC48" s="1014"/>
      <c r="AD48" s="1014"/>
      <c r="AE48" s="1015"/>
      <c r="AF48" s="1010"/>
      <c r="AG48" s="1011"/>
      <c r="AH48" s="1011"/>
      <c r="AI48" s="1011"/>
      <c r="AJ48" s="1012"/>
      <c r="AK48" s="955"/>
      <c r="AL48" s="946"/>
      <c r="AM48" s="946"/>
      <c r="AN48" s="946"/>
      <c r="AO48" s="946"/>
      <c r="AP48" s="946"/>
      <c r="AQ48" s="946"/>
      <c r="AR48" s="946"/>
      <c r="AS48" s="946"/>
      <c r="AT48" s="946"/>
      <c r="AU48" s="946"/>
      <c r="AV48" s="946"/>
      <c r="AW48" s="946"/>
      <c r="AX48" s="946"/>
      <c r="AY48" s="946"/>
      <c r="AZ48" s="1016"/>
      <c r="BA48" s="1016"/>
      <c r="BB48" s="1016"/>
      <c r="BC48" s="1016"/>
      <c r="BD48" s="1016"/>
      <c r="BE48" s="947"/>
      <c r="BF48" s="947"/>
      <c r="BG48" s="947"/>
      <c r="BH48" s="947"/>
      <c r="BI48" s="948"/>
      <c r="BJ48" s="91"/>
      <c r="BK48" s="91"/>
      <c r="BL48" s="91"/>
      <c r="BM48" s="91"/>
      <c r="BN48" s="91"/>
      <c r="BO48" s="101"/>
      <c r="BP48" s="101"/>
      <c r="BQ48" s="98">
        <v>42</v>
      </c>
      <c r="BR48" s="99"/>
      <c r="BS48" s="967"/>
      <c r="BT48" s="968"/>
      <c r="BU48" s="968"/>
      <c r="BV48" s="968"/>
      <c r="BW48" s="968"/>
      <c r="BX48" s="968"/>
      <c r="BY48" s="968"/>
      <c r="BZ48" s="968"/>
      <c r="CA48" s="968"/>
      <c r="CB48" s="968"/>
      <c r="CC48" s="968"/>
      <c r="CD48" s="968"/>
      <c r="CE48" s="968"/>
      <c r="CF48" s="968"/>
      <c r="CG48" s="989"/>
      <c r="CH48" s="964"/>
      <c r="CI48" s="965"/>
      <c r="CJ48" s="965"/>
      <c r="CK48" s="965"/>
      <c r="CL48" s="966"/>
      <c r="CM48" s="964"/>
      <c r="CN48" s="965"/>
      <c r="CO48" s="965"/>
      <c r="CP48" s="965"/>
      <c r="CQ48" s="966"/>
      <c r="CR48" s="964"/>
      <c r="CS48" s="965"/>
      <c r="CT48" s="965"/>
      <c r="CU48" s="965"/>
      <c r="CV48" s="966"/>
      <c r="CW48" s="964"/>
      <c r="CX48" s="965"/>
      <c r="CY48" s="965"/>
      <c r="CZ48" s="965"/>
      <c r="DA48" s="966"/>
      <c r="DB48" s="964"/>
      <c r="DC48" s="965"/>
      <c r="DD48" s="965"/>
      <c r="DE48" s="965"/>
      <c r="DF48" s="966"/>
      <c r="DG48" s="964"/>
      <c r="DH48" s="965"/>
      <c r="DI48" s="965"/>
      <c r="DJ48" s="965"/>
      <c r="DK48" s="966"/>
      <c r="DL48" s="964"/>
      <c r="DM48" s="965"/>
      <c r="DN48" s="965"/>
      <c r="DO48" s="965"/>
      <c r="DP48" s="966"/>
      <c r="DQ48" s="964"/>
      <c r="DR48" s="965"/>
      <c r="DS48" s="965"/>
      <c r="DT48" s="965"/>
      <c r="DU48" s="966"/>
      <c r="DV48" s="967"/>
      <c r="DW48" s="968"/>
      <c r="DX48" s="968"/>
      <c r="DY48" s="968"/>
      <c r="DZ48" s="969"/>
      <c r="EA48" s="89"/>
    </row>
    <row r="49" spans="1:131" ht="26.25" customHeight="1" x14ac:dyDescent="0.2">
      <c r="A49" s="98">
        <v>22</v>
      </c>
      <c r="B49" s="1005"/>
      <c r="C49" s="1006"/>
      <c r="D49" s="1006"/>
      <c r="E49" s="1006"/>
      <c r="F49" s="1006"/>
      <c r="G49" s="1006"/>
      <c r="H49" s="1006"/>
      <c r="I49" s="1006"/>
      <c r="J49" s="1006"/>
      <c r="K49" s="1006"/>
      <c r="L49" s="1006"/>
      <c r="M49" s="1006"/>
      <c r="N49" s="1006"/>
      <c r="O49" s="1006"/>
      <c r="P49" s="1007"/>
      <c r="Q49" s="1013"/>
      <c r="R49" s="1014"/>
      <c r="S49" s="1014"/>
      <c r="T49" s="1014"/>
      <c r="U49" s="1014"/>
      <c r="V49" s="1014"/>
      <c r="W49" s="1014"/>
      <c r="X49" s="1014"/>
      <c r="Y49" s="1014"/>
      <c r="Z49" s="1014"/>
      <c r="AA49" s="1014"/>
      <c r="AB49" s="1014"/>
      <c r="AC49" s="1014"/>
      <c r="AD49" s="1014"/>
      <c r="AE49" s="1015"/>
      <c r="AF49" s="1010"/>
      <c r="AG49" s="1011"/>
      <c r="AH49" s="1011"/>
      <c r="AI49" s="1011"/>
      <c r="AJ49" s="1012"/>
      <c r="AK49" s="955"/>
      <c r="AL49" s="946"/>
      <c r="AM49" s="946"/>
      <c r="AN49" s="946"/>
      <c r="AO49" s="946"/>
      <c r="AP49" s="946"/>
      <c r="AQ49" s="946"/>
      <c r="AR49" s="946"/>
      <c r="AS49" s="946"/>
      <c r="AT49" s="946"/>
      <c r="AU49" s="946"/>
      <c r="AV49" s="946"/>
      <c r="AW49" s="946"/>
      <c r="AX49" s="946"/>
      <c r="AY49" s="946"/>
      <c r="AZ49" s="1016"/>
      <c r="BA49" s="1016"/>
      <c r="BB49" s="1016"/>
      <c r="BC49" s="1016"/>
      <c r="BD49" s="1016"/>
      <c r="BE49" s="947"/>
      <c r="BF49" s="947"/>
      <c r="BG49" s="947"/>
      <c r="BH49" s="947"/>
      <c r="BI49" s="948"/>
      <c r="BJ49" s="91"/>
      <c r="BK49" s="91"/>
      <c r="BL49" s="91"/>
      <c r="BM49" s="91"/>
      <c r="BN49" s="91"/>
      <c r="BO49" s="101"/>
      <c r="BP49" s="101"/>
      <c r="BQ49" s="98">
        <v>43</v>
      </c>
      <c r="BR49" s="99"/>
      <c r="BS49" s="967"/>
      <c r="BT49" s="968"/>
      <c r="BU49" s="968"/>
      <c r="BV49" s="968"/>
      <c r="BW49" s="968"/>
      <c r="BX49" s="968"/>
      <c r="BY49" s="968"/>
      <c r="BZ49" s="968"/>
      <c r="CA49" s="968"/>
      <c r="CB49" s="968"/>
      <c r="CC49" s="968"/>
      <c r="CD49" s="968"/>
      <c r="CE49" s="968"/>
      <c r="CF49" s="968"/>
      <c r="CG49" s="989"/>
      <c r="CH49" s="964"/>
      <c r="CI49" s="965"/>
      <c r="CJ49" s="965"/>
      <c r="CK49" s="965"/>
      <c r="CL49" s="966"/>
      <c r="CM49" s="964"/>
      <c r="CN49" s="965"/>
      <c r="CO49" s="965"/>
      <c r="CP49" s="965"/>
      <c r="CQ49" s="966"/>
      <c r="CR49" s="964"/>
      <c r="CS49" s="965"/>
      <c r="CT49" s="965"/>
      <c r="CU49" s="965"/>
      <c r="CV49" s="966"/>
      <c r="CW49" s="964"/>
      <c r="CX49" s="965"/>
      <c r="CY49" s="965"/>
      <c r="CZ49" s="965"/>
      <c r="DA49" s="966"/>
      <c r="DB49" s="964"/>
      <c r="DC49" s="965"/>
      <c r="DD49" s="965"/>
      <c r="DE49" s="965"/>
      <c r="DF49" s="966"/>
      <c r="DG49" s="964"/>
      <c r="DH49" s="965"/>
      <c r="DI49" s="965"/>
      <c r="DJ49" s="965"/>
      <c r="DK49" s="966"/>
      <c r="DL49" s="964"/>
      <c r="DM49" s="965"/>
      <c r="DN49" s="965"/>
      <c r="DO49" s="965"/>
      <c r="DP49" s="966"/>
      <c r="DQ49" s="964"/>
      <c r="DR49" s="965"/>
      <c r="DS49" s="965"/>
      <c r="DT49" s="965"/>
      <c r="DU49" s="966"/>
      <c r="DV49" s="967"/>
      <c r="DW49" s="968"/>
      <c r="DX49" s="968"/>
      <c r="DY49" s="968"/>
      <c r="DZ49" s="969"/>
      <c r="EA49" s="89"/>
    </row>
    <row r="50" spans="1:131" ht="26.25" customHeight="1" x14ac:dyDescent="0.2">
      <c r="A50" s="98">
        <v>23</v>
      </c>
      <c r="B50" s="1005"/>
      <c r="C50" s="1006"/>
      <c r="D50" s="1006"/>
      <c r="E50" s="1006"/>
      <c r="F50" s="1006"/>
      <c r="G50" s="1006"/>
      <c r="H50" s="1006"/>
      <c r="I50" s="1006"/>
      <c r="J50" s="1006"/>
      <c r="K50" s="1006"/>
      <c r="L50" s="1006"/>
      <c r="M50" s="1006"/>
      <c r="N50" s="1006"/>
      <c r="O50" s="1006"/>
      <c r="P50" s="1007"/>
      <c r="Q50" s="1008"/>
      <c r="R50" s="1000"/>
      <c r="S50" s="1000"/>
      <c r="T50" s="1000"/>
      <c r="U50" s="1000"/>
      <c r="V50" s="1000"/>
      <c r="W50" s="1000"/>
      <c r="X50" s="1000"/>
      <c r="Y50" s="1000"/>
      <c r="Z50" s="1000"/>
      <c r="AA50" s="1000"/>
      <c r="AB50" s="1000"/>
      <c r="AC50" s="1000"/>
      <c r="AD50" s="1000"/>
      <c r="AE50" s="1009"/>
      <c r="AF50" s="1010"/>
      <c r="AG50" s="1011"/>
      <c r="AH50" s="1011"/>
      <c r="AI50" s="1011"/>
      <c r="AJ50" s="1012"/>
      <c r="AK50" s="999"/>
      <c r="AL50" s="1000"/>
      <c r="AM50" s="1000"/>
      <c r="AN50" s="1000"/>
      <c r="AO50" s="1000"/>
      <c r="AP50" s="1000"/>
      <c r="AQ50" s="1000"/>
      <c r="AR50" s="1000"/>
      <c r="AS50" s="1000"/>
      <c r="AT50" s="1000"/>
      <c r="AU50" s="1000"/>
      <c r="AV50" s="1000"/>
      <c r="AW50" s="1000"/>
      <c r="AX50" s="1000"/>
      <c r="AY50" s="1000"/>
      <c r="AZ50" s="1001"/>
      <c r="BA50" s="1001"/>
      <c r="BB50" s="1001"/>
      <c r="BC50" s="1001"/>
      <c r="BD50" s="1001"/>
      <c r="BE50" s="947"/>
      <c r="BF50" s="947"/>
      <c r="BG50" s="947"/>
      <c r="BH50" s="947"/>
      <c r="BI50" s="948"/>
      <c r="BJ50" s="91"/>
      <c r="BK50" s="91"/>
      <c r="BL50" s="91"/>
      <c r="BM50" s="91"/>
      <c r="BN50" s="91"/>
      <c r="BO50" s="101"/>
      <c r="BP50" s="101"/>
      <c r="BQ50" s="98">
        <v>44</v>
      </c>
      <c r="BR50" s="99"/>
      <c r="BS50" s="967"/>
      <c r="BT50" s="968"/>
      <c r="BU50" s="968"/>
      <c r="BV50" s="968"/>
      <c r="BW50" s="968"/>
      <c r="BX50" s="968"/>
      <c r="BY50" s="968"/>
      <c r="BZ50" s="968"/>
      <c r="CA50" s="968"/>
      <c r="CB50" s="968"/>
      <c r="CC50" s="968"/>
      <c r="CD50" s="968"/>
      <c r="CE50" s="968"/>
      <c r="CF50" s="968"/>
      <c r="CG50" s="989"/>
      <c r="CH50" s="964"/>
      <c r="CI50" s="965"/>
      <c r="CJ50" s="965"/>
      <c r="CK50" s="965"/>
      <c r="CL50" s="966"/>
      <c r="CM50" s="964"/>
      <c r="CN50" s="965"/>
      <c r="CO50" s="965"/>
      <c r="CP50" s="965"/>
      <c r="CQ50" s="966"/>
      <c r="CR50" s="964"/>
      <c r="CS50" s="965"/>
      <c r="CT50" s="965"/>
      <c r="CU50" s="965"/>
      <c r="CV50" s="966"/>
      <c r="CW50" s="964"/>
      <c r="CX50" s="965"/>
      <c r="CY50" s="965"/>
      <c r="CZ50" s="965"/>
      <c r="DA50" s="966"/>
      <c r="DB50" s="964"/>
      <c r="DC50" s="965"/>
      <c r="DD50" s="965"/>
      <c r="DE50" s="965"/>
      <c r="DF50" s="966"/>
      <c r="DG50" s="964"/>
      <c r="DH50" s="965"/>
      <c r="DI50" s="965"/>
      <c r="DJ50" s="965"/>
      <c r="DK50" s="966"/>
      <c r="DL50" s="964"/>
      <c r="DM50" s="965"/>
      <c r="DN50" s="965"/>
      <c r="DO50" s="965"/>
      <c r="DP50" s="966"/>
      <c r="DQ50" s="964"/>
      <c r="DR50" s="965"/>
      <c r="DS50" s="965"/>
      <c r="DT50" s="965"/>
      <c r="DU50" s="966"/>
      <c r="DV50" s="967"/>
      <c r="DW50" s="968"/>
      <c r="DX50" s="968"/>
      <c r="DY50" s="968"/>
      <c r="DZ50" s="969"/>
      <c r="EA50" s="89"/>
    </row>
    <row r="51" spans="1:131" ht="26.25" customHeight="1" x14ac:dyDescent="0.2">
      <c r="A51" s="98">
        <v>24</v>
      </c>
      <c r="B51" s="1005"/>
      <c r="C51" s="1006"/>
      <c r="D51" s="1006"/>
      <c r="E51" s="1006"/>
      <c r="F51" s="1006"/>
      <c r="G51" s="1006"/>
      <c r="H51" s="1006"/>
      <c r="I51" s="1006"/>
      <c r="J51" s="1006"/>
      <c r="K51" s="1006"/>
      <c r="L51" s="1006"/>
      <c r="M51" s="1006"/>
      <c r="N51" s="1006"/>
      <c r="O51" s="1006"/>
      <c r="P51" s="1007"/>
      <c r="Q51" s="1008"/>
      <c r="R51" s="1000"/>
      <c r="S51" s="1000"/>
      <c r="T51" s="1000"/>
      <c r="U51" s="1000"/>
      <c r="V51" s="1000"/>
      <c r="W51" s="1000"/>
      <c r="X51" s="1000"/>
      <c r="Y51" s="1000"/>
      <c r="Z51" s="1000"/>
      <c r="AA51" s="1000"/>
      <c r="AB51" s="1000"/>
      <c r="AC51" s="1000"/>
      <c r="AD51" s="1000"/>
      <c r="AE51" s="1009"/>
      <c r="AF51" s="1010"/>
      <c r="AG51" s="1011"/>
      <c r="AH51" s="1011"/>
      <c r="AI51" s="1011"/>
      <c r="AJ51" s="1012"/>
      <c r="AK51" s="999"/>
      <c r="AL51" s="1000"/>
      <c r="AM51" s="1000"/>
      <c r="AN51" s="1000"/>
      <c r="AO51" s="1000"/>
      <c r="AP51" s="1000"/>
      <c r="AQ51" s="1000"/>
      <c r="AR51" s="1000"/>
      <c r="AS51" s="1000"/>
      <c r="AT51" s="1000"/>
      <c r="AU51" s="1000"/>
      <c r="AV51" s="1000"/>
      <c r="AW51" s="1000"/>
      <c r="AX51" s="1000"/>
      <c r="AY51" s="1000"/>
      <c r="AZ51" s="1001"/>
      <c r="BA51" s="1001"/>
      <c r="BB51" s="1001"/>
      <c r="BC51" s="1001"/>
      <c r="BD51" s="1001"/>
      <c r="BE51" s="947"/>
      <c r="BF51" s="947"/>
      <c r="BG51" s="947"/>
      <c r="BH51" s="947"/>
      <c r="BI51" s="948"/>
      <c r="BJ51" s="91"/>
      <c r="BK51" s="91"/>
      <c r="BL51" s="91"/>
      <c r="BM51" s="91"/>
      <c r="BN51" s="91"/>
      <c r="BO51" s="101"/>
      <c r="BP51" s="101"/>
      <c r="BQ51" s="98">
        <v>45</v>
      </c>
      <c r="BR51" s="99"/>
      <c r="BS51" s="967"/>
      <c r="BT51" s="968"/>
      <c r="BU51" s="968"/>
      <c r="BV51" s="968"/>
      <c r="BW51" s="968"/>
      <c r="BX51" s="968"/>
      <c r="BY51" s="968"/>
      <c r="BZ51" s="968"/>
      <c r="CA51" s="968"/>
      <c r="CB51" s="968"/>
      <c r="CC51" s="968"/>
      <c r="CD51" s="968"/>
      <c r="CE51" s="968"/>
      <c r="CF51" s="968"/>
      <c r="CG51" s="989"/>
      <c r="CH51" s="964"/>
      <c r="CI51" s="965"/>
      <c r="CJ51" s="965"/>
      <c r="CK51" s="965"/>
      <c r="CL51" s="966"/>
      <c r="CM51" s="964"/>
      <c r="CN51" s="965"/>
      <c r="CO51" s="965"/>
      <c r="CP51" s="965"/>
      <c r="CQ51" s="966"/>
      <c r="CR51" s="964"/>
      <c r="CS51" s="965"/>
      <c r="CT51" s="965"/>
      <c r="CU51" s="965"/>
      <c r="CV51" s="966"/>
      <c r="CW51" s="964"/>
      <c r="CX51" s="965"/>
      <c r="CY51" s="965"/>
      <c r="CZ51" s="965"/>
      <c r="DA51" s="966"/>
      <c r="DB51" s="964"/>
      <c r="DC51" s="965"/>
      <c r="DD51" s="965"/>
      <c r="DE51" s="965"/>
      <c r="DF51" s="966"/>
      <c r="DG51" s="964"/>
      <c r="DH51" s="965"/>
      <c r="DI51" s="965"/>
      <c r="DJ51" s="965"/>
      <c r="DK51" s="966"/>
      <c r="DL51" s="964"/>
      <c r="DM51" s="965"/>
      <c r="DN51" s="965"/>
      <c r="DO51" s="965"/>
      <c r="DP51" s="966"/>
      <c r="DQ51" s="964"/>
      <c r="DR51" s="965"/>
      <c r="DS51" s="965"/>
      <c r="DT51" s="965"/>
      <c r="DU51" s="966"/>
      <c r="DV51" s="967"/>
      <c r="DW51" s="968"/>
      <c r="DX51" s="968"/>
      <c r="DY51" s="968"/>
      <c r="DZ51" s="969"/>
      <c r="EA51" s="89"/>
    </row>
    <row r="52" spans="1:131" ht="26.25" customHeight="1" x14ac:dyDescent="0.2">
      <c r="A52" s="98">
        <v>25</v>
      </c>
      <c r="B52" s="1005"/>
      <c r="C52" s="1006"/>
      <c r="D52" s="1006"/>
      <c r="E52" s="1006"/>
      <c r="F52" s="1006"/>
      <c r="G52" s="1006"/>
      <c r="H52" s="1006"/>
      <c r="I52" s="1006"/>
      <c r="J52" s="1006"/>
      <c r="K52" s="1006"/>
      <c r="L52" s="1006"/>
      <c r="M52" s="1006"/>
      <c r="N52" s="1006"/>
      <c r="O52" s="1006"/>
      <c r="P52" s="1007"/>
      <c r="Q52" s="1008"/>
      <c r="R52" s="1000"/>
      <c r="S52" s="1000"/>
      <c r="T52" s="1000"/>
      <c r="U52" s="1000"/>
      <c r="V52" s="1000"/>
      <c r="W52" s="1000"/>
      <c r="X52" s="1000"/>
      <c r="Y52" s="1000"/>
      <c r="Z52" s="1000"/>
      <c r="AA52" s="1000"/>
      <c r="AB52" s="1000"/>
      <c r="AC52" s="1000"/>
      <c r="AD52" s="1000"/>
      <c r="AE52" s="1009"/>
      <c r="AF52" s="1010"/>
      <c r="AG52" s="1011"/>
      <c r="AH52" s="1011"/>
      <c r="AI52" s="1011"/>
      <c r="AJ52" s="1012"/>
      <c r="AK52" s="999"/>
      <c r="AL52" s="1000"/>
      <c r="AM52" s="1000"/>
      <c r="AN52" s="1000"/>
      <c r="AO52" s="1000"/>
      <c r="AP52" s="1000"/>
      <c r="AQ52" s="1000"/>
      <c r="AR52" s="1000"/>
      <c r="AS52" s="1000"/>
      <c r="AT52" s="1000"/>
      <c r="AU52" s="1000"/>
      <c r="AV52" s="1000"/>
      <c r="AW52" s="1000"/>
      <c r="AX52" s="1000"/>
      <c r="AY52" s="1000"/>
      <c r="AZ52" s="1001"/>
      <c r="BA52" s="1001"/>
      <c r="BB52" s="1001"/>
      <c r="BC52" s="1001"/>
      <c r="BD52" s="1001"/>
      <c r="BE52" s="947"/>
      <c r="BF52" s="947"/>
      <c r="BG52" s="947"/>
      <c r="BH52" s="947"/>
      <c r="BI52" s="948"/>
      <c r="BJ52" s="91"/>
      <c r="BK52" s="91"/>
      <c r="BL52" s="91"/>
      <c r="BM52" s="91"/>
      <c r="BN52" s="91"/>
      <c r="BO52" s="101"/>
      <c r="BP52" s="101"/>
      <c r="BQ52" s="98">
        <v>46</v>
      </c>
      <c r="BR52" s="99"/>
      <c r="BS52" s="967"/>
      <c r="BT52" s="968"/>
      <c r="BU52" s="968"/>
      <c r="BV52" s="968"/>
      <c r="BW52" s="968"/>
      <c r="BX52" s="968"/>
      <c r="BY52" s="968"/>
      <c r="BZ52" s="968"/>
      <c r="CA52" s="968"/>
      <c r="CB52" s="968"/>
      <c r="CC52" s="968"/>
      <c r="CD52" s="968"/>
      <c r="CE52" s="968"/>
      <c r="CF52" s="968"/>
      <c r="CG52" s="989"/>
      <c r="CH52" s="964"/>
      <c r="CI52" s="965"/>
      <c r="CJ52" s="965"/>
      <c r="CK52" s="965"/>
      <c r="CL52" s="966"/>
      <c r="CM52" s="964"/>
      <c r="CN52" s="965"/>
      <c r="CO52" s="965"/>
      <c r="CP52" s="965"/>
      <c r="CQ52" s="966"/>
      <c r="CR52" s="964"/>
      <c r="CS52" s="965"/>
      <c r="CT52" s="965"/>
      <c r="CU52" s="965"/>
      <c r="CV52" s="966"/>
      <c r="CW52" s="964"/>
      <c r="CX52" s="965"/>
      <c r="CY52" s="965"/>
      <c r="CZ52" s="965"/>
      <c r="DA52" s="966"/>
      <c r="DB52" s="964"/>
      <c r="DC52" s="965"/>
      <c r="DD52" s="965"/>
      <c r="DE52" s="965"/>
      <c r="DF52" s="966"/>
      <c r="DG52" s="964"/>
      <c r="DH52" s="965"/>
      <c r="DI52" s="965"/>
      <c r="DJ52" s="965"/>
      <c r="DK52" s="966"/>
      <c r="DL52" s="964"/>
      <c r="DM52" s="965"/>
      <c r="DN52" s="965"/>
      <c r="DO52" s="965"/>
      <c r="DP52" s="966"/>
      <c r="DQ52" s="964"/>
      <c r="DR52" s="965"/>
      <c r="DS52" s="965"/>
      <c r="DT52" s="965"/>
      <c r="DU52" s="966"/>
      <c r="DV52" s="967"/>
      <c r="DW52" s="968"/>
      <c r="DX52" s="968"/>
      <c r="DY52" s="968"/>
      <c r="DZ52" s="969"/>
      <c r="EA52" s="89"/>
    </row>
    <row r="53" spans="1:131" ht="26.25" customHeight="1" x14ac:dyDescent="0.2">
      <c r="A53" s="98">
        <v>26</v>
      </c>
      <c r="B53" s="1005"/>
      <c r="C53" s="1006"/>
      <c r="D53" s="1006"/>
      <c r="E53" s="1006"/>
      <c r="F53" s="1006"/>
      <c r="G53" s="1006"/>
      <c r="H53" s="1006"/>
      <c r="I53" s="1006"/>
      <c r="J53" s="1006"/>
      <c r="K53" s="1006"/>
      <c r="L53" s="1006"/>
      <c r="M53" s="1006"/>
      <c r="N53" s="1006"/>
      <c r="O53" s="1006"/>
      <c r="P53" s="1007"/>
      <c r="Q53" s="1008"/>
      <c r="R53" s="1000"/>
      <c r="S53" s="1000"/>
      <c r="T53" s="1000"/>
      <c r="U53" s="1000"/>
      <c r="V53" s="1000"/>
      <c r="W53" s="1000"/>
      <c r="X53" s="1000"/>
      <c r="Y53" s="1000"/>
      <c r="Z53" s="1000"/>
      <c r="AA53" s="1000"/>
      <c r="AB53" s="1000"/>
      <c r="AC53" s="1000"/>
      <c r="AD53" s="1000"/>
      <c r="AE53" s="1009"/>
      <c r="AF53" s="1010"/>
      <c r="AG53" s="1011"/>
      <c r="AH53" s="1011"/>
      <c r="AI53" s="1011"/>
      <c r="AJ53" s="1012"/>
      <c r="AK53" s="999"/>
      <c r="AL53" s="1000"/>
      <c r="AM53" s="1000"/>
      <c r="AN53" s="1000"/>
      <c r="AO53" s="1000"/>
      <c r="AP53" s="1000"/>
      <c r="AQ53" s="1000"/>
      <c r="AR53" s="1000"/>
      <c r="AS53" s="1000"/>
      <c r="AT53" s="1000"/>
      <c r="AU53" s="1000"/>
      <c r="AV53" s="1000"/>
      <c r="AW53" s="1000"/>
      <c r="AX53" s="1000"/>
      <c r="AY53" s="1000"/>
      <c r="AZ53" s="1001"/>
      <c r="BA53" s="1001"/>
      <c r="BB53" s="1001"/>
      <c r="BC53" s="1001"/>
      <c r="BD53" s="1001"/>
      <c r="BE53" s="947"/>
      <c r="BF53" s="947"/>
      <c r="BG53" s="947"/>
      <c r="BH53" s="947"/>
      <c r="BI53" s="948"/>
      <c r="BJ53" s="91"/>
      <c r="BK53" s="91"/>
      <c r="BL53" s="91"/>
      <c r="BM53" s="91"/>
      <c r="BN53" s="91"/>
      <c r="BO53" s="101"/>
      <c r="BP53" s="101"/>
      <c r="BQ53" s="98">
        <v>47</v>
      </c>
      <c r="BR53" s="99"/>
      <c r="BS53" s="967"/>
      <c r="BT53" s="968"/>
      <c r="BU53" s="968"/>
      <c r="BV53" s="968"/>
      <c r="BW53" s="968"/>
      <c r="BX53" s="968"/>
      <c r="BY53" s="968"/>
      <c r="BZ53" s="968"/>
      <c r="CA53" s="968"/>
      <c r="CB53" s="968"/>
      <c r="CC53" s="968"/>
      <c r="CD53" s="968"/>
      <c r="CE53" s="968"/>
      <c r="CF53" s="968"/>
      <c r="CG53" s="989"/>
      <c r="CH53" s="964"/>
      <c r="CI53" s="965"/>
      <c r="CJ53" s="965"/>
      <c r="CK53" s="965"/>
      <c r="CL53" s="966"/>
      <c r="CM53" s="964"/>
      <c r="CN53" s="965"/>
      <c r="CO53" s="965"/>
      <c r="CP53" s="965"/>
      <c r="CQ53" s="966"/>
      <c r="CR53" s="964"/>
      <c r="CS53" s="965"/>
      <c r="CT53" s="965"/>
      <c r="CU53" s="965"/>
      <c r="CV53" s="966"/>
      <c r="CW53" s="964"/>
      <c r="CX53" s="965"/>
      <c r="CY53" s="965"/>
      <c r="CZ53" s="965"/>
      <c r="DA53" s="966"/>
      <c r="DB53" s="964"/>
      <c r="DC53" s="965"/>
      <c r="DD53" s="965"/>
      <c r="DE53" s="965"/>
      <c r="DF53" s="966"/>
      <c r="DG53" s="964"/>
      <c r="DH53" s="965"/>
      <c r="DI53" s="965"/>
      <c r="DJ53" s="965"/>
      <c r="DK53" s="966"/>
      <c r="DL53" s="964"/>
      <c r="DM53" s="965"/>
      <c r="DN53" s="965"/>
      <c r="DO53" s="965"/>
      <c r="DP53" s="966"/>
      <c r="DQ53" s="964"/>
      <c r="DR53" s="965"/>
      <c r="DS53" s="965"/>
      <c r="DT53" s="965"/>
      <c r="DU53" s="966"/>
      <c r="DV53" s="967"/>
      <c r="DW53" s="968"/>
      <c r="DX53" s="968"/>
      <c r="DY53" s="968"/>
      <c r="DZ53" s="969"/>
      <c r="EA53" s="89"/>
    </row>
    <row r="54" spans="1:131" ht="26.25" customHeight="1" x14ac:dyDescent="0.2">
      <c r="A54" s="98">
        <v>27</v>
      </c>
      <c r="B54" s="1005"/>
      <c r="C54" s="1006"/>
      <c r="D54" s="1006"/>
      <c r="E54" s="1006"/>
      <c r="F54" s="1006"/>
      <c r="G54" s="1006"/>
      <c r="H54" s="1006"/>
      <c r="I54" s="1006"/>
      <c r="J54" s="1006"/>
      <c r="K54" s="1006"/>
      <c r="L54" s="1006"/>
      <c r="M54" s="1006"/>
      <c r="N54" s="1006"/>
      <c r="O54" s="1006"/>
      <c r="P54" s="1007"/>
      <c r="Q54" s="1008"/>
      <c r="R54" s="1000"/>
      <c r="S54" s="1000"/>
      <c r="T54" s="1000"/>
      <c r="U54" s="1000"/>
      <c r="V54" s="1000"/>
      <c r="W54" s="1000"/>
      <c r="X54" s="1000"/>
      <c r="Y54" s="1000"/>
      <c r="Z54" s="1000"/>
      <c r="AA54" s="1000"/>
      <c r="AB54" s="1000"/>
      <c r="AC54" s="1000"/>
      <c r="AD54" s="1000"/>
      <c r="AE54" s="1009"/>
      <c r="AF54" s="1010"/>
      <c r="AG54" s="1011"/>
      <c r="AH54" s="1011"/>
      <c r="AI54" s="1011"/>
      <c r="AJ54" s="1012"/>
      <c r="AK54" s="999"/>
      <c r="AL54" s="1000"/>
      <c r="AM54" s="1000"/>
      <c r="AN54" s="1000"/>
      <c r="AO54" s="1000"/>
      <c r="AP54" s="1000"/>
      <c r="AQ54" s="1000"/>
      <c r="AR54" s="1000"/>
      <c r="AS54" s="1000"/>
      <c r="AT54" s="1000"/>
      <c r="AU54" s="1000"/>
      <c r="AV54" s="1000"/>
      <c r="AW54" s="1000"/>
      <c r="AX54" s="1000"/>
      <c r="AY54" s="1000"/>
      <c r="AZ54" s="1001"/>
      <c r="BA54" s="1001"/>
      <c r="BB54" s="1001"/>
      <c r="BC54" s="1001"/>
      <c r="BD54" s="1001"/>
      <c r="BE54" s="947"/>
      <c r="BF54" s="947"/>
      <c r="BG54" s="947"/>
      <c r="BH54" s="947"/>
      <c r="BI54" s="948"/>
      <c r="BJ54" s="91"/>
      <c r="BK54" s="91"/>
      <c r="BL54" s="91"/>
      <c r="BM54" s="91"/>
      <c r="BN54" s="91"/>
      <c r="BO54" s="101"/>
      <c r="BP54" s="101"/>
      <c r="BQ54" s="98">
        <v>48</v>
      </c>
      <c r="BR54" s="99"/>
      <c r="BS54" s="967"/>
      <c r="BT54" s="968"/>
      <c r="BU54" s="968"/>
      <c r="BV54" s="968"/>
      <c r="BW54" s="968"/>
      <c r="BX54" s="968"/>
      <c r="BY54" s="968"/>
      <c r="BZ54" s="968"/>
      <c r="CA54" s="968"/>
      <c r="CB54" s="968"/>
      <c r="CC54" s="968"/>
      <c r="CD54" s="968"/>
      <c r="CE54" s="968"/>
      <c r="CF54" s="968"/>
      <c r="CG54" s="989"/>
      <c r="CH54" s="964"/>
      <c r="CI54" s="965"/>
      <c r="CJ54" s="965"/>
      <c r="CK54" s="965"/>
      <c r="CL54" s="966"/>
      <c r="CM54" s="964"/>
      <c r="CN54" s="965"/>
      <c r="CO54" s="965"/>
      <c r="CP54" s="965"/>
      <c r="CQ54" s="966"/>
      <c r="CR54" s="964"/>
      <c r="CS54" s="965"/>
      <c r="CT54" s="965"/>
      <c r="CU54" s="965"/>
      <c r="CV54" s="966"/>
      <c r="CW54" s="964"/>
      <c r="CX54" s="965"/>
      <c r="CY54" s="965"/>
      <c r="CZ54" s="965"/>
      <c r="DA54" s="966"/>
      <c r="DB54" s="964"/>
      <c r="DC54" s="965"/>
      <c r="DD54" s="965"/>
      <c r="DE54" s="965"/>
      <c r="DF54" s="966"/>
      <c r="DG54" s="964"/>
      <c r="DH54" s="965"/>
      <c r="DI54" s="965"/>
      <c r="DJ54" s="965"/>
      <c r="DK54" s="966"/>
      <c r="DL54" s="964"/>
      <c r="DM54" s="965"/>
      <c r="DN54" s="965"/>
      <c r="DO54" s="965"/>
      <c r="DP54" s="966"/>
      <c r="DQ54" s="964"/>
      <c r="DR54" s="965"/>
      <c r="DS54" s="965"/>
      <c r="DT54" s="965"/>
      <c r="DU54" s="966"/>
      <c r="DV54" s="967"/>
      <c r="DW54" s="968"/>
      <c r="DX54" s="968"/>
      <c r="DY54" s="968"/>
      <c r="DZ54" s="969"/>
      <c r="EA54" s="89"/>
    </row>
    <row r="55" spans="1:131" ht="26.25" customHeight="1" x14ac:dyDescent="0.2">
      <c r="A55" s="98">
        <v>28</v>
      </c>
      <c r="B55" s="1005"/>
      <c r="C55" s="1006"/>
      <c r="D55" s="1006"/>
      <c r="E55" s="1006"/>
      <c r="F55" s="1006"/>
      <c r="G55" s="1006"/>
      <c r="H55" s="1006"/>
      <c r="I55" s="1006"/>
      <c r="J55" s="1006"/>
      <c r="K55" s="1006"/>
      <c r="L55" s="1006"/>
      <c r="M55" s="1006"/>
      <c r="N55" s="1006"/>
      <c r="O55" s="1006"/>
      <c r="P55" s="1007"/>
      <c r="Q55" s="1008"/>
      <c r="R55" s="1000"/>
      <c r="S55" s="1000"/>
      <c r="T55" s="1000"/>
      <c r="U55" s="1000"/>
      <c r="V55" s="1000"/>
      <c r="W55" s="1000"/>
      <c r="X55" s="1000"/>
      <c r="Y55" s="1000"/>
      <c r="Z55" s="1000"/>
      <c r="AA55" s="1000"/>
      <c r="AB55" s="1000"/>
      <c r="AC55" s="1000"/>
      <c r="AD55" s="1000"/>
      <c r="AE55" s="1009"/>
      <c r="AF55" s="1010"/>
      <c r="AG55" s="1011"/>
      <c r="AH55" s="1011"/>
      <c r="AI55" s="1011"/>
      <c r="AJ55" s="1012"/>
      <c r="AK55" s="999"/>
      <c r="AL55" s="1000"/>
      <c r="AM55" s="1000"/>
      <c r="AN55" s="1000"/>
      <c r="AO55" s="1000"/>
      <c r="AP55" s="1000"/>
      <c r="AQ55" s="1000"/>
      <c r="AR55" s="1000"/>
      <c r="AS55" s="1000"/>
      <c r="AT55" s="1000"/>
      <c r="AU55" s="1000"/>
      <c r="AV55" s="1000"/>
      <c r="AW55" s="1000"/>
      <c r="AX55" s="1000"/>
      <c r="AY55" s="1000"/>
      <c r="AZ55" s="1001"/>
      <c r="BA55" s="1001"/>
      <c r="BB55" s="1001"/>
      <c r="BC55" s="1001"/>
      <c r="BD55" s="1001"/>
      <c r="BE55" s="947"/>
      <c r="BF55" s="947"/>
      <c r="BG55" s="947"/>
      <c r="BH55" s="947"/>
      <c r="BI55" s="948"/>
      <c r="BJ55" s="91"/>
      <c r="BK55" s="91"/>
      <c r="BL55" s="91"/>
      <c r="BM55" s="91"/>
      <c r="BN55" s="91"/>
      <c r="BO55" s="101"/>
      <c r="BP55" s="101"/>
      <c r="BQ55" s="98">
        <v>49</v>
      </c>
      <c r="BR55" s="99"/>
      <c r="BS55" s="967"/>
      <c r="BT55" s="968"/>
      <c r="BU55" s="968"/>
      <c r="BV55" s="968"/>
      <c r="BW55" s="968"/>
      <c r="BX55" s="968"/>
      <c r="BY55" s="968"/>
      <c r="BZ55" s="968"/>
      <c r="CA55" s="968"/>
      <c r="CB55" s="968"/>
      <c r="CC55" s="968"/>
      <c r="CD55" s="968"/>
      <c r="CE55" s="968"/>
      <c r="CF55" s="968"/>
      <c r="CG55" s="989"/>
      <c r="CH55" s="964"/>
      <c r="CI55" s="965"/>
      <c r="CJ55" s="965"/>
      <c r="CK55" s="965"/>
      <c r="CL55" s="966"/>
      <c r="CM55" s="964"/>
      <c r="CN55" s="965"/>
      <c r="CO55" s="965"/>
      <c r="CP55" s="965"/>
      <c r="CQ55" s="966"/>
      <c r="CR55" s="964"/>
      <c r="CS55" s="965"/>
      <c r="CT55" s="965"/>
      <c r="CU55" s="965"/>
      <c r="CV55" s="966"/>
      <c r="CW55" s="964"/>
      <c r="CX55" s="965"/>
      <c r="CY55" s="965"/>
      <c r="CZ55" s="965"/>
      <c r="DA55" s="966"/>
      <c r="DB55" s="964"/>
      <c r="DC55" s="965"/>
      <c r="DD55" s="965"/>
      <c r="DE55" s="965"/>
      <c r="DF55" s="966"/>
      <c r="DG55" s="964"/>
      <c r="DH55" s="965"/>
      <c r="DI55" s="965"/>
      <c r="DJ55" s="965"/>
      <c r="DK55" s="966"/>
      <c r="DL55" s="964"/>
      <c r="DM55" s="965"/>
      <c r="DN55" s="965"/>
      <c r="DO55" s="965"/>
      <c r="DP55" s="966"/>
      <c r="DQ55" s="964"/>
      <c r="DR55" s="965"/>
      <c r="DS55" s="965"/>
      <c r="DT55" s="965"/>
      <c r="DU55" s="966"/>
      <c r="DV55" s="967"/>
      <c r="DW55" s="968"/>
      <c r="DX55" s="968"/>
      <c r="DY55" s="968"/>
      <c r="DZ55" s="969"/>
      <c r="EA55" s="89"/>
    </row>
    <row r="56" spans="1:131" ht="26.25" customHeight="1" x14ac:dyDescent="0.2">
      <c r="A56" s="98">
        <v>29</v>
      </c>
      <c r="B56" s="1005"/>
      <c r="C56" s="1006"/>
      <c r="D56" s="1006"/>
      <c r="E56" s="1006"/>
      <c r="F56" s="1006"/>
      <c r="G56" s="1006"/>
      <c r="H56" s="1006"/>
      <c r="I56" s="1006"/>
      <c r="J56" s="1006"/>
      <c r="K56" s="1006"/>
      <c r="L56" s="1006"/>
      <c r="M56" s="1006"/>
      <c r="N56" s="1006"/>
      <c r="O56" s="1006"/>
      <c r="P56" s="1007"/>
      <c r="Q56" s="1008"/>
      <c r="R56" s="1000"/>
      <c r="S56" s="1000"/>
      <c r="T56" s="1000"/>
      <c r="U56" s="1000"/>
      <c r="V56" s="1000"/>
      <c r="W56" s="1000"/>
      <c r="X56" s="1000"/>
      <c r="Y56" s="1000"/>
      <c r="Z56" s="1000"/>
      <c r="AA56" s="1000"/>
      <c r="AB56" s="1000"/>
      <c r="AC56" s="1000"/>
      <c r="AD56" s="1000"/>
      <c r="AE56" s="1009"/>
      <c r="AF56" s="1010"/>
      <c r="AG56" s="1011"/>
      <c r="AH56" s="1011"/>
      <c r="AI56" s="1011"/>
      <c r="AJ56" s="1012"/>
      <c r="AK56" s="999"/>
      <c r="AL56" s="1000"/>
      <c r="AM56" s="1000"/>
      <c r="AN56" s="1000"/>
      <c r="AO56" s="1000"/>
      <c r="AP56" s="1000"/>
      <c r="AQ56" s="1000"/>
      <c r="AR56" s="1000"/>
      <c r="AS56" s="1000"/>
      <c r="AT56" s="1000"/>
      <c r="AU56" s="1000"/>
      <c r="AV56" s="1000"/>
      <c r="AW56" s="1000"/>
      <c r="AX56" s="1000"/>
      <c r="AY56" s="1000"/>
      <c r="AZ56" s="1001"/>
      <c r="BA56" s="1001"/>
      <c r="BB56" s="1001"/>
      <c r="BC56" s="1001"/>
      <c r="BD56" s="1001"/>
      <c r="BE56" s="947"/>
      <c r="BF56" s="947"/>
      <c r="BG56" s="947"/>
      <c r="BH56" s="947"/>
      <c r="BI56" s="948"/>
      <c r="BJ56" s="91"/>
      <c r="BK56" s="91"/>
      <c r="BL56" s="91"/>
      <c r="BM56" s="91"/>
      <c r="BN56" s="91"/>
      <c r="BO56" s="101"/>
      <c r="BP56" s="101"/>
      <c r="BQ56" s="98">
        <v>50</v>
      </c>
      <c r="BR56" s="99"/>
      <c r="BS56" s="967"/>
      <c r="BT56" s="968"/>
      <c r="BU56" s="968"/>
      <c r="BV56" s="968"/>
      <c r="BW56" s="968"/>
      <c r="BX56" s="968"/>
      <c r="BY56" s="968"/>
      <c r="BZ56" s="968"/>
      <c r="CA56" s="968"/>
      <c r="CB56" s="968"/>
      <c r="CC56" s="968"/>
      <c r="CD56" s="968"/>
      <c r="CE56" s="968"/>
      <c r="CF56" s="968"/>
      <c r="CG56" s="989"/>
      <c r="CH56" s="964"/>
      <c r="CI56" s="965"/>
      <c r="CJ56" s="965"/>
      <c r="CK56" s="965"/>
      <c r="CL56" s="966"/>
      <c r="CM56" s="964"/>
      <c r="CN56" s="965"/>
      <c r="CO56" s="965"/>
      <c r="CP56" s="965"/>
      <c r="CQ56" s="966"/>
      <c r="CR56" s="964"/>
      <c r="CS56" s="965"/>
      <c r="CT56" s="965"/>
      <c r="CU56" s="965"/>
      <c r="CV56" s="966"/>
      <c r="CW56" s="964"/>
      <c r="CX56" s="965"/>
      <c r="CY56" s="965"/>
      <c r="CZ56" s="965"/>
      <c r="DA56" s="966"/>
      <c r="DB56" s="964"/>
      <c r="DC56" s="965"/>
      <c r="DD56" s="965"/>
      <c r="DE56" s="965"/>
      <c r="DF56" s="966"/>
      <c r="DG56" s="964"/>
      <c r="DH56" s="965"/>
      <c r="DI56" s="965"/>
      <c r="DJ56" s="965"/>
      <c r="DK56" s="966"/>
      <c r="DL56" s="964"/>
      <c r="DM56" s="965"/>
      <c r="DN56" s="965"/>
      <c r="DO56" s="965"/>
      <c r="DP56" s="966"/>
      <c r="DQ56" s="964"/>
      <c r="DR56" s="965"/>
      <c r="DS56" s="965"/>
      <c r="DT56" s="965"/>
      <c r="DU56" s="966"/>
      <c r="DV56" s="967"/>
      <c r="DW56" s="968"/>
      <c r="DX56" s="968"/>
      <c r="DY56" s="968"/>
      <c r="DZ56" s="969"/>
      <c r="EA56" s="89"/>
    </row>
    <row r="57" spans="1:131" ht="26.25" customHeight="1" x14ac:dyDescent="0.2">
      <c r="A57" s="98">
        <v>30</v>
      </c>
      <c r="B57" s="1005"/>
      <c r="C57" s="1006"/>
      <c r="D57" s="1006"/>
      <c r="E57" s="1006"/>
      <c r="F57" s="1006"/>
      <c r="G57" s="1006"/>
      <c r="H57" s="1006"/>
      <c r="I57" s="1006"/>
      <c r="J57" s="1006"/>
      <c r="K57" s="1006"/>
      <c r="L57" s="1006"/>
      <c r="M57" s="1006"/>
      <c r="N57" s="1006"/>
      <c r="O57" s="1006"/>
      <c r="P57" s="1007"/>
      <c r="Q57" s="1008"/>
      <c r="R57" s="1000"/>
      <c r="S57" s="1000"/>
      <c r="T57" s="1000"/>
      <c r="U57" s="1000"/>
      <c r="V57" s="1000"/>
      <c r="W57" s="1000"/>
      <c r="X57" s="1000"/>
      <c r="Y57" s="1000"/>
      <c r="Z57" s="1000"/>
      <c r="AA57" s="1000"/>
      <c r="AB57" s="1000"/>
      <c r="AC57" s="1000"/>
      <c r="AD57" s="1000"/>
      <c r="AE57" s="1009"/>
      <c r="AF57" s="1010"/>
      <c r="AG57" s="1011"/>
      <c r="AH57" s="1011"/>
      <c r="AI57" s="1011"/>
      <c r="AJ57" s="1012"/>
      <c r="AK57" s="999"/>
      <c r="AL57" s="1000"/>
      <c r="AM57" s="1000"/>
      <c r="AN57" s="1000"/>
      <c r="AO57" s="1000"/>
      <c r="AP57" s="1000"/>
      <c r="AQ57" s="1000"/>
      <c r="AR57" s="1000"/>
      <c r="AS57" s="1000"/>
      <c r="AT57" s="1000"/>
      <c r="AU57" s="1000"/>
      <c r="AV57" s="1000"/>
      <c r="AW57" s="1000"/>
      <c r="AX57" s="1000"/>
      <c r="AY57" s="1000"/>
      <c r="AZ57" s="1001"/>
      <c r="BA57" s="1001"/>
      <c r="BB57" s="1001"/>
      <c r="BC57" s="1001"/>
      <c r="BD57" s="1001"/>
      <c r="BE57" s="947"/>
      <c r="BF57" s="947"/>
      <c r="BG57" s="947"/>
      <c r="BH57" s="947"/>
      <c r="BI57" s="948"/>
      <c r="BJ57" s="91"/>
      <c r="BK57" s="91"/>
      <c r="BL57" s="91"/>
      <c r="BM57" s="91"/>
      <c r="BN57" s="91"/>
      <c r="BO57" s="101"/>
      <c r="BP57" s="101"/>
      <c r="BQ57" s="98">
        <v>51</v>
      </c>
      <c r="BR57" s="99"/>
      <c r="BS57" s="967"/>
      <c r="BT57" s="968"/>
      <c r="BU57" s="968"/>
      <c r="BV57" s="968"/>
      <c r="BW57" s="968"/>
      <c r="BX57" s="968"/>
      <c r="BY57" s="968"/>
      <c r="BZ57" s="968"/>
      <c r="CA57" s="968"/>
      <c r="CB57" s="968"/>
      <c r="CC57" s="968"/>
      <c r="CD57" s="968"/>
      <c r="CE57" s="968"/>
      <c r="CF57" s="968"/>
      <c r="CG57" s="989"/>
      <c r="CH57" s="964"/>
      <c r="CI57" s="965"/>
      <c r="CJ57" s="965"/>
      <c r="CK57" s="965"/>
      <c r="CL57" s="966"/>
      <c r="CM57" s="964"/>
      <c r="CN57" s="965"/>
      <c r="CO57" s="965"/>
      <c r="CP57" s="965"/>
      <c r="CQ57" s="966"/>
      <c r="CR57" s="964"/>
      <c r="CS57" s="965"/>
      <c r="CT57" s="965"/>
      <c r="CU57" s="965"/>
      <c r="CV57" s="966"/>
      <c r="CW57" s="964"/>
      <c r="CX57" s="965"/>
      <c r="CY57" s="965"/>
      <c r="CZ57" s="965"/>
      <c r="DA57" s="966"/>
      <c r="DB57" s="964"/>
      <c r="DC57" s="965"/>
      <c r="DD57" s="965"/>
      <c r="DE57" s="965"/>
      <c r="DF57" s="966"/>
      <c r="DG57" s="964"/>
      <c r="DH57" s="965"/>
      <c r="DI57" s="965"/>
      <c r="DJ57" s="965"/>
      <c r="DK57" s="966"/>
      <c r="DL57" s="964"/>
      <c r="DM57" s="965"/>
      <c r="DN57" s="965"/>
      <c r="DO57" s="965"/>
      <c r="DP57" s="966"/>
      <c r="DQ57" s="964"/>
      <c r="DR57" s="965"/>
      <c r="DS57" s="965"/>
      <c r="DT57" s="965"/>
      <c r="DU57" s="966"/>
      <c r="DV57" s="967"/>
      <c r="DW57" s="968"/>
      <c r="DX57" s="968"/>
      <c r="DY57" s="968"/>
      <c r="DZ57" s="969"/>
      <c r="EA57" s="89"/>
    </row>
    <row r="58" spans="1:131" ht="26.25" customHeight="1" x14ac:dyDescent="0.2">
      <c r="A58" s="98">
        <v>31</v>
      </c>
      <c r="B58" s="1005"/>
      <c r="C58" s="1006"/>
      <c r="D58" s="1006"/>
      <c r="E58" s="1006"/>
      <c r="F58" s="1006"/>
      <c r="G58" s="1006"/>
      <c r="H58" s="1006"/>
      <c r="I58" s="1006"/>
      <c r="J58" s="1006"/>
      <c r="K58" s="1006"/>
      <c r="L58" s="1006"/>
      <c r="M58" s="1006"/>
      <c r="N58" s="1006"/>
      <c r="O58" s="1006"/>
      <c r="P58" s="1007"/>
      <c r="Q58" s="1008"/>
      <c r="R58" s="1000"/>
      <c r="S58" s="1000"/>
      <c r="T58" s="1000"/>
      <c r="U58" s="1000"/>
      <c r="V58" s="1000"/>
      <c r="W58" s="1000"/>
      <c r="X58" s="1000"/>
      <c r="Y58" s="1000"/>
      <c r="Z58" s="1000"/>
      <c r="AA58" s="1000"/>
      <c r="AB58" s="1000"/>
      <c r="AC58" s="1000"/>
      <c r="AD58" s="1000"/>
      <c r="AE58" s="1009"/>
      <c r="AF58" s="1010"/>
      <c r="AG58" s="1011"/>
      <c r="AH58" s="1011"/>
      <c r="AI58" s="1011"/>
      <c r="AJ58" s="1012"/>
      <c r="AK58" s="999"/>
      <c r="AL58" s="1000"/>
      <c r="AM58" s="1000"/>
      <c r="AN58" s="1000"/>
      <c r="AO58" s="1000"/>
      <c r="AP58" s="1000"/>
      <c r="AQ58" s="1000"/>
      <c r="AR58" s="1000"/>
      <c r="AS58" s="1000"/>
      <c r="AT58" s="1000"/>
      <c r="AU58" s="1000"/>
      <c r="AV58" s="1000"/>
      <c r="AW58" s="1000"/>
      <c r="AX58" s="1000"/>
      <c r="AY58" s="1000"/>
      <c r="AZ58" s="1001"/>
      <c r="BA58" s="1001"/>
      <c r="BB58" s="1001"/>
      <c r="BC58" s="1001"/>
      <c r="BD58" s="1001"/>
      <c r="BE58" s="947"/>
      <c r="BF58" s="947"/>
      <c r="BG58" s="947"/>
      <c r="BH58" s="947"/>
      <c r="BI58" s="948"/>
      <c r="BJ58" s="91"/>
      <c r="BK58" s="91"/>
      <c r="BL58" s="91"/>
      <c r="BM58" s="91"/>
      <c r="BN58" s="91"/>
      <c r="BO58" s="101"/>
      <c r="BP58" s="101"/>
      <c r="BQ58" s="98">
        <v>52</v>
      </c>
      <c r="BR58" s="99"/>
      <c r="BS58" s="967"/>
      <c r="BT58" s="968"/>
      <c r="BU58" s="968"/>
      <c r="BV58" s="968"/>
      <c r="BW58" s="968"/>
      <c r="BX58" s="968"/>
      <c r="BY58" s="968"/>
      <c r="BZ58" s="968"/>
      <c r="CA58" s="968"/>
      <c r="CB58" s="968"/>
      <c r="CC58" s="968"/>
      <c r="CD58" s="968"/>
      <c r="CE58" s="968"/>
      <c r="CF58" s="968"/>
      <c r="CG58" s="989"/>
      <c r="CH58" s="964"/>
      <c r="CI58" s="965"/>
      <c r="CJ58" s="965"/>
      <c r="CK58" s="965"/>
      <c r="CL58" s="966"/>
      <c r="CM58" s="964"/>
      <c r="CN58" s="965"/>
      <c r="CO58" s="965"/>
      <c r="CP58" s="965"/>
      <c r="CQ58" s="966"/>
      <c r="CR58" s="964"/>
      <c r="CS58" s="965"/>
      <c r="CT58" s="965"/>
      <c r="CU58" s="965"/>
      <c r="CV58" s="966"/>
      <c r="CW58" s="964"/>
      <c r="CX58" s="965"/>
      <c r="CY58" s="965"/>
      <c r="CZ58" s="965"/>
      <c r="DA58" s="966"/>
      <c r="DB58" s="964"/>
      <c r="DC58" s="965"/>
      <c r="DD58" s="965"/>
      <c r="DE58" s="965"/>
      <c r="DF58" s="966"/>
      <c r="DG58" s="964"/>
      <c r="DH58" s="965"/>
      <c r="DI58" s="965"/>
      <c r="DJ58" s="965"/>
      <c r="DK58" s="966"/>
      <c r="DL58" s="964"/>
      <c r="DM58" s="965"/>
      <c r="DN58" s="965"/>
      <c r="DO58" s="965"/>
      <c r="DP58" s="966"/>
      <c r="DQ58" s="964"/>
      <c r="DR58" s="965"/>
      <c r="DS58" s="965"/>
      <c r="DT58" s="965"/>
      <c r="DU58" s="966"/>
      <c r="DV58" s="967"/>
      <c r="DW58" s="968"/>
      <c r="DX58" s="968"/>
      <c r="DY58" s="968"/>
      <c r="DZ58" s="969"/>
      <c r="EA58" s="89"/>
    </row>
    <row r="59" spans="1:131" ht="26.25" customHeight="1" x14ac:dyDescent="0.2">
      <c r="A59" s="98">
        <v>32</v>
      </c>
      <c r="B59" s="1005"/>
      <c r="C59" s="1006"/>
      <c r="D59" s="1006"/>
      <c r="E59" s="1006"/>
      <c r="F59" s="1006"/>
      <c r="G59" s="1006"/>
      <c r="H59" s="1006"/>
      <c r="I59" s="1006"/>
      <c r="J59" s="1006"/>
      <c r="K59" s="1006"/>
      <c r="L59" s="1006"/>
      <c r="M59" s="1006"/>
      <c r="N59" s="1006"/>
      <c r="O59" s="1006"/>
      <c r="P59" s="1007"/>
      <c r="Q59" s="1008"/>
      <c r="R59" s="1000"/>
      <c r="S59" s="1000"/>
      <c r="T59" s="1000"/>
      <c r="U59" s="1000"/>
      <c r="V59" s="1000"/>
      <c r="W59" s="1000"/>
      <c r="X59" s="1000"/>
      <c r="Y59" s="1000"/>
      <c r="Z59" s="1000"/>
      <c r="AA59" s="1000"/>
      <c r="AB59" s="1000"/>
      <c r="AC59" s="1000"/>
      <c r="AD59" s="1000"/>
      <c r="AE59" s="1009"/>
      <c r="AF59" s="1010"/>
      <c r="AG59" s="1011"/>
      <c r="AH59" s="1011"/>
      <c r="AI59" s="1011"/>
      <c r="AJ59" s="1012"/>
      <c r="AK59" s="999"/>
      <c r="AL59" s="1000"/>
      <c r="AM59" s="1000"/>
      <c r="AN59" s="1000"/>
      <c r="AO59" s="1000"/>
      <c r="AP59" s="1000"/>
      <c r="AQ59" s="1000"/>
      <c r="AR59" s="1000"/>
      <c r="AS59" s="1000"/>
      <c r="AT59" s="1000"/>
      <c r="AU59" s="1000"/>
      <c r="AV59" s="1000"/>
      <c r="AW59" s="1000"/>
      <c r="AX59" s="1000"/>
      <c r="AY59" s="1000"/>
      <c r="AZ59" s="1001"/>
      <c r="BA59" s="1001"/>
      <c r="BB59" s="1001"/>
      <c r="BC59" s="1001"/>
      <c r="BD59" s="1001"/>
      <c r="BE59" s="947"/>
      <c r="BF59" s="947"/>
      <c r="BG59" s="947"/>
      <c r="BH59" s="947"/>
      <c r="BI59" s="948"/>
      <c r="BJ59" s="91"/>
      <c r="BK59" s="91"/>
      <c r="BL59" s="91"/>
      <c r="BM59" s="91"/>
      <c r="BN59" s="91"/>
      <c r="BO59" s="101"/>
      <c r="BP59" s="101"/>
      <c r="BQ59" s="98">
        <v>53</v>
      </c>
      <c r="BR59" s="99"/>
      <c r="BS59" s="967"/>
      <c r="BT59" s="968"/>
      <c r="BU59" s="968"/>
      <c r="BV59" s="968"/>
      <c r="BW59" s="968"/>
      <c r="BX59" s="968"/>
      <c r="BY59" s="968"/>
      <c r="BZ59" s="968"/>
      <c r="CA59" s="968"/>
      <c r="CB59" s="968"/>
      <c r="CC59" s="968"/>
      <c r="CD59" s="968"/>
      <c r="CE59" s="968"/>
      <c r="CF59" s="968"/>
      <c r="CG59" s="989"/>
      <c r="CH59" s="964"/>
      <c r="CI59" s="965"/>
      <c r="CJ59" s="965"/>
      <c r="CK59" s="965"/>
      <c r="CL59" s="966"/>
      <c r="CM59" s="964"/>
      <c r="CN59" s="965"/>
      <c r="CO59" s="965"/>
      <c r="CP59" s="965"/>
      <c r="CQ59" s="966"/>
      <c r="CR59" s="964"/>
      <c r="CS59" s="965"/>
      <c r="CT59" s="965"/>
      <c r="CU59" s="965"/>
      <c r="CV59" s="966"/>
      <c r="CW59" s="964"/>
      <c r="CX59" s="965"/>
      <c r="CY59" s="965"/>
      <c r="CZ59" s="965"/>
      <c r="DA59" s="966"/>
      <c r="DB59" s="964"/>
      <c r="DC59" s="965"/>
      <c r="DD59" s="965"/>
      <c r="DE59" s="965"/>
      <c r="DF59" s="966"/>
      <c r="DG59" s="964"/>
      <c r="DH59" s="965"/>
      <c r="DI59" s="965"/>
      <c r="DJ59" s="965"/>
      <c r="DK59" s="966"/>
      <c r="DL59" s="964"/>
      <c r="DM59" s="965"/>
      <c r="DN59" s="965"/>
      <c r="DO59" s="965"/>
      <c r="DP59" s="966"/>
      <c r="DQ59" s="964"/>
      <c r="DR59" s="965"/>
      <c r="DS59" s="965"/>
      <c r="DT59" s="965"/>
      <c r="DU59" s="966"/>
      <c r="DV59" s="967"/>
      <c r="DW59" s="968"/>
      <c r="DX59" s="968"/>
      <c r="DY59" s="968"/>
      <c r="DZ59" s="969"/>
      <c r="EA59" s="89"/>
    </row>
    <row r="60" spans="1:131" ht="26.25" customHeight="1" x14ac:dyDescent="0.2">
      <c r="A60" s="98">
        <v>33</v>
      </c>
      <c r="B60" s="1005"/>
      <c r="C60" s="1006"/>
      <c r="D60" s="1006"/>
      <c r="E60" s="1006"/>
      <c r="F60" s="1006"/>
      <c r="G60" s="1006"/>
      <c r="H60" s="1006"/>
      <c r="I60" s="1006"/>
      <c r="J60" s="1006"/>
      <c r="K60" s="1006"/>
      <c r="L60" s="1006"/>
      <c r="M60" s="1006"/>
      <c r="N60" s="1006"/>
      <c r="O60" s="1006"/>
      <c r="P60" s="1007"/>
      <c r="Q60" s="1008"/>
      <c r="R60" s="1000"/>
      <c r="S60" s="1000"/>
      <c r="T60" s="1000"/>
      <c r="U60" s="1000"/>
      <c r="V60" s="1000"/>
      <c r="W60" s="1000"/>
      <c r="X60" s="1000"/>
      <c r="Y60" s="1000"/>
      <c r="Z60" s="1000"/>
      <c r="AA60" s="1000"/>
      <c r="AB60" s="1000"/>
      <c r="AC60" s="1000"/>
      <c r="AD60" s="1000"/>
      <c r="AE60" s="1009"/>
      <c r="AF60" s="1010"/>
      <c r="AG60" s="1011"/>
      <c r="AH60" s="1011"/>
      <c r="AI60" s="1011"/>
      <c r="AJ60" s="1012"/>
      <c r="AK60" s="999"/>
      <c r="AL60" s="1000"/>
      <c r="AM60" s="1000"/>
      <c r="AN60" s="1000"/>
      <c r="AO60" s="1000"/>
      <c r="AP60" s="1000"/>
      <c r="AQ60" s="1000"/>
      <c r="AR60" s="1000"/>
      <c r="AS60" s="1000"/>
      <c r="AT60" s="1000"/>
      <c r="AU60" s="1000"/>
      <c r="AV60" s="1000"/>
      <c r="AW60" s="1000"/>
      <c r="AX60" s="1000"/>
      <c r="AY60" s="1000"/>
      <c r="AZ60" s="1001"/>
      <c r="BA60" s="1001"/>
      <c r="BB60" s="1001"/>
      <c r="BC60" s="1001"/>
      <c r="BD60" s="1001"/>
      <c r="BE60" s="947"/>
      <c r="BF60" s="947"/>
      <c r="BG60" s="947"/>
      <c r="BH60" s="947"/>
      <c r="BI60" s="948"/>
      <c r="BJ60" s="91"/>
      <c r="BK60" s="91"/>
      <c r="BL60" s="91"/>
      <c r="BM60" s="91"/>
      <c r="BN60" s="91"/>
      <c r="BO60" s="101"/>
      <c r="BP60" s="101"/>
      <c r="BQ60" s="98">
        <v>54</v>
      </c>
      <c r="BR60" s="99"/>
      <c r="BS60" s="967"/>
      <c r="BT60" s="968"/>
      <c r="BU60" s="968"/>
      <c r="BV60" s="968"/>
      <c r="BW60" s="968"/>
      <c r="BX60" s="968"/>
      <c r="BY60" s="968"/>
      <c r="BZ60" s="968"/>
      <c r="CA60" s="968"/>
      <c r="CB60" s="968"/>
      <c r="CC60" s="968"/>
      <c r="CD60" s="968"/>
      <c r="CE60" s="968"/>
      <c r="CF60" s="968"/>
      <c r="CG60" s="989"/>
      <c r="CH60" s="964"/>
      <c r="CI60" s="965"/>
      <c r="CJ60" s="965"/>
      <c r="CK60" s="965"/>
      <c r="CL60" s="966"/>
      <c r="CM60" s="964"/>
      <c r="CN60" s="965"/>
      <c r="CO60" s="965"/>
      <c r="CP60" s="965"/>
      <c r="CQ60" s="966"/>
      <c r="CR60" s="964"/>
      <c r="CS60" s="965"/>
      <c r="CT60" s="965"/>
      <c r="CU60" s="965"/>
      <c r="CV60" s="966"/>
      <c r="CW60" s="964"/>
      <c r="CX60" s="965"/>
      <c r="CY60" s="965"/>
      <c r="CZ60" s="965"/>
      <c r="DA60" s="966"/>
      <c r="DB60" s="964"/>
      <c r="DC60" s="965"/>
      <c r="DD60" s="965"/>
      <c r="DE60" s="965"/>
      <c r="DF60" s="966"/>
      <c r="DG60" s="964"/>
      <c r="DH60" s="965"/>
      <c r="DI60" s="965"/>
      <c r="DJ60" s="965"/>
      <c r="DK60" s="966"/>
      <c r="DL60" s="964"/>
      <c r="DM60" s="965"/>
      <c r="DN60" s="965"/>
      <c r="DO60" s="965"/>
      <c r="DP60" s="966"/>
      <c r="DQ60" s="964"/>
      <c r="DR60" s="965"/>
      <c r="DS60" s="965"/>
      <c r="DT60" s="965"/>
      <c r="DU60" s="966"/>
      <c r="DV60" s="967"/>
      <c r="DW60" s="968"/>
      <c r="DX60" s="968"/>
      <c r="DY60" s="968"/>
      <c r="DZ60" s="969"/>
      <c r="EA60" s="89"/>
    </row>
    <row r="61" spans="1:131" ht="26.25" customHeight="1" thickBot="1" x14ac:dyDescent="0.25">
      <c r="A61" s="98">
        <v>34</v>
      </c>
      <c r="B61" s="1005"/>
      <c r="C61" s="1006"/>
      <c r="D61" s="1006"/>
      <c r="E61" s="1006"/>
      <c r="F61" s="1006"/>
      <c r="G61" s="1006"/>
      <c r="H61" s="1006"/>
      <c r="I61" s="1006"/>
      <c r="J61" s="1006"/>
      <c r="K61" s="1006"/>
      <c r="L61" s="1006"/>
      <c r="M61" s="1006"/>
      <c r="N61" s="1006"/>
      <c r="O61" s="1006"/>
      <c r="P61" s="1007"/>
      <c r="Q61" s="1008"/>
      <c r="R61" s="1000"/>
      <c r="S61" s="1000"/>
      <c r="T61" s="1000"/>
      <c r="U61" s="1000"/>
      <c r="V61" s="1000"/>
      <c r="W61" s="1000"/>
      <c r="X61" s="1000"/>
      <c r="Y61" s="1000"/>
      <c r="Z61" s="1000"/>
      <c r="AA61" s="1000"/>
      <c r="AB61" s="1000"/>
      <c r="AC61" s="1000"/>
      <c r="AD61" s="1000"/>
      <c r="AE61" s="1009"/>
      <c r="AF61" s="1010"/>
      <c r="AG61" s="1011"/>
      <c r="AH61" s="1011"/>
      <c r="AI61" s="1011"/>
      <c r="AJ61" s="1012"/>
      <c r="AK61" s="999"/>
      <c r="AL61" s="1000"/>
      <c r="AM61" s="1000"/>
      <c r="AN61" s="1000"/>
      <c r="AO61" s="1000"/>
      <c r="AP61" s="1000"/>
      <c r="AQ61" s="1000"/>
      <c r="AR61" s="1000"/>
      <c r="AS61" s="1000"/>
      <c r="AT61" s="1000"/>
      <c r="AU61" s="1000"/>
      <c r="AV61" s="1000"/>
      <c r="AW61" s="1000"/>
      <c r="AX61" s="1000"/>
      <c r="AY61" s="1000"/>
      <c r="AZ61" s="1001"/>
      <c r="BA61" s="1001"/>
      <c r="BB61" s="1001"/>
      <c r="BC61" s="1001"/>
      <c r="BD61" s="1001"/>
      <c r="BE61" s="947"/>
      <c r="BF61" s="947"/>
      <c r="BG61" s="947"/>
      <c r="BH61" s="947"/>
      <c r="BI61" s="948"/>
      <c r="BJ61" s="91"/>
      <c r="BK61" s="91"/>
      <c r="BL61" s="91"/>
      <c r="BM61" s="91"/>
      <c r="BN61" s="91"/>
      <c r="BO61" s="101"/>
      <c r="BP61" s="101"/>
      <c r="BQ61" s="98">
        <v>55</v>
      </c>
      <c r="BR61" s="99"/>
      <c r="BS61" s="967"/>
      <c r="BT61" s="968"/>
      <c r="BU61" s="968"/>
      <c r="BV61" s="968"/>
      <c r="BW61" s="968"/>
      <c r="BX61" s="968"/>
      <c r="BY61" s="968"/>
      <c r="BZ61" s="968"/>
      <c r="CA61" s="968"/>
      <c r="CB61" s="968"/>
      <c r="CC61" s="968"/>
      <c r="CD61" s="968"/>
      <c r="CE61" s="968"/>
      <c r="CF61" s="968"/>
      <c r="CG61" s="989"/>
      <c r="CH61" s="964"/>
      <c r="CI61" s="965"/>
      <c r="CJ61" s="965"/>
      <c r="CK61" s="965"/>
      <c r="CL61" s="966"/>
      <c r="CM61" s="964"/>
      <c r="CN61" s="965"/>
      <c r="CO61" s="965"/>
      <c r="CP61" s="965"/>
      <c r="CQ61" s="966"/>
      <c r="CR61" s="964"/>
      <c r="CS61" s="965"/>
      <c r="CT61" s="965"/>
      <c r="CU61" s="965"/>
      <c r="CV61" s="966"/>
      <c r="CW61" s="964"/>
      <c r="CX61" s="965"/>
      <c r="CY61" s="965"/>
      <c r="CZ61" s="965"/>
      <c r="DA61" s="966"/>
      <c r="DB61" s="964"/>
      <c r="DC61" s="965"/>
      <c r="DD61" s="965"/>
      <c r="DE61" s="965"/>
      <c r="DF61" s="966"/>
      <c r="DG61" s="964"/>
      <c r="DH61" s="965"/>
      <c r="DI61" s="965"/>
      <c r="DJ61" s="965"/>
      <c r="DK61" s="966"/>
      <c r="DL61" s="964"/>
      <c r="DM61" s="965"/>
      <c r="DN61" s="965"/>
      <c r="DO61" s="965"/>
      <c r="DP61" s="966"/>
      <c r="DQ61" s="964"/>
      <c r="DR61" s="965"/>
      <c r="DS61" s="965"/>
      <c r="DT61" s="965"/>
      <c r="DU61" s="966"/>
      <c r="DV61" s="967"/>
      <c r="DW61" s="968"/>
      <c r="DX61" s="968"/>
      <c r="DY61" s="968"/>
      <c r="DZ61" s="969"/>
      <c r="EA61" s="89"/>
    </row>
    <row r="62" spans="1:131" ht="26.25" customHeight="1" x14ac:dyDescent="0.2">
      <c r="A62" s="98">
        <v>35</v>
      </c>
      <c r="B62" s="1005"/>
      <c r="C62" s="1006"/>
      <c r="D62" s="1006"/>
      <c r="E62" s="1006"/>
      <c r="F62" s="1006"/>
      <c r="G62" s="1006"/>
      <c r="H62" s="1006"/>
      <c r="I62" s="1006"/>
      <c r="J62" s="1006"/>
      <c r="K62" s="1006"/>
      <c r="L62" s="1006"/>
      <c r="M62" s="1006"/>
      <c r="N62" s="1006"/>
      <c r="O62" s="1006"/>
      <c r="P62" s="1007"/>
      <c r="Q62" s="1008"/>
      <c r="R62" s="1000"/>
      <c r="S62" s="1000"/>
      <c r="T62" s="1000"/>
      <c r="U62" s="1000"/>
      <c r="V62" s="1000"/>
      <c r="W62" s="1000"/>
      <c r="X62" s="1000"/>
      <c r="Y62" s="1000"/>
      <c r="Z62" s="1000"/>
      <c r="AA62" s="1000"/>
      <c r="AB62" s="1000"/>
      <c r="AC62" s="1000"/>
      <c r="AD62" s="1000"/>
      <c r="AE62" s="1009"/>
      <c r="AF62" s="1010"/>
      <c r="AG62" s="1011"/>
      <c r="AH62" s="1011"/>
      <c r="AI62" s="1011"/>
      <c r="AJ62" s="1012"/>
      <c r="AK62" s="999"/>
      <c r="AL62" s="1000"/>
      <c r="AM62" s="1000"/>
      <c r="AN62" s="1000"/>
      <c r="AO62" s="1000"/>
      <c r="AP62" s="1000"/>
      <c r="AQ62" s="1000"/>
      <c r="AR62" s="1000"/>
      <c r="AS62" s="1000"/>
      <c r="AT62" s="1000"/>
      <c r="AU62" s="1000"/>
      <c r="AV62" s="1000"/>
      <c r="AW62" s="1000"/>
      <c r="AX62" s="1000"/>
      <c r="AY62" s="1000"/>
      <c r="AZ62" s="1001"/>
      <c r="BA62" s="1001"/>
      <c r="BB62" s="1001"/>
      <c r="BC62" s="1001"/>
      <c r="BD62" s="1001"/>
      <c r="BE62" s="947"/>
      <c r="BF62" s="947"/>
      <c r="BG62" s="947"/>
      <c r="BH62" s="947"/>
      <c r="BI62" s="948"/>
      <c r="BJ62" s="1002" t="s">
        <v>355</v>
      </c>
      <c r="BK62" s="1003"/>
      <c r="BL62" s="1003"/>
      <c r="BM62" s="1003"/>
      <c r="BN62" s="1004"/>
      <c r="BO62" s="101"/>
      <c r="BP62" s="101"/>
      <c r="BQ62" s="98">
        <v>56</v>
      </c>
      <c r="BR62" s="99"/>
      <c r="BS62" s="967"/>
      <c r="BT62" s="968"/>
      <c r="BU62" s="968"/>
      <c r="BV62" s="968"/>
      <c r="BW62" s="968"/>
      <c r="BX62" s="968"/>
      <c r="BY62" s="968"/>
      <c r="BZ62" s="968"/>
      <c r="CA62" s="968"/>
      <c r="CB62" s="968"/>
      <c r="CC62" s="968"/>
      <c r="CD62" s="968"/>
      <c r="CE62" s="968"/>
      <c r="CF62" s="968"/>
      <c r="CG62" s="989"/>
      <c r="CH62" s="964"/>
      <c r="CI62" s="965"/>
      <c r="CJ62" s="965"/>
      <c r="CK62" s="965"/>
      <c r="CL62" s="966"/>
      <c r="CM62" s="964"/>
      <c r="CN62" s="965"/>
      <c r="CO62" s="965"/>
      <c r="CP62" s="965"/>
      <c r="CQ62" s="966"/>
      <c r="CR62" s="964"/>
      <c r="CS62" s="965"/>
      <c r="CT62" s="965"/>
      <c r="CU62" s="965"/>
      <c r="CV62" s="966"/>
      <c r="CW62" s="964"/>
      <c r="CX62" s="965"/>
      <c r="CY62" s="965"/>
      <c r="CZ62" s="965"/>
      <c r="DA62" s="966"/>
      <c r="DB62" s="964"/>
      <c r="DC62" s="965"/>
      <c r="DD62" s="965"/>
      <c r="DE62" s="965"/>
      <c r="DF62" s="966"/>
      <c r="DG62" s="964"/>
      <c r="DH62" s="965"/>
      <c r="DI62" s="965"/>
      <c r="DJ62" s="965"/>
      <c r="DK62" s="966"/>
      <c r="DL62" s="964"/>
      <c r="DM62" s="965"/>
      <c r="DN62" s="965"/>
      <c r="DO62" s="965"/>
      <c r="DP62" s="966"/>
      <c r="DQ62" s="964"/>
      <c r="DR62" s="965"/>
      <c r="DS62" s="965"/>
      <c r="DT62" s="965"/>
      <c r="DU62" s="966"/>
      <c r="DV62" s="967"/>
      <c r="DW62" s="968"/>
      <c r="DX62" s="968"/>
      <c r="DY62" s="968"/>
      <c r="DZ62" s="969"/>
      <c r="EA62" s="89"/>
    </row>
    <row r="63" spans="1:131" ht="26.25" customHeight="1" thickBot="1" x14ac:dyDescent="0.25">
      <c r="A63" s="100" t="s">
        <v>334</v>
      </c>
      <c r="B63" s="912" t="s">
        <v>356</v>
      </c>
      <c r="C63" s="913"/>
      <c r="D63" s="913"/>
      <c r="E63" s="913"/>
      <c r="F63" s="913"/>
      <c r="G63" s="913"/>
      <c r="H63" s="913"/>
      <c r="I63" s="913"/>
      <c r="J63" s="913"/>
      <c r="K63" s="913"/>
      <c r="L63" s="913"/>
      <c r="M63" s="913"/>
      <c r="N63" s="913"/>
      <c r="O63" s="913"/>
      <c r="P63" s="923"/>
      <c r="Q63" s="937"/>
      <c r="R63" s="938"/>
      <c r="S63" s="938"/>
      <c r="T63" s="938"/>
      <c r="U63" s="938"/>
      <c r="V63" s="938"/>
      <c r="W63" s="938"/>
      <c r="X63" s="938"/>
      <c r="Y63" s="938"/>
      <c r="Z63" s="938"/>
      <c r="AA63" s="938"/>
      <c r="AB63" s="938"/>
      <c r="AC63" s="938"/>
      <c r="AD63" s="938"/>
      <c r="AE63" s="995"/>
      <c r="AF63" s="996">
        <v>5005</v>
      </c>
      <c r="AG63" s="934"/>
      <c r="AH63" s="934"/>
      <c r="AI63" s="934"/>
      <c r="AJ63" s="997"/>
      <c r="AK63" s="998"/>
      <c r="AL63" s="938"/>
      <c r="AM63" s="938"/>
      <c r="AN63" s="938"/>
      <c r="AO63" s="938"/>
      <c r="AP63" s="934">
        <v>37126</v>
      </c>
      <c r="AQ63" s="934"/>
      <c r="AR63" s="934"/>
      <c r="AS63" s="934"/>
      <c r="AT63" s="934"/>
      <c r="AU63" s="934">
        <v>20553</v>
      </c>
      <c r="AV63" s="934"/>
      <c r="AW63" s="934"/>
      <c r="AX63" s="934"/>
      <c r="AY63" s="934"/>
      <c r="AZ63" s="992"/>
      <c r="BA63" s="992"/>
      <c r="BB63" s="992"/>
      <c r="BC63" s="992"/>
      <c r="BD63" s="992"/>
      <c r="BE63" s="935"/>
      <c r="BF63" s="935"/>
      <c r="BG63" s="935"/>
      <c r="BH63" s="935"/>
      <c r="BI63" s="936"/>
      <c r="BJ63" s="993" t="s">
        <v>62</v>
      </c>
      <c r="BK63" s="928"/>
      <c r="BL63" s="928"/>
      <c r="BM63" s="928"/>
      <c r="BN63" s="994"/>
      <c r="BO63" s="101"/>
      <c r="BP63" s="101"/>
      <c r="BQ63" s="98">
        <v>57</v>
      </c>
      <c r="BR63" s="99"/>
      <c r="BS63" s="967"/>
      <c r="BT63" s="968"/>
      <c r="BU63" s="968"/>
      <c r="BV63" s="968"/>
      <c r="BW63" s="968"/>
      <c r="BX63" s="968"/>
      <c r="BY63" s="968"/>
      <c r="BZ63" s="968"/>
      <c r="CA63" s="968"/>
      <c r="CB63" s="968"/>
      <c r="CC63" s="968"/>
      <c r="CD63" s="968"/>
      <c r="CE63" s="968"/>
      <c r="CF63" s="968"/>
      <c r="CG63" s="989"/>
      <c r="CH63" s="964"/>
      <c r="CI63" s="965"/>
      <c r="CJ63" s="965"/>
      <c r="CK63" s="965"/>
      <c r="CL63" s="966"/>
      <c r="CM63" s="964"/>
      <c r="CN63" s="965"/>
      <c r="CO63" s="965"/>
      <c r="CP63" s="965"/>
      <c r="CQ63" s="966"/>
      <c r="CR63" s="964"/>
      <c r="CS63" s="965"/>
      <c r="CT63" s="965"/>
      <c r="CU63" s="965"/>
      <c r="CV63" s="966"/>
      <c r="CW63" s="964"/>
      <c r="CX63" s="965"/>
      <c r="CY63" s="965"/>
      <c r="CZ63" s="965"/>
      <c r="DA63" s="966"/>
      <c r="DB63" s="964"/>
      <c r="DC63" s="965"/>
      <c r="DD63" s="965"/>
      <c r="DE63" s="965"/>
      <c r="DF63" s="966"/>
      <c r="DG63" s="964"/>
      <c r="DH63" s="965"/>
      <c r="DI63" s="965"/>
      <c r="DJ63" s="965"/>
      <c r="DK63" s="966"/>
      <c r="DL63" s="964"/>
      <c r="DM63" s="965"/>
      <c r="DN63" s="965"/>
      <c r="DO63" s="965"/>
      <c r="DP63" s="966"/>
      <c r="DQ63" s="964"/>
      <c r="DR63" s="965"/>
      <c r="DS63" s="965"/>
      <c r="DT63" s="965"/>
      <c r="DU63" s="966"/>
      <c r="DV63" s="967"/>
      <c r="DW63" s="968"/>
      <c r="DX63" s="968"/>
      <c r="DY63" s="968"/>
      <c r="DZ63" s="969"/>
      <c r="EA63" s="89"/>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67"/>
      <c r="BT64" s="968"/>
      <c r="BU64" s="968"/>
      <c r="BV64" s="968"/>
      <c r="BW64" s="968"/>
      <c r="BX64" s="968"/>
      <c r="BY64" s="968"/>
      <c r="BZ64" s="968"/>
      <c r="CA64" s="968"/>
      <c r="CB64" s="968"/>
      <c r="CC64" s="968"/>
      <c r="CD64" s="968"/>
      <c r="CE64" s="968"/>
      <c r="CF64" s="968"/>
      <c r="CG64" s="989"/>
      <c r="CH64" s="964"/>
      <c r="CI64" s="965"/>
      <c r="CJ64" s="965"/>
      <c r="CK64" s="965"/>
      <c r="CL64" s="966"/>
      <c r="CM64" s="964"/>
      <c r="CN64" s="965"/>
      <c r="CO64" s="965"/>
      <c r="CP64" s="965"/>
      <c r="CQ64" s="966"/>
      <c r="CR64" s="964"/>
      <c r="CS64" s="965"/>
      <c r="CT64" s="965"/>
      <c r="CU64" s="965"/>
      <c r="CV64" s="966"/>
      <c r="CW64" s="964"/>
      <c r="CX64" s="965"/>
      <c r="CY64" s="965"/>
      <c r="CZ64" s="965"/>
      <c r="DA64" s="966"/>
      <c r="DB64" s="964"/>
      <c r="DC64" s="965"/>
      <c r="DD64" s="965"/>
      <c r="DE64" s="965"/>
      <c r="DF64" s="966"/>
      <c r="DG64" s="964"/>
      <c r="DH64" s="965"/>
      <c r="DI64" s="965"/>
      <c r="DJ64" s="965"/>
      <c r="DK64" s="966"/>
      <c r="DL64" s="964"/>
      <c r="DM64" s="965"/>
      <c r="DN64" s="965"/>
      <c r="DO64" s="965"/>
      <c r="DP64" s="966"/>
      <c r="DQ64" s="964"/>
      <c r="DR64" s="965"/>
      <c r="DS64" s="965"/>
      <c r="DT64" s="965"/>
      <c r="DU64" s="966"/>
      <c r="DV64" s="967"/>
      <c r="DW64" s="968"/>
      <c r="DX64" s="968"/>
      <c r="DY64" s="968"/>
      <c r="DZ64" s="969"/>
      <c r="EA64" s="89"/>
    </row>
    <row r="65" spans="1:131" ht="26.25" customHeight="1" thickBot="1" x14ac:dyDescent="0.25">
      <c r="A65" s="91" t="s">
        <v>357</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967"/>
      <c r="BT65" s="968"/>
      <c r="BU65" s="968"/>
      <c r="BV65" s="968"/>
      <c r="BW65" s="968"/>
      <c r="BX65" s="968"/>
      <c r="BY65" s="968"/>
      <c r="BZ65" s="968"/>
      <c r="CA65" s="968"/>
      <c r="CB65" s="968"/>
      <c r="CC65" s="968"/>
      <c r="CD65" s="968"/>
      <c r="CE65" s="968"/>
      <c r="CF65" s="968"/>
      <c r="CG65" s="989"/>
      <c r="CH65" s="964"/>
      <c r="CI65" s="965"/>
      <c r="CJ65" s="965"/>
      <c r="CK65" s="965"/>
      <c r="CL65" s="966"/>
      <c r="CM65" s="964"/>
      <c r="CN65" s="965"/>
      <c r="CO65" s="965"/>
      <c r="CP65" s="965"/>
      <c r="CQ65" s="966"/>
      <c r="CR65" s="964"/>
      <c r="CS65" s="965"/>
      <c r="CT65" s="965"/>
      <c r="CU65" s="965"/>
      <c r="CV65" s="966"/>
      <c r="CW65" s="964"/>
      <c r="CX65" s="965"/>
      <c r="CY65" s="965"/>
      <c r="CZ65" s="965"/>
      <c r="DA65" s="966"/>
      <c r="DB65" s="964"/>
      <c r="DC65" s="965"/>
      <c r="DD65" s="965"/>
      <c r="DE65" s="965"/>
      <c r="DF65" s="966"/>
      <c r="DG65" s="964"/>
      <c r="DH65" s="965"/>
      <c r="DI65" s="965"/>
      <c r="DJ65" s="965"/>
      <c r="DK65" s="966"/>
      <c r="DL65" s="964"/>
      <c r="DM65" s="965"/>
      <c r="DN65" s="965"/>
      <c r="DO65" s="965"/>
      <c r="DP65" s="966"/>
      <c r="DQ65" s="964"/>
      <c r="DR65" s="965"/>
      <c r="DS65" s="965"/>
      <c r="DT65" s="965"/>
      <c r="DU65" s="966"/>
      <c r="DV65" s="967"/>
      <c r="DW65" s="968"/>
      <c r="DX65" s="968"/>
      <c r="DY65" s="968"/>
      <c r="DZ65" s="969"/>
      <c r="EA65" s="89"/>
    </row>
    <row r="66" spans="1:131" ht="26.25" customHeight="1" x14ac:dyDescent="0.2">
      <c r="A66" s="970" t="s">
        <v>358</v>
      </c>
      <c r="B66" s="971"/>
      <c r="C66" s="971"/>
      <c r="D66" s="971"/>
      <c r="E66" s="971"/>
      <c r="F66" s="971"/>
      <c r="G66" s="971"/>
      <c r="H66" s="971"/>
      <c r="I66" s="971"/>
      <c r="J66" s="971"/>
      <c r="K66" s="971"/>
      <c r="L66" s="971"/>
      <c r="M66" s="971"/>
      <c r="N66" s="971"/>
      <c r="O66" s="971"/>
      <c r="P66" s="972"/>
      <c r="Q66" s="976" t="s">
        <v>338</v>
      </c>
      <c r="R66" s="977"/>
      <c r="S66" s="977"/>
      <c r="T66" s="977"/>
      <c r="U66" s="978"/>
      <c r="V66" s="976" t="s">
        <v>339</v>
      </c>
      <c r="W66" s="977"/>
      <c r="X66" s="977"/>
      <c r="Y66" s="977"/>
      <c r="Z66" s="978"/>
      <c r="AA66" s="976" t="s">
        <v>340</v>
      </c>
      <c r="AB66" s="977"/>
      <c r="AC66" s="977"/>
      <c r="AD66" s="977"/>
      <c r="AE66" s="978"/>
      <c r="AF66" s="982" t="s">
        <v>341</v>
      </c>
      <c r="AG66" s="983"/>
      <c r="AH66" s="983"/>
      <c r="AI66" s="983"/>
      <c r="AJ66" s="984"/>
      <c r="AK66" s="976" t="s">
        <v>342</v>
      </c>
      <c r="AL66" s="971"/>
      <c r="AM66" s="971"/>
      <c r="AN66" s="971"/>
      <c r="AO66" s="972"/>
      <c r="AP66" s="976" t="s">
        <v>343</v>
      </c>
      <c r="AQ66" s="977"/>
      <c r="AR66" s="977"/>
      <c r="AS66" s="977"/>
      <c r="AT66" s="978"/>
      <c r="AU66" s="976" t="s">
        <v>359</v>
      </c>
      <c r="AV66" s="977"/>
      <c r="AW66" s="977"/>
      <c r="AX66" s="977"/>
      <c r="AY66" s="978"/>
      <c r="AZ66" s="976" t="s">
        <v>307</v>
      </c>
      <c r="BA66" s="977"/>
      <c r="BB66" s="977"/>
      <c r="BC66" s="977"/>
      <c r="BD66" s="990"/>
      <c r="BE66" s="101"/>
      <c r="BF66" s="101"/>
      <c r="BG66" s="101"/>
      <c r="BH66" s="101"/>
      <c r="BI66" s="101"/>
      <c r="BJ66" s="101"/>
      <c r="BK66" s="101"/>
      <c r="BL66" s="101"/>
      <c r="BM66" s="101"/>
      <c r="BN66" s="101"/>
      <c r="BO66" s="101"/>
      <c r="BP66" s="101"/>
      <c r="BQ66" s="98">
        <v>60</v>
      </c>
      <c r="BR66" s="103"/>
      <c r="BS66" s="920"/>
      <c r="BT66" s="921"/>
      <c r="BU66" s="921"/>
      <c r="BV66" s="921"/>
      <c r="BW66" s="921"/>
      <c r="BX66" s="921"/>
      <c r="BY66" s="921"/>
      <c r="BZ66" s="921"/>
      <c r="CA66" s="921"/>
      <c r="CB66" s="921"/>
      <c r="CC66" s="921"/>
      <c r="CD66" s="921"/>
      <c r="CE66" s="921"/>
      <c r="CF66" s="921"/>
      <c r="CG66" s="930"/>
      <c r="CH66" s="931"/>
      <c r="CI66" s="932"/>
      <c r="CJ66" s="932"/>
      <c r="CK66" s="932"/>
      <c r="CL66" s="933"/>
      <c r="CM66" s="931"/>
      <c r="CN66" s="932"/>
      <c r="CO66" s="932"/>
      <c r="CP66" s="932"/>
      <c r="CQ66" s="933"/>
      <c r="CR66" s="931"/>
      <c r="CS66" s="932"/>
      <c r="CT66" s="932"/>
      <c r="CU66" s="932"/>
      <c r="CV66" s="933"/>
      <c r="CW66" s="931"/>
      <c r="CX66" s="932"/>
      <c r="CY66" s="932"/>
      <c r="CZ66" s="932"/>
      <c r="DA66" s="933"/>
      <c r="DB66" s="931"/>
      <c r="DC66" s="932"/>
      <c r="DD66" s="932"/>
      <c r="DE66" s="932"/>
      <c r="DF66" s="933"/>
      <c r="DG66" s="931"/>
      <c r="DH66" s="932"/>
      <c r="DI66" s="932"/>
      <c r="DJ66" s="932"/>
      <c r="DK66" s="933"/>
      <c r="DL66" s="931"/>
      <c r="DM66" s="932"/>
      <c r="DN66" s="932"/>
      <c r="DO66" s="932"/>
      <c r="DP66" s="933"/>
      <c r="DQ66" s="931"/>
      <c r="DR66" s="932"/>
      <c r="DS66" s="932"/>
      <c r="DT66" s="932"/>
      <c r="DU66" s="933"/>
      <c r="DV66" s="920"/>
      <c r="DW66" s="921"/>
      <c r="DX66" s="921"/>
      <c r="DY66" s="921"/>
      <c r="DZ66" s="922"/>
      <c r="EA66" s="89"/>
    </row>
    <row r="67" spans="1:131" ht="26.25" customHeight="1" thickBot="1" x14ac:dyDescent="0.25">
      <c r="A67" s="973"/>
      <c r="B67" s="974"/>
      <c r="C67" s="974"/>
      <c r="D67" s="974"/>
      <c r="E67" s="974"/>
      <c r="F67" s="974"/>
      <c r="G67" s="974"/>
      <c r="H67" s="974"/>
      <c r="I67" s="974"/>
      <c r="J67" s="974"/>
      <c r="K67" s="974"/>
      <c r="L67" s="974"/>
      <c r="M67" s="974"/>
      <c r="N67" s="974"/>
      <c r="O67" s="974"/>
      <c r="P67" s="975"/>
      <c r="Q67" s="979"/>
      <c r="R67" s="980"/>
      <c r="S67" s="980"/>
      <c r="T67" s="980"/>
      <c r="U67" s="981"/>
      <c r="V67" s="979"/>
      <c r="W67" s="980"/>
      <c r="X67" s="980"/>
      <c r="Y67" s="980"/>
      <c r="Z67" s="981"/>
      <c r="AA67" s="979"/>
      <c r="AB67" s="980"/>
      <c r="AC67" s="980"/>
      <c r="AD67" s="980"/>
      <c r="AE67" s="981"/>
      <c r="AF67" s="985"/>
      <c r="AG67" s="986"/>
      <c r="AH67" s="986"/>
      <c r="AI67" s="986"/>
      <c r="AJ67" s="987"/>
      <c r="AK67" s="988"/>
      <c r="AL67" s="974"/>
      <c r="AM67" s="974"/>
      <c r="AN67" s="974"/>
      <c r="AO67" s="975"/>
      <c r="AP67" s="979"/>
      <c r="AQ67" s="980"/>
      <c r="AR67" s="980"/>
      <c r="AS67" s="980"/>
      <c r="AT67" s="981"/>
      <c r="AU67" s="979"/>
      <c r="AV67" s="980"/>
      <c r="AW67" s="980"/>
      <c r="AX67" s="980"/>
      <c r="AY67" s="981"/>
      <c r="AZ67" s="979"/>
      <c r="BA67" s="980"/>
      <c r="BB67" s="980"/>
      <c r="BC67" s="980"/>
      <c r="BD67" s="991"/>
      <c r="BE67" s="101"/>
      <c r="BF67" s="101"/>
      <c r="BG67" s="101"/>
      <c r="BH67" s="101"/>
      <c r="BI67" s="101"/>
      <c r="BJ67" s="101"/>
      <c r="BK67" s="101"/>
      <c r="BL67" s="101"/>
      <c r="BM67" s="101"/>
      <c r="BN67" s="101"/>
      <c r="BO67" s="101"/>
      <c r="BP67" s="101"/>
      <c r="BQ67" s="98">
        <v>61</v>
      </c>
      <c r="BR67" s="103"/>
      <c r="BS67" s="920"/>
      <c r="BT67" s="921"/>
      <c r="BU67" s="921"/>
      <c r="BV67" s="921"/>
      <c r="BW67" s="921"/>
      <c r="BX67" s="921"/>
      <c r="BY67" s="921"/>
      <c r="BZ67" s="921"/>
      <c r="CA67" s="921"/>
      <c r="CB67" s="921"/>
      <c r="CC67" s="921"/>
      <c r="CD67" s="921"/>
      <c r="CE67" s="921"/>
      <c r="CF67" s="921"/>
      <c r="CG67" s="930"/>
      <c r="CH67" s="931"/>
      <c r="CI67" s="932"/>
      <c r="CJ67" s="932"/>
      <c r="CK67" s="932"/>
      <c r="CL67" s="933"/>
      <c r="CM67" s="931"/>
      <c r="CN67" s="932"/>
      <c r="CO67" s="932"/>
      <c r="CP67" s="932"/>
      <c r="CQ67" s="933"/>
      <c r="CR67" s="931"/>
      <c r="CS67" s="932"/>
      <c r="CT67" s="932"/>
      <c r="CU67" s="932"/>
      <c r="CV67" s="933"/>
      <c r="CW67" s="931"/>
      <c r="CX67" s="932"/>
      <c r="CY67" s="932"/>
      <c r="CZ67" s="932"/>
      <c r="DA67" s="933"/>
      <c r="DB67" s="931"/>
      <c r="DC67" s="932"/>
      <c r="DD67" s="932"/>
      <c r="DE67" s="932"/>
      <c r="DF67" s="933"/>
      <c r="DG67" s="931"/>
      <c r="DH67" s="932"/>
      <c r="DI67" s="932"/>
      <c r="DJ67" s="932"/>
      <c r="DK67" s="933"/>
      <c r="DL67" s="931"/>
      <c r="DM67" s="932"/>
      <c r="DN67" s="932"/>
      <c r="DO67" s="932"/>
      <c r="DP67" s="933"/>
      <c r="DQ67" s="931"/>
      <c r="DR67" s="932"/>
      <c r="DS67" s="932"/>
      <c r="DT67" s="932"/>
      <c r="DU67" s="933"/>
      <c r="DV67" s="920"/>
      <c r="DW67" s="921"/>
      <c r="DX67" s="921"/>
      <c r="DY67" s="921"/>
      <c r="DZ67" s="922"/>
      <c r="EA67" s="89"/>
    </row>
    <row r="68" spans="1:131" ht="26.25" customHeight="1" thickTop="1" x14ac:dyDescent="0.2">
      <c r="A68" s="96">
        <v>1</v>
      </c>
      <c r="B68" s="960" t="s">
        <v>360</v>
      </c>
      <c r="C68" s="961"/>
      <c r="D68" s="961"/>
      <c r="E68" s="961"/>
      <c r="F68" s="961"/>
      <c r="G68" s="961"/>
      <c r="H68" s="961"/>
      <c r="I68" s="961"/>
      <c r="J68" s="961"/>
      <c r="K68" s="961"/>
      <c r="L68" s="961"/>
      <c r="M68" s="961"/>
      <c r="N68" s="961"/>
      <c r="O68" s="961"/>
      <c r="P68" s="962"/>
      <c r="Q68" s="963">
        <v>38</v>
      </c>
      <c r="R68" s="957"/>
      <c r="S68" s="957"/>
      <c r="T68" s="957"/>
      <c r="U68" s="957"/>
      <c r="V68" s="957">
        <v>34</v>
      </c>
      <c r="W68" s="957"/>
      <c r="X68" s="957"/>
      <c r="Y68" s="957"/>
      <c r="Z68" s="957"/>
      <c r="AA68" s="957">
        <v>4</v>
      </c>
      <c r="AB68" s="957"/>
      <c r="AC68" s="957"/>
      <c r="AD68" s="957"/>
      <c r="AE68" s="957"/>
      <c r="AF68" s="957">
        <v>4</v>
      </c>
      <c r="AG68" s="957"/>
      <c r="AH68" s="957"/>
      <c r="AI68" s="957"/>
      <c r="AJ68" s="957"/>
      <c r="AK68" s="957" t="s">
        <v>320</v>
      </c>
      <c r="AL68" s="957"/>
      <c r="AM68" s="957"/>
      <c r="AN68" s="957"/>
      <c r="AO68" s="957"/>
      <c r="AP68" s="957" t="s">
        <v>320</v>
      </c>
      <c r="AQ68" s="957"/>
      <c r="AR68" s="957"/>
      <c r="AS68" s="957"/>
      <c r="AT68" s="957"/>
      <c r="AU68" s="957" t="s">
        <v>320</v>
      </c>
      <c r="AV68" s="957"/>
      <c r="AW68" s="957"/>
      <c r="AX68" s="957"/>
      <c r="AY68" s="957"/>
      <c r="AZ68" s="958"/>
      <c r="BA68" s="958"/>
      <c r="BB68" s="958"/>
      <c r="BC68" s="958"/>
      <c r="BD68" s="959"/>
      <c r="BE68" s="101"/>
      <c r="BF68" s="101"/>
      <c r="BG68" s="101"/>
      <c r="BH68" s="101"/>
      <c r="BI68" s="101"/>
      <c r="BJ68" s="101"/>
      <c r="BK68" s="101"/>
      <c r="BL68" s="101"/>
      <c r="BM68" s="101"/>
      <c r="BN68" s="101"/>
      <c r="BO68" s="101"/>
      <c r="BP68" s="101"/>
      <c r="BQ68" s="98">
        <v>62</v>
      </c>
      <c r="BR68" s="103"/>
      <c r="BS68" s="920"/>
      <c r="BT68" s="921"/>
      <c r="BU68" s="921"/>
      <c r="BV68" s="921"/>
      <c r="BW68" s="921"/>
      <c r="BX68" s="921"/>
      <c r="BY68" s="921"/>
      <c r="BZ68" s="921"/>
      <c r="CA68" s="921"/>
      <c r="CB68" s="921"/>
      <c r="CC68" s="921"/>
      <c r="CD68" s="921"/>
      <c r="CE68" s="921"/>
      <c r="CF68" s="921"/>
      <c r="CG68" s="930"/>
      <c r="CH68" s="931"/>
      <c r="CI68" s="932"/>
      <c r="CJ68" s="932"/>
      <c r="CK68" s="932"/>
      <c r="CL68" s="933"/>
      <c r="CM68" s="931"/>
      <c r="CN68" s="932"/>
      <c r="CO68" s="932"/>
      <c r="CP68" s="932"/>
      <c r="CQ68" s="933"/>
      <c r="CR68" s="931"/>
      <c r="CS68" s="932"/>
      <c r="CT68" s="932"/>
      <c r="CU68" s="932"/>
      <c r="CV68" s="933"/>
      <c r="CW68" s="931"/>
      <c r="CX68" s="932"/>
      <c r="CY68" s="932"/>
      <c r="CZ68" s="932"/>
      <c r="DA68" s="933"/>
      <c r="DB68" s="931"/>
      <c r="DC68" s="932"/>
      <c r="DD68" s="932"/>
      <c r="DE68" s="932"/>
      <c r="DF68" s="933"/>
      <c r="DG68" s="931"/>
      <c r="DH68" s="932"/>
      <c r="DI68" s="932"/>
      <c r="DJ68" s="932"/>
      <c r="DK68" s="933"/>
      <c r="DL68" s="931"/>
      <c r="DM68" s="932"/>
      <c r="DN68" s="932"/>
      <c r="DO68" s="932"/>
      <c r="DP68" s="933"/>
      <c r="DQ68" s="931"/>
      <c r="DR68" s="932"/>
      <c r="DS68" s="932"/>
      <c r="DT68" s="932"/>
      <c r="DU68" s="933"/>
      <c r="DV68" s="920"/>
      <c r="DW68" s="921"/>
      <c r="DX68" s="921"/>
      <c r="DY68" s="921"/>
      <c r="DZ68" s="922"/>
      <c r="EA68" s="89"/>
    </row>
    <row r="69" spans="1:131" ht="26.25" customHeight="1" x14ac:dyDescent="0.2">
      <c r="A69" s="98">
        <v>2</v>
      </c>
      <c r="B69" s="949" t="s">
        <v>361</v>
      </c>
      <c r="C69" s="950"/>
      <c r="D69" s="950"/>
      <c r="E69" s="950"/>
      <c r="F69" s="950"/>
      <c r="G69" s="950"/>
      <c r="H69" s="950"/>
      <c r="I69" s="950"/>
      <c r="J69" s="950"/>
      <c r="K69" s="950"/>
      <c r="L69" s="950"/>
      <c r="M69" s="950"/>
      <c r="N69" s="950"/>
      <c r="O69" s="950"/>
      <c r="P69" s="951"/>
      <c r="Q69" s="952">
        <v>10</v>
      </c>
      <c r="R69" s="946"/>
      <c r="S69" s="946"/>
      <c r="T69" s="946"/>
      <c r="U69" s="946"/>
      <c r="V69" s="946">
        <v>3</v>
      </c>
      <c r="W69" s="946"/>
      <c r="X69" s="946"/>
      <c r="Y69" s="946"/>
      <c r="Z69" s="946"/>
      <c r="AA69" s="946">
        <v>7</v>
      </c>
      <c r="AB69" s="946"/>
      <c r="AC69" s="946"/>
      <c r="AD69" s="946"/>
      <c r="AE69" s="946"/>
      <c r="AF69" s="946">
        <v>7</v>
      </c>
      <c r="AG69" s="946"/>
      <c r="AH69" s="946"/>
      <c r="AI69" s="946"/>
      <c r="AJ69" s="946"/>
      <c r="AK69" s="946" t="s">
        <v>320</v>
      </c>
      <c r="AL69" s="946"/>
      <c r="AM69" s="946"/>
      <c r="AN69" s="946"/>
      <c r="AO69" s="946"/>
      <c r="AP69" s="946" t="s">
        <v>320</v>
      </c>
      <c r="AQ69" s="946"/>
      <c r="AR69" s="946"/>
      <c r="AS69" s="946"/>
      <c r="AT69" s="946"/>
      <c r="AU69" s="946" t="s">
        <v>320</v>
      </c>
      <c r="AV69" s="946"/>
      <c r="AW69" s="946"/>
      <c r="AX69" s="946"/>
      <c r="AY69" s="946"/>
      <c r="AZ69" s="947"/>
      <c r="BA69" s="947"/>
      <c r="BB69" s="947"/>
      <c r="BC69" s="947"/>
      <c r="BD69" s="948"/>
      <c r="BE69" s="101"/>
      <c r="BF69" s="101"/>
      <c r="BG69" s="101"/>
      <c r="BH69" s="101"/>
      <c r="BI69" s="101"/>
      <c r="BJ69" s="101"/>
      <c r="BK69" s="101"/>
      <c r="BL69" s="101"/>
      <c r="BM69" s="101"/>
      <c r="BN69" s="101"/>
      <c r="BO69" s="101"/>
      <c r="BP69" s="101"/>
      <c r="BQ69" s="98">
        <v>63</v>
      </c>
      <c r="BR69" s="103"/>
      <c r="BS69" s="920"/>
      <c r="BT69" s="921"/>
      <c r="BU69" s="921"/>
      <c r="BV69" s="921"/>
      <c r="BW69" s="921"/>
      <c r="BX69" s="921"/>
      <c r="BY69" s="921"/>
      <c r="BZ69" s="921"/>
      <c r="CA69" s="921"/>
      <c r="CB69" s="921"/>
      <c r="CC69" s="921"/>
      <c r="CD69" s="921"/>
      <c r="CE69" s="921"/>
      <c r="CF69" s="921"/>
      <c r="CG69" s="930"/>
      <c r="CH69" s="931"/>
      <c r="CI69" s="932"/>
      <c r="CJ69" s="932"/>
      <c r="CK69" s="932"/>
      <c r="CL69" s="933"/>
      <c r="CM69" s="931"/>
      <c r="CN69" s="932"/>
      <c r="CO69" s="932"/>
      <c r="CP69" s="932"/>
      <c r="CQ69" s="933"/>
      <c r="CR69" s="931"/>
      <c r="CS69" s="932"/>
      <c r="CT69" s="932"/>
      <c r="CU69" s="932"/>
      <c r="CV69" s="933"/>
      <c r="CW69" s="931"/>
      <c r="CX69" s="932"/>
      <c r="CY69" s="932"/>
      <c r="CZ69" s="932"/>
      <c r="DA69" s="933"/>
      <c r="DB69" s="931"/>
      <c r="DC69" s="932"/>
      <c r="DD69" s="932"/>
      <c r="DE69" s="932"/>
      <c r="DF69" s="933"/>
      <c r="DG69" s="931"/>
      <c r="DH69" s="932"/>
      <c r="DI69" s="932"/>
      <c r="DJ69" s="932"/>
      <c r="DK69" s="933"/>
      <c r="DL69" s="931"/>
      <c r="DM69" s="932"/>
      <c r="DN69" s="932"/>
      <c r="DO69" s="932"/>
      <c r="DP69" s="933"/>
      <c r="DQ69" s="931"/>
      <c r="DR69" s="932"/>
      <c r="DS69" s="932"/>
      <c r="DT69" s="932"/>
      <c r="DU69" s="933"/>
      <c r="DV69" s="920"/>
      <c r="DW69" s="921"/>
      <c r="DX69" s="921"/>
      <c r="DY69" s="921"/>
      <c r="DZ69" s="922"/>
      <c r="EA69" s="89"/>
    </row>
    <row r="70" spans="1:131" ht="26.25" customHeight="1" x14ac:dyDescent="0.2">
      <c r="A70" s="98">
        <v>3</v>
      </c>
      <c r="B70" s="949" t="s">
        <v>362</v>
      </c>
      <c r="C70" s="950"/>
      <c r="D70" s="950"/>
      <c r="E70" s="950"/>
      <c r="F70" s="950"/>
      <c r="G70" s="950"/>
      <c r="H70" s="950"/>
      <c r="I70" s="950"/>
      <c r="J70" s="950"/>
      <c r="K70" s="950"/>
      <c r="L70" s="950"/>
      <c r="M70" s="950"/>
      <c r="N70" s="950"/>
      <c r="O70" s="950"/>
      <c r="P70" s="951"/>
      <c r="Q70" s="952">
        <v>49</v>
      </c>
      <c r="R70" s="946"/>
      <c r="S70" s="946"/>
      <c r="T70" s="946"/>
      <c r="U70" s="946"/>
      <c r="V70" s="946">
        <v>45</v>
      </c>
      <c r="W70" s="946"/>
      <c r="X70" s="946"/>
      <c r="Y70" s="946"/>
      <c r="Z70" s="946"/>
      <c r="AA70" s="946">
        <v>4</v>
      </c>
      <c r="AB70" s="946"/>
      <c r="AC70" s="946"/>
      <c r="AD70" s="946"/>
      <c r="AE70" s="946"/>
      <c r="AF70" s="946">
        <v>4</v>
      </c>
      <c r="AG70" s="946"/>
      <c r="AH70" s="946"/>
      <c r="AI70" s="946"/>
      <c r="AJ70" s="946"/>
      <c r="AK70" s="946" t="s">
        <v>320</v>
      </c>
      <c r="AL70" s="946"/>
      <c r="AM70" s="946"/>
      <c r="AN70" s="946"/>
      <c r="AO70" s="946"/>
      <c r="AP70" s="946" t="s">
        <v>320</v>
      </c>
      <c r="AQ70" s="946"/>
      <c r="AR70" s="946"/>
      <c r="AS70" s="946"/>
      <c r="AT70" s="946"/>
      <c r="AU70" s="946" t="s">
        <v>320</v>
      </c>
      <c r="AV70" s="946"/>
      <c r="AW70" s="946"/>
      <c r="AX70" s="946"/>
      <c r="AY70" s="946"/>
      <c r="AZ70" s="947"/>
      <c r="BA70" s="947"/>
      <c r="BB70" s="947"/>
      <c r="BC70" s="947"/>
      <c r="BD70" s="948"/>
      <c r="BE70" s="101"/>
      <c r="BF70" s="101"/>
      <c r="BG70" s="101"/>
      <c r="BH70" s="101"/>
      <c r="BI70" s="101"/>
      <c r="BJ70" s="101"/>
      <c r="BK70" s="101"/>
      <c r="BL70" s="101"/>
      <c r="BM70" s="101"/>
      <c r="BN70" s="101"/>
      <c r="BO70" s="101"/>
      <c r="BP70" s="101"/>
      <c r="BQ70" s="98">
        <v>64</v>
      </c>
      <c r="BR70" s="103"/>
      <c r="BS70" s="920"/>
      <c r="BT70" s="921"/>
      <c r="BU70" s="921"/>
      <c r="BV70" s="921"/>
      <c r="BW70" s="921"/>
      <c r="BX70" s="921"/>
      <c r="BY70" s="921"/>
      <c r="BZ70" s="921"/>
      <c r="CA70" s="921"/>
      <c r="CB70" s="921"/>
      <c r="CC70" s="921"/>
      <c r="CD70" s="921"/>
      <c r="CE70" s="921"/>
      <c r="CF70" s="921"/>
      <c r="CG70" s="930"/>
      <c r="CH70" s="931"/>
      <c r="CI70" s="932"/>
      <c r="CJ70" s="932"/>
      <c r="CK70" s="932"/>
      <c r="CL70" s="933"/>
      <c r="CM70" s="931"/>
      <c r="CN70" s="932"/>
      <c r="CO70" s="932"/>
      <c r="CP70" s="932"/>
      <c r="CQ70" s="933"/>
      <c r="CR70" s="931"/>
      <c r="CS70" s="932"/>
      <c r="CT70" s="932"/>
      <c r="CU70" s="932"/>
      <c r="CV70" s="933"/>
      <c r="CW70" s="931"/>
      <c r="CX70" s="932"/>
      <c r="CY70" s="932"/>
      <c r="CZ70" s="932"/>
      <c r="DA70" s="933"/>
      <c r="DB70" s="931"/>
      <c r="DC70" s="932"/>
      <c r="DD70" s="932"/>
      <c r="DE70" s="932"/>
      <c r="DF70" s="933"/>
      <c r="DG70" s="931"/>
      <c r="DH70" s="932"/>
      <c r="DI70" s="932"/>
      <c r="DJ70" s="932"/>
      <c r="DK70" s="933"/>
      <c r="DL70" s="931"/>
      <c r="DM70" s="932"/>
      <c r="DN70" s="932"/>
      <c r="DO70" s="932"/>
      <c r="DP70" s="933"/>
      <c r="DQ70" s="931"/>
      <c r="DR70" s="932"/>
      <c r="DS70" s="932"/>
      <c r="DT70" s="932"/>
      <c r="DU70" s="933"/>
      <c r="DV70" s="920"/>
      <c r="DW70" s="921"/>
      <c r="DX70" s="921"/>
      <c r="DY70" s="921"/>
      <c r="DZ70" s="922"/>
      <c r="EA70" s="89"/>
    </row>
    <row r="71" spans="1:131" ht="26.25" customHeight="1" x14ac:dyDescent="0.2">
      <c r="A71" s="98">
        <v>4</v>
      </c>
      <c r="B71" s="949" t="s">
        <v>363</v>
      </c>
      <c r="C71" s="950"/>
      <c r="D71" s="950"/>
      <c r="E71" s="950"/>
      <c r="F71" s="950"/>
      <c r="G71" s="950"/>
      <c r="H71" s="950"/>
      <c r="I71" s="950"/>
      <c r="J71" s="950"/>
      <c r="K71" s="950"/>
      <c r="L71" s="950"/>
      <c r="M71" s="950"/>
      <c r="N71" s="950"/>
      <c r="O71" s="950"/>
      <c r="P71" s="951"/>
      <c r="Q71" s="952">
        <v>206</v>
      </c>
      <c r="R71" s="946"/>
      <c r="S71" s="946"/>
      <c r="T71" s="946"/>
      <c r="U71" s="946"/>
      <c r="V71" s="946">
        <v>205</v>
      </c>
      <c r="W71" s="946"/>
      <c r="X71" s="946"/>
      <c r="Y71" s="946"/>
      <c r="Z71" s="946"/>
      <c r="AA71" s="946">
        <v>1</v>
      </c>
      <c r="AB71" s="946"/>
      <c r="AC71" s="946"/>
      <c r="AD71" s="946"/>
      <c r="AE71" s="946"/>
      <c r="AF71" s="946">
        <v>1</v>
      </c>
      <c r="AG71" s="946"/>
      <c r="AH71" s="946"/>
      <c r="AI71" s="946"/>
      <c r="AJ71" s="946"/>
      <c r="AK71" s="946" t="s">
        <v>320</v>
      </c>
      <c r="AL71" s="946"/>
      <c r="AM71" s="946"/>
      <c r="AN71" s="946"/>
      <c r="AO71" s="946"/>
      <c r="AP71" s="946" t="s">
        <v>320</v>
      </c>
      <c r="AQ71" s="946"/>
      <c r="AR71" s="946"/>
      <c r="AS71" s="946"/>
      <c r="AT71" s="946"/>
      <c r="AU71" s="946" t="s">
        <v>320</v>
      </c>
      <c r="AV71" s="946"/>
      <c r="AW71" s="946"/>
      <c r="AX71" s="946"/>
      <c r="AY71" s="946"/>
      <c r="AZ71" s="947"/>
      <c r="BA71" s="947"/>
      <c r="BB71" s="947"/>
      <c r="BC71" s="947"/>
      <c r="BD71" s="948"/>
      <c r="BE71" s="101"/>
      <c r="BF71" s="101"/>
      <c r="BG71" s="101"/>
      <c r="BH71" s="101"/>
      <c r="BI71" s="101"/>
      <c r="BJ71" s="101"/>
      <c r="BK71" s="101"/>
      <c r="BL71" s="101"/>
      <c r="BM71" s="101"/>
      <c r="BN71" s="101"/>
      <c r="BO71" s="101"/>
      <c r="BP71" s="101"/>
      <c r="BQ71" s="98">
        <v>65</v>
      </c>
      <c r="BR71" s="103"/>
      <c r="BS71" s="920"/>
      <c r="BT71" s="921"/>
      <c r="BU71" s="921"/>
      <c r="BV71" s="921"/>
      <c r="BW71" s="921"/>
      <c r="BX71" s="921"/>
      <c r="BY71" s="921"/>
      <c r="BZ71" s="921"/>
      <c r="CA71" s="921"/>
      <c r="CB71" s="921"/>
      <c r="CC71" s="921"/>
      <c r="CD71" s="921"/>
      <c r="CE71" s="921"/>
      <c r="CF71" s="921"/>
      <c r="CG71" s="930"/>
      <c r="CH71" s="931"/>
      <c r="CI71" s="932"/>
      <c r="CJ71" s="932"/>
      <c r="CK71" s="932"/>
      <c r="CL71" s="933"/>
      <c r="CM71" s="931"/>
      <c r="CN71" s="932"/>
      <c r="CO71" s="932"/>
      <c r="CP71" s="932"/>
      <c r="CQ71" s="933"/>
      <c r="CR71" s="931"/>
      <c r="CS71" s="932"/>
      <c r="CT71" s="932"/>
      <c r="CU71" s="932"/>
      <c r="CV71" s="933"/>
      <c r="CW71" s="931"/>
      <c r="CX71" s="932"/>
      <c r="CY71" s="932"/>
      <c r="CZ71" s="932"/>
      <c r="DA71" s="933"/>
      <c r="DB71" s="931"/>
      <c r="DC71" s="932"/>
      <c r="DD71" s="932"/>
      <c r="DE71" s="932"/>
      <c r="DF71" s="933"/>
      <c r="DG71" s="931"/>
      <c r="DH71" s="932"/>
      <c r="DI71" s="932"/>
      <c r="DJ71" s="932"/>
      <c r="DK71" s="933"/>
      <c r="DL71" s="931"/>
      <c r="DM71" s="932"/>
      <c r="DN71" s="932"/>
      <c r="DO71" s="932"/>
      <c r="DP71" s="933"/>
      <c r="DQ71" s="931"/>
      <c r="DR71" s="932"/>
      <c r="DS71" s="932"/>
      <c r="DT71" s="932"/>
      <c r="DU71" s="933"/>
      <c r="DV71" s="920"/>
      <c r="DW71" s="921"/>
      <c r="DX71" s="921"/>
      <c r="DY71" s="921"/>
      <c r="DZ71" s="922"/>
      <c r="EA71" s="89"/>
    </row>
    <row r="72" spans="1:131" ht="26.25" customHeight="1" x14ac:dyDescent="0.2">
      <c r="A72" s="98">
        <v>5</v>
      </c>
      <c r="B72" s="949" t="s">
        <v>364</v>
      </c>
      <c r="C72" s="950"/>
      <c r="D72" s="950"/>
      <c r="E72" s="950"/>
      <c r="F72" s="950"/>
      <c r="G72" s="950"/>
      <c r="H72" s="950"/>
      <c r="I72" s="950"/>
      <c r="J72" s="950"/>
      <c r="K72" s="950"/>
      <c r="L72" s="950"/>
      <c r="M72" s="950"/>
      <c r="N72" s="950"/>
      <c r="O72" s="950"/>
      <c r="P72" s="951"/>
      <c r="Q72" s="952">
        <v>19</v>
      </c>
      <c r="R72" s="946"/>
      <c r="S72" s="946"/>
      <c r="T72" s="946"/>
      <c r="U72" s="946"/>
      <c r="V72" s="946">
        <v>17</v>
      </c>
      <c r="W72" s="946"/>
      <c r="X72" s="946"/>
      <c r="Y72" s="946"/>
      <c r="Z72" s="946"/>
      <c r="AA72" s="946">
        <v>2</v>
      </c>
      <c r="AB72" s="946"/>
      <c r="AC72" s="946"/>
      <c r="AD72" s="946"/>
      <c r="AE72" s="946"/>
      <c r="AF72" s="946">
        <v>2</v>
      </c>
      <c r="AG72" s="946"/>
      <c r="AH72" s="946"/>
      <c r="AI72" s="946"/>
      <c r="AJ72" s="946"/>
      <c r="AK72" s="946" t="s">
        <v>320</v>
      </c>
      <c r="AL72" s="946"/>
      <c r="AM72" s="946"/>
      <c r="AN72" s="946"/>
      <c r="AO72" s="946"/>
      <c r="AP72" s="946" t="s">
        <v>320</v>
      </c>
      <c r="AQ72" s="946"/>
      <c r="AR72" s="946"/>
      <c r="AS72" s="946"/>
      <c r="AT72" s="946"/>
      <c r="AU72" s="946" t="s">
        <v>320</v>
      </c>
      <c r="AV72" s="946"/>
      <c r="AW72" s="946"/>
      <c r="AX72" s="946"/>
      <c r="AY72" s="946"/>
      <c r="AZ72" s="947"/>
      <c r="BA72" s="947"/>
      <c r="BB72" s="947"/>
      <c r="BC72" s="947"/>
      <c r="BD72" s="948"/>
      <c r="BE72" s="101"/>
      <c r="BF72" s="101"/>
      <c r="BG72" s="101"/>
      <c r="BH72" s="101"/>
      <c r="BI72" s="101"/>
      <c r="BJ72" s="101"/>
      <c r="BK72" s="101"/>
      <c r="BL72" s="101"/>
      <c r="BM72" s="101"/>
      <c r="BN72" s="101"/>
      <c r="BO72" s="101"/>
      <c r="BP72" s="101"/>
      <c r="BQ72" s="98">
        <v>66</v>
      </c>
      <c r="BR72" s="103"/>
      <c r="BS72" s="920"/>
      <c r="BT72" s="921"/>
      <c r="BU72" s="921"/>
      <c r="BV72" s="921"/>
      <c r="BW72" s="921"/>
      <c r="BX72" s="921"/>
      <c r="BY72" s="921"/>
      <c r="BZ72" s="921"/>
      <c r="CA72" s="921"/>
      <c r="CB72" s="921"/>
      <c r="CC72" s="921"/>
      <c r="CD72" s="921"/>
      <c r="CE72" s="921"/>
      <c r="CF72" s="921"/>
      <c r="CG72" s="930"/>
      <c r="CH72" s="931"/>
      <c r="CI72" s="932"/>
      <c r="CJ72" s="932"/>
      <c r="CK72" s="932"/>
      <c r="CL72" s="933"/>
      <c r="CM72" s="931"/>
      <c r="CN72" s="932"/>
      <c r="CO72" s="932"/>
      <c r="CP72" s="932"/>
      <c r="CQ72" s="933"/>
      <c r="CR72" s="931"/>
      <c r="CS72" s="932"/>
      <c r="CT72" s="932"/>
      <c r="CU72" s="932"/>
      <c r="CV72" s="933"/>
      <c r="CW72" s="931"/>
      <c r="CX72" s="932"/>
      <c r="CY72" s="932"/>
      <c r="CZ72" s="932"/>
      <c r="DA72" s="933"/>
      <c r="DB72" s="931"/>
      <c r="DC72" s="932"/>
      <c r="DD72" s="932"/>
      <c r="DE72" s="932"/>
      <c r="DF72" s="933"/>
      <c r="DG72" s="931"/>
      <c r="DH72" s="932"/>
      <c r="DI72" s="932"/>
      <c r="DJ72" s="932"/>
      <c r="DK72" s="933"/>
      <c r="DL72" s="931"/>
      <c r="DM72" s="932"/>
      <c r="DN72" s="932"/>
      <c r="DO72" s="932"/>
      <c r="DP72" s="933"/>
      <c r="DQ72" s="931"/>
      <c r="DR72" s="932"/>
      <c r="DS72" s="932"/>
      <c r="DT72" s="932"/>
      <c r="DU72" s="933"/>
      <c r="DV72" s="920"/>
      <c r="DW72" s="921"/>
      <c r="DX72" s="921"/>
      <c r="DY72" s="921"/>
      <c r="DZ72" s="922"/>
      <c r="EA72" s="89"/>
    </row>
    <row r="73" spans="1:131" ht="26.25" customHeight="1" x14ac:dyDescent="0.2">
      <c r="A73" s="98">
        <v>6</v>
      </c>
      <c r="B73" s="949" t="s">
        <v>365</v>
      </c>
      <c r="C73" s="950"/>
      <c r="D73" s="950"/>
      <c r="E73" s="950"/>
      <c r="F73" s="950"/>
      <c r="G73" s="950"/>
      <c r="H73" s="950"/>
      <c r="I73" s="950"/>
      <c r="J73" s="950"/>
      <c r="K73" s="950"/>
      <c r="L73" s="950"/>
      <c r="M73" s="950"/>
      <c r="N73" s="950"/>
      <c r="O73" s="950"/>
      <c r="P73" s="951"/>
      <c r="Q73" s="952">
        <v>1772</v>
      </c>
      <c r="R73" s="946"/>
      <c r="S73" s="946"/>
      <c r="T73" s="946"/>
      <c r="U73" s="946"/>
      <c r="V73" s="946">
        <v>1619</v>
      </c>
      <c r="W73" s="946"/>
      <c r="X73" s="946"/>
      <c r="Y73" s="946"/>
      <c r="Z73" s="946"/>
      <c r="AA73" s="946">
        <v>153</v>
      </c>
      <c r="AB73" s="946"/>
      <c r="AC73" s="946"/>
      <c r="AD73" s="946"/>
      <c r="AE73" s="946"/>
      <c r="AF73" s="946">
        <v>153</v>
      </c>
      <c r="AG73" s="946"/>
      <c r="AH73" s="946"/>
      <c r="AI73" s="946"/>
      <c r="AJ73" s="946"/>
      <c r="AK73" s="946" t="s">
        <v>320</v>
      </c>
      <c r="AL73" s="946"/>
      <c r="AM73" s="946"/>
      <c r="AN73" s="946"/>
      <c r="AO73" s="946"/>
      <c r="AP73" s="946">
        <v>4046</v>
      </c>
      <c r="AQ73" s="946"/>
      <c r="AR73" s="946"/>
      <c r="AS73" s="946"/>
      <c r="AT73" s="946"/>
      <c r="AU73" s="946">
        <v>2857</v>
      </c>
      <c r="AV73" s="946"/>
      <c r="AW73" s="946"/>
      <c r="AX73" s="946"/>
      <c r="AY73" s="946"/>
      <c r="AZ73" s="947"/>
      <c r="BA73" s="947"/>
      <c r="BB73" s="947"/>
      <c r="BC73" s="947"/>
      <c r="BD73" s="948"/>
      <c r="BE73" s="101"/>
      <c r="BF73" s="101"/>
      <c r="BG73" s="101"/>
      <c r="BH73" s="101"/>
      <c r="BI73" s="101"/>
      <c r="BJ73" s="101"/>
      <c r="BK73" s="101"/>
      <c r="BL73" s="101"/>
      <c r="BM73" s="101"/>
      <c r="BN73" s="101"/>
      <c r="BO73" s="101"/>
      <c r="BP73" s="101"/>
      <c r="BQ73" s="98">
        <v>67</v>
      </c>
      <c r="BR73" s="103"/>
      <c r="BS73" s="920"/>
      <c r="BT73" s="921"/>
      <c r="BU73" s="921"/>
      <c r="BV73" s="921"/>
      <c r="BW73" s="921"/>
      <c r="BX73" s="921"/>
      <c r="BY73" s="921"/>
      <c r="BZ73" s="921"/>
      <c r="CA73" s="921"/>
      <c r="CB73" s="921"/>
      <c r="CC73" s="921"/>
      <c r="CD73" s="921"/>
      <c r="CE73" s="921"/>
      <c r="CF73" s="921"/>
      <c r="CG73" s="930"/>
      <c r="CH73" s="931"/>
      <c r="CI73" s="932"/>
      <c r="CJ73" s="932"/>
      <c r="CK73" s="932"/>
      <c r="CL73" s="933"/>
      <c r="CM73" s="931"/>
      <c r="CN73" s="932"/>
      <c r="CO73" s="932"/>
      <c r="CP73" s="932"/>
      <c r="CQ73" s="933"/>
      <c r="CR73" s="931"/>
      <c r="CS73" s="932"/>
      <c r="CT73" s="932"/>
      <c r="CU73" s="932"/>
      <c r="CV73" s="933"/>
      <c r="CW73" s="931"/>
      <c r="CX73" s="932"/>
      <c r="CY73" s="932"/>
      <c r="CZ73" s="932"/>
      <c r="DA73" s="933"/>
      <c r="DB73" s="931"/>
      <c r="DC73" s="932"/>
      <c r="DD73" s="932"/>
      <c r="DE73" s="932"/>
      <c r="DF73" s="933"/>
      <c r="DG73" s="931"/>
      <c r="DH73" s="932"/>
      <c r="DI73" s="932"/>
      <c r="DJ73" s="932"/>
      <c r="DK73" s="933"/>
      <c r="DL73" s="931"/>
      <c r="DM73" s="932"/>
      <c r="DN73" s="932"/>
      <c r="DO73" s="932"/>
      <c r="DP73" s="933"/>
      <c r="DQ73" s="931"/>
      <c r="DR73" s="932"/>
      <c r="DS73" s="932"/>
      <c r="DT73" s="932"/>
      <c r="DU73" s="933"/>
      <c r="DV73" s="920"/>
      <c r="DW73" s="921"/>
      <c r="DX73" s="921"/>
      <c r="DY73" s="921"/>
      <c r="DZ73" s="922"/>
      <c r="EA73" s="89"/>
    </row>
    <row r="74" spans="1:131" ht="26.25" customHeight="1" x14ac:dyDescent="0.2">
      <c r="A74" s="98">
        <v>7</v>
      </c>
      <c r="B74" s="949" t="s">
        <v>366</v>
      </c>
      <c r="C74" s="950"/>
      <c r="D74" s="950"/>
      <c r="E74" s="950"/>
      <c r="F74" s="950"/>
      <c r="G74" s="950"/>
      <c r="H74" s="950"/>
      <c r="I74" s="950"/>
      <c r="J74" s="950"/>
      <c r="K74" s="950"/>
      <c r="L74" s="950"/>
      <c r="M74" s="950"/>
      <c r="N74" s="950"/>
      <c r="O74" s="950"/>
      <c r="P74" s="951"/>
      <c r="Q74" s="952">
        <v>587</v>
      </c>
      <c r="R74" s="946"/>
      <c r="S74" s="946"/>
      <c r="T74" s="946"/>
      <c r="U74" s="946"/>
      <c r="V74" s="946">
        <v>552</v>
      </c>
      <c r="W74" s="946"/>
      <c r="X74" s="946"/>
      <c r="Y74" s="946"/>
      <c r="Z74" s="946"/>
      <c r="AA74" s="946">
        <v>35</v>
      </c>
      <c r="AB74" s="946"/>
      <c r="AC74" s="946"/>
      <c r="AD74" s="946"/>
      <c r="AE74" s="946"/>
      <c r="AF74" s="946">
        <v>35</v>
      </c>
      <c r="AG74" s="946"/>
      <c r="AH74" s="946"/>
      <c r="AI74" s="946"/>
      <c r="AJ74" s="946"/>
      <c r="AK74" s="946" t="s">
        <v>320</v>
      </c>
      <c r="AL74" s="946"/>
      <c r="AM74" s="946"/>
      <c r="AN74" s="946"/>
      <c r="AO74" s="946"/>
      <c r="AP74" s="946">
        <v>1644</v>
      </c>
      <c r="AQ74" s="946"/>
      <c r="AR74" s="946"/>
      <c r="AS74" s="946"/>
      <c r="AT74" s="946"/>
      <c r="AU74" s="946">
        <v>1398</v>
      </c>
      <c r="AV74" s="946"/>
      <c r="AW74" s="946"/>
      <c r="AX74" s="946"/>
      <c r="AY74" s="946"/>
      <c r="AZ74" s="947"/>
      <c r="BA74" s="947"/>
      <c r="BB74" s="947"/>
      <c r="BC74" s="947"/>
      <c r="BD74" s="948"/>
      <c r="BE74" s="101"/>
      <c r="BF74" s="101"/>
      <c r="BG74" s="101"/>
      <c r="BH74" s="101"/>
      <c r="BI74" s="101"/>
      <c r="BJ74" s="101"/>
      <c r="BK74" s="101"/>
      <c r="BL74" s="101"/>
      <c r="BM74" s="101"/>
      <c r="BN74" s="101"/>
      <c r="BO74" s="101"/>
      <c r="BP74" s="101"/>
      <c r="BQ74" s="98">
        <v>68</v>
      </c>
      <c r="BR74" s="103"/>
      <c r="BS74" s="920"/>
      <c r="BT74" s="921"/>
      <c r="BU74" s="921"/>
      <c r="BV74" s="921"/>
      <c r="BW74" s="921"/>
      <c r="BX74" s="921"/>
      <c r="BY74" s="921"/>
      <c r="BZ74" s="921"/>
      <c r="CA74" s="921"/>
      <c r="CB74" s="921"/>
      <c r="CC74" s="921"/>
      <c r="CD74" s="921"/>
      <c r="CE74" s="921"/>
      <c r="CF74" s="921"/>
      <c r="CG74" s="930"/>
      <c r="CH74" s="931"/>
      <c r="CI74" s="932"/>
      <c r="CJ74" s="932"/>
      <c r="CK74" s="932"/>
      <c r="CL74" s="933"/>
      <c r="CM74" s="931"/>
      <c r="CN74" s="932"/>
      <c r="CO74" s="932"/>
      <c r="CP74" s="932"/>
      <c r="CQ74" s="933"/>
      <c r="CR74" s="931"/>
      <c r="CS74" s="932"/>
      <c r="CT74" s="932"/>
      <c r="CU74" s="932"/>
      <c r="CV74" s="933"/>
      <c r="CW74" s="931"/>
      <c r="CX74" s="932"/>
      <c r="CY74" s="932"/>
      <c r="CZ74" s="932"/>
      <c r="DA74" s="933"/>
      <c r="DB74" s="931"/>
      <c r="DC74" s="932"/>
      <c r="DD74" s="932"/>
      <c r="DE74" s="932"/>
      <c r="DF74" s="933"/>
      <c r="DG74" s="931"/>
      <c r="DH74" s="932"/>
      <c r="DI74" s="932"/>
      <c r="DJ74" s="932"/>
      <c r="DK74" s="933"/>
      <c r="DL74" s="931"/>
      <c r="DM74" s="932"/>
      <c r="DN74" s="932"/>
      <c r="DO74" s="932"/>
      <c r="DP74" s="933"/>
      <c r="DQ74" s="931"/>
      <c r="DR74" s="932"/>
      <c r="DS74" s="932"/>
      <c r="DT74" s="932"/>
      <c r="DU74" s="933"/>
      <c r="DV74" s="920"/>
      <c r="DW74" s="921"/>
      <c r="DX74" s="921"/>
      <c r="DY74" s="921"/>
      <c r="DZ74" s="922"/>
      <c r="EA74" s="89"/>
    </row>
    <row r="75" spans="1:131" ht="26.25" customHeight="1" x14ac:dyDescent="0.2">
      <c r="A75" s="98">
        <v>8</v>
      </c>
      <c r="B75" s="949" t="s">
        <v>367</v>
      </c>
      <c r="C75" s="950"/>
      <c r="D75" s="950"/>
      <c r="E75" s="950"/>
      <c r="F75" s="950"/>
      <c r="G75" s="950"/>
      <c r="H75" s="950"/>
      <c r="I75" s="950"/>
      <c r="J75" s="950"/>
      <c r="K75" s="950"/>
      <c r="L75" s="950"/>
      <c r="M75" s="950"/>
      <c r="N75" s="950"/>
      <c r="O75" s="950"/>
      <c r="P75" s="951"/>
      <c r="Q75" s="953">
        <v>2744</v>
      </c>
      <c r="R75" s="954"/>
      <c r="S75" s="954"/>
      <c r="T75" s="954"/>
      <c r="U75" s="955"/>
      <c r="V75" s="956">
        <v>2659</v>
      </c>
      <c r="W75" s="954"/>
      <c r="X75" s="954"/>
      <c r="Y75" s="954"/>
      <c r="Z75" s="955"/>
      <c r="AA75" s="956">
        <v>85</v>
      </c>
      <c r="AB75" s="954"/>
      <c r="AC75" s="954"/>
      <c r="AD75" s="954"/>
      <c r="AE75" s="955"/>
      <c r="AF75" s="956">
        <v>47</v>
      </c>
      <c r="AG75" s="954"/>
      <c r="AH75" s="954"/>
      <c r="AI75" s="954"/>
      <c r="AJ75" s="955"/>
      <c r="AK75" s="956">
        <v>10</v>
      </c>
      <c r="AL75" s="954"/>
      <c r="AM75" s="954"/>
      <c r="AN75" s="954"/>
      <c r="AO75" s="955"/>
      <c r="AP75" s="956">
        <v>1415</v>
      </c>
      <c r="AQ75" s="954"/>
      <c r="AR75" s="954"/>
      <c r="AS75" s="954"/>
      <c r="AT75" s="955"/>
      <c r="AU75" s="956">
        <v>1001</v>
      </c>
      <c r="AV75" s="954"/>
      <c r="AW75" s="954"/>
      <c r="AX75" s="954"/>
      <c r="AY75" s="955"/>
      <c r="AZ75" s="947"/>
      <c r="BA75" s="947"/>
      <c r="BB75" s="947"/>
      <c r="BC75" s="947"/>
      <c r="BD75" s="948"/>
      <c r="BE75" s="101"/>
      <c r="BF75" s="101"/>
      <c r="BG75" s="101"/>
      <c r="BH75" s="101"/>
      <c r="BI75" s="101"/>
      <c r="BJ75" s="101"/>
      <c r="BK75" s="101"/>
      <c r="BL75" s="101"/>
      <c r="BM75" s="101"/>
      <c r="BN75" s="101"/>
      <c r="BO75" s="101"/>
      <c r="BP75" s="101"/>
      <c r="BQ75" s="98">
        <v>69</v>
      </c>
      <c r="BR75" s="103"/>
      <c r="BS75" s="920"/>
      <c r="BT75" s="921"/>
      <c r="BU75" s="921"/>
      <c r="BV75" s="921"/>
      <c r="BW75" s="921"/>
      <c r="BX75" s="921"/>
      <c r="BY75" s="921"/>
      <c r="BZ75" s="921"/>
      <c r="CA75" s="921"/>
      <c r="CB75" s="921"/>
      <c r="CC75" s="921"/>
      <c r="CD75" s="921"/>
      <c r="CE75" s="921"/>
      <c r="CF75" s="921"/>
      <c r="CG75" s="930"/>
      <c r="CH75" s="931"/>
      <c r="CI75" s="932"/>
      <c r="CJ75" s="932"/>
      <c r="CK75" s="932"/>
      <c r="CL75" s="933"/>
      <c r="CM75" s="931"/>
      <c r="CN75" s="932"/>
      <c r="CO75" s="932"/>
      <c r="CP75" s="932"/>
      <c r="CQ75" s="933"/>
      <c r="CR75" s="931"/>
      <c r="CS75" s="932"/>
      <c r="CT75" s="932"/>
      <c r="CU75" s="932"/>
      <c r="CV75" s="933"/>
      <c r="CW75" s="931"/>
      <c r="CX75" s="932"/>
      <c r="CY75" s="932"/>
      <c r="CZ75" s="932"/>
      <c r="DA75" s="933"/>
      <c r="DB75" s="931"/>
      <c r="DC75" s="932"/>
      <c r="DD75" s="932"/>
      <c r="DE75" s="932"/>
      <c r="DF75" s="933"/>
      <c r="DG75" s="931"/>
      <c r="DH75" s="932"/>
      <c r="DI75" s="932"/>
      <c r="DJ75" s="932"/>
      <c r="DK75" s="933"/>
      <c r="DL75" s="931"/>
      <c r="DM75" s="932"/>
      <c r="DN75" s="932"/>
      <c r="DO75" s="932"/>
      <c r="DP75" s="933"/>
      <c r="DQ75" s="931"/>
      <c r="DR75" s="932"/>
      <c r="DS75" s="932"/>
      <c r="DT75" s="932"/>
      <c r="DU75" s="933"/>
      <c r="DV75" s="920"/>
      <c r="DW75" s="921"/>
      <c r="DX75" s="921"/>
      <c r="DY75" s="921"/>
      <c r="DZ75" s="922"/>
      <c r="EA75" s="89"/>
    </row>
    <row r="76" spans="1:131" ht="26.25" customHeight="1" x14ac:dyDescent="0.2">
      <c r="A76" s="98">
        <v>9</v>
      </c>
      <c r="B76" s="949" t="s">
        <v>368</v>
      </c>
      <c r="C76" s="950"/>
      <c r="D76" s="950"/>
      <c r="E76" s="950"/>
      <c r="F76" s="950"/>
      <c r="G76" s="950"/>
      <c r="H76" s="950"/>
      <c r="I76" s="950"/>
      <c r="J76" s="950"/>
      <c r="K76" s="950"/>
      <c r="L76" s="950"/>
      <c r="M76" s="950"/>
      <c r="N76" s="950"/>
      <c r="O76" s="950"/>
      <c r="P76" s="951"/>
      <c r="Q76" s="953">
        <v>6260</v>
      </c>
      <c r="R76" s="954"/>
      <c r="S76" s="954"/>
      <c r="T76" s="954"/>
      <c r="U76" s="955"/>
      <c r="V76" s="956">
        <v>6817</v>
      </c>
      <c r="W76" s="954"/>
      <c r="X76" s="954"/>
      <c r="Y76" s="954"/>
      <c r="Z76" s="955"/>
      <c r="AA76" s="956">
        <v>-557</v>
      </c>
      <c r="AB76" s="954"/>
      <c r="AC76" s="954"/>
      <c r="AD76" s="954"/>
      <c r="AE76" s="955"/>
      <c r="AF76" s="956">
        <v>3266</v>
      </c>
      <c r="AG76" s="954"/>
      <c r="AH76" s="954"/>
      <c r="AI76" s="954"/>
      <c r="AJ76" s="955"/>
      <c r="AK76" s="956" t="s">
        <v>320</v>
      </c>
      <c r="AL76" s="954"/>
      <c r="AM76" s="954"/>
      <c r="AN76" s="954"/>
      <c r="AO76" s="955"/>
      <c r="AP76" s="956">
        <v>13755</v>
      </c>
      <c r="AQ76" s="954"/>
      <c r="AR76" s="954"/>
      <c r="AS76" s="954"/>
      <c r="AT76" s="955"/>
      <c r="AU76" s="956" t="s">
        <v>320</v>
      </c>
      <c r="AV76" s="954"/>
      <c r="AW76" s="954"/>
      <c r="AX76" s="954"/>
      <c r="AY76" s="955"/>
      <c r="AZ76" s="947"/>
      <c r="BA76" s="947"/>
      <c r="BB76" s="947"/>
      <c r="BC76" s="947"/>
      <c r="BD76" s="948"/>
      <c r="BE76" s="101"/>
      <c r="BF76" s="101"/>
      <c r="BG76" s="101"/>
      <c r="BH76" s="101"/>
      <c r="BI76" s="101"/>
      <c r="BJ76" s="101"/>
      <c r="BK76" s="101"/>
      <c r="BL76" s="101"/>
      <c r="BM76" s="101"/>
      <c r="BN76" s="101"/>
      <c r="BO76" s="101"/>
      <c r="BP76" s="101"/>
      <c r="BQ76" s="98">
        <v>70</v>
      </c>
      <c r="BR76" s="103"/>
      <c r="BS76" s="920"/>
      <c r="BT76" s="921"/>
      <c r="BU76" s="921"/>
      <c r="BV76" s="921"/>
      <c r="BW76" s="921"/>
      <c r="BX76" s="921"/>
      <c r="BY76" s="921"/>
      <c r="BZ76" s="921"/>
      <c r="CA76" s="921"/>
      <c r="CB76" s="921"/>
      <c r="CC76" s="921"/>
      <c r="CD76" s="921"/>
      <c r="CE76" s="921"/>
      <c r="CF76" s="921"/>
      <c r="CG76" s="930"/>
      <c r="CH76" s="931"/>
      <c r="CI76" s="932"/>
      <c r="CJ76" s="932"/>
      <c r="CK76" s="932"/>
      <c r="CL76" s="933"/>
      <c r="CM76" s="931"/>
      <c r="CN76" s="932"/>
      <c r="CO76" s="932"/>
      <c r="CP76" s="932"/>
      <c r="CQ76" s="933"/>
      <c r="CR76" s="931"/>
      <c r="CS76" s="932"/>
      <c r="CT76" s="932"/>
      <c r="CU76" s="932"/>
      <c r="CV76" s="933"/>
      <c r="CW76" s="931"/>
      <c r="CX76" s="932"/>
      <c r="CY76" s="932"/>
      <c r="CZ76" s="932"/>
      <c r="DA76" s="933"/>
      <c r="DB76" s="931"/>
      <c r="DC76" s="932"/>
      <c r="DD76" s="932"/>
      <c r="DE76" s="932"/>
      <c r="DF76" s="933"/>
      <c r="DG76" s="931"/>
      <c r="DH76" s="932"/>
      <c r="DI76" s="932"/>
      <c r="DJ76" s="932"/>
      <c r="DK76" s="933"/>
      <c r="DL76" s="931"/>
      <c r="DM76" s="932"/>
      <c r="DN76" s="932"/>
      <c r="DO76" s="932"/>
      <c r="DP76" s="933"/>
      <c r="DQ76" s="931"/>
      <c r="DR76" s="932"/>
      <c r="DS76" s="932"/>
      <c r="DT76" s="932"/>
      <c r="DU76" s="933"/>
      <c r="DV76" s="920"/>
      <c r="DW76" s="921"/>
      <c r="DX76" s="921"/>
      <c r="DY76" s="921"/>
      <c r="DZ76" s="922"/>
      <c r="EA76" s="89"/>
    </row>
    <row r="77" spans="1:131" ht="26.25" customHeight="1" x14ac:dyDescent="0.2">
      <c r="A77" s="98">
        <v>10</v>
      </c>
      <c r="B77" s="949" t="s">
        <v>369</v>
      </c>
      <c r="C77" s="950"/>
      <c r="D77" s="950"/>
      <c r="E77" s="950"/>
      <c r="F77" s="950"/>
      <c r="G77" s="950"/>
      <c r="H77" s="950"/>
      <c r="I77" s="950"/>
      <c r="J77" s="950"/>
      <c r="K77" s="950"/>
      <c r="L77" s="950"/>
      <c r="M77" s="950"/>
      <c r="N77" s="950"/>
      <c r="O77" s="950"/>
      <c r="P77" s="951"/>
      <c r="Q77" s="953">
        <v>1199</v>
      </c>
      <c r="R77" s="954"/>
      <c r="S77" s="954"/>
      <c r="T77" s="954"/>
      <c r="U77" s="955"/>
      <c r="V77" s="956">
        <v>1199</v>
      </c>
      <c r="W77" s="954"/>
      <c r="X77" s="954"/>
      <c r="Y77" s="954"/>
      <c r="Z77" s="955"/>
      <c r="AA77" s="956" t="s">
        <v>320</v>
      </c>
      <c r="AB77" s="954"/>
      <c r="AC77" s="954"/>
      <c r="AD77" s="954"/>
      <c r="AE77" s="955"/>
      <c r="AF77" s="956" t="s">
        <v>320</v>
      </c>
      <c r="AG77" s="954"/>
      <c r="AH77" s="954"/>
      <c r="AI77" s="954"/>
      <c r="AJ77" s="955"/>
      <c r="AK77" s="956" t="s">
        <v>320</v>
      </c>
      <c r="AL77" s="954"/>
      <c r="AM77" s="954"/>
      <c r="AN77" s="954"/>
      <c r="AO77" s="955"/>
      <c r="AP77" s="956" t="s">
        <v>320</v>
      </c>
      <c r="AQ77" s="954"/>
      <c r="AR77" s="954"/>
      <c r="AS77" s="954"/>
      <c r="AT77" s="955"/>
      <c r="AU77" s="956" t="s">
        <v>320</v>
      </c>
      <c r="AV77" s="954"/>
      <c r="AW77" s="954"/>
      <c r="AX77" s="954"/>
      <c r="AY77" s="955"/>
      <c r="AZ77" s="947"/>
      <c r="BA77" s="947"/>
      <c r="BB77" s="947"/>
      <c r="BC77" s="947"/>
      <c r="BD77" s="948"/>
      <c r="BE77" s="101"/>
      <c r="BF77" s="101"/>
      <c r="BG77" s="101"/>
      <c r="BH77" s="101"/>
      <c r="BI77" s="101"/>
      <c r="BJ77" s="101"/>
      <c r="BK77" s="101"/>
      <c r="BL77" s="101"/>
      <c r="BM77" s="101"/>
      <c r="BN77" s="101"/>
      <c r="BO77" s="101"/>
      <c r="BP77" s="101"/>
      <c r="BQ77" s="98">
        <v>71</v>
      </c>
      <c r="BR77" s="103"/>
      <c r="BS77" s="920"/>
      <c r="BT77" s="921"/>
      <c r="BU77" s="921"/>
      <c r="BV77" s="921"/>
      <c r="BW77" s="921"/>
      <c r="BX77" s="921"/>
      <c r="BY77" s="921"/>
      <c r="BZ77" s="921"/>
      <c r="CA77" s="921"/>
      <c r="CB77" s="921"/>
      <c r="CC77" s="921"/>
      <c r="CD77" s="921"/>
      <c r="CE77" s="921"/>
      <c r="CF77" s="921"/>
      <c r="CG77" s="930"/>
      <c r="CH77" s="931"/>
      <c r="CI77" s="932"/>
      <c r="CJ77" s="932"/>
      <c r="CK77" s="932"/>
      <c r="CL77" s="933"/>
      <c r="CM77" s="931"/>
      <c r="CN77" s="932"/>
      <c r="CO77" s="932"/>
      <c r="CP77" s="932"/>
      <c r="CQ77" s="933"/>
      <c r="CR77" s="931"/>
      <c r="CS77" s="932"/>
      <c r="CT77" s="932"/>
      <c r="CU77" s="932"/>
      <c r="CV77" s="933"/>
      <c r="CW77" s="931"/>
      <c r="CX77" s="932"/>
      <c r="CY77" s="932"/>
      <c r="CZ77" s="932"/>
      <c r="DA77" s="933"/>
      <c r="DB77" s="931"/>
      <c r="DC77" s="932"/>
      <c r="DD77" s="932"/>
      <c r="DE77" s="932"/>
      <c r="DF77" s="933"/>
      <c r="DG77" s="931"/>
      <c r="DH77" s="932"/>
      <c r="DI77" s="932"/>
      <c r="DJ77" s="932"/>
      <c r="DK77" s="933"/>
      <c r="DL77" s="931"/>
      <c r="DM77" s="932"/>
      <c r="DN77" s="932"/>
      <c r="DO77" s="932"/>
      <c r="DP77" s="933"/>
      <c r="DQ77" s="931"/>
      <c r="DR77" s="932"/>
      <c r="DS77" s="932"/>
      <c r="DT77" s="932"/>
      <c r="DU77" s="933"/>
      <c r="DV77" s="920"/>
      <c r="DW77" s="921"/>
      <c r="DX77" s="921"/>
      <c r="DY77" s="921"/>
      <c r="DZ77" s="922"/>
      <c r="EA77" s="89"/>
    </row>
    <row r="78" spans="1:131" ht="26.25" customHeight="1" x14ac:dyDescent="0.2">
      <c r="A78" s="98">
        <v>11</v>
      </c>
      <c r="B78" s="949" t="s">
        <v>370</v>
      </c>
      <c r="C78" s="950"/>
      <c r="D78" s="950"/>
      <c r="E78" s="950"/>
      <c r="F78" s="950"/>
      <c r="G78" s="950"/>
      <c r="H78" s="950"/>
      <c r="I78" s="950"/>
      <c r="J78" s="950"/>
      <c r="K78" s="950"/>
      <c r="L78" s="950"/>
      <c r="M78" s="950"/>
      <c r="N78" s="950"/>
      <c r="O78" s="950"/>
      <c r="P78" s="951"/>
      <c r="Q78" s="952">
        <v>313311</v>
      </c>
      <c r="R78" s="946"/>
      <c r="S78" s="946"/>
      <c r="T78" s="946"/>
      <c r="U78" s="946"/>
      <c r="V78" s="946">
        <v>310666</v>
      </c>
      <c r="W78" s="946"/>
      <c r="X78" s="946"/>
      <c r="Y78" s="946"/>
      <c r="Z78" s="946"/>
      <c r="AA78" s="946">
        <v>2644</v>
      </c>
      <c r="AB78" s="946"/>
      <c r="AC78" s="946"/>
      <c r="AD78" s="946"/>
      <c r="AE78" s="946"/>
      <c r="AF78" s="946">
        <v>2644</v>
      </c>
      <c r="AG78" s="946"/>
      <c r="AH78" s="946"/>
      <c r="AI78" s="946"/>
      <c r="AJ78" s="946"/>
      <c r="AK78" s="946">
        <v>2298</v>
      </c>
      <c r="AL78" s="946"/>
      <c r="AM78" s="946"/>
      <c r="AN78" s="946"/>
      <c r="AO78" s="946"/>
      <c r="AP78" s="946" t="s">
        <v>320</v>
      </c>
      <c r="AQ78" s="946"/>
      <c r="AR78" s="946"/>
      <c r="AS78" s="946"/>
      <c r="AT78" s="946"/>
      <c r="AU78" s="946" t="s">
        <v>320</v>
      </c>
      <c r="AV78" s="946"/>
      <c r="AW78" s="946"/>
      <c r="AX78" s="946"/>
      <c r="AY78" s="946"/>
      <c r="AZ78" s="947"/>
      <c r="BA78" s="947"/>
      <c r="BB78" s="947"/>
      <c r="BC78" s="947"/>
      <c r="BD78" s="948"/>
      <c r="BE78" s="101"/>
      <c r="BF78" s="101"/>
      <c r="BG78" s="101"/>
      <c r="BH78" s="101"/>
      <c r="BI78" s="101"/>
      <c r="BJ78" s="89"/>
      <c r="BK78" s="89"/>
      <c r="BL78" s="89"/>
      <c r="BM78" s="89"/>
      <c r="BN78" s="89"/>
      <c r="BO78" s="101"/>
      <c r="BP78" s="101"/>
      <c r="BQ78" s="98">
        <v>72</v>
      </c>
      <c r="BR78" s="103"/>
      <c r="BS78" s="920"/>
      <c r="BT78" s="921"/>
      <c r="BU78" s="921"/>
      <c r="BV78" s="921"/>
      <c r="BW78" s="921"/>
      <c r="BX78" s="921"/>
      <c r="BY78" s="921"/>
      <c r="BZ78" s="921"/>
      <c r="CA78" s="921"/>
      <c r="CB78" s="921"/>
      <c r="CC78" s="921"/>
      <c r="CD78" s="921"/>
      <c r="CE78" s="921"/>
      <c r="CF78" s="921"/>
      <c r="CG78" s="930"/>
      <c r="CH78" s="931"/>
      <c r="CI78" s="932"/>
      <c r="CJ78" s="932"/>
      <c r="CK78" s="932"/>
      <c r="CL78" s="933"/>
      <c r="CM78" s="931"/>
      <c r="CN78" s="932"/>
      <c r="CO78" s="932"/>
      <c r="CP78" s="932"/>
      <c r="CQ78" s="933"/>
      <c r="CR78" s="931"/>
      <c r="CS78" s="932"/>
      <c r="CT78" s="932"/>
      <c r="CU78" s="932"/>
      <c r="CV78" s="933"/>
      <c r="CW78" s="931"/>
      <c r="CX78" s="932"/>
      <c r="CY78" s="932"/>
      <c r="CZ78" s="932"/>
      <c r="DA78" s="933"/>
      <c r="DB78" s="931"/>
      <c r="DC78" s="932"/>
      <c r="DD78" s="932"/>
      <c r="DE78" s="932"/>
      <c r="DF78" s="933"/>
      <c r="DG78" s="931"/>
      <c r="DH78" s="932"/>
      <c r="DI78" s="932"/>
      <c r="DJ78" s="932"/>
      <c r="DK78" s="933"/>
      <c r="DL78" s="931"/>
      <c r="DM78" s="932"/>
      <c r="DN78" s="932"/>
      <c r="DO78" s="932"/>
      <c r="DP78" s="933"/>
      <c r="DQ78" s="931"/>
      <c r="DR78" s="932"/>
      <c r="DS78" s="932"/>
      <c r="DT78" s="932"/>
      <c r="DU78" s="933"/>
      <c r="DV78" s="920"/>
      <c r="DW78" s="921"/>
      <c r="DX78" s="921"/>
      <c r="DY78" s="921"/>
      <c r="DZ78" s="922"/>
      <c r="EA78" s="89"/>
    </row>
    <row r="79" spans="1:131" ht="26.25" customHeight="1" x14ac:dyDescent="0.2">
      <c r="A79" s="98">
        <v>12</v>
      </c>
      <c r="B79" s="949" t="s">
        <v>371</v>
      </c>
      <c r="C79" s="950"/>
      <c r="D79" s="950"/>
      <c r="E79" s="950"/>
      <c r="F79" s="950"/>
      <c r="G79" s="950"/>
      <c r="H79" s="950"/>
      <c r="I79" s="950"/>
      <c r="J79" s="950"/>
      <c r="K79" s="950"/>
      <c r="L79" s="950"/>
      <c r="M79" s="950"/>
      <c r="N79" s="950"/>
      <c r="O79" s="950"/>
      <c r="P79" s="951"/>
      <c r="Q79" s="952">
        <v>6442</v>
      </c>
      <c r="R79" s="946"/>
      <c r="S79" s="946"/>
      <c r="T79" s="946"/>
      <c r="U79" s="946"/>
      <c r="V79" s="946">
        <v>6301</v>
      </c>
      <c r="W79" s="946"/>
      <c r="X79" s="946"/>
      <c r="Y79" s="946"/>
      <c r="Z79" s="946"/>
      <c r="AA79" s="946">
        <v>141</v>
      </c>
      <c r="AB79" s="946"/>
      <c r="AC79" s="946"/>
      <c r="AD79" s="946"/>
      <c r="AE79" s="946"/>
      <c r="AF79" s="946">
        <v>141</v>
      </c>
      <c r="AG79" s="946"/>
      <c r="AH79" s="946"/>
      <c r="AI79" s="946"/>
      <c r="AJ79" s="946"/>
      <c r="AK79" s="946">
        <v>20</v>
      </c>
      <c r="AL79" s="946"/>
      <c r="AM79" s="946"/>
      <c r="AN79" s="946"/>
      <c r="AO79" s="946"/>
      <c r="AP79" s="946" t="s">
        <v>320</v>
      </c>
      <c r="AQ79" s="946"/>
      <c r="AR79" s="946"/>
      <c r="AS79" s="946"/>
      <c r="AT79" s="946"/>
      <c r="AU79" s="946" t="s">
        <v>320</v>
      </c>
      <c r="AV79" s="946"/>
      <c r="AW79" s="946"/>
      <c r="AX79" s="946"/>
      <c r="AY79" s="946"/>
      <c r="AZ79" s="947"/>
      <c r="BA79" s="947"/>
      <c r="BB79" s="947"/>
      <c r="BC79" s="947"/>
      <c r="BD79" s="948"/>
      <c r="BE79" s="101"/>
      <c r="BF79" s="101"/>
      <c r="BG79" s="101"/>
      <c r="BH79" s="101"/>
      <c r="BI79" s="101"/>
      <c r="BJ79" s="89"/>
      <c r="BK79" s="89"/>
      <c r="BL79" s="89"/>
      <c r="BM79" s="89"/>
      <c r="BN79" s="89"/>
      <c r="BO79" s="101"/>
      <c r="BP79" s="101"/>
      <c r="BQ79" s="98">
        <v>73</v>
      </c>
      <c r="BR79" s="103"/>
      <c r="BS79" s="920"/>
      <c r="BT79" s="921"/>
      <c r="BU79" s="921"/>
      <c r="BV79" s="921"/>
      <c r="BW79" s="921"/>
      <c r="BX79" s="921"/>
      <c r="BY79" s="921"/>
      <c r="BZ79" s="921"/>
      <c r="CA79" s="921"/>
      <c r="CB79" s="921"/>
      <c r="CC79" s="921"/>
      <c r="CD79" s="921"/>
      <c r="CE79" s="921"/>
      <c r="CF79" s="921"/>
      <c r="CG79" s="930"/>
      <c r="CH79" s="931"/>
      <c r="CI79" s="932"/>
      <c r="CJ79" s="932"/>
      <c r="CK79" s="932"/>
      <c r="CL79" s="933"/>
      <c r="CM79" s="931"/>
      <c r="CN79" s="932"/>
      <c r="CO79" s="932"/>
      <c r="CP79" s="932"/>
      <c r="CQ79" s="933"/>
      <c r="CR79" s="931"/>
      <c r="CS79" s="932"/>
      <c r="CT79" s="932"/>
      <c r="CU79" s="932"/>
      <c r="CV79" s="933"/>
      <c r="CW79" s="931"/>
      <c r="CX79" s="932"/>
      <c r="CY79" s="932"/>
      <c r="CZ79" s="932"/>
      <c r="DA79" s="933"/>
      <c r="DB79" s="931"/>
      <c r="DC79" s="932"/>
      <c r="DD79" s="932"/>
      <c r="DE79" s="932"/>
      <c r="DF79" s="933"/>
      <c r="DG79" s="931"/>
      <c r="DH79" s="932"/>
      <c r="DI79" s="932"/>
      <c r="DJ79" s="932"/>
      <c r="DK79" s="933"/>
      <c r="DL79" s="931"/>
      <c r="DM79" s="932"/>
      <c r="DN79" s="932"/>
      <c r="DO79" s="932"/>
      <c r="DP79" s="933"/>
      <c r="DQ79" s="931"/>
      <c r="DR79" s="932"/>
      <c r="DS79" s="932"/>
      <c r="DT79" s="932"/>
      <c r="DU79" s="933"/>
      <c r="DV79" s="920"/>
      <c r="DW79" s="921"/>
      <c r="DX79" s="921"/>
      <c r="DY79" s="921"/>
      <c r="DZ79" s="922"/>
      <c r="EA79" s="89"/>
    </row>
    <row r="80" spans="1:131" ht="26.25" customHeight="1" x14ac:dyDescent="0.2">
      <c r="A80" s="98">
        <v>13</v>
      </c>
      <c r="B80" s="949" t="s">
        <v>372</v>
      </c>
      <c r="C80" s="950"/>
      <c r="D80" s="950"/>
      <c r="E80" s="950"/>
      <c r="F80" s="950"/>
      <c r="G80" s="950"/>
      <c r="H80" s="950"/>
      <c r="I80" s="950"/>
      <c r="J80" s="950"/>
      <c r="K80" s="950"/>
      <c r="L80" s="950"/>
      <c r="M80" s="950"/>
      <c r="N80" s="950"/>
      <c r="O80" s="950"/>
      <c r="P80" s="951"/>
      <c r="Q80" s="952">
        <v>739</v>
      </c>
      <c r="R80" s="946"/>
      <c r="S80" s="946"/>
      <c r="T80" s="946"/>
      <c r="U80" s="946"/>
      <c r="V80" s="946">
        <v>371</v>
      </c>
      <c r="W80" s="946"/>
      <c r="X80" s="946"/>
      <c r="Y80" s="946"/>
      <c r="Z80" s="946"/>
      <c r="AA80" s="946">
        <v>368</v>
      </c>
      <c r="AB80" s="946"/>
      <c r="AC80" s="946"/>
      <c r="AD80" s="946"/>
      <c r="AE80" s="946"/>
      <c r="AF80" s="946">
        <v>368</v>
      </c>
      <c r="AG80" s="946"/>
      <c r="AH80" s="946"/>
      <c r="AI80" s="946"/>
      <c r="AJ80" s="946"/>
      <c r="AK80" s="946" t="s">
        <v>320</v>
      </c>
      <c r="AL80" s="946"/>
      <c r="AM80" s="946"/>
      <c r="AN80" s="946"/>
      <c r="AO80" s="946"/>
      <c r="AP80" s="946" t="s">
        <v>320</v>
      </c>
      <c r="AQ80" s="946"/>
      <c r="AR80" s="946"/>
      <c r="AS80" s="946"/>
      <c r="AT80" s="946"/>
      <c r="AU80" s="946" t="s">
        <v>320</v>
      </c>
      <c r="AV80" s="946"/>
      <c r="AW80" s="946"/>
      <c r="AX80" s="946"/>
      <c r="AY80" s="946"/>
      <c r="AZ80" s="947"/>
      <c r="BA80" s="947"/>
      <c r="BB80" s="947"/>
      <c r="BC80" s="947"/>
      <c r="BD80" s="948"/>
      <c r="BE80" s="101"/>
      <c r="BF80" s="101"/>
      <c r="BG80" s="101"/>
      <c r="BH80" s="101"/>
      <c r="BI80" s="101"/>
      <c r="BJ80" s="101"/>
      <c r="BK80" s="101"/>
      <c r="BL80" s="101"/>
      <c r="BM80" s="101"/>
      <c r="BN80" s="101"/>
      <c r="BO80" s="101"/>
      <c r="BP80" s="101"/>
      <c r="BQ80" s="98">
        <v>74</v>
      </c>
      <c r="BR80" s="103"/>
      <c r="BS80" s="920"/>
      <c r="BT80" s="921"/>
      <c r="BU80" s="921"/>
      <c r="BV80" s="921"/>
      <c r="BW80" s="921"/>
      <c r="BX80" s="921"/>
      <c r="BY80" s="921"/>
      <c r="BZ80" s="921"/>
      <c r="CA80" s="921"/>
      <c r="CB80" s="921"/>
      <c r="CC80" s="921"/>
      <c r="CD80" s="921"/>
      <c r="CE80" s="921"/>
      <c r="CF80" s="921"/>
      <c r="CG80" s="930"/>
      <c r="CH80" s="931"/>
      <c r="CI80" s="932"/>
      <c r="CJ80" s="932"/>
      <c r="CK80" s="932"/>
      <c r="CL80" s="933"/>
      <c r="CM80" s="931"/>
      <c r="CN80" s="932"/>
      <c r="CO80" s="932"/>
      <c r="CP80" s="932"/>
      <c r="CQ80" s="933"/>
      <c r="CR80" s="931"/>
      <c r="CS80" s="932"/>
      <c r="CT80" s="932"/>
      <c r="CU80" s="932"/>
      <c r="CV80" s="933"/>
      <c r="CW80" s="931"/>
      <c r="CX80" s="932"/>
      <c r="CY80" s="932"/>
      <c r="CZ80" s="932"/>
      <c r="DA80" s="933"/>
      <c r="DB80" s="931"/>
      <c r="DC80" s="932"/>
      <c r="DD80" s="932"/>
      <c r="DE80" s="932"/>
      <c r="DF80" s="933"/>
      <c r="DG80" s="931"/>
      <c r="DH80" s="932"/>
      <c r="DI80" s="932"/>
      <c r="DJ80" s="932"/>
      <c r="DK80" s="933"/>
      <c r="DL80" s="931"/>
      <c r="DM80" s="932"/>
      <c r="DN80" s="932"/>
      <c r="DO80" s="932"/>
      <c r="DP80" s="933"/>
      <c r="DQ80" s="931"/>
      <c r="DR80" s="932"/>
      <c r="DS80" s="932"/>
      <c r="DT80" s="932"/>
      <c r="DU80" s="933"/>
      <c r="DV80" s="920"/>
      <c r="DW80" s="921"/>
      <c r="DX80" s="921"/>
      <c r="DY80" s="921"/>
      <c r="DZ80" s="922"/>
      <c r="EA80" s="89"/>
    </row>
    <row r="81" spans="1:131" ht="26.25" customHeight="1" x14ac:dyDescent="0.2">
      <c r="A81" s="98">
        <v>14</v>
      </c>
      <c r="B81" s="949" t="s">
        <v>373</v>
      </c>
      <c r="C81" s="950"/>
      <c r="D81" s="950"/>
      <c r="E81" s="950"/>
      <c r="F81" s="950"/>
      <c r="G81" s="950"/>
      <c r="H81" s="950"/>
      <c r="I81" s="950"/>
      <c r="J81" s="950"/>
      <c r="K81" s="950"/>
      <c r="L81" s="950"/>
      <c r="M81" s="950"/>
      <c r="N81" s="950"/>
      <c r="O81" s="950"/>
      <c r="P81" s="951"/>
      <c r="Q81" s="952">
        <v>257</v>
      </c>
      <c r="R81" s="946"/>
      <c r="S81" s="946"/>
      <c r="T81" s="946"/>
      <c r="U81" s="946"/>
      <c r="V81" s="946">
        <v>221</v>
      </c>
      <c r="W81" s="946"/>
      <c r="X81" s="946"/>
      <c r="Y81" s="946"/>
      <c r="Z81" s="946"/>
      <c r="AA81" s="946">
        <v>36</v>
      </c>
      <c r="AB81" s="946"/>
      <c r="AC81" s="946"/>
      <c r="AD81" s="946"/>
      <c r="AE81" s="946"/>
      <c r="AF81" s="946">
        <v>36</v>
      </c>
      <c r="AG81" s="946"/>
      <c r="AH81" s="946"/>
      <c r="AI81" s="946"/>
      <c r="AJ81" s="946"/>
      <c r="AK81" s="946">
        <v>255</v>
      </c>
      <c r="AL81" s="946"/>
      <c r="AM81" s="946"/>
      <c r="AN81" s="946"/>
      <c r="AO81" s="946"/>
      <c r="AP81" s="946" t="s">
        <v>320</v>
      </c>
      <c r="AQ81" s="946"/>
      <c r="AR81" s="946"/>
      <c r="AS81" s="946"/>
      <c r="AT81" s="946"/>
      <c r="AU81" s="946" t="s">
        <v>320</v>
      </c>
      <c r="AV81" s="946"/>
      <c r="AW81" s="946"/>
      <c r="AX81" s="946"/>
      <c r="AY81" s="946"/>
      <c r="AZ81" s="947"/>
      <c r="BA81" s="947"/>
      <c r="BB81" s="947"/>
      <c r="BC81" s="947"/>
      <c r="BD81" s="948"/>
      <c r="BE81" s="101"/>
      <c r="BF81" s="101"/>
      <c r="BG81" s="101"/>
      <c r="BH81" s="101"/>
      <c r="BI81" s="101"/>
      <c r="BJ81" s="101"/>
      <c r="BK81" s="101"/>
      <c r="BL81" s="101"/>
      <c r="BM81" s="101"/>
      <c r="BN81" s="101"/>
      <c r="BO81" s="101"/>
      <c r="BP81" s="101"/>
      <c r="BQ81" s="98">
        <v>75</v>
      </c>
      <c r="BR81" s="103"/>
      <c r="BS81" s="920"/>
      <c r="BT81" s="921"/>
      <c r="BU81" s="921"/>
      <c r="BV81" s="921"/>
      <c r="BW81" s="921"/>
      <c r="BX81" s="921"/>
      <c r="BY81" s="921"/>
      <c r="BZ81" s="921"/>
      <c r="CA81" s="921"/>
      <c r="CB81" s="921"/>
      <c r="CC81" s="921"/>
      <c r="CD81" s="921"/>
      <c r="CE81" s="921"/>
      <c r="CF81" s="921"/>
      <c r="CG81" s="930"/>
      <c r="CH81" s="931"/>
      <c r="CI81" s="932"/>
      <c r="CJ81" s="932"/>
      <c r="CK81" s="932"/>
      <c r="CL81" s="933"/>
      <c r="CM81" s="931"/>
      <c r="CN81" s="932"/>
      <c r="CO81" s="932"/>
      <c r="CP81" s="932"/>
      <c r="CQ81" s="933"/>
      <c r="CR81" s="931"/>
      <c r="CS81" s="932"/>
      <c r="CT81" s="932"/>
      <c r="CU81" s="932"/>
      <c r="CV81" s="933"/>
      <c r="CW81" s="931"/>
      <c r="CX81" s="932"/>
      <c r="CY81" s="932"/>
      <c r="CZ81" s="932"/>
      <c r="DA81" s="933"/>
      <c r="DB81" s="931"/>
      <c r="DC81" s="932"/>
      <c r="DD81" s="932"/>
      <c r="DE81" s="932"/>
      <c r="DF81" s="933"/>
      <c r="DG81" s="931"/>
      <c r="DH81" s="932"/>
      <c r="DI81" s="932"/>
      <c r="DJ81" s="932"/>
      <c r="DK81" s="933"/>
      <c r="DL81" s="931"/>
      <c r="DM81" s="932"/>
      <c r="DN81" s="932"/>
      <c r="DO81" s="932"/>
      <c r="DP81" s="933"/>
      <c r="DQ81" s="931"/>
      <c r="DR81" s="932"/>
      <c r="DS81" s="932"/>
      <c r="DT81" s="932"/>
      <c r="DU81" s="933"/>
      <c r="DV81" s="920"/>
      <c r="DW81" s="921"/>
      <c r="DX81" s="921"/>
      <c r="DY81" s="921"/>
      <c r="DZ81" s="922"/>
      <c r="EA81" s="89"/>
    </row>
    <row r="82" spans="1:131" ht="26.25" customHeight="1" x14ac:dyDescent="0.2">
      <c r="A82" s="98">
        <v>15</v>
      </c>
      <c r="B82" s="949"/>
      <c r="C82" s="950"/>
      <c r="D82" s="950"/>
      <c r="E82" s="950"/>
      <c r="F82" s="950"/>
      <c r="G82" s="950"/>
      <c r="H82" s="950"/>
      <c r="I82" s="950"/>
      <c r="J82" s="950"/>
      <c r="K82" s="950"/>
      <c r="L82" s="950"/>
      <c r="M82" s="950"/>
      <c r="N82" s="950"/>
      <c r="O82" s="950"/>
      <c r="P82" s="951"/>
      <c r="Q82" s="952"/>
      <c r="R82" s="946"/>
      <c r="S82" s="946"/>
      <c r="T82" s="946"/>
      <c r="U82" s="946"/>
      <c r="V82" s="946"/>
      <c r="W82" s="946"/>
      <c r="X82" s="946"/>
      <c r="Y82" s="946"/>
      <c r="Z82" s="946"/>
      <c r="AA82" s="946"/>
      <c r="AB82" s="946"/>
      <c r="AC82" s="946"/>
      <c r="AD82" s="946"/>
      <c r="AE82" s="946"/>
      <c r="AF82" s="946"/>
      <c r="AG82" s="946"/>
      <c r="AH82" s="946"/>
      <c r="AI82" s="946"/>
      <c r="AJ82" s="946"/>
      <c r="AK82" s="946"/>
      <c r="AL82" s="946"/>
      <c r="AM82" s="946"/>
      <c r="AN82" s="946"/>
      <c r="AO82" s="946"/>
      <c r="AP82" s="946"/>
      <c r="AQ82" s="946"/>
      <c r="AR82" s="946"/>
      <c r="AS82" s="946"/>
      <c r="AT82" s="946"/>
      <c r="AU82" s="946"/>
      <c r="AV82" s="946"/>
      <c r="AW82" s="946"/>
      <c r="AX82" s="946"/>
      <c r="AY82" s="946"/>
      <c r="AZ82" s="947"/>
      <c r="BA82" s="947"/>
      <c r="BB82" s="947"/>
      <c r="BC82" s="947"/>
      <c r="BD82" s="948"/>
      <c r="BE82" s="101"/>
      <c r="BF82" s="101"/>
      <c r="BG82" s="101"/>
      <c r="BH82" s="101"/>
      <c r="BI82" s="101"/>
      <c r="BJ82" s="101"/>
      <c r="BK82" s="101"/>
      <c r="BL82" s="101"/>
      <c r="BM82" s="101"/>
      <c r="BN82" s="101"/>
      <c r="BO82" s="101"/>
      <c r="BP82" s="101"/>
      <c r="BQ82" s="98">
        <v>76</v>
      </c>
      <c r="BR82" s="103"/>
      <c r="BS82" s="920"/>
      <c r="BT82" s="921"/>
      <c r="BU82" s="921"/>
      <c r="BV82" s="921"/>
      <c r="BW82" s="921"/>
      <c r="BX82" s="921"/>
      <c r="BY82" s="921"/>
      <c r="BZ82" s="921"/>
      <c r="CA82" s="921"/>
      <c r="CB82" s="921"/>
      <c r="CC82" s="921"/>
      <c r="CD82" s="921"/>
      <c r="CE82" s="921"/>
      <c r="CF82" s="921"/>
      <c r="CG82" s="930"/>
      <c r="CH82" s="931"/>
      <c r="CI82" s="932"/>
      <c r="CJ82" s="932"/>
      <c r="CK82" s="932"/>
      <c r="CL82" s="933"/>
      <c r="CM82" s="931"/>
      <c r="CN82" s="932"/>
      <c r="CO82" s="932"/>
      <c r="CP82" s="932"/>
      <c r="CQ82" s="933"/>
      <c r="CR82" s="931"/>
      <c r="CS82" s="932"/>
      <c r="CT82" s="932"/>
      <c r="CU82" s="932"/>
      <c r="CV82" s="933"/>
      <c r="CW82" s="931"/>
      <c r="CX82" s="932"/>
      <c r="CY82" s="932"/>
      <c r="CZ82" s="932"/>
      <c r="DA82" s="933"/>
      <c r="DB82" s="931"/>
      <c r="DC82" s="932"/>
      <c r="DD82" s="932"/>
      <c r="DE82" s="932"/>
      <c r="DF82" s="933"/>
      <c r="DG82" s="931"/>
      <c r="DH82" s="932"/>
      <c r="DI82" s="932"/>
      <c r="DJ82" s="932"/>
      <c r="DK82" s="933"/>
      <c r="DL82" s="931"/>
      <c r="DM82" s="932"/>
      <c r="DN82" s="932"/>
      <c r="DO82" s="932"/>
      <c r="DP82" s="933"/>
      <c r="DQ82" s="931"/>
      <c r="DR82" s="932"/>
      <c r="DS82" s="932"/>
      <c r="DT82" s="932"/>
      <c r="DU82" s="933"/>
      <c r="DV82" s="920"/>
      <c r="DW82" s="921"/>
      <c r="DX82" s="921"/>
      <c r="DY82" s="921"/>
      <c r="DZ82" s="922"/>
      <c r="EA82" s="89"/>
    </row>
    <row r="83" spans="1:131" ht="26.25" customHeight="1" x14ac:dyDescent="0.2">
      <c r="A83" s="98">
        <v>16</v>
      </c>
      <c r="B83" s="949"/>
      <c r="C83" s="950"/>
      <c r="D83" s="950"/>
      <c r="E83" s="950"/>
      <c r="F83" s="950"/>
      <c r="G83" s="950"/>
      <c r="H83" s="950"/>
      <c r="I83" s="950"/>
      <c r="J83" s="950"/>
      <c r="K83" s="950"/>
      <c r="L83" s="950"/>
      <c r="M83" s="950"/>
      <c r="N83" s="950"/>
      <c r="O83" s="950"/>
      <c r="P83" s="951"/>
      <c r="Q83" s="952"/>
      <c r="R83" s="946"/>
      <c r="S83" s="946"/>
      <c r="T83" s="946"/>
      <c r="U83" s="946"/>
      <c r="V83" s="946"/>
      <c r="W83" s="946"/>
      <c r="X83" s="946"/>
      <c r="Y83" s="946"/>
      <c r="Z83" s="946"/>
      <c r="AA83" s="946"/>
      <c r="AB83" s="946"/>
      <c r="AC83" s="946"/>
      <c r="AD83" s="946"/>
      <c r="AE83" s="946"/>
      <c r="AF83" s="946"/>
      <c r="AG83" s="946"/>
      <c r="AH83" s="946"/>
      <c r="AI83" s="946"/>
      <c r="AJ83" s="946"/>
      <c r="AK83" s="946"/>
      <c r="AL83" s="946"/>
      <c r="AM83" s="946"/>
      <c r="AN83" s="946"/>
      <c r="AO83" s="946"/>
      <c r="AP83" s="946"/>
      <c r="AQ83" s="946"/>
      <c r="AR83" s="946"/>
      <c r="AS83" s="946"/>
      <c r="AT83" s="946"/>
      <c r="AU83" s="946"/>
      <c r="AV83" s="946"/>
      <c r="AW83" s="946"/>
      <c r="AX83" s="946"/>
      <c r="AY83" s="946"/>
      <c r="AZ83" s="947"/>
      <c r="BA83" s="947"/>
      <c r="BB83" s="947"/>
      <c r="BC83" s="947"/>
      <c r="BD83" s="948"/>
      <c r="BE83" s="101"/>
      <c r="BF83" s="101"/>
      <c r="BG83" s="101"/>
      <c r="BH83" s="101"/>
      <c r="BI83" s="101"/>
      <c r="BJ83" s="101"/>
      <c r="BK83" s="101"/>
      <c r="BL83" s="101"/>
      <c r="BM83" s="101"/>
      <c r="BN83" s="101"/>
      <c r="BO83" s="101"/>
      <c r="BP83" s="101"/>
      <c r="BQ83" s="98">
        <v>77</v>
      </c>
      <c r="BR83" s="103"/>
      <c r="BS83" s="920"/>
      <c r="BT83" s="921"/>
      <c r="BU83" s="921"/>
      <c r="BV83" s="921"/>
      <c r="BW83" s="921"/>
      <c r="BX83" s="921"/>
      <c r="BY83" s="921"/>
      <c r="BZ83" s="921"/>
      <c r="CA83" s="921"/>
      <c r="CB83" s="921"/>
      <c r="CC83" s="921"/>
      <c r="CD83" s="921"/>
      <c r="CE83" s="921"/>
      <c r="CF83" s="921"/>
      <c r="CG83" s="930"/>
      <c r="CH83" s="931"/>
      <c r="CI83" s="932"/>
      <c r="CJ83" s="932"/>
      <c r="CK83" s="932"/>
      <c r="CL83" s="933"/>
      <c r="CM83" s="931"/>
      <c r="CN83" s="932"/>
      <c r="CO83" s="932"/>
      <c r="CP83" s="932"/>
      <c r="CQ83" s="933"/>
      <c r="CR83" s="931"/>
      <c r="CS83" s="932"/>
      <c r="CT83" s="932"/>
      <c r="CU83" s="932"/>
      <c r="CV83" s="933"/>
      <c r="CW83" s="931"/>
      <c r="CX83" s="932"/>
      <c r="CY83" s="932"/>
      <c r="CZ83" s="932"/>
      <c r="DA83" s="933"/>
      <c r="DB83" s="931"/>
      <c r="DC83" s="932"/>
      <c r="DD83" s="932"/>
      <c r="DE83" s="932"/>
      <c r="DF83" s="933"/>
      <c r="DG83" s="931"/>
      <c r="DH83" s="932"/>
      <c r="DI83" s="932"/>
      <c r="DJ83" s="932"/>
      <c r="DK83" s="933"/>
      <c r="DL83" s="931"/>
      <c r="DM83" s="932"/>
      <c r="DN83" s="932"/>
      <c r="DO83" s="932"/>
      <c r="DP83" s="933"/>
      <c r="DQ83" s="931"/>
      <c r="DR83" s="932"/>
      <c r="DS83" s="932"/>
      <c r="DT83" s="932"/>
      <c r="DU83" s="933"/>
      <c r="DV83" s="920"/>
      <c r="DW83" s="921"/>
      <c r="DX83" s="921"/>
      <c r="DY83" s="921"/>
      <c r="DZ83" s="922"/>
      <c r="EA83" s="89"/>
    </row>
    <row r="84" spans="1:131" ht="26.25" customHeight="1" x14ac:dyDescent="0.2">
      <c r="A84" s="98">
        <v>17</v>
      </c>
      <c r="B84" s="949"/>
      <c r="C84" s="950"/>
      <c r="D84" s="950"/>
      <c r="E84" s="950"/>
      <c r="F84" s="950"/>
      <c r="G84" s="950"/>
      <c r="H84" s="950"/>
      <c r="I84" s="950"/>
      <c r="J84" s="950"/>
      <c r="K84" s="950"/>
      <c r="L84" s="950"/>
      <c r="M84" s="950"/>
      <c r="N84" s="950"/>
      <c r="O84" s="950"/>
      <c r="P84" s="951"/>
      <c r="Q84" s="952"/>
      <c r="R84" s="946"/>
      <c r="S84" s="946"/>
      <c r="T84" s="946"/>
      <c r="U84" s="946"/>
      <c r="V84" s="946"/>
      <c r="W84" s="946"/>
      <c r="X84" s="946"/>
      <c r="Y84" s="946"/>
      <c r="Z84" s="946"/>
      <c r="AA84" s="946"/>
      <c r="AB84" s="946"/>
      <c r="AC84" s="946"/>
      <c r="AD84" s="946"/>
      <c r="AE84" s="946"/>
      <c r="AF84" s="946"/>
      <c r="AG84" s="946"/>
      <c r="AH84" s="946"/>
      <c r="AI84" s="946"/>
      <c r="AJ84" s="946"/>
      <c r="AK84" s="946"/>
      <c r="AL84" s="946"/>
      <c r="AM84" s="946"/>
      <c r="AN84" s="946"/>
      <c r="AO84" s="946"/>
      <c r="AP84" s="946"/>
      <c r="AQ84" s="946"/>
      <c r="AR84" s="946"/>
      <c r="AS84" s="946"/>
      <c r="AT84" s="946"/>
      <c r="AU84" s="946"/>
      <c r="AV84" s="946"/>
      <c r="AW84" s="946"/>
      <c r="AX84" s="946"/>
      <c r="AY84" s="946"/>
      <c r="AZ84" s="947"/>
      <c r="BA84" s="947"/>
      <c r="BB84" s="947"/>
      <c r="BC84" s="947"/>
      <c r="BD84" s="948"/>
      <c r="BE84" s="101"/>
      <c r="BF84" s="101"/>
      <c r="BG84" s="101"/>
      <c r="BH84" s="101"/>
      <c r="BI84" s="101"/>
      <c r="BJ84" s="101"/>
      <c r="BK84" s="101"/>
      <c r="BL84" s="101"/>
      <c r="BM84" s="101"/>
      <c r="BN84" s="101"/>
      <c r="BO84" s="101"/>
      <c r="BP84" s="101"/>
      <c r="BQ84" s="98">
        <v>78</v>
      </c>
      <c r="BR84" s="103"/>
      <c r="BS84" s="920"/>
      <c r="BT84" s="921"/>
      <c r="BU84" s="921"/>
      <c r="BV84" s="921"/>
      <c r="BW84" s="921"/>
      <c r="BX84" s="921"/>
      <c r="BY84" s="921"/>
      <c r="BZ84" s="921"/>
      <c r="CA84" s="921"/>
      <c r="CB84" s="921"/>
      <c r="CC84" s="921"/>
      <c r="CD84" s="921"/>
      <c r="CE84" s="921"/>
      <c r="CF84" s="921"/>
      <c r="CG84" s="930"/>
      <c r="CH84" s="931"/>
      <c r="CI84" s="932"/>
      <c r="CJ84" s="932"/>
      <c r="CK84" s="932"/>
      <c r="CL84" s="933"/>
      <c r="CM84" s="931"/>
      <c r="CN84" s="932"/>
      <c r="CO84" s="932"/>
      <c r="CP84" s="932"/>
      <c r="CQ84" s="933"/>
      <c r="CR84" s="931"/>
      <c r="CS84" s="932"/>
      <c r="CT84" s="932"/>
      <c r="CU84" s="932"/>
      <c r="CV84" s="933"/>
      <c r="CW84" s="931"/>
      <c r="CX84" s="932"/>
      <c r="CY84" s="932"/>
      <c r="CZ84" s="932"/>
      <c r="DA84" s="933"/>
      <c r="DB84" s="931"/>
      <c r="DC84" s="932"/>
      <c r="DD84" s="932"/>
      <c r="DE84" s="932"/>
      <c r="DF84" s="933"/>
      <c r="DG84" s="931"/>
      <c r="DH84" s="932"/>
      <c r="DI84" s="932"/>
      <c r="DJ84" s="932"/>
      <c r="DK84" s="933"/>
      <c r="DL84" s="931"/>
      <c r="DM84" s="932"/>
      <c r="DN84" s="932"/>
      <c r="DO84" s="932"/>
      <c r="DP84" s="933"/>
      <c r="DQ84" s="931"/>
      <c r="DR84" s="932"/>
      <c r="DS84" s="932"/>
      <c r="DT84" s="932"/>
      <c r="DU84" s="933"/>
      <c r="DV84" s="920"/>
      <c r="DW84" s="921"/>
      <c r="DX84" s="921"/>
      <c r="DY84" s="921"/>
      <c r="DZ84" s="922"/>
      <c r="EA84" s="89"/>
    </row>
    <row r="85" spans="1:131" ht="26.25" customHeight="1" x14ac:dyDescent="0.2">
      <c r="A85" s="98">
        <v>18</v>
      </c>
      <c r="B85" s="949"/>
      <c r="C85" s="950"/>
      <c r="D85" s="950"/>
      <c r="E85" s="950"/>
      <c r="F85" s="950"/>
      <c r="G85" s="950"/>
      <c r="H85" s="950"/>
      <c r="I85" s="950"/>
      <c r="J85" s="950"/>
      <c r="K85" s="950"/>
      <c r="L85" s="950"/>
      <c r="M85" s="950"/>
      <c r="N85" s="950"/>
      <c r="O85" s="950"/>
      <c r="P85" s="951"/>
      <c r="Q85" s="952"/>
      <c r="R85" s="946"/>
      <c r="S85" s="946"/>
      <c r="T85" s="946"/>
      <c r="U85" s="946"/>
      <c r="V85" s="946"/>
      <c r="W85" s="946"/>
      <c r="X85" s="946"/>
      <c r="Y85" s="946"/>
      <c r="Z85" s="946"/>
      <c r="AA85" s="946"/>
      <c r="AB85" s="946"/>
      <c r="AC85" s="946"/>
      <c r="AD85" s="946"/>
      <c r="AE85" s="946"/>
      <c r="AF85" s="946"/>
      <c r="AG85" s="946"/>
      <c r="AH85" s="946"/>
      <c r="AI85" s="946"/>
      <c r="AJ85" s="946"/>
      <c r="AK85" s="946"/>
      <c r="AL85" s="946"/>
      <c r="AM85" s="946"/>
      <c r="AN85" s="946"/>
      <c r="AO85" s="946"/>
      <c r="AP85" s="946"/>
      <c r="AQ85" s="946"/>
      <c r="AR85" s="946"/>
      <c r="AS85" s="946"/>
      <c r="AT85" s="946"/>
      <c r="AU85" s="946"/>
      <c r="AV85" s="946"/>
      <c r="AW85" s="946"/>
      <c r="AX85" s="946"/>
      <c r="AY85" s="946"/>
      <c r="AZ85" s="947"/>
      <c r="BA85" s="947"/>
      <c r="BB85" s="947"/>
      <c r="BC85" s="947"/>
      <c r="BD85" s="948"/>
      <c r="BE85" s="101"/>
      <c r="BF85" s="101"/>
      <c r="BG85" s="101"/>
      <c r="BH85" s="101"/>
      <c r="BI85" s="101"/>
      <c r="BJ85" s="101"/>
      <c r="BK85" s="101"/>
      <c r="BL85" s="101"/>
      <c r="BM85" s="101"/>
      <c r="BN85" s="101"/>
      <c r="BO85" s="101"/>
      <c r="BP85" s="101"/>
      <c r="BQ85" s="98">
        <v>79</v>
      </c>
      <c r="BR85" s="103"/>
      <c r="BS85" s="920"/>
      <c r="BT85" s="921"/>
      <c r="BU85" s="921"/>
      <c r="BV85" s="921"/>
      <c r="BW85" s="921"/>
      <c r="BX85" s="921"/>
      <c r="BY85" s="921"/>
      <c r="BZ85" s="921"/>
      <c r="CA85" s="921"/>
      <c r="CB85" s="921"/>
      <c r="CC85" s="921"/>
      <c r="CD85" s="921"/>
      <c r="CE85" s="921"/>
      <c r="CF85" s="921"/>
      <c r="CG85" s="930"/>
      <c r="CH85" s="931"/>
      <c r="CI85" s="932"/>
      <c r="CJ85" s="932"/>
      <c r="CK85" s="932"/>
      <c r="CL85" s="933"/>
      <c r="CM85" s="931"/>
      <c r="CN85" s="932"/>
      <c r="CO85" s="932"/>
      <c r="CP85" s="932"/>
      <c r="CQ85" s="933"/>
      <c r="CR85" s="931"/>
      <c r="CS85" s="932"/>
      <c r="CT85" s="932"/>
      <c r="CU85" s="932"/>
      <c r="CV85" s="933"/>
      <c r="CW85" s="931"/>
      <c r="CX85" s="932"/>
      <c r="CY85" s="932"/>
      <c r="CZ85" s="932"/>
      <c r="DA85" s="933"/>
      <c r="DB85" s="931"/>
      <c r="DC85" s="932"/>
      <c r="DD85" s="932"/>
      <c r="DE85" s="932"/>
      <c r="DF85" s="933"/>
      <c r="DG85" s="931"/>
      <c r="DH85" s="932"/>
      <c r="DI85" s="932"/>
      <c r="DJ85" s="932"/>
      <c r="DK85" s="933"/>
      <c r="DL85" s="931"/>
      <c r="DM85" s="932"/>
      <c r="DN85" s="932"/>
      <c r="DO85" s="932"/>
      <c r="DP85" s="933"/>
      <c r="DQ85" s="931"/>
      <c r="DR85" s="932"/>
      <c r="DS85" s="932"/>
      <c r="DT85" s="932"/>
      <c r="DU85" s="933"/>
      <c r="DV85" s="920"/>
      <c r="DW85" s="921"/>
      <c r="DX85" s="921"/>
      <c r="DY85" s="921"/>
      <c r="DZ85" s="922"/>
      <c r="EA85" s="89"/>
    </row>
    <row r="86" spans="1:131" ht="26.25" customHeight="1" x14ac:dyDescent="0.2">
      <c r="A86" s="98">
        <v>19</v>
      </c>
      <c r="B86" s="949"/>
      <c r="C86" s="950"/>
      <c r="D86" s="950"/>
      <c r="E86" s="950"/>
      <c r="F86" s="950"/>
      <c r="G86" s="950"/>
      <c r="H86" s="950"/>
      <c r="I86" s="950"/>
      <c r="J86" s="950"/>
      <c r="K86" s="950"/>
      <c r="L86" s="950"/>
      <c r="M86" s="950"/>
      <c r="N86" s="950"/>
      <c r="O86" s="950"/>
      <c r="P86" s="951"/>
      <c r="Q86" s="952"/>
      <c r="R86" s="946"/>
      <c r="S86" s="946"/>
      <c r="T86" s="946"/>
      <c r="U86" s="946"/>
      <c r="V86" s="946"/>
      <c r="W86" s="946"/>
      <c r="X86" s="946"/>
      <c r="Y86" s="946"/>
      <c r="Z86" s="946"/>
      <c r="AA86" s="946"/>
      <c r="AB86" s="946"/>
      <c r="AC86" s="946"/>
      <c r="AD86" s="946"/>
      <c r="AE86" s="946"/>
      <c r="AF86" s="946"/>
      <c r="AG86" s="946"/>
      <c r="AH86" s="946"/>
      <c r="AI86" s="946"/>
      <c r="AJ86" s="946"/>
      <c r="AK86" s="946"/>
      <c r="AL86" s="946"/>
      <c r="AM86" s="946"/>
      <c r="AN86" s="946"/>
      <c r="AO86" s="946"/>
      <c r="AP86" s="946"/>
      <c r="AQ86" s="946"/>
      <c r="AR86" s="946"/>
      <c r="AS86" s="946"/>
      <c r="AT86" s="946"/>
      <c r="AU86" s="946"/>
      <c r="AV86" s="946"/>
      <c r="AW86" s="946"/>
      <c r="AX86" s="946"/>
      <c r="AY86" s="946"/>
      <c r="AZ86" s="947"/>
      <c r="BA86" s="947"/>
      <c r="BB86" s="947"/>
      <c r="BC86" s="947"/>
      <c r="BD86" s="948"/>
      <c r="BE86" s="101"/>
      <c r="BF86" s="101"/>
      <c r="BG86" s="101"/>
      <c r="BH86" s="101"/>
      <c r="BI86" s="101"/>
      <c r="BJ86" s="101"/>
      <c r="BK86" s="101"/>
      <c r="BL86" s="101"/>
      <c r="BM86" s="101"/>
      <c r="BN86" s="101"/>
      <c r="BO86" s="101"/>
      <c r="BP86" s="101"/>
      <c r="BQ86" s="98">
        <v>80</v>
      </c>
      <c r="BR86" s="103"/>
      <c r="BS86" s="920"/>
      <c r="BT86" s="921"/>
      <c r="BU86" s="921"/>
      <c r="BV86" s="921"/>
      <c r="BW86" s="921"/>
      <c r="BX86" s="921"/>
      <c r="BY86" s="921"/>
      <c r="BZ86" s="921"/>
      <c r="CA86" s="921"/>
      <c r="CB86" s="921"/>
      <c r="CC86" s="921"/>
      <c r="CD86" s="921"/>
      <c r="CE86" s="921"/>
      <c r="CF86" s="921"/>
      <c r="CG86" s="930"/>
      <c r="CH86" s="931"/>
      <c r="CI86" s="932"/>
      <c r="CJ86" s="932"/>
      <c r="CK86" s="932"/>
      <c r="CL86" s="933"/>
      <c r="CM86" s="931"/>
      <c r="CN86" s="932"/>
      <c r="CO86" s="932"/>
      <c r="CP86" s="932"/>
      <c r="CQ86" s="933"/>
      <c r="CR86" s="931"/>
      <c r="CS86" s="932"/>
      <c r="CT86" s="932"/>
      <c r="CU86" s="932"/>
      <c r="CV86" s="933"/>
      <c r="CW86" s="931"/>
      <c r="CX86" s="932"/>
      <c r="CY86" s="932"/>
      <c r="CZ86" s="932"/>
      <c r="DA86" s="933"/>
      <c r="DB86" s="931"/>
      <c r="DC86" s="932"/>
      <c r="DD86" s="932"/>
      <c r="DE86" s="932"/>
      <c r="DF86" s="933"/>
      <c r="DG86" s="931"/>
      <c r="DH86" s="932"/>
      <c r="DI86" s="932"/>
      <c r="DJ86" s="932"/>
      <c r="DK86" s="933"/>
      <c r="DL86" s="931"/>
      <c r="DM86" s="932"/>
      <c r="DN86" s="932"/>
      <c r="DO86" s="932"/>
      <c r="DP86" s="933"/>
      <c r="DQ86" s="931"/>
      <c r="DR86" s="932"/>
      <c r="DS86" s="932"/>
      <c r="DT86" s="932"/>
      <c r="DU86" s="933"/>
      <c r="DV86" s="920"/>
      <c r="DW86" s="921"/>
      <c r="DX86" s="921"/>
      <c r="DY86" s="921"/>
      <c r="DZ86" s="922"/>
      <c r="EA86" s="89"/>
    </row>
    <row r="87" spans="1:131" ht="26.25" customHeight="1" x14ac:dyDescent="0.2">
      <c r="A87" s="104">
        <v>20</v>
      </c>
      <c r="B87" s="939"/>
      <c r="C87" s="940"/>
      <c r="D87" s="940"/>
      <c r="E87" s="940"/>
      <c r="F87" s="940"/>
      <c r="G87" s="940"/>
      <c r="H87" s="940"/>
      <c r="I87" s="940"/>
      <c r="J87" s="940"/>
      <c r="K87" s="940"/>
      <c r="L87" s="940"/>
      <c r="M87" s="940"/>
      <c r="N87" s="940"/>
      <c r="O87" s="940"/>
      <c r="P87" s="941"/>
      <c r="Q87" s="942"/>
      <c r="R87" s="943"/>
      <c r="S87" s="943"/>
      <c r="T87" s="943"/>
      <c r="U87" s="943"/>
      <c r="V87" s="943"/>
      <c r="W87" s="943"/>
      <c r="X87" s="943"/>
      <c r="Y87" s="943"/>
      <c r="Z87" s="943"/>
      <c r="AA87" s="943"/>
      <c r="AB87" s="943"/>
      <c r="AC87" s="943"/>
      <c r="AD87" s="943"/>
      <c r="AE87" s="943"/>
      <c r="AF87" s="943"/>
      <c r="AG87" s="943"/>
      <c r="AH87" s="943"/>
      <c r="AI87" s="943"/>
      <c r="AJ87" s="943"/>
      <c r="AK87" s="943"/>
      <c r="AL87" s="943"/>
      <c r="AM87" s="943"/>
      <c r="AN87" s="943"/>
      <c r="AO87" s="943"/>
      <c r="AP87" s="943"/>
      <c r="AQ87" s="943"/>
      <c r="AR87" s="943"/>
      <c r="AS87" s="943"/>
      <c r="AT87" s="943"/>
      <c r="AU87" s="943"/>
      <c r="AV87" s="943"/>
      <c r="AW87" s="943"/>
      <c r="AX87" s="943"/>
      <c r="AY87" s="943"/>
      <c r="AZ87" s="944"/>
      <c r="BA87" s="944"/>
      <c r="BB87" s="944"/>
      <c r="BC87" s="944"/>
      <c r="BD87" s="945"/>
      <c r="BE87" s="101"/>
      <c r="BF87" s="101"/>
      <c r="BG87" s="101"/>
      <c r="BH87" s="101"/>
      <c r="BI87" s="101"/>
      <c r="BJ87" s="101"/>
      <c r="BK87" s="101"/>
      <c r="BL87" s="101"/>
      <c r="BM87" s="101"/>
      <c r="BN87" s="101"/>
      <c r="BO87" s="101"/>
      <c r="BP87" s="101"/>
      <c r="BQ87" s="98">
        <v>81</v>
      </c>
      <c r="BR87" s="103"/>
      <c r="BS87" s="920"/>
      <c r="BT87" s="921"/>
      <c r="BU87" s="921"/>
      <c r="BV87" s="921"/>
      <c r="BW87" s="921"/>
      <c r="BX87" s="921"/>
      <c r="BY87" s="921"/>
      <c r="BZ87" s="921"/>
      <c r="CA87" s="921"/>
      <c r="CB87" s="921"/>
      <c r="CC87" s="921"/>
      <c r="CD87" s="921"/>
      <c r="CE87" s="921"/>
      <c r="CF87" s="921"/>
      <c r="CG87" s="930"/>
      <c r="CH87" s="931"/>
      <c r="CI87" s="932"/>
      <c r="CJ87" s="932"/>
      <c r="CK87" s="932"/>
      <c r="CL87" s="933"/>
      <c r="CM87" s="931"/>
      <c r="CN87" s="932"/>
      <c r="CO87" s="932"/>
      <c r="CP87" s="932"/>
      <c r="CQ87" s="933"/>
      <c r="CR87" s="931"/>
      <c r="CS87" s="932"/>
      <c r="CT87" s="932"/>
      <c r="CU87" s="932"/>
      <c r="CV87" s="933"/>
      <c r="CW87" s="931"/>
      <c r="CX87" s="932"/>
      <c r="CY87" s="932"/>
      <c r="CZ87" s="932"/>
      <c r="DA87" s="933"/>
      <c r="DB87" s="931"/>
      <c r="DC87" s="932"/>
      <c r="DD87" s="932"/>
      <c r="DE87" s="932"/>
      <c r="DF87" s="933"/>
      <c r="DG87" s="931"/>
      <c r="DH87" s="932"/>
      <c r="DI87" s="932"/>
      <c r="DJ87" s="932"/>
      <c r="DK87" s="933"/>
      <c r="DL87" s="931"/>
      <c r="DM87" s="932"/>
      <c r="DN87" s="932"/>
      <c r="DO87" s="932"/>
      <c r="DP87" s="933"/>
      <c r="DQ87" s="931"/>
      <c r="DR87" s="932"/>
      <c r="DS87" s="932"/>
      <c r="DT87" s="932"/>
      <c r="DU87" s="933"/>
      <c r="DV87" s="920"/>
      <c r="DW87" s="921"/>
      <c r="DX87" s="921"/>
      <c r="DY87" s="921"/>
      <c r="DZ87" s="922"/>
      <c r="EA87" s="89"/>
    </row>
    <row r="88" spans="1:131" ht="26.25" customHeight="1" thickBot="1" x14ac:dyDescent="0.25">
      <c r="A88" s="100" t="s">
        <v>334</v>
      </c>
      <c r="B88" s="912" t="s">
        <v>374</v>
      </c>
      <c r="C88" s="913"/>
      <c r="D88" s="913"/>
      <c r="E88" s="913"/>
      <c r="F88" s="913"/>
      <c r="G88" s="913"/>
      <c r="H88" s="913"/>
      <c r="I88" s="913"/>
      <c r="J88" s="913"/>
      <c r="K88" s="913"/>
      <c r="L88" s="913"/>
      <c r="M88" s="913"/>
      <c r="N88" s="913"/>
      <c r="O88" s="913"/>
      <c r="P88" s="923"/>
      <c r="Q88" s="937"/>
      <c r="R88" s="938"/>
      <c r="S88" s="938"/>
      <c r="T88" s="938"/>
      <c r="U88" s="938"/>
      <c r="V88" s="938"/>
      <c r="W88" s="938"/>
      <c r="X88" s="938"/>
      <c r="Y88" s="938"/>
      <c r="Z88" s="938"/>
      <c r="AA88" s="938"/>
      <c r="AB88" s="938"/>
      <c r="AC88" s="938"/>
      <c r="AD88" s="938"/>
      <c r="AE88" s="938"/>
      <c r="AF88" s="934">
        <v>6708</v>
      </c>
      <c r="AG88" s="934"/>
      <c r="AH88" s="934"/>
      <c r="AI88" s="934"/>
      <c r="AJ88" s="934"/>
      <c r="AK88" s="938"/>
      <c r="AL88" s="938"/>
      <c r="AM88" s="938"/>
      <c r="AN88" s="938"/>
      <c r="AO88" s="938"/>
      <c r="AP88" s="934">
        <v>20861</v>
      </c>
      <c r="AQ88" s="934"/>
      <c r="AR88" s="934"/>
      <c r="AS88" s="934"/>
      <c r="AT88" s="934"/>
      <c r="AU88" s="934">
        <v>5257</v>
      </c>
      <c r="AV88" s="934"/>
      <c r="AW88" s="934"/>
      <c r="AX88" s="934"/>
      <c r="AY88" s="934"/>
      <c r="AZ88" s="935"/>
      <c r="BA88" s="935"/>
      <c r="BB88" s="935"/>
      <c r="BC88" s="935"/>
      <c r="BD88" s="936"/>
      <c r="BE88" s="101"/>
      <c r="BF88" s="101"/>
      <c r="BG88" s="101"/>
      <c r="BH88" s="101"/>
      <c r="BI88" s="101"/>
      <c r="BJ88" s="101"/>
      <c r="BK88" s="101"/>
      <c r="BL88" s="101"/>
      <c r="BM88" s="101"/>
      <c r="BN88" s="101"/>
      <c r="BO88" s="101"/>
      <c r="BP88" s="101"/>
      <c r="BQ88" s="98">
        <v>82</v>
      </c>
      <c r="BR88" s="103"/>
      <c r="BS88" s="920"/>
      <c r="BT88" s="921"/>
      <c r="BU88" s="921"/>
      <c r="BV88" s="921"/>
      <c r="BW88" s="921"/>
      <c r="BX88" s="921"/>
      <c r="BY88" s="921"/>
      <c r="BZ88" s="921"/>
      <c r="CA88" s="921"/>
      <c r="CB88" s="921"/>
      <c r="CC88" s="921"/>
      <c r="CD88" s="921"/>
      <c r="CE88" s="921"/>
      <c r="CF88" s="921"/>
      <c r="CG88" s="930"/>
      <c r="CH88" s="931"/>
      <c r="CI88" s="932"/>
      <c r="CJ88" s="932"/>
      <c r="CK88" s="932"/>
      <c r="CL88" s="933"/>
      <c r="CM88" s="931"/>
      <c r="CN88" s="932"/>
      <c r="CO88" s="932"/>
      <c r="CP88" s="932"/>
      <c r="CQ88" s="933"/>
      <c r="CR88" s="931"/>
      <c r="CS88" s="932"/>
      <c r="CT88" s="932"/>
      <c r="CU88" s="932"/>
      <c r="CV88" s="933"/>
      <c r="CW88" s="931"/>
      <c r="CX88" s="932"/>
      <c r="CY88" s="932"/>
      <c r="CZ88" s="932"/>
      <c r="DA88" s="933"/>
      <c r="DB88" s="931"/>
      <c r="DC88" s="932"/>
      <c r="DD88" s="932"/>
      <c r="DE88" s="932"/>
      <c r="DF88" s="933"/>
      <c r="DG88" s="931"/>
      <c r="DH88" s="932"/>
      <c r="DI88" s="932"/>
      <c r="DJ88" s="932"/>
      <c r="DK88" s="933"/>
      <c r="DL88" s="931"/>
      <c r="DM88" s="932"/>
      <c r="DN88" s="932"/>
      <c r="DO88" s="932"/>
      <c r="DP88" s="933"/>
      <c r="DQ88" s="931"/>
      <c r="DR88" s="932"/>
      <c r="DS88" s="932"/>
      <c r="DT88" s="932"/>
      <c r="DU88" s="933"/>
      <c r="DV88" s="920"/>
      <c r="DW88" s="921"/>
      <c r="DX88" s="921"/>
      <c r="DY88" s="921"/>
      <c r="DZ88" s="922"/>
      <c r="EA88" s="89"/>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20"/>
      <c r="BT89" s="921"/>
      <c r="BU89" s="921"/>
      <c r="BV89" s="921"/>
      <c r="BW89" s="921"/>
      <c r="BX89" s="921"/>
      <c r="BY89" s="921"/>
      <c r="BZ89" s="921"/>
      <c r="CA89" s="921"/>
      <c r="CB89" s="921"/>
      <c r="CC89" s="921"/>
      <c r="CD89" s="921"/>
      <c r="CE89" s="921"/>
      <c r="CF89" s="921"/>
      <c r="CG89" s="930"/>
      <c r="CH89" s="931"/>
      <c r="CI89" s="932"/>
      <c r="CJ89" s="932"/>
      <c r="CK89" s="932"/>
      <c r="CL89" s="933"/>
      <c r="CM89" s="931"/>
      <c r="CN89" s="932"/>
      <c r="CO89" s="932"/>
      <c r="CP89" s="932"/>
      <c r="CQ89" s="933"/>
      <c r="CR89" s="931"/>
      <c r="CS89" s="932"/>
      <c r="CT89" s="932"/>
      <c r="CU89" s="932"/>
      <c r="CV89" s="933"/>
      <c r="CW89" s="931"/>
      <c r="CX89" s="932"/>
      <c r="CY89" s="932"/>
      <c r="CZ89" s="932"/>
      <c r="DA89" s="933"/>
      <c r="DB89" s="931"/>
      <c r="DC89" s="932"/>
      <c r="DD89" s="932"/>
      <c r="DE89" s="932"/>
      <c r="DF89" s="933"/>
      <c r="DG89" s="931"/>
      <c r="DH89" s="932"/>
      <c r="DI89" s="932"/>
      <c r="DJ89" s="932"/>
      <c r="DK89" s="933"/>
      <c r="DL89" s="931"/>
      <c r="DM89" s="932"/>
      <c r="DN89" s="932"/>
      <c r="DO89" s="932"/>
      <c r="DP89" s="933"/>
      <c r="DQ89" s="931"/>
      <c r="DR89" s="932"/>
      <c r="DS89" s="932"/>
      <c r="DT89" s="932"/>
      <c r="DU89" s="933"/>
      <c r="DV89" s="920"/>
      <c r="DW89" s="921"/>
      <c r="DX89" s="921"/>
      <c r="DY89" s="921"/>
      <c r="DZ89" s="922"/>
      <c r="EA89" s="89"/>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20"/>
      <c r="BT90" s="921"/>
      <c r="BU90" s="921"/>
      <c r="BV90" s="921"/>
      <c r="BW90" s="921"/>
      <c r="BX90" s="921"/>
      <c r="BY90" s="921"/>
      <c r="BZ90" s="921"/>
      <c r="CA90" s="921"/>
      <c r="CB90" s="921"/>
      <c r="CC90" s="921"/>
      <c r="CD90" s="921"/>
      <c r="CE90" s="921"/>
      <c r="CF90" s="921"/>
      <c r="CG90" s="930"/>
      <c r="CH90" s="931"/>
      <c r="CI90" s="932"/>
      <c r="CJ90" s="932"/>
      <c r="CK90" s="932"/>
      <c r="CL90" s="933"/>
      <c r="CM90" s="931"/>
      <c r="CN90" s="932"/>
      <c r="CO90" s="932"/>
      <c r="CP90" s="932"/>
      <c r="CQ90" s="933"/>
      <c r="CR90" s="931"/>
      <c r="CS90" s="932"/>
      <c r="CT90" s="932"/>
      <c r="CU90" s="932"/>
      <c r="CV90" s="933"/>
      <c r="CW90" s="931"/>
      <c r="CX90" s="932"/>
      <c r="CY90" s="932"/>
      <c r="CZ90" s="932"/>
      <c r="DA90" s="933"/>
      <c r="DB90" s="931"/>
      <c r="DC90" s="932"/>
      <c r="DD90" s="932"/>
      <c r="DE90" s="932"/>
      <c r="DF90" s="933"/>
      <c r="DG90" s="931"/>
      <c r="DH90" s="932"/>
      <c r="DI90" s="932"/>
      <c r="DJ90" s="932"/>
      <c r="DK90" s="933"/>
      <c r="DL90" s="931"/>
      <c r="DM90" s="932"/>
      <c r="DN90" s="932"/>
      <c r="DO90" s="932"/>
      <c r="DP90" s="933"/>
      <c r="DQ90" s="931"/>
      <c r="DR90" s="932"/>
      <c r="DS90" s="932"/>
      <c r="DT90" s="932"/>
      <c r="DU90" s="933"/>
      <c r="DV90" s="920"/>
      <c r="DW90" s="921"/>
      <c r="DX90" s="921"/>
      <c r="DY90" s="921"/>
      <c r="DZ90" s="922"/>
      <c r="EA90" s="89"/>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20"/>
      <c r="BT91" s="921"/>
      <c r="BU91" s="921"/>
      <c r="BV91" s="921"/>
      <c r="BW91" s="921"/>
      <c r="BX91" s="921"/>
      <c r="BY91" s="921"/>
      <c r="BZ91" s="921"/>
      <c r="CA91" s="921"/>
      <c r="CB91" s="921"/>
      <c r="CC91" s="921"/>
      <c r="CD91" s="921"/>
      <c r="CE91" s="921"/>
      <c r="CF91" s="921"/>
      <c r="CG91" s="930"/>
      <c r="CH91" s="931"/>
      <c r="CI91" s="932"/>
      <c r="CJ91" s="932"/>
      <c r="CK91" s="932"/>
      <c r="CL91" s="933"/>
      <c r="CM91" s="931"/>
      <c r="CN91" s="932"/>
      <c r="CO91" s="932"/>
      <c r="CP91" s="932"/>
      <c r="CQ91" s="933"/>
      <c r="CR91" s="931"/>
      <c r="CS91" s="932"/>
      <c r="CT91" s="932"/>
      <c r="CU91" s="932"/>
      <c r="CV91" s="933"/>
      <c r="CW91" s="931"/>
      <c r="CX91" s="932"/>
      <c r="CY91" s="932"/>
      <c r="CZ91" s="932"/>
      <c r="DA91" s="933"/>
      <c r="DB91" s="931"/>
      <c r="DC91" s="932"/>
      <c r="DD91" s="932"/>
      <c r="DE91" s="932"/>
      <c r="DF91" s="933"/>
      <c r="DG91" s="931"/>
      <c r="DH91" s="932"/>
      <c r="DI91" s="932"/>
      <c r="DJ91" s="932"/>
      <c r="DK91" s="933"/>
      <c r="DL91" s="931"/>
      <c r="DM91" s="932"/>
      <c r="DN91" s="932"/>
      <c r="DO91" s="932"/>
      <c r="DP91" s="933"/>
      <c r="DQ91" s="931"/>
      <c r="DR91" s="932"/>
      <c r="DS91" s="932"/>
      <c r="DT91" s="932"/>
      <c r="DU91" s="933"/>
      <c r="DV91" s="920"/>
      <c r="DW91" s="921"/>
      <c r="DX91" s="921"/>
      <c r="DY91" s="921"/>
      <c r="DZ91" s="922"/>
      <c r="EA91" s="89"/>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20"/>
      <c r="BT92" s="921"/>
      <c r="BU92" s="921"/>
      <c r="BV92" s="921"/>
      <c r="BW92" s="921"/>
      <c r="BX92" s="921"/>
      <c r="BY92" s="921"/>
      <c r="BZ92" s="921"/>
      <c r="CA92" s="921"/>
      <c r="CB92" s="921"/>
      <c r="CC92" s="921"/>
      <c r="CD92" s="921"/>
      <c r="CE92" s="921"/>
      <c r="CF92" s="921"/>
      <c r="CG92" s="930"/>
      <c r="CH92" s="931"/>
      <c r="CI92" s="932"/>
      <c r="CJ92" s="932"/>
      <c r="CK92" s="932"/>
      <c r="CL92" s="933"/>
      <c r="CM92" s="931"/>
      <c r="CN92" s="932"/>
      <c r="CO92" s="932"/>
      <c r="CP92" s="932"/>
      <c r="CQ92" s="933"/>
      <c r="CR92" s="931"/>
      <c r="CS92" s="932"/>
      <c r="CT92" s="932"/>
      <c r="CU92" s="932"/>
      <c r="CV92" s="933"/>
      <c r="CW92" s="931"/>
      <c r="CX92" s="932"/>
      <c r="CY92" s="932"/>
      <c r="CZ92" s="932"/>
      <c r="DA92" s="933"/>
      <c r="DB92" s="931"/>
      <c r="DC92" s="932"/>
      <c r="DD92" s="932"/>
      <c r="DE92" s="932"/>
      <c r="DF92" s="933"/>
      <c r="DG92" s="931"/>
      <c r="DH92" s="932"/>
      <c r="DI92" s="932"/>
      <c r="DJ92" s="932"/>
      <c r="DK92" s="933"/>
      <c r="DL92" s="931"/>
      <c r="DM92" s="932"/>
      <c r="DN92" s="932"/>
      <c r="DO92" s="932"/>
      <c r="DP92" s="933"/>
      <c r="DQ92" s="931"/>
      <c r="DR92" s="932"/>
      <c r="DS92" s="932"/>
      <c r="DT92" s="932"/>
      <c r="DU92" s="933"/>
      <c r="DV92" s="920"/>
      <c r="DW92" s="921"/>
      <c r="DX92" s="921"/>
      <c r="DY92" s="921"/>
      <c r="DZ92" s="922"/>
      <c r="EA92" s="89"/>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20"/>
      <c r="BT93" s="921"/>
      <c r="BU93" s="921"/>
      <c r="BV93" s="921"/>
      <c r="BW93" s="921"/>
      <c r="BX93" s="921"/>
      <c r="BY93" s="921"/>
      <c r="BZ93" s="921"/>
      <c r="CA93" s="921"/>
      <c r="CB93" s="921"/>
      <c r="CC93" s="921"/>
      <c r="CD93" s="921"/>
      <c r="CE93" s="921"/>
      <c r="CF93" s="921"/>
      <c r="CG93" s="930"/>
      <c r="CH93" s="931"/>
      <c r="CI93" s="932"/>
      <c r="CJ93" s="932"/>
      <c r="CK93" s="932"/>
      <c r="CL93" s="933"/>
      <c r="CM93" s="931"/>
      <c r="CN93" s="932"/>
      <c r="CO93" s="932"/>
      <c r="CP93" s="932"/>
      <c r="CQ93" s="933"/>
      <c r="CR93" s="931"/>
      <c r="CS93" s="932"/>
      <c r="CT93" s="932"/>
      <c r="CU93" s="932"/>
      <c r="CV93" s="933"/>
      <c r="CW93" s="931"/>
      <c r="CX93" s="932"/>
      <c r="CY93" s="932"/>
      <c r="CZ93" s="932"/>
      <c r="DA93" s="933"/>
      <c r="DB93" s="931"/>
      <c r="DC93" s="932"/>
      <c r="DD93" s="932"/>
      <c r="DE93" s="932"/>
      <c r="DF93" s="933"/>
      <c r="DG93" s="931"/>
      <c r="DH93" s="932"/>
      <c r="DI93" s="932"/>
      <c r="DJ93" s="932"/>
      <c r="DK93" s="933"/>
      <c r="DL93" s="931"/>
      <c r="DM93" s="932"/>
      <c r="DN93" s="932"/>
      <c r="DO93" s="932"/>
      <c r="DP93" s="933"/>
      <c r="DQ93" s="931"/>
      <c r="DR93" s="932"/>
      <c r="DS93" s="932"/>
      <c r="DT93" s="932"/>
      <c r="DU93" s="933"/>
      <c r="DV93" s="920"/>
      <c r="DW93" s="921"/>
      <c r="DX93" s="921"/>
      <c r="DY93" s="921"/>
      <c r="DZ93" s="922"/>
      <c r="EA93" s="89"/>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20"/>
      <c r="BT94" s="921"/>
      <c r="BU94" s="921"/>
      <c r="BV94" s="921"/>
      <c r="BW94" s="921"/>
      <c r="BX94" s="921"/>
      <c r="BY94" s="921"/>
      <c r="BZ94" s="921"/>
      <c r="CA94" s="921"/>
      <c r="CB94" s="921"/>
      <c r="CC94" s="921"/>
      <c r="CD94" s="921"/>
      <c r="CE94" s="921"/>
      <c r="CF94" s="921"/>
      <c r="CG94" s="930"/>
      <c r="CH94" s="931"/>
      <c r="CI94" s="932"/>
      <c r="CJ94" s="932"/>
      <c r="CK94" s="932"/>
      <c r="CL94" s="933"/>
      <c r="CM94" s="931"/>
      <c r="CN94" s="932"/>
      <c r="CO94" s="932"/>
      <c r="CP94" s="932"/>
      <c r="CQ94" s="933"/>
      <c r="CR94" s="931"/>
      <c r="CS94" s="932"/>
      <c r="CT94" s="932"/>
      <c r="CU94" s="932"/>
      <c r="CV94" s="933"/>
      <c r="CW94" s="931"/>
      <c r="CX94" s="932"/>
      <c r="CY94" s="932"/>
      <c r="CZ94" s="932"/>
      <c r="DA94" s="933"/>
      <c r="DB94" s="931"/>
      <c r="DC94" s="932"/>
      <c r="DD94" s="932"/>
      <c r="DE94" s="932"/>
      <c r="DF94" s="933"/>
      <c r="DG94" s="931"/>
      <c r="DH94" s="932"/>
      <c r="DI94" s="932"/>
      <c r="DJ94" s="932"/>
      <c r="DK94" s="933"/>
      <c r="DL94" s="931"/>
      <c r="DM94" s="932"/>
      <c r="DN94" s="932"/>
      <c r="DO94" s="932"/>
      <c r="DP94" s="933"/>
      <c r="DQ94" s="931"/>
      <c r="DR94" s="932"/>
      <c r="DS94" s="932"/>
      <c r="DT94" s="932"/>
      <c r="DU94" s="933"/>
      <c r="DV94" s="920"/>
      <c r="DW94" s="921"/>
      <c r="DX94" s="921"/>
      <c r="DY94" s="921"/>
      <c r="DZ94" s="922"/>
      <c r="EA94" s="89"/>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20"/>
      <c r="BT95" s="921"/>
      <c r="BU95" s="921"/>
      <c r="BV95" s="921"/>
      <c r="BW95" s="921"/>
      <c r="BX95" s="921"/>
      <c r="BY95" s="921"/>
      <c r="BZ95" s="921"/>
      <c r="CA95" s="921"/>
      <c r="CB95" s="921"/>
      <c r="CC95" s="921"/>
      <c r="CD95" s="921"/>
      <c r="CE95" s="921"/>
      <c r="CF95" s="921"/>
      <c r="CG95" s="930"/>
      <c r="CH95" s="931"/>
      <c r="CI95" s="932"/>
      <c r="CJ95" s="932"/>
      <c r="CK95" s="932"/>
      <c r="CL95" s="933"/>
      <c r="CM95" s="931"/>
      <c r="CN95" s="932"/>
      <c r="CO95" s="932"/>
      <c r="CP95" s="932"/>
      <c r="CQ95" s="933"/>
      <c r="CR95" s="931"/>
      <c r="CS95" s="932"/>
      <c r="CT95" s="932"/>
      <c r="CU95" s="932"/>
      <c r="CV95" s="933"/>
      <c r="CW95" s="931"/>
      <c r="CX95" s="932"/>
      <c r="CY95" s="932"/>
      <c r="CZ95" s="932"/>
      <c r="DA95" s="933"/>
      <c r="DB95" s="931"/>
      <c r="DC95" s="932"/>
      <c r="DD95" s="932"/>
      <c r="DE95" s="932"/>
      <c r="DF95" s="933"/>
      <c r="DG95" s="931"/>
      <c r="DH95" s="932"/>
      <c r="DI95" s="932"/>
      <c r="DJ95" s="932"/>
      <c r="DK95" s="933"/>
      <c r="DL95" s="931"/>
      <c r="DM95" s="932"/>
      <c r="DN95" s="932"/>
      <c r="DO95" s="932"/>
      <c r="DP95" s="933"/>
      <c r="DQ95" s="931"/>
      <c r="DR95" s="932"/>
      <c r="DS95" s="932"/>
      <c r="DT95" s="932"/>
      <c r="DU95" s="933"/>
      <c r="DV95" s="920"/>
      <c r="DW95" s="921"/>
      <c r="DX95" s="921"/>
      <c r="DY95" s="921"/>
      <c r="DZ95" s="922"/>
      <c r="EA95" s="89"/>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20"/>
      <c r="BT96" s="921"/>
      <c r="BU96" s="921"/>
      <c r="BV96" s="921"/>
      <c r="BW96" s="921"/>
      <c r="BX96" s="921"/>
      <c r="BY96" s="921"/>
      <c r="BZ96" s="921"/>
      <c r="CA96" s="921"/>
      <c r="CB96" s="921"/>
      <c r="CC96" s="921"/>
      <c r="CD96" s="921"/>
      <c r="CE96" s="921"/>
      <c r="CF96" s="921"/>
      <c r="CG96" s="930"/>
      <c r="CH96" s="931"/>
      <c r="CI96" s="932"/>
      <c r="CJ96" s="932"/>
      <c r="CK96" s="932"/>
      <c r="CL96" s="933"/>
      <c r="CM96" s="931"/>
      <c r="CN96" s="932"/>
      <c r="CO96" s="932"/>
      <c r="CP96" s="932"/>
      <c r="CQ96" s="933"/>
      <c r="CR96" s="931"/>
      <c r="CS96" s="932"/>
      <c r="CT96" s="932"/>
      <c r="CU96" s="932"/>
      <c r="CV96" s="933"/>
      <c r="CW96" s="931"/>
      <c r="CX96" s="932"/>
      <c r="CY96" s="932"/>
      <c r="CZ96" s="932"/>
      <c r="DA96" s="933"/>
      <c r="DB96" s="931"/>
      <c r="DC96" s="932"/>
      <c r="DD96" s="932"/>
      <c r="DE96" s="932"/>
      <c r="DF96" s="933"/>
      <c r="DG96" s="931"/>
      <c r="DH96" s="932"/>
      <c r="DI96" s="932"/>
      <c r="DJ96" s="932"/>
      <c r="DK96" s="933"/>
      <c r="DL96" s="931"/>
      <c r="DM96" s="932"/>
      <c r="DN96" s="932"/>
      <c r="DO96" s="932"/>
      <c r="DP96" s="933"/>
      <c r="DQ96" s="931"/>
      <c r="DR96" s="932"/>
      <c r="DS96" s="932"/>
      <c r="DT96" s="932"/>
      <c r="DU96" s="933"/>
      <c r="DV96" s="920"/>
      <c r="DW96" s="921"/>
      <c r="DX96" s="921"/>
      <c r="DY96" s="921"/>
      <c r="DZ96" s="922"/>
      <c r="EA96" s="89"/>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20"/>
      <c r="BT97" s="921"/>
      <c r="BU97" s="921"/>
      <c r="BV97" s="921"/>
      <c r="BW97" s="921"/>
      <c r="BX97" s="921"/>
      <c r="BY97" s="921"/>
      <c r="BZ97" s="921"/>
      <c r="CA97" s="921"/>
      <c r="CB97" s="921"/>
      <c r="CC97" s="921"/>
      <c r="CD97" s="921"/>
      <c r="CE97" s="921"/>
      <c r="CF97" s="921"/>
      <c r="CG97" s="930"/>
      <c r="CH97" s="931"/>
      <c r="CI97" s="932"/>
      <c r="CJ97" s="932"/>
      <c r="CK97" s="932"/>
      <c r="CL97" s="933"/>
      <c r="CM97" s="931"/>
      <c r="CN97" s="932"/>
      <c r="CO97" s="932"/>
      <c r="CP97" s="932"/>
      <c r="CQ97" s="933"/>
      <c r="CR97" s="931"/>
      <c r="CS97" s="932"/>
      <c r="CT97" s="932"/>
      <c r="CU97" s="932"/>
      <c r="CV97" s="933"/>
      <c r="CW97" s="931"/>
      <c r="CX97" s="932"/>
      <c r="CY97" s="932"/>
      <c r="CZ97" s="932"/>
      <c r="DA97" s="933"/>
      <c r="DB97" s="931"/>
      <c r="DC97" s="932"/>
      <c r="DD97" s="932"/>
      <c r="DE97" s="932"/>
      <c r="DF97" s="933"/>
      <c r="DG97" s="931"/>
      <c r="DH97" s="932"/>
      <c r="DI97" s="932"/>
      <c r="DJ97" s="932"/>
      <c r="DK97" s="933"/>
      <c r="DL97" s="931"/>
      <c r="DM97" s="932"/>
      <c r="DN97" s="932"/>
      <c r="DO97" s="932"/>
      <c r="DP97" s="933"/>
      <c r="DQ97" s="931"/>
      <c r="DR97" s="932"/>
      <c r="DS97" s="932"/>
      <c r="DT97" s="932"/>
      <c r="DU97" s="933"/>
      <c r="DV97" s="920"/>
      <c r="DW97" s="921"/>
      <c r="DX97" s="921"/>
      <c r="DY97" s="921"/>
      <c r="DZ97" s="922"/>
      <c r="EA97" s="89"/>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20"/>
      <c r="BT98" s="921"/>
      <c r="BU98" s="921"/>
      <c r="BV98" s="921"/>
      <c r="BW98" s="921"/>
      <c r="BX98" s="921"/>
      <c r="BY98" s="921"/>
      <c r="BZ98" s="921"/>
      <c r="CA98" s="921"/>
      <c r="CB98" s="921"/>
      <c r="CC98" s="921"/>
      <c r="CD98" s="921"/>
      <c r="CE98" s="921"/>
      <c r="CF98" s="921"/>
      <c r="CG98" s="930"/>
      <c r="CH98" s="931"/>
      <c r="CI98" s="932"/>
      <c r="CJ98" s="932"/>
      <c r="CK98" s="932"/>
      <c r="CL98" s="933"/>
      <c r="CM98" s="931"/>
      <c r="CN98" s="932"/>
      <c r="CO98" s="932"/>
      <c r="CP98" s="932"/>
      <c r="CQ98" s="933"/>
      <c r="CR98" s="931"/>
      <c r="CS98" s="932"/>
      <c r="CT98" s="932"/>
      <c r="CU98" s="932"/>
      <c r="CV98" s="933"/>
      <c r="CW98" s="931"/>
      <c r="CX98" s="932"/>
      <c r="CY98" s="932"/>
      <c r="CZ98" s="932"/>
      <c r="DA98" s="933"/>
      <c r="DB98" s="931"/>
      <c r="DC98" s="932"/>
      <c r="DD98" s="932"/>
      <c r="DE98" s="932"/>
      <c r="DF98" s="933"/>
      <c r="DG98" s="931"/>
      <c r="DH98" s="932"/>
      <c r="DI98" s="932"/>
      <c r="DJ98" s="932"/>
      <c r="DK98" s="933"/>
      <c r="DL98" s="931"/>
      <c r="DM98" s="932"/>
      <c r="DN98" s="932"/>
      <c r="DO98" s="932"/>
      <c r="DP98" s="933"/>
      <c r="DQ98" s="931"/>
      <c r="DR98" s="932"/>
      <c r="DS98" s="932"/>
      <c r="DT98" s="932"/>
      <c r="DU98" s="933"/>
      <c r="DV98" s="920"/>
      <c r="DW98" s="921"/>
      <c r="DX98" s="921"/>
      <c r="DY98" s="921"/>
      <c r="DZ98" s="922"/>
      <c r="EA98" s="89"/>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20"/>
      <c r="BT99" s="921"/>
      <c r="BU99" s="921"/>
      <c r="BV99" s="921"/>
      <c r="BW99" s="921"/>
      <c r="BX99" s="921"/>
      <c r="BY99" s="921"/>
      <c r="BZ99" s="921"/>
      <c r="CA99" s="921"/>
      <c r="CB99" s="921"/>
      <c r="CC99" s="921"/>
      <c r="CD99" s="921"/>
      <c r="CE99" s="921"/>
      <c r="CF99" s="921"/>
      <c r="CG99" s="930"/>
      <c r="CH99" s="931"/>
      <c r="CI99" s="932"/>
      <c r="CJ99" s="932"/>
      <c r="CK99" s="932"/>
      <c r="CL99" s="933"/>
      <c r="CM99" s="931"/>
      <c r="CN99" s="932"/>
      <c r="CO99" s="932"/>
      <c r="CP99" s="932"/>
      <c r="CQ99" s="933"/>
      <c r="CR99" s="931"/>
      <c r="CS99" s="932"/>
      <c r="CT99" s="932"/>
      <c r="CU99" s="932"/>
      <c r="CV99" s="933"/>
      <c r="CW99" s="931"/>
      <c r="CX99" s="932"/>
      <c r="CY99" s="932"/>
      <c r="CZ99" s="932"/>
      <c r="DA99" s="933"/>
      <c r="DB99" s="931"/>
      <c r="DC99" s="932"/>
      <c r="DD99" s="932"/>
      <c r="DE99" s="932"/>
      <c r="DF99" s="933"/>
      <c r="DG99" s="931"/>
      <c r="DH99" s="932"/>
      <c r="DI99" s="932"/>
      <c r="DJ99" s="932"/>
      <c r="DK99" s="933"/>
      <c r="DL99" s="931"/>
      <c r="DM99" s="932"/>
      <c r="DN99" s="932"/>
      <c r="DO99" s="932"/>
      <c r="DP99" s="933"/>
      <c r="DQ99" s="931"/>
      <c r="DR99" s="932"/>
      <c r="DS99" s="932"/>
      <c r="DT99" s="932"/>
      <c r="DU99" s="933"/>
      <c r="DV99" s="920"/>
      <c r="DW99" s="921"/>
      <c r="DX99" s="921"/>
      <c r="DY99" s="921"/>
      <c r="DZ99" s="922"/>
      <c r="EA99" s="89"/>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20"/>
      <c r="BT100" s="921"/>
      <c r="BU100" s="921"/>
      <c r="BV100" s="921"/>
      <c r="BW100" s="921"/>
      <c r="BX100" s="921"/>
      <c r="BY100" s="921"/>
      <c r="BZ100" s="921"/>
      <c r="CA100" s="921"/>
      <c r="CB100" s="921"/>
      <c r="CC100" s="921"/>
      <c r="CD100" s="921"/>
      <c r="CE100" s="921"/>
      <c r="CF100" s="921"/>
      <c r="CG100" s="930"/>
      <c r="CH100" s="931"/>
      <c r="CI100" s="932"/>
      <c r="CJ100" s="932"/>
      <c r="CK100" s="932"/>
      <c r="CL100" s="933"/>
      <c r="CM100" s="931"/>
      <c r="CN100" s="932"/>
      <c r="CO100" s="932"/>
      <c r="CP100" s="932"/>
      <c r="CQ100" s="933"/>
      <c r="CR100" s="931"/>
      <c r="CS100" s="932"/>
      <c r="CT100" s="932"/>
      <c r="CU100" s="932"/>
      <c r="CV100" s="933"/>
      <c r="CW100" s="931"/>
      <c r="CX100" s="932"/>
      <c r="CY100" s="932"/>
      <c r="CZ100" s="932"/>
      <c r="DA100" s="933"/>
      <c r="DB100" s="931"/>
      <c r="DC100" s="932"/>
      <c r="DD100" s="932"/>
      <c r="DE100" s="932"/>
      <c r="DF100" s="933"/>
      <c r="DG100" s="931"/>
      <c r="DH100" s="932"/>
      <c r="DI100" s="932"/>
      <c r="DJ100" s="932"/>
      <c r="DK100" s="933"/>
      <c r="DL100" s="931"/>
      <c r="DM100" s="932"/>
      <c r="DN100" s="932"/>
      <c r="DO100" s="932"/>
      <c r="DP100" s="933"/>
      <c r="DQ100" s="931"/>
      <c r="DR100" s="932"/>
      <c r="DS100" s="932"/>
      <c r="DT100" s="932"/>
      <c r="DU100" s="933"/>
      <c r="DV100" s="920"/>
      <c r="DW100" s="921"/>
      <c r="DX100" s="921"/>
      <c r="DY100" s="921"/>
      <c r="DZ100" s="922"/>
      <c r="EA100" s="89"/>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20"/>
      <c r="BT101" s="921"/>
      <c r="BU101" s="921"/>
      <c r="BV101" s="921"/>
      <c r="BW101" s="921"/>
      <c r="BX101" s="921"/>
      <c r="BY101" s="921"/>
      <c r="BZ101" s="921"/>
      <c r="CA101" s="921"/>
      <c r="CB101" s="921"/>
      <c r="CC101" s="921"/>
      <c r="CD101" s="921"/>
      <c r="CE101" s="921"/>
      <c r="CF101" s="921"/>
      <c r="CG101" s="930"/>
      <c r="CH101" s="931"/>
      <c r="CI101" s="932"/>
      <c r="CJ101" s="932"/>
      <c r="CK101" s="932"/>
      <c r="CL101" s="933"/>
      <c r="CM101" s="931"/>
      <c r="CN101" s="932"/>
      <c r="CO101" s="932"/>
      <c r="CP101" s="932"/>
      <c r="CQ101" s="933"/>
      <c r="CR101" s="931"/>
      <c r="CS101" s="932"/>
      <c r="CT101" s="932"/>
      <c r="CU101" s="932"/>
      <c r="CV101" s="933"/>
      <c r="CW101" s="931"/>
      <c r="CX101" s="932"/>
      <c r="CY101" s="932"/>
      <c r="CZ101" s="932"/>
      <c r="DA101" s="933"/>
      <c r="DB101" s="931"/>
      <c r="DC101" s="932"/>
      <c r="DD101" s="932"/>
      <c r="DE101" s="932"/>
      <c r="DF101" s="933"/>
      <c r="DG101" s="931"/>
      <c r="DH101" s="932"/>
      <c r="DI101" s="932"/>
      <c r="DJ101" s="932"/>
      <c r="DK101" s="933"/>
      <c r="DL101" s="931"/>
      <c r="DM101" s="932"/>
      <c r="DN101" s="932"/>
      <c r="DO101" s="932"/>
      <c r="DP101" s="933"/>
      <c r="DQ101" s="931"/>
      <c r="DR101" s="932"/>
      <c r="DS101" s="932"/>
      <c r="DT101" s="932"/>
      <c r="DU101" s="933"/>
      <c r="DV101" s="920"/>
      <c r="DW101" s="921"/>
      <c r="DX101" s="921"/>
      <c r="DY101" s="921"/>
      <c r="DZ101" s="922"/>
      <c r="EA101" s="89"/>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334</v>
      </c>
      <c r="BR102" s="912" t="s">
        <v>375</v>
      </c>
      <c r="BS102" s="913"/>
      <c r="BT102" s="913"/>
      <c r="BU102" s="913"/>
      <c r="BV102" s="913"/>
      <c r="BW102" s="913"/>
      <c r="BX102" s="913"/>
      <c r="BY102" s="913"/>
      <c r="BZ102" s="913"/>
      <c r="CA102" s="913"/>
      <c r="CB102" s="913"/>
      <c r="CC102" s="913"/>
      <c r="CD102" s="913"/>
      <c r="CE102" s="913"/>
      <c r="CF102" s="913"/>
      <c r="CG102" s="923"/>
      <c r="CH102" s="924"/>
      <c r="CI102" s="925"/>
      <c r="CJ102" s="925"/>
      <c r="CK102" s="925"/>
      <c r="CL102" s="926"/>
      <c r="CM102" s="924"/>
      <c r="CN102" s="925"/>
      <c r="CO102" s="925"/>
      <c r="CP102" s="925"/>
      <c r="CQ102" s="926"/>
      <c r="CR102" s="927">
        <v>445</v>
      </c>
      <c r="CS102" s="928"/>
      <c r="CT102" s="928"/>
      <c r="CU102" s="928"/>
      <c r="CV102" s="929"/>
      <c r="CW102" s="927">
        <v>186</v>
      </c>
      <c r="CX102" s="928"/>
      <c r="CY102" s="928"/>
      <c r="CZ102" s="928"/>
      <c r="DA102" s="929"/>
      <c r="DB102" s="927" t="s">
        <v>320</v>
      </c>
      <c r="DC102" s="928"/>
      <c r="DD102" s="928"/>
      <c r="DE102" s="928"/>
      <c r="DF102" s="929"/>
      <c r="DG102" s="927" t="s">
        <v>320</v>
      </c>
      <c r="DH102" s="928"/>
      <c r="DI102" s="928"/>
      <c r="DJ102" s="928"/>
      <c r="DK102" s="929"/>
      <c r="DL102" s="927">
        <v>364</v>
      </c>
      <c r="DM102" s="928"/>
      <c r="DN102" s="928"/>
      <c r="DO102" s="928"/>
      <c r="DP102" s="929"/>
      <c r="DQ102" s="927" t="s">
        <v>320</v>
      </c>
      <c r="DR102" s="928"/>
      <c r="DS102" s="928"/>
      <c r="DT102" s="928"/>
      <c r="DU102" s="929"/>
      <c r="DV102" s="912"/>
      <c r="DW102" s="913"/>
      <c r="DX102" s="913"/>
      <c r="DY102" s="913"/>
      <c r="DZ102" s="914"/>
      <c r="EA102" s="89"/>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5" t="s">
        <v>376</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89"/>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6" t="s">
        <v>377</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89"/>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5">
      <c r="A107" s="93" t="s">
        <v>378</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379</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2">
      <c r="A108" s="917" t="s">
        <v>380</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381</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89" customFormat="1" ht="26.25" customHeight="1" x14ac:dyDescent="0.2">
      <c r="A109" s="870" t="s">
        <v>382</v>
      </c>
      <c r="B109" s="871"/>
      <c r="C109" s="871"/>
      <c r="D109" s="871"/>
      <c r="E109" s="871"/>
      <c r="F109" s="871"/>
      <c r="G109" s="871"/>
      <c r="H109" s="871"/>
      <c r="I109" s="871"/>
      <c r="J109" s="871"/>
      <c r="K109" s="871"/>
      <c r="L109" s="871"/>
      <c r="M109" s="871"/>
      <c r="N109" s="871"/>
      <c r="O109" s="871"/>
      <c r="P109" s="871"/>
      <c r="Q109" s="871"/>
      <c r="R109" s="871"/>
      <c r="S109" s="871"/>
      <c r="T109" s="871"/>
      <c r="U109" s="871"/>
      <c r="V109" s="871"/>
      <c r="W109" s="871"/>
      <c r="X109" s="871"/>
      <c r="Y109" s="871"/>
      <c r="Z109" s="872"/>
      <c r="AA109" s="873" t="s">
        <v>383</v>
      </c>
      <c r="AB109" s="871"/>
      <c r="AC109" s="871"/>
      <c r="AD109" s="871"/>
      <c r="AE109" s="872"/>
      <c r="AF109" s="873" t="s">
        <v>384</v>
      </c>
      <c r="AG109" s="871"/>
      <c r="AH109" s="871"/>
      <c r="AI109" s="871"/>
      <c r="AJ109" s="872"/>
      <c r="AK109" s="873" t="s">
        <v>237</v>
      </c>
      <c r="AL109" s="871"/>
      <c r="AM109" s="871"/>
      <c r="AN109" s="871"/>
      <c r="AO109" s="872"/>
      <c r="AP109" s="873" t="s">
        <v>385</v>
      </c>
      <c r="AQ109" s="871"/>
      <c r="AR109" s="871"/>
      <c r="AS109" s="871"/>
      <c r="AT109" s="904"/>
      <c r="AU109" s="870" t="s">
        <v>382</v>
      </c>
      <c r="AV109" s="871"/>
      <c r="AW109" s="871"/>
      <c r="AX109" s="871"/>
      <c r="AY109" s="871"/>
      <c r="AZ109" s="871"/>
      <c r="BA109" s="871"/>
      <c r="BB109" s="871"/>
      <c r="BC109" s="871"/>
      <c r="BD109" s="871"/>
      <c r="BE109" s="871"/>
      <c r="BF109" s="871"/>
      <c r="BG109" s="871"/>
      <c r="BH109" s="871"/>
      <c r="BI109" s="871"/>
      <c r="BJ109" s="871"/>
      <c r="BK109" s="871"/>
      <c r="BL109" s="871"/>
      <c r="BM109" s="871"/>
      <c r="BN109" s="871"/>
      <c r="BO109" s="871"/>
      <c r="BP109" s="872"/>
      <c r="BQ109" s="873" t="s">
        <v>383</v>
      </c>
      <c r="BR109" s="871"/>
      <c r="BS109" s="871"/>
      <c r="BT109" s="871"/>
      <c r="BU109" s="872"/>
      <c r="BV109" s="873" t="s">
        <v>384</v>
      </c>
      <c r="BW109" s="871"/>
      <c r="BX109" s="871"/>
      <c r="BY109" s="871"/>
      <c r="BZ109" s="872"/>
      <c r="CA109" s="873" t="s">
        <v>237</v>
      </c>
      <c r="CB109" s="871"/>
      <c r="CC109" s="871"/>
      <c r="CD109" s="871"/>
      <c r="CE109" s="872"/>
      <c r="CF109" s="911" t="s">
        <v>385</v>
      </c>
      <c r="CG109" s="911"/>
      <c r="CH109" s="911"/>
      <c r="CI109" s="911"/>
      <c r="CJ109" s="911"/>
      <c r="CK109" s="873" t="s">
        <v>386</v>
      </c>
      <c r="CL109" s="871"/>
      <c r="CM109" s="871"/>
      <c r="CN109" s="871"/>
      <c r="CO109" s="871"/>
      <c r="CP109" s="871"/>
      <c r="CQ109" s="871"/>
      <c r="CR109" s="871"/>
      <c r="CS109" s="871"/>
      <c r="CT109" s="871"/>
      <c r="CU109" s="871"/>
      <c r="CV109" s="871"/>
      <c r="CW109" s="871"/>
      <c r="CX109" s="871"/>
      <c r="CY109" s="871"/>
      <c r="CZ109" s="871"/>
      <c r="DA109" s="871"/>
      <c r="DB109" s="871"/>
      <c r="DC109" s="871"/>
      <c r="DD109" s="871"/>
      <c r="DE109" s="871"/>
      <c r="DF109" s="872"/>
      <c r="DG109" s="873" t="s">
        <v>383</v>
      </c>
      <c r="DH109" s="871"/>
      <c r="DI109" s="871"/>
      <c r="DJ109" s="871"/>
      <c r="DK109" s="872"/>
      <c r="DL109" s="873" t="s">
        <v>384</v>
      </c>
      <c r="DM109" s="871"/>
      <c r="DN109" s="871"/>
      <c r="DO109" s="871"/>
      <c r="DP109" s="872"/>
      <c r="DQ109" s="873" t="s">
        <v>237</v>
      </c>
      <c r="DR109" s="871"/>
      <c r="DS109" s="871"/>
      <c r="DT109" s="871"/>
      <c r="DU109" s="872"/>
      <c r="DV109" s="873" t="s">
        <v>385</v>
      </c>
      <c r="DW109" s="871"/>
      <c r="DX109" s="871"/>
      <c r="DY109" s="871"/>
      <c r="DZ109" s="904"/>
    </row>
    <row r="110" spans="1:131" s="89" customFormat="1" ht="26.25" customHeight="1" x14ac:dyDescent="0.2">
      <c r="A110" s="784" t="s">
        <v>387</v>
      </c>
      <c r="B110" s="785"/>
      <c r="C110" s="785"/>
      <c r="D110" s="785"/>
      <c r="E110" s="785"/>
      <c r="F110" s="785"/>
      <c r="G110" s="785"/>
      <c r="H110" s="785"/>
      <c r="I110" s="785"/>
      <c r="J110" s="785"/>
      <c r="K110" s="785"/>
      <c r="L110" s="785"/>
      <c r="M110" s="785"/>
      <c r="N110" s="785"/>
      <c r="O110" s="785"/>
      <c r="P110" s="785"/>
      <c r="Q110" s="785"/>
      <c r="R110" s="785"/>
      <c r="S110" s="785"/>
      <c r="T110" s="785"/>
      <c r="U110" s="785"/>
      <c r="V110" s="785"/>
      <c r="W110" s="785"/>
      <c r="X110" s="785"/>
      <c r="Y110" s="785"/>
      <c r="Z110" s="786"/>
      <c r="AA110" s="863">
        <v>6315890</v>
      </c>
      <c r="AB110" s="864"/>
      <c r="AC110" s="864"/>
      <c r="AD110" s="864"/>
      <c r="AE110" s="865"/>
      <c r="AF110" s="866">
        <v>6368957</v>
      </c>
      <c r="AG110" s="864"/>
      <c r="AH110" s="864"/>
      <c r="AI110" s="864"/>
      <c r="AJ110" s="865"/>
      <c r="AK110" s="866">
        <v>6056507</v>
      </c>
      <c r="AL110" s="864"/>
      <c r="AM110" s="864"/>
      <c r="AN110" s="864"/>
      <c r="AO110" s="865"/>
      <c r="AP110" s="867">
        <v>25.5</v>
      </c>
      <c r="AQ110" s="868"/>
      <c r="AR110" s="868"/>
      <c r="AS110" s="868"/>
      <c r="AT110" s="869"/>
      <c r="AU110" s="905" t="s">
        <v>388</v>
      </c>
      <c r="AV110" s="906"/>
      <c r="AW110" s="906"/>
      <c r="AX110" s="906"/>
      <c r="AY110" s="906"/>
      <c r="AZ110" s="835" t="s">
        <v>389</v>
      </c>
      <c r="BA110" s="785"/>
      <c r="BB110" s="785"/>
      <c r="BC110" s="785"/>
      <c r="BD110" s="785"/>
      <c r="BE110" s="785"/>
      <c r="BF110" s="785"/>
      <c r="BG110" s="785"/>
      <c r="BH110" s="785"/>
      <c r="BI110" s="785"/>
      <c r="BJ110" s="785"/>
      <c r="BK110" s="785"/>
      <c r="BL110" s="785"/>
      <c r="BM110" s="785"/>
      <c r="BN110" s="785"/>
      <c r="BO110" s="785"/>
      <c r="BP110" s="786"/>
      <c r="BQ110" s="836">
        <v>64488575</v>
      </c>
      <c r="BR110" s="817"/>
      <c r="BS110" s="817"/>
      <c r="BT110" s="817"/>
      <c r="BU110" s="817"/>
      <c r="BV110" s="817">
        <v>59760076</v>
      </c>
      <c r="BW110" s="817"/>
      <c r="BX110" s="817"/>
      <c r="BY110" s="817"/>
      <c r="BZ110" s="817"/>
      <c r="CA110" s="817">
        <v>57176981</v>
      </c>
      <c r="CB110" s="817"/>
      <c r="CC110" s="817"/>
      <c r="CD110" s="817"/>
      <c r="CE110" s="817"/>
      <c r="CF110" s="841">
        <v>240.6</v>
      </c>
      <c r="CG110" s="842"/>
      <c r="CH110" s="842"/>
      <c r="CI110" s="842"/>
      <c r="CJ110" s="842"/>
      <c r="CK110" s="901" t="s">
        <v>390</v>
      </c>
      <c r="CL110" s="794"/>
      <c r="CM110" s="835" t="s">
        <v>391</v>
      </c>
      <c r="CN110" s="785"/>
      <c r="CO110" s="785"/>
      <c r="CP110" s="785"/>
      <c r="CQ110" s="785"/>
      <c r="CR110" s="785"/>
      <c r="CS110" s="785"/>
      <c r="CT110" s="785"/>
      <c r="CU110" s="785"/>
      <c r="CV110" s="785"/>
      <c r="CW110" s="785"/>
      <c r="CX110" s="785"/>
      <c r="CY110" s="785"/>
      <c r="CZ110" s="785"/>
      <c r="DA110" s="785"/>
      <c r="DB110" s="785"/>
      <c r="DC110" s="785"/>
      <c r="DD110" s="785"/>
      <c r="DE110" s="785"/>
      <c r="DF110" s="786"/>
      <c r="DG110" s="836" t="s">
        <v>62</v>
      </c>
      <c r="DH110" s="817"/>
      <c r="DI110" s="817"/>
      <c r="DJ110" s="817"/>
      <c r="DK110" s="817"/>
      <c r="DL110" s="817" t="s">
        <v>62</v>
      </c>
      <c r="DM110" s="817"/>
      <c r="DN110" s="817"/>
      <c r="DO110" s="817"/>
      <c r="DP110" s="817"/>
      <c r="DQ110" s="817" t="s">
        <v>62</v>
      </c>
      <c r="DR110" s="817"/>
      <c r="DS110" s="817"/>
      <c r="DT110" s="817"/>
      <c r="DU110" s="817"/>
      <c r="DV110" s="818" t="s">
        <v>62</v>
      </c>
      <c r="DW110" s="818"/>
      <c r="DX110" s="818"/>
      <c r="DY110" s="818"/>
      <c r="DZ110" s="819"/>
    </row>
    <row r="111" spans="1:131" s="89" customFormat="1" ht="26.25" customHeight="1" x14ac:dyDescent="0.2">
      <c r="A111" s="749" t="s">
        <v>392</v>
      </c>
      <c r="B111" s="750"/>
      <c r="C111" s="750"/>
      <c r="D111" s="750"/>
      <c r="E111" s="750"/>
      <c r="F111" s="750"/>
      <c r="G111" s="750"/>
      <c r="H111" s="750"/>
      <c r="I111" s="750"/>
      <c r="J111" s="750"/>
      <c r="K111" s="750"/>
      <c r="L111" s="750"/>
      <c r="M111" s="750"/>
      <c r="N111" s="750"/>
      <c r="O111" s="750"/>
      <c r="P111" s="750"/>
      <c r="Q111" s="750"/>
      <c r="R111" s="750"/>
      <c r="S111" s="750"/>
      <c r="T111" s="750"/>
      <c r="U111" s="750"/>
      <c r="V111" s="750"/>
      <c r="W111" s="750"/>
      <c r="X111" s="750"/>
      <c r="Y111" s="750"/>
      <c r="Z111" s="900"/>
      <c r="AA111" s="893" t="s">
        <v>62</v>
      </c>
      <c r="AB111" s="894"/>
      <c r="AC111" s="894"/>
      <c r="AD111" s="894"/>
      <c r="AE111" s="895"/>
      <c r="AF111" s="896" t="s">
        <v>62</v>
      </c>
      <c r="AG111" s="894"/>
      <c r="AH111" s="894"/>
      <c r="AI111" s="894"/>
      <c r="AJ111" s="895"/>
      <c r="AK111" s="896" t="s">
        <v>62</v>
      </c>
      <c r="AL111" s="894"/>
      <c r="AM111" s="894"/>
      <c r="AN111" s="894"/>
      <c r="AO111" s="895"/>
      <c r="AP111" s="897" t="s">
        <v>62</v>
      </c>
      <c r="AQ111" s="898"/>
      <c r="AR111" s="898"/>
      <c r="AS111" s="898"/>
      <c r="AT111" s="899"/>
      <c r="AU111" s="907"/>
      <c r="AV111" s="908"/>
      <c r="AW111" s="908"/>
      <c r="AX111" s="908"/>
      <c r="AY111" s="908"/>
      <c r="AZ111" s="792" t="s">
        <v>393</v>
      </c>
      <c r="BA111" s="727"/>
      <c r="BB111" s="727"/>
      <c r="BC111" s="727"/>
      <c r="BD111" s="727"/>
      <c r="BE111" s="727"/>
      <c r="BF111" s="727"/>
      <c r="BG111" s="727"/>
      <c r="BH111" s="727"/>
      <c r="BI111" s="727"/>
      <c r="BJ111" s="727"/>
      <c r="BK111" s="727"/>
      <c r="BL111" s="727"/>
      <c r="BM111" s="727"/>
      <c r="BN111" s="727"/>
      <c r="BO111" s="727"/>
      <c r="BP111" s="728"/>
      <c r="BQ111" s="764">
        <v>937867</v>
      </c>
      <c r="BR111" s="765"/>
      <c r="BS111" s="765"/>
      <c r="BT111" s="765"/>
      <c r="BU111" s="765"/>
      <c r="BV111" s="765">
        <v>810212</v>
      </c>
      <c r="BW111" s="765"/>
      <c r="BX111" s="765"/>
      <c r="BY111" s="765"/>
      <c r="BZ111" s="765"/>
      <c r="CA111" s="765">
        <v>701941</v>
      </c>
      <c r="CB111" s="765"/>
      <c r="CC111" s="765"/>
      <c r="CD111" s="765"/>
      <c r="CE111" s="765"/>
      <c r="CF111" s="850">
        <v>3</v>
      </c>
      <c r="CG111" s="851"/>
      <c r="CH111" s="851"/>
      <c r="CI111" s="851"/>
      <c r="CJ111" s="851"/>
      <c r="CK111" s="902"/>
      <c r="CL111" s="796"/>
      <c r="CM111" s="792" t="s">
        <v>394</v>
      </c>
      <c r="CN111" s="727"/>
      <c r="CO111" s="727"/>
      <c r="CP111" s="727"/>
      <c r="CQ111" s="727"/>
      <c r="CR111" s="727"/>
      <c r="CS111" s="727"/>
      <c r="CT111" s="727"/>
      <c r="CU111" s="727"/>
      <c r="CV111" s="727"/>
      <c r="CW111" s="727"/>
      <c r="CX111" s="727"/>
      <c r="CY111" s="727"/>
      <c r="CZ111" s="727"/>
      <c r="DA111" s="727"/>
      <c r="DB111" s="727"/>
      <c r="DC111" s="727"/>
      <c r="DD111" s="727"/>
      <c r="DE111" s="727"/>
      <c r="DF111" s="728"/>
      <c r="DG111" s="764" t="s">
        <v>62</v>
      </c>
      <c r="DH111" s="765"/>
      <c r="DI111" s="765"/>
      <c r="DJ111" s="765"/>
      <c r="DK111" s="765"/>
      <c r="DL111" s="765" t="s">
        <v>62</v>
      </c>
      <c r="DM111" s="765"/>
      <c r="DN111" s="765"/>
      <c r="DO111" s="765"/>
      <c r="DP111" s="765"/>
      <c r="DQ111" s="765" t="s">
        <v>62</v>
      </c>
      <c r="DR111" s="765"/>
      <c r="DS111" s="765"/>
      <c r="DT111" s="765"/>
      <c r="DU111" s="765"/>
      <c r="DV111" s="771" t="s">
        <v>62</v>
      </c>
      <c r="DW111" s="771"/>
      <c r="DX111" s="771"/>
      <c r="DY111" s="771"/>
      <c r="DZ111" s="772"/>
    </row>
    <row r="112" spans="1:131" s="89" customFormat="1" ht="26.25" customHeight="1" x14ac:dyDescent="0.2">
      <c r="A112" s="887" t="s">
        <v>395</v>
      </c>
      <c r="B112" s="888"/>
      <c r="C112" s="727" t="s">
        <v>396</v>
      </c>
      <c r="D112" s="727"/>
      <c r="E112" s="727"/>
      <c r="F112" s="727"/>
      <c r="G112" s="727"/>
      <c r="H112" s="727"/>
      <c r="I112" s="727"/>
      <c r="J112" s="727"/>
      <c r="K112" s="727"/>
      <c r="L112" s="727"/>
      <c r="M112" s="727"/>
      <c r="N112" s="727"/>
      <c r="O112" s="727"/>
      <c r="P112" s="727"/>
      <c r="Q112" s="727"/>
      <c r="R112" s="727"/>
      <c r="S112" s="727"/>
      <c r="T112" s="727"/>
      <c r="U112" s="727"/>
      <c r="V112" s="727"/>
      <c r="W112" s="727"/>
      <c r="X112" s="727"/>
      <c r="Y112" s="727"/>
      <c r="Z112" s="728"/>
      <c r="AA112" s="754" t="s">
        <v>62</v>
      </c>
      <c r="AB112" s="755"/>
      <c r="AC112" s="755"/>
      <c r="AD112" s="755"/>
      <c r="AE112" s="756"/>
      <c r="AF112" s="757" t="s">
        <v>62</v>
      </c>
      <c r="AG112" s="755"/>
      <c r="AH112" s="755"/>
      <c r="AI112" s="755"/>
      <c r="AJ112" s="756"/>
      <c r="AK112" s="757" t="s">
        <v>62</v>
      </c>
      <c r="AL112" s="755"/>
      <c r="AM112" s="755"/>
      <c r="AN112" s="755"/>
      <c r="AO112" s="756"/>
      <c r="AP112" s="799" t="s">
        <v>62</v>
      </c>
      <c r="AQ112" s="800"/>
      <c r="AR112" s="800"/>
      <c r="AS112" s="800"/>
      <c r="AT112" s="801"/>
      <c r="AU112" s="907"/>
      <c r="AV112" s="908"/>
      <c r="AW112" s="908"/>
      <c r="AX112" s="908"/>
      <c r="AY112" s="908"/>
      <c r="AZ112" s="792" t="s">
        <v>397</v>
      </c>
      <c r="BA112" s="727"/>
      <c r="BB112" s="727"/>
      <c r="BC112" s="727"/>
      <c r="BD112" s="727"/>
      <c r="BE112" s="727"/>
      <c r="BF112" s="727"/>
      <c r="BG112" s="727"/>
      <c r="BH112" s="727"/>
      <c r="BI112" s="727"/>
      <c r="BJ112" s="727"/>
      <c r="BK112" s="727"/>
      <c r="BL112" s="727"/>
      <c r="BM112" s="727"/>
      <c r="BN112" s="727"/>
      <c r="BO112" s="727"/>
      <c r="BP112" s="728"/>
      <c r="BQ112" s="764">
        <v>21714557</v>
      </c>
      <c r="BR112" s="765"/>
      <c r="BS112" s="765"/>
      <c r="BT112" s="765"/>
      <c r="BU112" s="765"/>
      <c r="BV112" s="765">
        <v>21104183</v>
      </c>
      <c r="BW112" s="765"/>
      <c r="BX112" s="765"/>
      <c r="BY112" s="765"/>
      <c r="BZ112" s="765"/>
      <c r="CA112" s="765">
        <v>20552640</v>
      </c>
      <c r="CB112" s="765"/>
      <c r="CC112" s="765"/>
      <c r="CD112" s="765"/>
      <c r="CE112" s="765"/>
      <c r="CF112" s="850">
        <v>86.5</v>
      </c>
      <c r="CG112" s="851"/>
      <c r="CH112" s="851"/>
      <c r="CI112" s="851"/>
      <c r="CJ112" s="851"/>
      <c r="CK112" s="902"/>
      <c r="CL112" s="796"/>
      <c r="CM112" s="792" t="s">
        <v>398</v>
      </c>
      <c r="CN112" s="727"/>
      <c r="CO112" s="727"/>
      <c r="CP112" s="727"/>
      <c r="CQ112" s="727"/>
      <c r="CR112" s="727"/>
      <c r="CS112" s="727"/>
      <c r="CT112" s="727"/>
      <c r="CU112" s="727"/>
      <c r="CV112" s="727"/>
      <c r="CW112" s="727"/>
      <c r="CX112" s="727"/>
      <c r="CY112" s="727"/>
      <c r="CZ112" s="727"/>
      <c r="DA112" s="727"/>
      <c r="DB112" s="727"/>
      <c r="DC112" s="727"/>
      <c r="DD112" s="727"/>
      <c r="DE112" s="727"/>
      <c r="DF112" s="728"/>
      <c r="DG112" s="764" t="s">
        <v>62</v>
      </c>
      <c r="DH112" s="765"/>
      <c r="DI112" s="765"/>
      <c r="DJ112" s="765"/>
      <c r="DK112" s="765"/>
      <c r="DL112" s="765" t="s">
        <v>62</v>
      </c>
      <c r="DM112" s="765"/>
      <c r="DN112" s="765"/>
      <c r="DO112" s="765"/>
      <c r="DP112" s="765"/>
      <c r="DQ112" s="765" t="s">
        <v>62</v>
      </c>
      <c r="DR112" s="765"/>
      <c r="DS112" s="765"/>
      <c r="DT112" s="765"/>
      <c r="DU112" s="765"/>
      <c r="DV112" s="771" t="s">
        <v>62</v>
      </c>
      <c r="DW112" s="771"/>
      <c r="DX112" s="771"/>
      <c r="DY112" s="771"/>
      <c r="DZ112" s="772"/>
    </row>
    <row r="113" spans="1:130" s="89" customFormat="1" ht="26.25" customHeight="1" x14ac:dyDescent="0.2">
      <c r="A113" s="889"/>
      <c r="B113" s="890"/>
      <c r="C113" s="727" t="s">
        <v>399</v>
      </c>
      <c r="D113" s="727"/>
      <c r="E113" s="727"/>
      <c r="F113" s="727"/>
      <c r="G113" s="727"/>
      <c r="H113" s="727"/>
      <c r="I113" s="727"/>
      <c r="J113" s="727"/>
      <c r="K113" s="727"/>
      <c r="L113" s="727"/>
      <c r="M113" s="727"/>
      <c r="N113" s="727"/>
      <c r="O113" s="727"/>
      <c r="P113" s="727"/>
      <c r="Q113" s="727"/>
      <c r="R113" s="727"/>
      <c r="S113" s="727"/>
      <c r="T113" s="727"/>
      <c r="U113" s="727"/>
      <c r="V113" s="727"/>
      <c r="W113" s="727"/>
      <c r="X113" s="727"/>
      <c r="Y113" s="727"/>
      <c r="Z113" s="728"/>
      <c r="AA113" s="893">
        <v>1633650</v>
      </c>
      <c r="AB113" s="894"/>
      <c r="AC113" s="894"/>
      <c r="AD113" s="894"/>
      <c r="AE113" s="895"/>
      <c r="AF113" s="896">
        <v>1732362</v>
      </c>
      <c r="AG113" s="894"/>
      <c r="AH113" s="894"/>
      <c r="AI113" s="894"/>
      <c r="AJ113" s="895"/>
      <c r="AK113" s="896">
        <v>1358940</v>
      </c>
      <c r="AL113" s="894"/>
      <c r="AM113" s="894"/>
      <c r="AN113" s="894"/>
      <c r="AO113" s="895"/>
      <c r="AP113" s="897">
        <v>5.7</v>
      </c>
      <c r="AQ113" s="898"/>
      <c r="AR113" s="898"/>
      <c r="AS113" s="898"/>
      <c r="AT113" s="899"/>
      <c r="AU113" s="907"/>
      <c r="AV113" s="908"/>
      <c r="AW113" s="908"/>
      <c r="AX113" s="908"/>
      <c r="AY113" s="908"/>
      <c r="AZ113" s="792" t="s">
        <v>400</v>
      </c>
      <c r="BA113" s="727"/>
      <c r="BB113" s="727"/>
      <c r="BC113" s="727"/>
      <c r="BD113" s="727"/>
      <c r="BE113" s="727"/>
      <c r="BF113" s="727"/>
      <c r="BG113" s="727"/>
      <c r="BH113" s="727"/>
      <c r="BI113" s="727"/>
      <c r="BJ113" s="727"/>
      <c r="BK113" s="727"/>
      <c r="BL113" s="727"/>
      <c r="BM113" s="727"/>
      <c r="BN113" s="727"/>
      <c r="BO113" s="727"/>
      <c r="BP113" s="728"/>
      <c r="BQ113" s="764">
        <v>6916917</v>
      </c>
      <c r="BR113" s="765"/>
      <c r="BS113" s="765"/>
      <c r="BT113" s="765"/>
      <c r="BU113" s="765"/>
      <c r="BV113" s="765">
        <v>6040193</v>
      </c>
      <c r="BW113" s="765"/>
      <c r="BX113" s="765"/>
      <c r="BY113" s="765"/>
      <c r="BZ113" s="765"/>
      <c r="CA113" s="765">
        <v>5256736</v>
      </c>
      <c r="CB113" s="765"/>
      <c r="CC113" s="765"/>
      <c r="CD113" s="765"/>
      <c r="CE113" s="765"/>
      <c r="CF113" s="850">
        <v>22.1</v>
      </c>
      <c r="CG113" s="851"/>
      <c r="CH113" s="851"/>
      <c r="CI113" s="851"/>
      <c r="CJ113" s="851"/>
      <c r="CK113" s="902"/>
      <c r="CL113" s="796"/>
      <c r="CM113" s="792" t="s">
        <v>401</v>
      </c>
      <c r="CN113" s="727"/>
      <c r="CO113" s="727"/>
      <c r="CP113" s="727"/>
      <c r="CQ113" s="727"/>
      <c r="CR113" s="727"/>
      <c r="CS113" s="727"/>
      <c r="CT113" s="727"/>
      <c r="CU113" s="727"/>
      <c r="CV113" s="727"/>
      <c r="CW113" s="727"/>
      <c r="CX113" s="727"/>
      <c r="CY113" s="727"/>
      <c r="CZ113" s="727"/>
      <c r="DA113" s="727"/>
      <c r="DB113" s="727"/>
      <c r="DC113" s="727"/>
      <c r="DD113" s="727"/>
      <c r="DE113" s="727"/>
      <c r="DF113" s="728"/>
      <c r="DG113" s="754" t="s">
        <v>62</v>
      </c>
      <c r="DH113" s="755"/>
      <c r="DI113" s="755"/>
      <c r="DJ113" s="755"/>
      <c r="DK113" s="756"/>
      <c r="DL113" s="757" t="s">
        <v>62</v>
      </c>
      <c r="DM113" s="755"/>
      <c r="DN113" s="755"/>
      <c r="DO113" s="755"/>
      <c r="DP113" s="756"/>
      <c r="DQ113" s="757" t="s">
        <v>62</v>
      </c>
      <c r="DR113" s="755"/>
      <c r="DS113" s="755"/>
      <c r="DT113" s="755"/>
      <c r="DU113" s="756"/>
      <c r="DV113" s="799" t="s">
        <v>62</v>
      </c>
      <c r="DW113" s="800"/>
      <c r="DX113" s="800"/>
      <c r="DY113" s="800"/>
      <c r="DZ113" s="801"/>
    </row>
    <row r="114" spans="1:130" s="89" customFormat="1" ht="26.25" customHeight="1" x14ac:dyDescent="0.2">
      <c r="A114" s="889"/>
      <c r="B114" s="890"/>
      <c r="C114" s="727" t="s">
        <v>402</v>
      </c>
      <c r="D114" s="727"/>
      <c r="E114" s="727"/>
      <c r="F114" s="727"/>
      <c r="G114" s="727"/>
      <c r="H114" s="727"/>
      <c r="I114" s="727"/>
      <c r="J114" s="727"/>
      <c r="K114" s="727"/>
      <c r="L114" s="727"/>
      <c r="M114" s="727"/>
      <c r="N114" s="727"/>
      <c r="O114" s="727"/>
      <c r="P114" s="727"/>
      <c r="Q114" s="727"/>
      <c r="R114" s="727"/>
      <c r="S114" s="727"/>
      <c r="T114" s="727"/>
      <c r="U114" s="727"/>
      <c r="V114" s="727"/>
      <c r="W114" s="727"/>
      <c r="X114" s="727"/>
      <c r="Y114" s="727"/>
      <c r="Z114" s="728"/>
      <c r="AA114" s="754">
        <v>1059668</v>
      </c>
      <c r="AB114" s="755"/>
      <c r="AC114" s="755"/>
      <c r="AD114" s="755"/>
      <c r="AE114" s="756"/>
      <c r="AF114" s="757">
        <v>984199</v>
      </c>
      <c r="AG114" s="755"/>
      <c r="AH114" s="755"/>
      <c r="AI114" s="755"/>
      <c r="AJ114" s="756"/>
      <c r="AK114" s="757">
        <v>909671</v>
      </c>
      <c r="AL114" s="755"/>
      <c r="AM114" s="755"/>
      <c r="AN114" s="755"/>
      <c r="AO114" s="756"/>
      <c r="AP114" s="799">
        <v>3.8</v>
      </c>
      <c r="AQ114" s="800"/>
      <c r="AR114" s="800"/>
      <c r="AS114" s="800"/>
      <c r="AT114" s="801"/>
      <c r="AU114" s="907"/>
      <c r="AV114" s="908"/>
      <c r="AW114" s="908"/>
      <c r="AX114" s="908"/>
      <c r="AY114" s="908"/>
      <c r="AZ114" s="792" t="s">
        <v>403</v>
      </c>
      <c r="BA114" s="727"/>
      <c r="BB114" s="727"/>
      <c r="BC114" s="727"/>
      <c r="BD114" s="727"/>
      <c r="BE114" s="727"/>
      <c r="BF114" s="727"/>
      <c r="BG114" s="727"/>
      <c r="BH114" s="727"/>
      <c r="BI114" s="727"/>
      <c r="BJ114" s="727"/>
      <c r="BK114" s="727"/>
      <c r="BL114" s="727"/>
      <c r="BM114" s="727"/>
      <c r="BN114" s="727"/>
      <c r="BO114" s="727"/>
      <c r="BP114" s="728"/>
      <c r="BQ114" s="764">
        <v>5967864</v>
      </c>
      <c r="BR114" s="765"/>
      <c r="BS114" s="765"/>
      <c r="BT114" s="765"/>
      <c r="BU114" s="765"/>
      <c r="BV114" s="765">
        <v>5567757</v>
      </c>
      <c r="BW114" s="765"/>
      <c r="BX114" s="765"/>
      <c r="BY114" s="765"/>
      <c r="BZ114" s="765"/>
      <c r="CA114" s="765">
        <v>6092484</v>
      </c>
      <c r="CB114" s="765"/>
      <c r="CC114" s="765"/>
      <c r="CD114" s="765"/>
      <c r="CE114" s="765"/>
      <c r="CF114" s="850">
        <v>25.6</v>
      </c>
      <c r="CG114" s="851"/>
      <c r="CH114" s="851"/>
      <c r="CI114" s="851"/>
      <c r="CJ114" s="851"/>
      <c r="CK114" s="902"/>
      <c r="CL114" s="796"/>
      <c r="CM114" s="792" t="s">
        <v>404</v>
      </c>
      <c r="CN114" s="727"/>
      <c r="CO114" s="727"/>
      <c r="CP114" s="727"/>
      <c r="CQ114" s="727"/>
      <c r="CR114" s="727"/>
      <c r="CS114" s="727"/>
      <c r="CT114" s="727"/>
      <c r="CU114" s="727"/>
      <c r="CV114" s="727"/>
      <c r="CW114" s="727"/>
      <c r="CX114" s="727"/>
      <c r="CY114" s="727"/>
      <c r="CZ114" s="727"/>
      <c r="DA114" s="727"/>
      <c r="DB114" s="727"/>
      <c r="DC114" s="727"/>
      <c r="DD114" s="727"/>
      <c r="DE114" s="727"/>
      <c r="DF114" s="728"/>
      <c r="DG114" s="754" t="s">
        <v>62</v>
      </c>
      <c r="DH114" s="755"/>
      <c r="DI114" s="755"/>
      <c r="DJ114" s="755"/>
      <c r="DK114" s="756"/>
      <c r="DL114" s="757" t="s">
        <v>62</v>
      </c>
      <c r="DM114" s="755"/>
      <c r="DN114" s="755"/>
      <c r="DO114" s="755"/>
      <c r="DP114" s="756"/>
      <c r="DQ114" s="757" t="s">
        <v>62</v>
      </c>
      <c r="DR114" s="755"/>
      <c r="DS114" s="755"/>
      <c r="DT114" s="755"/>
      <c r="DU114" s="756"/>
      <c r="DV114" s="799" t="s">
        <v>62</v>
      </c>
      <c r="DW114" s="800"/>
      <c r="DX114" s="800"/>
      <c r="DY114" s="800"/>
      <c r="DZ114" s="801"/>
    </row>
    <row r="115" spans="1:130" s="89" customFormat="1" ht="26.25" customHeight="1" x14ac:dyDescent="0.2">
      <c r="A115" s="889"/>
      <c r="B115" s="890"/>
      <c r="C115" s="727" t="s">
        <v>405</v>
      </c>
      <c r="D115" s="727"/>
      <c r="E115" s="727"/>
      <c r="F115" s="727"/>
      <c r="G115" s="727"/>
      <c r="H115" s="727"/>
      <c r="I115" s="727"/>
      <c r="J115" s="727"/>
      <c r="K115" s="727"/>
      <c r="L115" s="727"/>
      <c r="M115" s="727"/>
      <c r="N115" s="727"/>
      <c r="O115" s="727"/>
      <c r="P115" s="727"/>
      <c r="Q115" s="727"/>
      <c r="R115" s="727"/>
      <c r="S115" s="727"/>
      <c r="T115" s="727"/>
      <c r="U115" s="727"/>
      <c r="V115" s="727"/>
      <c r="W115" s="727"/>
      <c r="X115" s="727"/>
      <c r="Y115" s="727"/>
      <c r="Z115" s="728"/>
      <c r="AA115" s="893">
        <v>142825</v>
      </c>
      <c r="AB115" s="894"/>
      <c r="AC115" s="894"/>
      <c r="AD115" s="894"/>
      <c r="AE115" s="895"/>
      <c r="AF115" s="896">
        <v>140177</v>
      </c>
      <c r="AG115" s="894"/>
      <c r="AH115" s="894"/>
      <c r="AI115" s="894"/>
      <c r="AJ115" s="895"/>
      <c r="AK115" s="896">
        <v>136925</v>
      </c>
      <c r="AL115" s="894"/>
      <c r="AM115" s="894"/>
      <c r="AN115" s="894"/>
      <c r="AO115" s="895"/>
      <c r="AP115" s="897">
        <v>0.6</v>
      </c>
      <c r="AQ115" s="898"/>
      <c r="AR115" s="898"/>
      <c r="AS115" s="898"/>
      <c r="AT115" s="899"/>
      <c r="AU115" s="907"/>
      <c r="AV115" s="908"/>
      <c r="AW115" s="908"/>
      <c r="AX115" s="908"/>
      <c r="AY115" s="908"/>
      <c r="AZ115" s="792" t="s">
        <v>406</v>
      </c>
      <c r="BA115" s="727"/>
      <c r="BB115" s="727"/>
      <c r="BC115" s="727"/>
      <c r="BD115" s="727"/>
      <c r="BE115" s="727"/>
      <c r="BF115" s="727"/>
      <c r="BG115" s="727"/>
      <c r="BH115" s="727"/>
      <c r="BI115" s="727"/>
      <c r="BJ115" s="727"/>
      <c r="BK115" s="727"/>
      <c r="BL115" s="727"/>
      <c r="BM115" s="727"/>
      <c r="BN115" s="727"/>
      <c r="BO115" s="727"/>
      <c r="BP115" s="728"/>
      <c r="BQ115" s="764">
        <v>26361</v>
      </c>
      <c r="BR115" s="765"/>
      <c r="BS115" s="765"/>
      <c r="BT115" s="765"/>
      <c r="BU115" s="765"/>
      <c r="BV115" s="765">
        <v>18478</v>
      </c>
      <c r="BW115" s="765"/>
      <c r="BX115" s="765"/>
      <c r="BY115" s="765"/>
      <c r="BZ115" s="765"/>
      <c r="CA115" s="765">
        <v>3760</v>
      </c>
      <c r="CB115" s="765"/>
      <c r="CC115" s="765"/>
      <c r="CD115" s="765"/>
      <c r="CE115" s="765"/>
      <c r="CF115" s="850">
        <v>0</v>
      </c>
      <c r="CG115" s="851"/>
      <c r="CH115" s="851"/>
      <c r="CI115" s="851"/>
      <c r="CJ115" s="851"/>
      <c r="CK115" s="902"/>
      <c r="CL115" s="796"/>
      <c r="CM115" s="792" t="s">
        <v>407</v>
      </c>
      <c r="CN115" s="727"/>
      <c r="CO115" s="727"/>
      <c r="CP115" s="727"/>
      <c r="CQ115" s="727"/>
      <c r="CR115" s="727"/>
      <c r="CS115" s="727"/>
      <c r="CT115" s="727"/>
      <c r="CU115" s="727"/>
      <c r="CV115" s="727"/>
      <c r="CW115" s="727"/>
      <c r="CX115" s="727"/>
      <c r="CY115" s="727"/>
      <c r="CZ115" s="727"/>
      <c r="DA115" s="727"/>
      <c r="DB115" s="727"/>
      <c r="DC115" s="727"/>
      <c r="DD115" s="727"/>
      <c r="DE115" s="727"/>
      <c r="DF115" s="728"/>
      <c r="DG115" s="754" t="s">
        <v>62</v>
      </c>
      <c r="DH115" s="755"/>
      <c r="DI115" s="755"/>
      <c r="DJ115" s="755"/>
      <c r="DK115" s="756"/>
      <c r="DL115" s="757" t="s">
        <v>62</v>
      </c>
      <c r="DM115" s="755"/>
      <c r="DN115" s="755"/>
      <c r="DO115" s="755"/>
      <c r="DP115" s="756"/>
      <c r="DQ115" s="757" t="s">
        <v>62</v>
      </c>
      <c r="DR115" s="755"/>
      <c r="DS115" s="755"/>
      <c r="DT115" s="755"/>
      <c r="DU115" s="756"/>
      <c r="DV115" s="799" t="s">
        <v>62</v>
      </c>
      <c r="DW115" s="800"/>
      <c r="DX115" s="800"/>
      <c r="DY115" s="800"/>
      <c r="DZ115" s="801"/>
    </row>
    <row r="116" spans="1:130" s="89" customFormat="1" ht="26.25" customHeight="1" x14ac:dyDescent="0.2">
      <c r="A116" s="891"/>
      <c r="B116" s="892"/>
      <c r="C116" s="814" t="s">
        <v>408</v>
      </c>
      <c r="D116" s="814"/>
      <c r="E116" s="814"/>
      <c r="F116" s="814"/>
      <c r="G116" s="814"/>
      <c r="H116" s="814"/>
      <c r="I116" s="814"/>
      <c r="J116" s="814"/>
      <c r="K116" s="814"/>
      <c r="L116" s="814"/>
      <c r="M116" s="814"/>
      <c r="N116" s="814"/>
      <c r="O116" s="814"/>
      <c r="P116" s="814"/>
      <c r="Q116" s="814"/>
      <c r="R116" s="814"/>
      <c r="S116" s="814"/>
      <c r="T116" s="814"/>
      <c r="U116" s="814"/>
      <c r="V116" s="814"/>
      <c r="W116" s="814"/>
      <c r="X116" s="814"/>
      <c r="Y116" s="814"/>
      <c r="Z116" s="815"/>
      <c r="AA116" s="754" t="s">
        <v>62</v>
      </c>
      <c r="AB116" s="755"/>
      <c r="AC116" s="755"/>
      <c r="AD116" s="755"/>
      <c r="AE116" s="756"/>
      <c r="AF116" s="757" t="s">
        <v>62</v>
      </c>
      <c r="AG116" s="755"/>
      <c r="AH116" s="755"/>
      <c r="AI116" s="755"/>
      <c r="AJ116" s="756"/>
      <c r="AK116" s="757" t="s">
        <v>62</v>
      </c>
      <c r="AL116" s="755"/>
      <c r="AM116" s="755"/>
      <c r="AN116" s="755"/>
      <c r="AO116" s="756"/>
      <c r="AP116" s="799" t="s">
        <v>62</v>
      </c>
      <c r="AQ116" s="800"/>
      <c r="AR116" s="800"/>
      <c r="AS116" s="800"/>
      <c r="AT116" s="801"/>
      <c r="AU116" s="907"/>
      <c r="AV116" s="908"/>
      <c r="AW116" s="908"/>
      <c r="AX116" s="908"/>
      <c r="AY116" s="908"/>
      <c r="AZ116" s="884" t="s">
        <v>409</v>
      </c>
      <c r="BA116" s="885"/>
      <c r="BB116" s="885"/>
      <c r="BC116" s="885"/>
      <c r="BD116" s="885"/>
      <c r="BE116" s="885"/>
      <c r="BF116" s="885"/>
      <c r="BG116" s="885"/>
      <c r="BH116" s="885"/>
      <c r="BI116" s="885"/>
      <c r="BJ116" s="885"/>
      <c r="BK116" s="885"/>
      <c r="BL116" s="885"/>
      <c r="BM116" s="885"/>
      <c r="BN116" s="885"/>
      <c r="BO116" s="885"/>
      <c r="BP116" s="886"/>
      <c r="BQ116" s="764" t="s">
        <v>62</v>
      </c>
      <c r="BR116" s="765"/>
      <c r="BS116" s="765"/>
      <c r="BT116" s="765"/>
      <c r="BU116" s="765"/>
      <c r="BV116" s="765" t="s">
        <v>62</v>
      </c>
      <c r="BW116" s="765"/>
      <c r="BX116" s="765"/>
      <c r="BY116" s="765"/>
      <c r="BZ116" s="765"/>
      <c r="CA116" s="765" t="s">
        <v>62</v>
      </c>
      <c r="CB116" s="765"/>
      <c r="CC116" s="765"/>
      <c r="CD116" s="765"/>
      <c r="CE116" s="765"/>
      <c r="CF116" s="850" t="s">
        <v>62</v>
      </c>
      <c r="CG116" s="851"/>
      <c r="CH116" s="851"/>
      <c r="CI116" s="851"/>
      <c r="CJ116" s="851"/>
      <c r="CK116" s="902"/>
      <c r="CL116" s="796"/>
      <c r="CM116" s="792" t="s">
        <v>410</v>
      </c>
      <c r="CN116" s="727"/>
      <c r="CO116" s="727"/>
      <c r="CP116" s="727"/>
      <c r="CQ116" s="727"/>
      <c r="CR116" s="727"/>
      <c r="CS116" s="727"/>
      <c r="CT116" s="727"/>
      <c r="CU116" s="727"/>
      <c r="CV116" s="727"/>
      <c r="CW116" s="727"/>
      <c r="CX116" s="727"/>
      <c r="CY116" s="727"/>
      <c r="CZ116" s="727"/>
      <c r="DA116" s="727"/>
      <c r="DB116" s="727"/>
      <c r="DC116" s="727"/>
      <c r="DD116" s="727"/>
      <c r="DE116" s="727"/>
      <c r="DF116" s="728"/>
      <c r="DG116" s="754">
        <v>40143</v>
      </c>
      <c r="DH116" s="755"/>
      <c r="DI116" s="755"/>
      <c r="DJ116" s="755"/>
      <c r="DK116" s="756"/>
      <c r="DL116" s="757">
        <v>33642</v>
      </c>
      <c r="DM116" s="755"/>
      <c r="DN116" s="755"/>
      <c r="DO116" s="755"/>
      <c r="DP116" s="756"/>
      <c r="DQ116" s="757">
        <v>27141</v>
      </c>
      <c r="DR116" s="755"/>
      <c r="DS116" s="755"/>
      <c r="DT116" s="755"/>
      <c r="DU116" s="756"/>
      <c r="DV116" s="799">
        <v>0.1</v>
      </c>
      <c r="DW116" s="800"/>
      <c r="DX116" s="800"/>
      <c r="DY116" s="800"/>
      <c r="DZ116" s="801"/>
    </row>
    <row r="117" spans="1:130" s="89" customFormat="1" ht="26.25" customHeight="1" x14ac:dyDescent="0.2">
      <c r="A117" s="870" t="s">
        <v>118</v>
      </c>
      <c r="B117" s="871"/>
      <c r="C117" s="871"/>
      <c r="D117" s="871"/>
      <c r="E117" s="871"/>
      <c r="F117" s="871"/>
      <c r="G117" s="871"/>
      <c r="H117" s="871"/>
      <c r="I117" s="871"/>
      <c r="J117" s="871"/>
      <c r="K117" s="871"/>
      <c r="L117" s="871"/>
      <c r="M117" s="871"/>
      <c r="N117" s="871"/>
      <c r="O117" s="871"/>
      <c r="P117" s="871"/>
      <c r="Q117" s="871"/>
      <c r="R117" s="871"/>
      <c r="S117" s="871"/>
      <c r="T117" s="871"/>
      <c r="U117" s="871"/>
      <c r="V117" s="871"/>
      <c r="W117" s="871"/>
      <c r="X117" s="871"/>
      <c r="Y117" s="852" t="s">
        <v>411</v>
      </c>
      <c r="Z117" s="872"/>
      <c r="AA117" s="877">
        <v>9152033</v>
      </c>
      <c r="AB117" s="878"/>
      <c r="AC117" s="878"/>
      <c r="AD117" s="878"/>
      <c r="AE117" s="879"/>
      <c r="AF117" s="880">
        <v>9225695</v>
      </c>
      <c r="AG117" s="878"/>
      <c r="AH117" s="878"/>
      <c r="AI117" s="878"/>
      <c r="AJ117" s="879"/>
      <c r="AK117" s="880">
        <v>8462043</v>
      </c>
      <c r="AL117" s="878"/>
      <c r="AM117" s="878"/>
      <c r="AN117" s="878"/>
      <c r="AO117" s="879"/>
      <c r="AP117" s="881"/>
      <c r="AQ117" s="882"/>
      <c r="AR117" s="882"/>
      <c r="AS117" s="882"/>
      <c r="AT117" s="883"/>
      <c r="AU117" s="907"/>
      <c r="AV117" s="908"/>
      <c r="AW117" s="908"/>
      <c r="AX117" s="908"/>
      <c r="AY117" s="908"/>
      <c r="AZ117" s="838" t="s">
        <v>412</v>
      </c>
      <c r="BA117" s="839"/>
      <c r="BB117" s="839"/>
      <c r="BC117" s="839"/>
      <c r="BD117" s="839"/>
      <c r="BE117" s="839"/>
      <c r="BF117" s="839"/>
      <c r="BG117" s="839"/>
      <c r="BH117" s="839"/>
      <c r="BI117" s="839"/>
      <c r="BJ117" s="839"/>
      <c r="BK117" s="839"/>
      <c r="BL117" s="839"/>
      <c r="BM117" s="839"/>
      <c r="BN117" s="839"/>
      <c r="BO117" s="839"/>
      <c r="BP117" s="840"/>
      <c r="BQ117" s="764" t="s">
        <v>62</v>
      </c>
      <c r="BR117" s="765"/>
      <c r="BS117" s="765"/>
      <c r="BT117" s="765"/>
      <c r="BU117" s="765"/>
      <c r="BV117" s="765" t="s">
        <v>62</v>
      </c>
      <c r="BW117" s="765"/>
      <c r="BX117" s="765"/>
      <c r="BY117" s="765"/>
      <c r="BZ117" s="765"/>
      <c r="CA117" s="765" t="s">
        <v>62</v>
      </c>
      <c r="CB117" s="765"/>
      <c r="CC117" s="765"/>
      <c r="CD117" s="765"/>
      <c r="CE117" s="765"/>
      <c r="CF117" s="850" t="s">
        <v>62</v>
      </c>
      <c r="CG117" s="851"/>
      <c r="CH117" s="851"/>
      <c r="CI117" s="851"/>
      <c r="CJ117" s="851"/>
      <c r="CK117" s="902"/>
      <c r="CL117" s="796"/>
      <c r="CM117" s="792" t="s">
        <v>413</v>
      </c>
      <c r="CN117" s="727"/>
      <c r="CO117" s="727"/>
      <c r="CP117" s="727"/>
      <c r="CQ117" s="727"/>
      <c r="CR117" s="727"/>
      <c r="CS117" s="727"/>
      <c r="CT117" s="727"/>
      <c r="CU117" s="727"/>
      <c r="CV117" s="727"/>
      <c r="CW117" s="727"/>
      <c r="CX117" s="727"/>
      <c r="CY117" s="727"/>
      <c r="CZ117" s="727"/>
      <c r="DA117" s="727"/>
      <c r="DB117" s="727"/>
      <c r="DC117" s="727"/>
      <c r="DD117" s="727"/>
      <c r="DE117" s="727"/>
      <c r="DF117" s="728"/>
      <c r="DG117" s="754" t="s">
        <v>62</v>
      </c>
      <c r="DH117" s="755"/>
      <c r="DI117" s="755"/>
      <c r="DJ117" s="755"/>
      <c r="DK117" s="756"/>
      <c r="DL117" s="757" t="s">
        <v>62</v>
      </c>
      <c r="DM117" s="755"/>
      <c r="DN117" s="755"/>
      <c r="DO117" s="755"/>
      <c r="DP117" s="756"/>
      <c r="DQ117" s="757" t="s">
        <v>62</v>
      </c>
      <c r="DR117" s="755"/>
      <c r="DS117" s="755"/>
      <c r="DT117" s="755"/>
      <c r="DU117" s="756"/>
      <c r="DV117" s="799" t="s">
        <v>62</v>
      </c>
      <c r="DW117" s="800"/>
      <c r="DX117" s="800"/>
      <c r="DY117" s="800"/>
      <c r="DZ117" s="801"/>
    </row>
    <row r="118" spans="1:130" s="89" customFormat="1" ht="26.25" customHeight="1" x14ac:dyDescent="0.2">
      <c r="A118" s="870" t="s">
        <v>386</v>
      </c>
      <c r="B118" s="871"/>
      <c r="C118" s="871"/>
      <c r="D118" s="871"/>
      <c r="E118" s="871"/>
      <c r="F118" s="871"/>
      <c r="G118" s="871"/>
      <c r="H118" s="871"/>
      <c r="I118" s="871"/>
      <c r="J118" s="871"/>
      <c r="K118" s="871"/>
      <c r="L118" s="871"/>
      <c r="M118" s="871"/>
      <c r="N118" s="871"/>
      <c r="O118" s="871"/>
      <c r="P118" s="871"/>
      <c r="Q118" s="871"/>
      <c r="R118" s="871"/>
      <c r="S118" s="871"/>
      <c r="T118" s="871"/>
      <c r="U118" s="871"/>
      <c r="V118" s="871"/>
      <c r="W118" s="871"/>
      <c r="X118" s="871"/>
      <c r="Y118" s="871"/>
      <c r="Z118" s="872"/>
      <c r="AA118" s="873" t="s">
        <v>383</v>
      </c>
      <c r="AB118" s="871"/>
      <c r="AC118" s="871"/>
      <c r="AD118" s="871"/>
      <c r="AE118" s="872"/>
      <c r="AF118" s="873" t="s">
        <v>384</v>
      </c>
      <c r="AG118" s="871"/>
      <c r="AH118" s="871"/>
      <c r="AI118" s="871"/>
      <c r="AJ118" s="872"/>
      <c r="AK118" s="873" t="s">
        <v>237</v>
      </c>
      <c r="AL118" s="871"/>
      <c r="AM118" s="871"/>
      <c r="AN118" s="871"/>
      <c r="AO118" s="872"/>
      <c r="AP118" s="874" t="s">
        <v>385</v>
      </c>
      <c r="AQ118" s="875"/>
      <c r="AR118" s="875"/>
      <c r="AS118" s="875"/>
      <c r="AT118" s="876"/>
      <c r="AU118" s="907"/>
      <c r="AV118" s="908"/>
      <c r="AW118" s="908"/>
      <c r="AX118" s="908"/>
      <c r="AY118" s="908"/>
      <c r="AZ118" s="813" t="s">
        <v>414</v>
      </c>
      <c r="BA118" s="814"/>
      <c r="BB118" s="814"/>
      <c r="BC118" s="814"/>
      <c r="BD118" s="814"/>
      <c r="BE118" s="814"/>
      <c r="BF118" s="814"/>
      <c r="BG118" s="814"/>
      <c r="BH118" s="814"/>
      <c r="BI118" s="814"/>
      <c r="BJ118" s="814"/>
      <c r="BK118" s="814"/>
      <c r="BL118" s="814"/>
      <c r="BM118" s="814"/>
      <c r="BN118" s="814"/>
      <c r="BO118" s="814"/>
      <c r="BP118" s="815"/>
      <c r="BQ118" s="854" t="s">
        <v>62</v>
      </c>
      <c r="BR118" s="820"/>
      <c r="BS118" s="820"/>
      <c r="BT118" s="820"/>
      <c r="BU118" s="820"/>
      <c r="BV118" s="820" t="s">
        <v>62</v>
      </c>
      <c r="BW118" s="820"/>
      <c r="BX118" s="820"/>
      <c r="BY118" s="820"/>
      <c r="BZ118" s="820"/>
      <c r="CA118" s="820" t="s">
        <v>62</v>
      </c>
      <c r="CB118" s="820"/>
      <c r="CC118" s="820"/>
      <c r="CD118" s="820"/>
      <c r="CE118" s="820"/>
      <c r="CF118" s="850" t="s">
        <v>62</v>
      </c>
      <c r="CG118" s="851"/>
      <c r="CH118" s="851"/>
      <c r="CI118" s="851"/>
      <c r="CJ118" s="851"/>
      <c r="CK118" s="902"/>
      <c r="CL118" s="796"/>
      <c r="CM118" s="792" t="s">
        <v>415</v>
      </c>
      <c r="CN118" s="727"/>
      <c r="CO118" s="727"/>
      <c r="CP118" s="727"/>
      <c r="CQ118" s="727"/>
      <c r="CR118" s="727"/>
      <c r="CS118" s="727"/>
      <c r="CT118" s="727"/>
      <c r="CU118" s="727"/>
      <c r="CV118" s="727"/>
      <c r="CW118" s="727"/>
      <c r="CX118" s="727"/>
      <c r="CY118" s="727"/>
      <c r="CZ118" s="727"/>
      <c r="DA118" s="727"/>
      <c r="DB118" s="727"/>
      <c r="DC118" s="727"/>
      <c r="DD118" s="727"/>
      <c r="DE118" s="727"/>
      <c r="DF118" s="728"/>
      <c r="DG118" s="754" t="s">
        <v>62</v>
      </c>
      <c r="DH118" s="755"/>
      <c r="DI118" s="755"/>
      <c r="DJ118" s="755"/>
      <c r="DK118" s="756"/>
      <c r="DL118" s="757" t="s">
        <v>62</v>
      </c>
      <c r="DM118" s="755"/>
      <c r="DN118" s="755"/>
      <c r="DO118" s="755"/>
      <c r="DP118" s="756"/>
      <c r="DQ118" s="757" t="s">
        <v>62</v>
      </c>
      <c r="DR118" s="755"/>
      <c r="DS118" s="755"/>
      <c r="DT118" s="755"/>
      <c r="DU118" s="756"/>
      <c r="DV118" s="799" t="s">
        <v>62</v>
      </c>
      <c r="DW118" s="800"/>
      <c r="DX118" s="800"/>
      <c r="DY118" s="800"/>
      <c r="DZ118" s="801"/>
    </row>
    <row r="119" spans="1:130" s="89" customFormat="1" ht="26.25" customHeight="1" x14ac:dyDescent="0.2">
      <c r="A119" s="793" t="s">
        <v>390</v>
      </c>
      <c r="B119" s="794"/>
      <c r="C119" s="835" t="s">
        <v>391</v>
      </c>
      <c r="D119" s="785"/>
      <c r="E119" s="785"/>
      <c r="F119" s="785"/>
      <c r="G119" s="785"/>
      <c r="H119" s="785"/>
      <c r="I119" s="785"/>
      <c r="J119" s="785"/>
      <c r="K119" s="785"/>
      <c r="L119" s="785"/>
      <c r="M119" s="785"/>
      <c r="N119" s="785"/>
      <c r="O119" s="785"/>
      <c r="P119" s="785"/>
      <c r="Q119" s="785"/>
      <c r="R119" s="785"/>
      <c r="S119" s="785"/>
      <c r="T119" s="785"/>
      <c r="U119" s="785"/>
      <c r="V119" s="785"/>
      <c r="W119" s="785"/>
      <c r="X119" s="785"/>
      <c r="Y119" s="785"/>
      <c r="Z119" s="786"/>
      <c r="AA119" s="863" t="s">
        <v>62</v>
      </c>
      <c r="AB119" s="864"/>
      <c r="AC119" s="864"/>
      <c r="AD119" s="864"/>
      <c r="AE119" s="865"/>
      <c r="AF119" s="866" t="s">
        <v>62</v>
      </c>
      <c r="AG119" s="864"/>
      <c r="AH119" s="864"/>
      <c r="AI119" s="864"/>
      <c r="AJ119" s="865"/>
      <c r="AK119" s="866" t="s">
        <v>62</v>
      </c>
      <c r="AL119" s="864"/>
      <c r="AM119" s="864"/>
      <c r="AN119" s="864"/>
      <c r="AO119" s="865"/>
      <c r="AP119" s="867" t="s">
        <v>62</v>
      </c>
      <c r="AQ119" s="868"/>
      <c r="AR119" s="868"/>
      <c r="AS119" s="868"/>
      <c r="AT119" s="869"/>
      <c r="AU119" s="909"/>
      <c r="AV119" s="910"/>
      <c r="AW119" s="910"/>
      <c r="AX119" s="910"/>
      <c r="AY119" s="910"/>
      <c r="AZ119" s="112" t="s">
        <v>118</v>
      </c>
      <c r="BA119" s="112"/>
      <c r="BB119" s="112"/>
      <c r="BC119" s="112"/>
      <c r="BD119" s="112"/>
      <c r="BE119" s="112"/>
      <c r="BF119" s="112"/>
      <c r="BG119" s="112"/>
      <c r="BH119" s="112"/>
      <c r="BI119" s="112"/>
      <c r="BJ119" s="112"/>
      <c r="BK119" s="112"/>
      <c r="BL119" s="112"/>
      <c r="BM119" s="112"/>
      <c r="BN119" s="112"/>
      <c r="BO119" s="852" t="s">
        <v>416</v>
      </c>
      <c r="BP119" s="853"/>
      <c r="BQ119" s="854">
        <v>100052141</v>
      </c>
      <c r="BR119" s="820"/>
      <c r="BS119" s="820"/>
      <c r="BT119" s="820"/>
      <c r="BU119" s="820"/>
      <c r="BV119" s="820">
        <v>93300899</v>
      </c>
      <c r="BW119" s="820"/>
      <c r="BX119" s="820"/>
      <c r="BY119" s="820"/>
      <c r="BZ119" s="820"/>
      <c r="CA119" s="820">
        <v>89784542</v>
      </c>
      <c r="CB119" s="820"/>
      <c r="CC119" s="820"/>
      <c r="CD119" s="820"/>
      <c r="CE119" s="820"/>
      <c r="CF119" s="723"/>
      <c r="CG119" s="724"/>
      <c r="CH119" s="724"/>
      <c r="CI119" s="724"/>
      <c r="CJ119" s="809"/>
      <c r="CK119" s="903"/>
      <c r="CL119" s="798"/>
      <c r="CM119" s="813" t="s">
        <v>417</v>
      </c>
      <c r="CN119" s="814"/>
      <c r="CO119" s="814"/>
      <c r="CP119" s="814"/>
      <c r="CQ119" s="814"/>
      <c r="CR119" s="814"/>
      <c r="CS119" s="814"/>
      <c r="CT119" s="814"/>
      <c r="CU119" s="814"/>
      <c r="CV119" s="814"/>
      <c r="CW119" s="814"/>
      <c r="CX119" s="814"/>
      <c r="CY119" s="814"/>
      <c r="CZ119" s="814"/>
      <c r="DA119" s="814"/>
      <c r="DB119" s="814"/>
      <c r="DC119" s="814"/>
      <c r="DD119" s="814"/>
      <c r="DE119" s="814"/>
      <c r="DF119" s="815"/>
      <c r="DG119" s="738">
        <v>897724</v>
      </c>
      <c r="DH119" s="739"/>
      <c r="DI119" s="739"/>
      <c r="DJ119" s="739"/>
      <c r="DK119" s="740"/>
      <c r="DL119" s="741">
        <v>776570</v>
      </c>
      <c r="DM119" s="739"/>
      <c r="DN119" s="739"/>
      <c r="DO119" s="739"/>
      <c r="DP119" s="740"/>
      <c r="DQ119" s="741">
        <v>674800</v>
      </c>
      <c r="DR119" s="739"/>
      <c r="DS119" s="739"/>
      <c r="DT119" s="739"/>
      <c r="DU119" s="740"/>
      <c r="DV119" s="823">
        <v>2.8</v>
      </c>
      <c r="DW119" s="824"/>
      <c r="DX119" s="824"/>
      <c r="DY119" s="824"/>
      <c r="DZ119" s="825"/>
    </row>
    <row r="120" spans="1:130" s="89" customFormat="1" ht="26.25" customHeight="1" x14ac:dyDescent="0.2">
      <c r="A120" s="795"/>
      <c r="B120" s="796"/>
      <c r="C120" s="792" t="s">
        <v>394</v>
      </c>
      <c r="D120" s="727"/>
      <c r="E120" s="727"/>
      <c r="F120" s="727"/>
      <c r="G120" s="727"/>
      <c r="H120" s="727"/>
      <c r="I120" s="727"/>
      <c r="J120" s="727"/>
      <c r="K120" s="727"/>
      <c r="L120" s="727"/>
      <c r="M120" s="727"/>
      <c r="N120" s="727"/>
      <c r="O120" s="727"/>
      <c r="P120" s="727"/>
      <c r="Q120" s="727"/>
      <c r="R120" s="727"/>
      <c r="S120" s="727"/>
      <c r="T120" s="727"/>
      <c r="U120" s="727"/>
      <c r="V120" s="727"/>
      <c r="W120" s="727"/>
      <c r="X120" s="727"/>
      <c r="Y120" s="727"/>
      <c r="Z120" s="728"/>
      <c r="AA120" s="754" t="s">
        <v>62</v>
      </c>
      <c r="AB120" s="755"/>
      <c r="AC120" s="755"/>
      <c r="AD120" s="755"/>
      <c r="AE120" s="756"/>
      <c r="AF120" s="757" t="s">
        <v>62</v>
      </c>
      <c r="AG120" s="755"/>
      <c r="AH120" s="755"/>
      <c r="AI120" s="755"/>
      <c r="AJ120" s="756"/>
      <c r="AK120" s="757" t="s">
        <v>62</v>
      </c>
      <c r="AL120" s="755"/>
      <c r="AM120" s="755"/>
      <c r="AN120" s="755"/>
      <c r="AO120" s="756"/>
      <c r="AP120" s="799" t="s">
        <v>62</v>
      </c>
      <c r="AQ120" s="800"/>
      <c r="AR120" s="800"/>
      <c r="AS120" s="800"/>
      <c r="AT120" s="801"/>
      <c r="AU120" s="855" t="s">
        <v>418</v>
      </c>
      <c r="AV120" s="856"/>
      <c r="AW120" s="856"/>
      <c r="AX120" s="856"/>
      <c r="AY120" s="857"/>
      <c r="AZ120" s="835" t="s">
        <v>419</v>
      </c>
      <c r="BA120" s="785"/>
      <c r="BB120" s="785"/>
      <c r="BC120" s="785"/>
      <c r="BD120" s="785"/>
      <c r="BE120" s="785"/>
      <c r="BF120" s="785"/>
      <c r="BG120" s="785"/>
      <c r="BH120" s="785"/>
      <c r="BI120" s="785"/>
      <c r="BJ120" s="785"/>
      <c r="BK120" s="785"/>
      <c r="BL120" s="785"/>
      <c r="BM120" s="785"/>
      <c r="BN120" s="785"/>
      <c r="BO120" s="785"/>
      <c r="BP120" s="786"/>
      <c r="BQ120" s="836">
        <v>9958918</v>
      </c>
      <c r="BR120" s="817"/>
      <c r="BS120" s="817"/>
      <c r="BT120" s="817"/>
      <c r="BU120" s="817"/>
      <c r="BV120" s="817">
        <v>7824895</v>
      </c>
      <c r="BW120" s="817"/>
      <c r="BX120" s="817"/>
      <c r="BY120" s="817"/>
      <c r="BZ120" s="817"/>
      <c r="CA120" s="817">
        <v>8309996</v>
      </c>
      <c r="CB120" s="817"/>
      <c r="CC120" s="817"/>
      <c r="CD120" s="817"/>
      <c r="CE120" s="817"/>
      <c r="CF120" s="841">
        <v>35</v>
      </c>
      <c r="CG120" s="842"/>
      <c r="CH120" s="842"/>
      <c r="CI120" s="842"/>
      <c r="CJ120" s="842"/>
      <c r="CK120" s="843" t="s">
        <v>420</v>
      </c>
      <c r="CL120" s="827"/>
      <c r="CM120" s="827"/>
      <c r="CN120" s="827"/>
      <c r="CO120" s="828"/>
      <c r="CP120" s="847" t="s">
        <v>352</v>
      </c>
      <c r="CQ120" s="848"/>
      <c r="CR120" s="848"/>
      <c r="CS120" s="848"/>
      <c r="CT120" s="848"/>
      <c r="CU120" s="848"/>
      <c r="CV120" s="848"/>
      <c r="CW120" s="848"/>
      <c r="CX120" s="848"/>
      <c r="CY120" s="848"/>
      <c r="CZ120" s="848"/>
      <c r="DA120" s="848"/>
      <c r="DB120" s="848"/>
      <c r="DC120" s="848"/>
      <c r="DD120" s="848"/>
      <c r="DE120" s="848"/>
      <c r="DF120" s="849"/>
      <c r="DG120" s="836">
        <v>20799533</v>
      </c>
      <c r="DH120" s="817"/>
      <c r="DI120" s="817"/>
      <c r="DJ120" s="817"/>
      <c r="DK120" s="817"/>
      <c r="DL120" s="817">
        <v>20275696</v>
      </c>
      <c r="DM120" s="817"/>
      <c r="DN120" s="817"/>
      <c r="DO120" s="817"/>
      <c r="DP120" s="817"/>
      <c r="DQ120" s="817">
        <v>19746505</v>
      </c>
      <c r="DR120" s="817"/>
      <c r="DS120" s="817"/>
      <c r="DT120" s="817"/>
      <c r="DU120" s="817"/>
      <c r="DV120" s="818">
        <v>83.1</v>
      </c>
      <c r="DW120" s="818"/>
      <c r="DX120" s="818"/>
      <c r="DY120" s="818"/>
      <c r="DZ120" s="819"/>
    </row>
    <row r="121" spans="1:130" s="89" customFormat="1" ht="26.25" customHeight="1" x14ac:dyDescent="0.2">
      <c r="A121" s="795"/>
      <c r="B121" s="796"/>
      <c r="C121" s="838" t="s">
        <v>421</v>
      </c>
      <c r="D121" s="839"/>
      <c r="E121" s="839"/>
      <c r="F121" s="839"/>
      <c r="G121" s="839"/>
      <c r="H121" s="839"/>
      <c r="I121" s="839"/>
      <c r="J121" s="839"/>
      <c r="K121" s="839"/>
      <c r="L121" s="839"/>
      <c r="M121" s="839"/>
      <c r="N121" s="839"/>
      <c r="O121" s="839"/>
      <c r="P121" s="839"/>
      <c r="Q121" s="839"/>
      <c r="R121" s="839"/>
      <c r="S121" s="839"/>
      <c r="T121" s="839"/>
      <c r="U121" s="839"/>
      <c r="V121" s="839"/>
      <c r="W121" s="839"/>
      <c r="X121" s="839"/>
      <c r="Y121" s="839"/>
      <c r="Z121" s="840"/>
      <c r="AA121" s="754" t="s">
        <v>62</v>
      </c>
      <c r="AB121" s="755"/>
      <c r="AC121" s="755"/>
      <c r="AD121" s="755"/>
      <c r="AE121" s="756"/>
      <c r="AF121" s="757" t="s">
        <v>62</v>
      </c>
      <c r="AG121" s="755"/>
      <c r="AH121" s="755"/>
      <c r="AI121" s="755"/>
      <c r="AJ121" s="756"/>
      <c r="AK121" s="757" t="s">
        <v>62</v>
      </c>
      <c r="AL121" s="755"/>
      <c r="AM121" s="755"/>
      <c r="AN121" s="755"/>
      <c r="AO121" s="756"/>
      <c r="AP121" s="799" t="s">
        <v>62</v>
      </c>
      <c r="AQ121" s="800"/>
      <c r="AR121" s="800"/>
      <c r="AS121" s="800"/>
      <c r="AT121" s="801"/>
      <c r="AU121" s="858"/>
      <c r="AV121" s="859"/>
      <c r="AW121" s="859"/>
      <c r="AX121" s="859"/>
      <c r="AY121" s="860"/>
      <c r="AZ121" s="792" t="s">
        <v>422</v>
      </c>
      <c r="BA121" s="727"/>
      <c r="BB121" s="727"/>
      <c r="BC121" s="727"/>
      <c r="BD121" s="727"/>
      <c r="BE121" s="727"/>
      <c r="BF121" s="727"/>
      <c r="BG121" s="727"/>
      <c r="BH121" s="727"/>
      <c r="BI121" s="727"/>
      <c r="BJ121" s="727"/>
      <c r="BK121" s="727"/>
      <c r="BL121" s="727"/>
      <c r="BM121" s="727"/>
      <c r="BN121" s="727"/>
      <c r="BO121" s="727"/>
      <c r="BP121" s="728"/>
      <c r="BQ121" s="764">
        <v>8138945</v>
      </c>
      <c r="BR121" s="765"/>
      <c r="BS121" s="765"/>
      <c r="BT121" s="765"/>
      <c r="BU121" s="765"/>
      <c r="BV121" s="765">
        <v>7868204</v>
      </c>
      <c r="BW121" s="765"/>
      <c r="BX121" s="765"/>
      <c r="BY121" s="765"/>
      <c r="BZ121" s="765"/>
      <c r="CA121" s="765">
        <v>7887700</v>
      </c>
      <c r="CB121" s="765"/>
      <c r="CC121" s="765"/>
      <c r="CD121" s="765"/>
      <c r="CE121" s="765"/>
      <c r="CF121" s="850">
        <v>33.200000000000003</v>
      </c>
      <c r="CG121" s="851"/>
      <c r="CH121" s="851"/>
      <c r="CI121" s="851"/>
      <c r="CJ121" s="851"/>
      <c r="CK121" s="844"/>
      <c r="CL121" s="830"/>
      <c r="CM121" s="830"/>
      <c r="CN121" s="830"/>
      <c r="CO121" s="831"/>
      <c r="CP121" s="810" t="s">
        <v>349</v>
      </c>
      <c r="CQ121" s="811"/>
      <c r="CR121" s="811"/>
      <c r="CS121" s="811"/>
      <c r="CT121" s="811"/>
      <c r="CU121" s="811"/>
      <c r="CV121" s="811"/>
      <c r="CW121" s="811"/>
      <c r="CX121" s="811"/>
      <c r="CY121" s="811"/>
      <c r="CZ121" s="811"/>
      <c r="DA121" s="811"/>
      <c r="DB121" s="811"/>
      <c r="DC121" s="811"/>
      <c r="DD121" s="811"/>
      <c r="DE121" s="811"/>
      <c r="DF121" s="812"/>
      <c r="DG121" s="764">
        <v>762174</v>
      </c>
      <c r="DH121" s="765"/>
      <c r="DI121" s="765"/>
      <c r="DJ121" s="765"/>
      <c r="DK121" s="765"/>
      <c r="DL121" s="765">
        <v>673223</v>
      </c>
      <c r="DM121" s="765"/>
      <c r="DN121" s="765"/>
      <c r="DO121" s="765"/>
      <c r="DP121" s="765"/>
      <c r="DQ121" s="765">
        <v>665290</v>
      </c>
      <c r="DR121" s="765"/>
      <c r="DS121" s="765"/>
      <c r="DT121" s="765"/>
      <c r="DU121" s="765"/>
      <c r="DV121" s="771">
        <v>2.8</v>
      </c>
      <c r="DW121" s="771"/>
      <c r="DX121" s="771"/>
      <c r="DY121" s="771"/>
      <c r="DZ121" s="772"/>
    </row>
    <row r="122" spans="1:130" s="89" customFormat="1" ht="26.25" customHeight="1" x14ac:dyDescent="0.2">
      <c r="A122" s="795"/>
      <c r="B122" s="796"/>
      <c r="C122" s="792" t="s">
        <v>404</v>
      </c>
      <c r="D122" s="727"/>
      <c r="E122" s="727"/>
      <c r="F122" s="727"/>
      <c r="G122" s="727"/>
      <c r="H122" s="727"/>
      <c r="I122" s="727"/>
      <c r="J122" s="727"/>
      <c r="K122" s="727"/>
      <c r="L122" s="727"/>
      <c r="M122" s="727"/>
      <c r="N122" s="727"/>
      <c r="O122" s="727"/>
      <c r="P122" s="727"/>
      <c r="Q122" s="727"/>
      <c r="R122" s="727"/>
      <c r="S122" s="727"/>
      <c r="T122" s="727"/>
      <c r="U122" s="727"/>
      <c r="V122" s="727"/>
      <c r="W122" s="727"/>
      <c r="X122" s="727"/>
      <c r="Y122" s="727"/>
      <c r="Z122" s="728"/>
      <c r="AA122" s="754" t="s">
        <v>62</v>
      </c>
      <c r="AB122" s="755"/>
      <c r="AC122" s="755"/>
      <c r="AD122" s="755"/>
      <c r="AE122" s="756"/>
      <c r="AF122" s="757" t="s">
        <v>62</v>
      </c>
      <c r="AG122" s="755"/>
      <c r="AH122" s="755"/>
      <c r="AI122" s="755"/>
      <c r="AJ122" s="756"/>
      <c r="AK122" s="757" t="s">
        <v>62</v>
      </c>
      <c r="AL122" s="755"/>
      <c r="AM122" s="755"/>
      <c r="AN122" s="755"/>
      <c r="AO122" s="756"/>
      <c r="AP122" s="799" t="s">
        <v>62</v>
      </c>
      <c r="AQ122" s="800"/>
      <c r="AR122" s="800"/>
      <c r="AS122" s="800"/>
      <c r="AT122" s="801"/>
      <c r="AU122" s="858"/>
      <c r="AV122" s="859"/>
      <c r="AW122" s="859"/>
      <c r="AX122" s="859"/>
      <c r="AY122" s="860"/>
      <c r="AZ122" s="813" t="s">
        <v>423</v>
      </c>
      <c r="BA122" s="814"/>
      <c r="BB122" s="814"/>
      <c r="BC122" s="814"/>
      <c r="BD122" s="814"/>
      <c r="BE122" s="814"/>
      <c r="BF122" s="814"/>
      <c r="BG122" s="814"/>
      <c r="BH122" s="814"/>
      <c r="BI122" s="814"/>
      <c r="BJ122" s="814"/>
      <c r="BK122" s="814"/>
      <c r="BL122" s="814"/>
      <c r="BM122" s="814"/>
      <c r="BN122" s="814"/>
      <c r="BO122" s="814"/>
      <c r="BP122" s="815"/>
      <c r="BQ122" s="854">
        <v>60392277</v>
      </c>
      <c r="BR122" s="820"/>
      <c r="BS122" s="820"/>
      <c r="BT122" s="820"/>
      <c r="BU122" s="820"/>
      <c r="BV122" s="820">
        <v>57784842</v>
      </c>
      <c r="BW122" s="820"/>
      <c r="BX122" s="820"/>
      <c r="BY122" s="820"/>
      <c r="BZ122" s="820"/>
      <c r="CA122" s="820">
        <v>54830929</v>
      </c>
      <c r="CB122" s="820"/>
      <c r="CC122" s="820"/>
      <c r="CD122" s="820"/>
      <c r="CE122" s="820"/>
      <c r="CF122" s="821">
        <v>230.8</v>
      </c>
      <c r="CG122" s="822"/>
      <c r="CH122" s="822"/>
      <c r="CI122" s="822"/>
      <c r="CJ122" s="822"/>
      <c r="CK122" s="844"/>
      <c r="CL122" s="830"/>
      <c r="CM122" s="830"/>
      <c r="CN122" s="830"/>
      <c r="CO122" s="831"/>
      <c r="CP122" s="810" t="s">
        <v>351</v>
      </c>
      <c r="CQ122" s="811"/>
      <c r="CR122" s="811"/>
      <c r="CS122" s="811"/>
      <c r="CT122" s="811"/>
      <c r="CU122" s="811"/>
      <c r="CV122" s="811"/>
      <c r="CW122" s="811"/>
      <c r="CX122" s="811"/>
      <c r="CY122" s="811"/>
      <c r="CZ122" s="811"/>
      <c r="DA122" s="811"/>
      <c r="DB122" s="811"/>
      <c r="DC122" s="811"/>
      <c r="DD122" s="811"/>
      <c r="DE122" s="811"/>
      <c r="DF122" s="812"/>
      <c r="DG122" s="764">
        <v>152850</v>
      </c>
      <c r="DH122" s="765"/>
      <c r="DI122" s="765"/>
      <c r="DJ122" s="765"/>
      <c r="DK122" s="765"/>
      <c r="DL122" s="765">
        <v>155264</v>
      </c>
      <c r="DM122" s="765"/>
      <c r="DN122" s="765"/>
      <c r="DO122" s="765"/>
      <c r="DP122" s="765"/>
      <c r="DQ122" s="765">
        <v>140845</v>
      </c>
      <c r="DR122" s="765"/>
      <c r="DS122" s="765"/>
      <c r="DT122" s="765"/>
      <c r="DU122" s="765"/>
      <c r="DV122" s="771">
        <v>0.6</v>
      </c>
      <c r="DW122" s="771"/>
      <c r="DX122" s="771"/>
      <c r="DY122" s="771"/>
      <c r="DZ122" s="772"/>
    </row>
    <row r="123" spans="1:130" s="89" customFormat="1" ht="26.25" customHeight="1" x14ac:dyDescent="0.2">
      <c r="A123" s="795"/>
      <c r="B123" s="796"/>
      <c r="C123" s="792" t="s">
        <v>410</v>
      </c>
      <c r="D123" s="727"/>
      <c r="E123" s="727"/>
      <c r="F123" s="727"/>
      <c r="G123" s="727"/>
      <c r="H123" s="727"/>
      <c r="I123" s="727"/>
      <c r="J123" s="727"/>
      <c r="K123" s="727"/>
      <c r="L123" s="727"/>
      <c r="M123" s="727"/>
      <c r="N123" s="727"/>
      <c r="O123" s="727"/>
      <c r="P123" s="727"/>
      <c r="Q123" s="727"/>
      <c r="R123" s="727"/>
      <c r="S123" s="727"/>
      <c r="T123" s="727"/>
      <c r="U123" s="727"/>
      <c r="V123" s="727"/>
      <c r="W123" s="727"/>
      <c r="X123" s="727"/>
      <c r="Y123" s="727"/>
      <c r="Z123" s="728"/>
      <c r="AA123" s="754">
        <v>6501</v>
      </c>
      <c r="AB123" s="755"/>
      <c r="AC123" s="755"/>
      <c r="AD123" s="755"/>
      <c r="AE123" s="756"/>
      <c r="AF123" s="757">
        <v>6501</v>
      </c>
      <c r="AG123" s="755"/>
      <c r="AH123" s="755"/>
      <c r="AI123" s="755"/>
      <c r="AJ123" s="756"/>
      <c r="AK123" s="757">
        <v>6501</v>
      </c>
      <c r="AL123" s="755"/>
      <c r="AM123" s="755"/>
      <c r="AN123" s="755"/>
      <c r="AO123" s="756"/>
      <c r="AP123" s="799">
        <v>0</v>
      </c>
      <c r="AQ123" s="800"/>
      <c r="AR123" s="800"/>
      <c r="AS123" s="800"/>
      <c r="AT123" s="801"/>
      <c r="AU123" s="861"/>
      <c r="AV123" s="862"/>
      <c r="AW123" s="862"/>
      <c r="AX123" s="862"/>
      <c r="AY123" s="862"/>
      <c r="AZ123" s="112" t="s">
        <v>118</v>
      </c>
      <c r="BA123" s="112"/>
      <c r="BB123" s="112"/>
      <c r="BC123" s="112"/>
      <c r="BD123" s="112"/>
      <c r="BE123" s="112"/>
      <c r="BF123" s="112"/>
      <c r="BG123" s="112"/>
      <c r="BH123" s="112"/>
      <c r="BI123" s="112"/>
      <c r="BJ123" s="112"/>
      <c r="BK123" s="112"/>
      <c r="BL123" s="112"/>
      <c r="BM123" s="112"/>
      <c r="BN123" s="112"/>
      <c r="BO123" s="852" t="s">
        <v>424</v>
      </c>
      <c r="BP123" s="853"/>
      <c r="BQ123" s="807">
        <v>78490140</v>
      </c>
      <c r="BR123" s="808"/>
      <c r="BS123" s="808"/>
      <c r="BT123" s="808"/>
      <c r="BU123" s="808"/>
      <c r="BV123" s="808">
        <v>73477941</v>
      </c>
      <c r="BW123" s="808"/>
      <c r="BX123" s="808"/>
      <c r="BY123" s="808"/>
      <c r="BZ123" s="808"/>
      <c r="CA123" s="808">
        <v>71028625</v>
      </c>
      <c r="CB123" s="808"/>
      <c r="CC123" s="808"/>
      <c r="CD123" s="808"/>
      <c r="CE123" s="808"/>
      <c r="CF123" s="723"/>
      <c r="CG123" s="724"/>
      <c r="CH123" s="724"/>
      <c r="CI123" s="724"/>
      <c r="CJ123" s="809"/>
      <c r="CK123" s="844"/>
      <c r="CL123" s="830"/>
      <c r="CM123" s="830"/>
      <c r="CN123" s="830"/>
      <c r="CO123" s="831"/>
      <c r="CP123" s="810" t="s">
        <v>347</v>
      </c>
      <c r="CQ123" s="811"/>
      <c r="CR123" s="811"/>
      <c r="CS123" s="811"/>
      <c r="CT123" s="811"/>
      <c r="CU123" s="811"/>
      <c r="CV123" s="811"/>
      <c r="CW123" s="811"/>
      <c r="CX123" s="811"/>
      <c r="CY123" s="811"/>
      <c r="CZ123" s="811"/>
      <c r="DA123" s="811"/>
      <c r="DB123" s="811"/>
      <c r="DC123" s="811"/>
      <c r="DD123" s="811"/>
      <c r="DE123" s="811"/>
      <c r="DF123" s="812"/>
      <c r="DG123" s="754" t="s">
        <v>62</v>
      </c>
      <c r="DH123" s="755"/>
      <c r="DI123" s="755"/>
      <c r="DJ123" s="755"/>
      <c r="DK123" s="756"/>
      <c r="DL123" s="757" t="s">
        <v>62</v>
      </c>
      <c r="DM123" s="755"/>
      <c r="DN123" s="755"/>
      <c r="DO123" s="755"/>
      <c r="DP123" s="756"/>
      <c r="DQ123" s="757" t="s">
        <v>62</v>
      </c>
      <c r="DR123" s="755"/>
      <c r="DS123" s="755"/>
      <c r="DT123" s="755"/>
      <c r="DU123" s="756"/>
      <c r="DV123" s="799" t="s">
        <v>62</v>
      </c>
      <c r="DW123" s="800"/>
      <c r="DX123" s="800"/>
      <c r="DY123" s="800"/>
      <c r="DZ123" s="801"/>
    </row>
    <row r="124" spans="1:130" s="89" customFormat="1" ht="26.25" customHeight="1" thickBot="1" x14ac:dyDescent="0.25">
      <c r="A124" s="795"/>
      <c r="B124" s="796"/>
      <c r="C124" s="792" t="s">
        <v>413</v>
      </c>
      <c r="D124" s="727"/>
      <c r="E124" s="727"/>
      <c r="F124" s="727"/>
      <c r="G124" s="727"/>
      <c r="H124" s="727"/>
      <c r="I124" s="727"/>
      <c r="J124" s="727"/>
      <c r="K124" s="727"/>
      <c r="L124" s="727"/>
      <c r="M124" s="727"/>
      <c r="N124" s="727"/>
      <c r="O124" s="727"/>
      <c r="P124" s="727"/>
      <c r="Q124" s="727"/>
      <c r="R124" s="727"/>
      <c r="S124" s="727"/>
      <c r="T124" s="727"/>
      <c r="U124" s="727"/>
      <c r="V124" s="727"/>
      <c r="W124" s="727"/>
      <c r="X124" s="727"/>
      <c r="Y124" s="727"/>
      <c r="Z124" s="728"/>
      <c r="AA124" s="754" t="s">
        <v>62</v>
      </c>
      <c r="AB124" s="755"/>
      <c r="AC124" s="755"/>
      <c r="AD124" s="755"/>
      <c r="AE124" s="756"/>
      <c r="AF124" s="757" t="s">
        <v>62</v>
      </c>
      <c r="AG124" s="755"/>
      <c r="AH124" s="755"/>
      <c r="AI124" s="755"/>
      <c r="AJ124" s="756"/>
      <c r="AK124" s="757" t="s">
        <v>62</v>
      </c>
      <c r="AL124" s="755"/>
      <c r="AM124" s="755"/>
      <c r="AN124" s="755"/>
      <c r="AO124" s="756"/>
      <c r="AP124" s="799" t="s">
        <v>62</v>
      </c>
      <c r="AQ124" s="800"/>
      <c r="AR124" s="800"/>
      <c r="AS124" s="800"/>
      <c r="AT124" s="801"/>
      <c r="AU124" s="802" t="s">
        <v>425</v>
      </c>
      <c r="AV124" s="803"/>
      <c r="AW124" s="803"/>
      <c r="AX124" s="803"/>
      <c r="AY124" s="803"/>
      <c r="AZ124" s="803"/>
      <c r="BA124" s="803"/>
      <c r="BB124" s="803"/>
      <c r="BC124" s="803"/>
      <c r="BD124" s="803"/>
      <c r="BE124" s="803"/>
      <c r="BF124" s="803"/>
      <c r="BG124" s="803"/>
      <c r="BH124" s="803"/>
      <c r="BI124" s="803"/>
      <c r="BJ124" s="803"/>
      <c r="BK124" s="803"/>
      <c r="BL124" s="803"/>
      <c r="BM124" s="803"/>
      <c r="BN124" s="803"/>
      <c r="BO124" s="803"/>
      <c r="BP124" s="804"/>
      <c r="BQ124" s="805">
        <v>94.5</v>
      </c>
      <c r="BR124" s="806"/>
      <c r="BS124" s="806"/>
      <c r="BT124" s="806"/>
      <c r="BU124" s="806"/>
      <c r="BV124" s="806">
        <v>86.3</v>
      </c>
      <c r="BW124" s="806"/>
      <c r="BX124" s="806"/>
      <c r="BY124" s="806"/>
      <c r="BZ124" s="806"/>
      <c r="CA124" s="806">
        <v>78.900000000000006</v>
      </c>
      <c r="CB124" s="806"/>
      <c r="CC124" s="806"/>
      <c r="CD124" s="806"/>
      <c r="CE124" s="806"/>
      <c r="CF124" s="701"/>
      <c r="CG124" s="702"/>
      <c r="CH124" s="702"/>
      <c r="CI124" s="702"/>
      <c r="CJ124" s="837"/>
      <c r="CK124" s="845"/>
      <c r="CL124" s="845"/>
      <c r="CM124" s="845"/>
      <c r="CN124" s="845"/>
      <c r="CO124" s="846"/>
      <c r="CP124" s="810" t="s">
        <v>426</v>
      </c>
      <c r="CQ124" s="811"/>
      <c r="CR124" s="811"/>
      <c r="CS124" s="811"/>
      <c r="CT124" s="811"/>
      <c r="CU124" s="811"/>
      <c r="CV124" s="811"/>
      <c r="CW124" s="811"/>
      <c r="CX124" s="811"/>
      <c r="CY124" s="811"/>
      <c r="CZ124" s="811"/>
      <c r="DA124" s="811"/>
      <c r="DB124" s="811"/>
      <c r="DC124" s="811"/>
      <c r="DD124" s="811"/>
      <c r="DE124" s="811"/>
      <c r="DF124" s="812"/>
      <c r="DG124" s="738" t="s">
        <v>62</v>
      </c>
      <c r="DH124" s="739"/>
      <c r="DI124" s="739"/>
      <c r="DJ124" s="739"/>
      <c r="DK124" s="740"/>
      <c r="DL124" s="741" t="s">
        <v>62</v>
      </c>
      <c r="DM124" s="739"/>
      <c r="DN124" s="739"/>
      <c r="DO124" s="739"/>
      <c r="DP124" s="740"/>
      <c r="DQ124" s="741" t="s">
        <v>62</v>
      </c>
      <c r="DR124" s="739"/>
      <c r="DS124" s="739"/>
      <c r="DT124" s="739"/>
      <c r="DU124" s="740"/>
      <c r="DV124" s="823" t="s">
        <v>62</v>
      </c>
      <c r="DW124" s="824"/>
      <c r="DX124" s="824"/>
      <c r="DY124" s="824"/>
      <c r="DZ124" s="825"/>
    </row>
    <row r="125" spans="1:130" s="89" customFormat="1" ht="26.25" customHeight="1" x14ac:dyDescent="0.2">
      <c r="A125" s="795"/>
      <c r="B125" s="796"/>
      <c r="C125" s="792" t="s">
        <v>415</v>
      </c>
      <c r="D125" s="727"/>
      <c r="E125" s="727"/>
      <c r="F125" s="727"/>
      <c r="G125" s="727"/>
      <c r="H125" s="727"/>
      <c r="I125" s="727"/>
      <c r="J125" s="727"/>
      <c r="K125" s="727"/>
      <c r="L125" s="727"/>
      <c r="M125" s="727"/>
      <c r="N125" s="727"/>
      <c r="O125" s="727"/>
      <c r="P125" s="727"/>
      <c r="Q125" s="727"/>
      <c r="R125" s="727"/>
      <c r="S125" s="727"/>
      <c r="T125" s="727"/>
      <c r="U125" s="727"/>
      <c r="V125" s="727"/>
      <c r="W125" s="727"/>
      <c r="X125" s="727"/>
      <c r="Y125" s="727"/>
      <c r="Z125" s="728"/>
      <c r="AA125" s="754" t="s">
        <v>62</v>
      </c>
      <c r="AB125" s="755"/>
      <c r="AC125" s="755"/>
      <c r="AD125" s="755"/>
      <c r="AE125" s="756"/>
      <c r="AF125" s="757" t="s">
        <v>62</v>
      </c>
      <c r="AG125" s="755"/>
      <c r="AH125" s="755"/>
      <c r="AI125" s="755"/>
      <c r="AJ125" s="756"/>
      <c r="AK125" s="757" t="s">
        <v>62</v>
      </c>
      <c r="AL125" s="755"/>
      <c r="AM125" s="755"/>
      <c r="AN125" s="755"/>
      <c r="AO125" s="756"/>
      <c r="AP125" s="799" t="s">
        <v>62</v>
      </c>
      <c r="AQ125" s="800"/>
      <c r="AR125" s="800"/>
      <c r="AS125" s="800"/>
      <c r="AT125" s="801"/>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826" t="s">
        <v>427</v>
      </c>
      <c r="CL125" s="827"/>
      <c r="CM125" s="827"/>
      <c r="CN125" s="827"/>
      <c r="CO125" s="828"/>
      <c r="CP125" s="835" t="s">
        <v>428</v>
      </c>
      <c r="CQ125" s="785"/>
      <c r="CR125" s="785"/>
      <c r="CS125" s="785"/>
      <c r="CT125" s="785"/>
      <c r="CU125" s="785"/>
      <c r="CV125" s="785"/>
      <c r="CW125" s="785"/>
      <c r="CX125" s="785"/>
      <c r="CY125" s="785"/>
      <c r="CZ125" s="785"/>
      <c r="DA125" s="785"/>
      <c r="DB125" s="785"/>
      <c r="DC125" s="785"/>
      <c r="DD125" s="785"/>
      <c r="DE125" s="785"/>
      <c r="DF125" s="786"/>
      <c r="DG125" s="836" t="s">
        <v>62</v>
      </c>
      <c r="DH125" s="817"/>
      <c r="DI125" s="817"/>
      <c r="DJ125" s="817"/>
      <c r="DK125" s="817"/>
      <c r="DL125" s="817" t="s">
        <v>62</v>
      </c>
      <c r="DM125" s="817"/>
      <c r="DN125" s="817"/>
      <c r="DO125" s="817"/>
      <c r="DP125" s="817"/>
      <c r="DQ125" s="817" t="s">
        <v>62</v>
      </c>
      <c r="DR125" s="817"/>
      <c r="DS125" s="817"/>
      <c r="DT125" s="817"/>
      <c r="DU125" s="817"/>
      <c r="DV125" s="818" t="s">
        <v>62</v>
      </c>
      <c r="DW125" s="818"/>
      <c r="DX125" s="818"/>
      <c r="DY125" s="818"/>
      <c r="DZ125" s="819"/>
    </row>
    <row r="126" spans="1:130" s="89" customFormat="1" ht="26.25" customHeight="1" thickBot="1" x14ac:dyDescent="0.25">
      <c r="A126" s="795"/>
      <c r="B126" s="796"/>
      <c r="C126" s="792" t="s">
        <v>417</v>
      </c>
      <c r="D126" s="727"/>
      <c r="E126" s="727"/>
      <c r="F126" s="727"/>
      <c r="G126" s="727"/>
      <c r="H126" s="727"/>
      <c r="I126" s="727"/>
      <c r="J126" s="727"/>
      <c r="K126" s="727"/>
      <c r="L126" s="727"/>
      <c r="M126" s="727"/>
      <c r="N126" s="727"/>
      <c r="O126" s="727"/>
      <c r="P126" s="727"/>
      <c r="Q126" s="727"/>
      <c r="R126" s="727"/>
      <c r="S126" s="727"/>
      <c r="T126" s="727"/>
      <c r="U126" s="727"/>
      <c r="V126" s="727"/>
      <c r="W126" s="727"/>
      <c r="X126" s="727"/>
      <c r="Y126" s="727"/>
      <c r="Z126" s="728"/>
      <c r="AA126" s="754">
        <v>135752</v>
      </c>
      <c r="AB126" s="755"/>
      <c r="AC126" s="755"/>
      <c r="AD126" s="755"/>
      <c r="AE126" s="756"/>
      <c r="AF126" s="757">
        <v>132259</v>
      </c>
      <c r="AG126" s="755"/>
      <c r="AH126" s="755"/>
      <c r="AI126" s="755"/>
      <c r="AJ126" s="756"/>
      <c r="AK126" s="757">
        <v>129135</v>
      </c>
      <c r="AL126" s="755"/>
      <c r="AM126" s="755"/>
      <c r="AN126" s="755"/>
      <c r="AO126" s="756"/>
      <c r="AP126" s="799">
        <v>0.5</v>
      </c>
      <c r="AQ126" s="800"/>
      <c r="AR126" s="800"/>
      <c r="AS126" s="800"/>
      <c r="AT126" s="801"/>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829"/>
      <c r="CL126" s="830"/>
      <c r="CM126" s="830"/>
      <c r="CN126" s="830"/>
      <c r="CO126" s="831"/>
      <c r="CP126" s="792" t="s">
        <v>429</v>
      </c>
      <c r="CQ126" s="727"/>
      <c r="CR126" s="727"/>
      <c r="CS126" s="727"/>
      <c r="CT126" s="727"/>
      <c r="CU126" s="727"/>
      <c r="CV126" s="727"/>
      <c r="CW126" s="727"/>
      <c r="CX126" s="727"/>
      <c r="CY126" s="727"/>
      <c r="CZ126" s="727"/>
      <c r="DA126" s="727"/>
      <c r="DB126" s="727"/>
      <c r="DC126" s="727"/>
      <c r="DD126" s="727"/>
      <c r="DE126" s="727"/>
      <c r="DF126" s="728"/>
      <c r="DG126" s="764" t="s">
        <v>62</v>
      </c>
      <c r="DH126" s="765"/>
      <c r="DI126" s="765"/>
      <c r="DJ126" s="765"/>
      <c r="DK126" s="765"/>
      <c r="DL126" s="765" t="s">
        <v>62</v>
      </c>
      <c r="DM126" s="765"/>
      <c r="DN126" s="765"/>
      <c r="DO126" s="765"/>
      <c r="DP126" s="765"/>
      <c r="DQ126" s="765" t="s">
        <v>62</v>
      </c>
      <c r="DR126" s="765"/>
      <c r="DS126" s="765"/>
      <c r="DT126" s="765"/>
      <c r="DU126" s="765"/>
      <c r="DV126" s="771" t="s">
        <v>62</v>
      </c>
      <c r="DW126" s="771"/>
      <c r="DX126" s="771"/>
      <c r="DY126" s="771"/>
      <c r="DZ126" s="772"/>
    </row>
    <row r="127" spans="1:130" s="89" customFormat="1" ht="26.25" customHeight="1" x14ac:dyDescent="0.2">
      <c r="A127" s="797"/>
      <c r="B127" s="798"/>
      <c r="C127" s="813" t="s">
        <v>430</v>
      </c>
      <c r="D127" s="814"/>
      <c r="E127" s="814"/>
      <c r="F127" s="814"/>
      <c r="G127" s="814"/>
      <c r="H127" s="814"/>
      <c r="I127" s="814"/>
      <c r="J127" s="814"/>
      <c r="K127" s="814"/>
      <c r="L127" s="814"/>
      <c r="M127" s="814"/>
      <c r="N127" s="814"/>
      <c r="O127" s="814"/>
      <c r="P127" s="814"/>
      <c r="Q127" s="814"/>
      <c r="R127" s="814"/>
      <c r="S127" s="814"/>
      <c r="T127" s="814"/>
      <c r="U127" s="814"/>
      <c r="V127" s="814"/>
      <c r="W127" s="814"/>
      <c r="X127" s="814"/>
      <c r="Y127" s="814"/>
      <c r="Z127" s="815"/>
      <c r="AA127" s="754">
        <v>572</v>
      </c>
      <c r="AB127" s="755"/>
      <c r="AC127" s="755"/>
      <c r="AD127" s="755"/>
      <c r="AE127" s="756"/>
      <c r="AF127" s="757">
        <v>1417</v>
      </c>
      <c r="AG127" s="755"/>
      <c r="AH127" s="755"/>
      <c r="AI127" s="755"/>
      <c r="AJ127" s="756"/>
      <c r="AK127" s="757">
        <v>1289</v>
      </c>
      <c r="AL127" s="755"/>
      <c r="AM127" s="755"/>
      <c r="AN127" s="755"/>
      <c r="AO127" s="756"/>
      <c r="AP127" s="799">
        <v>0</v>
      </c>
      <c r="AQ127" s="800"/>
      <c r="AR127" s="800"/>
      <c r="AS127" s="800"/>
      <c r="AT127" s="801"/>
      <c r="AU127" s="91"/>
      <c r="AV127" s="91"/>
      <c r="AW127" s="91"/>
      <c r="AX127" s="816" t="s">
        <v>431</v>
      </c>
      <c r="AY127" s="789"/>
      <c r="AZ127" s="789"/>
      <c r="BA127" s="789"/>
      <c r="BB127" s="789"/>
      <c r="BC127" s="789"/>
      <c r="BD127" s="789"/>
      <c r="BE127" s="790"/>
      <c r="BF127" s="788" t="s">
        <v>432</v>
      </c>
      <c r="BG127" s="789"/>
      <c r="BH127" s="789"/>
      <c r="BI127" s="789"/>
      <c r="BJ127" s="789"/>
      <c r="BK127" s="789"/>
      <c r="BL127" s="790"/>
      <c r="BM127" s="788" t="s">
        <v>433</v>
      </c>
      <c r="BN127" s="789"/>
      <c r="BO127" s="789"/>
      <c r="BP127" s="789"/>
      <c r="BQ127" s="789"/>
      <c r="BR127" s="789"/>
      <c r="BS127" s="790"/>
      <c r="BT127" s="788" t="s">
        <v>434</v>
      </c>
      <c r="BU127" s="789"/>
      <c r="BV127" s="789"/>
      <c r="BW127" s="789"/>
      <c r="BX127" s="789"/>
      <c r="BY127" s="789"/>
      <c r="BZ127" s="791"/>
      <c r="CA127" s="91"/>
      <c r="CB127" s="91"/>
      <c r="CC127" s="91"/>
      <c r="CD127" s="114"/>
      <c r="CE127" s="114"/>
      <c r="CF127" s="114"/>
      <c r="CG127" s="91"/>
      <c r="CH127" s="91"/>
      <c r="CI127" s="91"/>
      <c r="CJ127" s="113"/>
      <c r="CK127" s="829"/>
      <c r="CL127" s="830"/>
      <c r="CM127" s="830"/>
      <c r="CN127" s="830"/>
      <c r="CO127" s="831"/>
      <c r="CP127" s="792" t="s">
        <v>435</v>
      </c>
      <c r="CQ127" s="727"/>
      <c r="CR127" s="727"/>
      <c r="CS127" s="727"/>
      <c r="CT127" s="727"/>
      <c r="CU127" s="727"/>
      <c r="CV127" s="727"/>
      <c r="CW127" s="727"/>
      <c r="CX127" s="727"/>
      <c r="CY127" s="727"/>
      <c r="CZ127" s="727"/>
      <c r="DA127" s="727"/>
      <c r="DB127" s="727"/>
      <c r="DC127" s="727"/>
      <c r="DD127" s="727"/>
      <c r="DE127" s="727"/>
      <c r="DF127" s="728"/>
      <c r="DG127" s="764" t="s">
        <v>62</v>
      </c>
      <c r="DH127" s="765"/>
      <c r="DI127" s="765"/>
      <c r="DJ127" s="765"/>
      <c r="DK127" s="765"/>
      <c r="DL127" s="765" t="s">
        <v>62</v>
      </c>
      <c r="DM127" s="765"/>
      <c r="DN127" s="765"/>
      <c r="DO127" s="765"/>
      <c r="DP127" s="765"/>
      <c r="DQ127" s="765" t="s">
        <v>62</v>
      </c>
      <c r="DR127" s="765"/>
      <c r="DS127" s="765"/>
      <c r="DT127" s="765"/>
      <c r="DU127" s="765"/>
      <c r="DV127" s="771" t="s">
        <v>62</v>
      </c>
      <c r="DW127" s="771"/>
      <c r="DX127" s="771"/>
      <c r="DY127" s="771"/>
      <c r="DZ127" s="772"/>
    </row>
    <row r="128" spans="1:130" s="89" customFormat="1" ht="26.25" customHeight="1" thickBot="1" x14ac:dyDescent="0.25">
      <c r="A128" s="773" t="s">
        <v>436</v>
      </c>
      <c r="B128" s="774"/>
      <c r="C128" s="774"/>
      <c r="D128" s="774"/>
      <c r="E128" s="774"/>
      <c r="F128" s="774"/>
      <c r="G128" s="774"/>
      <c r="H128" s="774"/>
      <c r="I128" s="774"/>
      <c r="J128" s="774"/>
      <c r="K128" s="774"/>
      <c r="L128" s="774"/>
      <c r="M128" s="774"/>
      <c r="N128" s="774"/>
      <c r="O128" s="774"/>
      <c r="P128" s="774"/>
      <c r="Q128" s="774"/>
      <c r="R128" s="774"/>
      <c r="S128" s="774"/>
      <c r="T128" s="774"/>
      <c r="U128" s="774"/>
      <c r="V128" s="774"/>
      <c r="W128" s="775" t="s">
        <v>437</v>
      </c>
      <c r="X128" s="775"/>
      <c r="Y128" s="775"/>
      <c r="Z128" s="776"/>
      <c r="AA128" s="777">
        <v>705835</v>
      </c>
      <c r="AB128" s="778"/>
      <c r="AC128" s="778"/>
      <c r="AD128" s="778"/>
      <c r="AE128" s="779"/>
      <c r="AF128" s="780">
        <v>677845</v>
      </c>
      <c r="AG128" s="778"/>
      <c r="AH128" s="778"/>
      <c r="AI128" s="778"/>
      <c r="AJ128" s="779"/>
      <c r="AK128" s="780">
        <v>731792</v>
      </c>
      <c r="AL128" s="778"/>
      <c r="AM128" s="778"/>
      <c r="AN128" s="778"/>
      <c r="AO128" s="779"/>
      <c r="AP128" s="781"/>
      <c r="AQ128" s="782"/>
      <c r="AR128" s="782"/>
      <c r="AS128" s="782"/>
      <c r="AT128" s="783"/>
      <c r="AU128" s="91"/>
      <c r="AV128" s="91"/>
      <c r="AW128" s="91"/>
      <c r="AX128" s="784" t="s">
        <v>438</v>
      </c>
      <c r="AY128" s="785"/>
      <c r="AZ128" s="785"/>
      <c r="BA128" s="785"/>
      <c r="BB128" s="785"/>
      <c r="BC128" s="785"/>
      <c r="BD128" s="785"/>
      <c r="BE128" s="786"/>
      <c r="BF128" s="761" t="s">
        <v>62</v>
      </c>
      <c r="BG128" s="762"/>
      <c r="BH128" s="762"/>
      <c r="BI128" s="762"/>
      <c r="BJ128" s="762"/>
      <c r="BK128" s="762"/>
      <c r="BL128" s="787"/>
      <c r="BM128" s="761">
        <v>11.86</v>
      </c>
      <c r="BN128" s="762"/>
      <c r="BO128" s="762"/>
      <c r="BP128" s="762"/>
      <c r="BQ128" s="762"/>
      <c r="BR128" s="762"/>
      <c r="BS128" s="787"/>
      <c r="BT128" s="761">
        <v>20</v>
      </c>
      <c r="BU128" s="762"/>
      <c r="BV128" s="762"/>
      <c r="BW128" s="762"/>
      <c r="BX128" s="762"/>
      <c r="BY128" s="762"/>
      <c r="BZ128" s="763"/>
      <c r="CA128" s="114"/>
      <c r="CB128" s="114"/>
      <c r="CC128" s="114"/>
      <c r="CD128" s="114"/>
      <c r="CE128" s="114"/>
      <c r="CF128" s="114"/>
      <c r="CG128" s="91"/>
      <c r="CH128" s="91"/>
      <c r="CI128" s="91"/>
      <c r="CJ128" s="113"/>
      <c r="CK128" s="832"/>
      <c r="CL128" s="833"/>
      <c r="CM128" s="833"/>
      <c r="CN128" s="833"/>
      <c r="CO128" s="834"/>
      <c r="CP128" s="766" t="s">
        <v>439</v>
      </c>
      <c r="CQ128" s="705"/>
      <c r="CR128" s="705"/>
      <c r="CS128" s="705"/>
      <c r="CT128" s="705"/>
      <c r="CU128" s="705"/>
      <c r="CV128" s="705"/>
      <c r="CW128" s="705"/>
      <c r="CX128" s="705"/>
      <c r="CY128" s="705"/>
      <c r="CZ128" s="705"/>
      <c r="DA128" s="705"/>
      <c r="DB128" s="705"/>
      <c r="DC128" s="705"/>
      <c r="DD128" s="705"/>
      <c r="DE128" s="705"/>
      <c r="DF128" s="706"/>
      <c r="DG128" s="767">
        <v>26361</v>
      </c>
      <c r="DH128" s="768"/>
      <c r="DI128" s="768"/>
      <c r="DJ128" s="768"/>
      <c r="DK128" s="768"/>
      <c r="DL128" s="768">
        <v>18478</v>
      </c>
      <c r="DM128" s="768"/>
      <c r="DN128" s="768"/>
      <c r="DO128" s="768"/>
      <c r="DP128" s="768"/>
      <c r="DQ128" s="768">
        <v>3760</v>
      </c>
      <c r="DR128" s="768"/>
      <c r="DS128" s="768"/>
      <c r="DT128" s="768"/>
      <c r="DU128" s="768"/>
      <c r="DV128" s="769">
        <v>0</v>
      </c>
      <c r="DW128" s="769"/>
      <c r="DX128" s="769"/>
      <c r="DY128" s="769"/>
      <c r="DZ128" s="770"/>
    </row>
    <row r="129" spans="1:131" s="89" customFormat="1" ht="26.25" customHeight="1" x14ac:dyDescent="0.2">
      <c r="A129" s="749" t="s">
        <v>42</v>
      </c>
      <c r="B129" s="750"/>
      <c r="C129" s="750"/>
      <c r="D129" s="750"/>
      <c r="E129" s="750"/>
      <c r="F129" s="750"/>
      <c r="G129" s="750"/>
      <c r="H129" s="750"/>
      <c r="I129" s="750"/>
      <c r="J129" s="750"/>
      <c r="K129" s="750"/>
      <c r="L129" s="750"/>
      <c r="M129" s="750"/>
      <c r="N129" s="750"/>
      <c r="O129" s="750"/>
      <c r="P129" s="750"/>
      <c r="Q129" s="750"/>
      <c r="R129" s="750"/>
      <c r="S129" s="750"/>
      <c r="T129" s="750"/>
      <c r="U129" s="750"/>
      <c r="V129" s="750"/>
      <c r="W129" s="751" t="s">
        <v>440</v>
      </c>
      <c r="X129" s="752"/>
      <c r="Y129" s="752"/>
      <c r="Z129" s="753"/>
      <c r="AA129" s="754">
        <v>28410001</v>
      </c>
      <c r="AB129" s="755"/>
      <c r="AC129" s="755"/>
      <c r="AD129" s="755"/>
      <c r="AE129" s="756"/>
      <c r="AF129" s="757">
        <v>28397884</v>
      </c>
      <c r="AG129" s="755"/>
      <c r="AH129" s="755"/>
      <c r="AI129" s="755"/>
      <c r="AJ129" s="756"/>
      <c r="AK129" s="757">
        <v>28955586</v>
      </c>
      <c r="AL129" s="755"/>
      <c r="AM129" s="755"/>
      <c r="AN129" s="755"/>
      <c r="AO129" s="756"/>
      <c r="AP129" s="758"/>
      <c r="AQ129" s="759"/>
      <c r="AR129" s="759"/>
      <c r="AS129" s="759"/>
      <c r="AT129" s="760"/>
      <c r="AU129" s="92"/>
      <c r="AV129" s="92"/>
      <c r="AW129" s="92"/>
      <c r="AX129" s="726" t="s">
        <v>441</v>
      </c>
      <c r="AY129" s="727"/>
      <c r="AZ129" s="727"/>
      <c r="BA129" s="727"/>
      <c r="BB129" s="727"/>
      <c r="BC129" s="727"/>
      <c r="BD129" s="727"/>
      <c r="BE129" s="728"/>
      <c r="BF129" s="745" t="s">
        <v>62</v>
      </c>
      <c r="BG129" s="746"/>
      <c r="BH129" s="746"/>
      <c r="BI129" s="746"/>
      <c r="BJ129" s="746"/>
      <c r="BK129" s="746"/>
      <c r="BL129" s="747"/>
      <c r="BM129" s="745">
        <v>16.86</v>
      </c>
      <c r="BN129" s="746"/>
      <c r="BO129" s="746"/>
      <c r="BP129" s="746"/>
      <c r="BQ129" s="746"/>
      <c r="BR129" s="746"/>
      <c r="BS129" s="747"/>
      <c r="BT129" s="745">
        <v>30</v>
      </c>
      <c r="BU129" s="746"/>
      <c r="BV129" s="746"/>
      <c r="BW129" s="746"/>
      <c r="BX129" s="746"/>
      <c r="BY129" s="746"/>
      <c r="BZ129" s="748"/>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2">
      <c r="A130" s="749" t="s">
        <v>442</v>
      </c>
      <c r="B130" s="750"/>
      <c r="C130" s="750"/>
      <c r="D130" s="750"/>
      <c r="E130" s="750"/>
      <c r="F130" s="750"/>
      <c r="G130" s="750"/>
      <c r="H130" s="750"/>
      <c r="I130" s="750"/>
      <c r="J130" s="750"/>
      <c r="K130" s="750"/>
      <c r="L130" s="750"/>
      <c r="M130" s="750"/>
      <c r="N130" s="750"/>
      <c r="O130" s="750"/>
      <c r="P130" s="750"/>
      <c r="Q130" s="750"/>
      <c r="R130" s="750"/>
      <c r="S130" s="750"/>
      <c r="T130" s="750"/>
      <c r="U130" s="750"/>
      <c r="V130" s="750"/>
      <c r="W130" s="751" t="s">
        <v>443</v>
      </c>
      <c r="X130" s="752"/>
      <c r="Y130" s="752"/>
      <c r="Z130" s="753"/>
      <c r="AA130" s="754">
        <v>5607476</v>
      </c>
      <c r="AB130" s="755"/>
      <c r="AC130" s="755"/>
      <c r="AD130" s="755"/>
      <c r="AE130" s="756"/>
      <c r="AF130" s="757">
        <v>5431497</v>
      </c>
      <c r="AG130" s="755"/>
      <c r="AH130" s="755"/>
      <c r="AI130" s="755"/>
      <c r="AJ130" s="756"/>
      <c r="AK130" s="757">
        <v>5196031</v>
      </c>
      <c r="AL130" s="755"/>
      <c r="AM130" s="755"/>
      <c r="AN130" s="755"/>
      <c r="AO130" s="756"/>
      <c r="AP130" s="758"/>
      <c r="AQ130" s="759"/>
      <c r="AR130" s="759"/>
      <c r="AS130" s="759"/>
      <c r="AT130" s="760"/>
      <c r="AU130" s="92"/>
      <c r="AV130" s="92"/>
      <c r="AW130" s="92"/>
      <c r="AX130" s="726" t="s">
        <v>444</v>
      </c>
      <c r="AY130" s="727"/>
      <c r="AZ130" s="727"/>
      <c r="BA130" s="727"/>
      <c r="BB130" s="727"/>
      <c r="BC130" s="727"/>
      <c r="BD130" s="727"/>
      <c r="BE130" s="728"/>
      <c r="BF130" s="729">
        <v>12.2</v>
      </c>
      <c r="BG130" s="730"/>
      <c r="BH130" s="730"/>
      <c r="BI130" s="730"/>
      <c r="BJ130" s="730"/>
      <c r="BK130" s="730"/>
      <c r="BL130" s="731"/>
      <c r="BM130" s="729">
        <v>25</v>
      </c>
      <c r="BN130" s="730"/>
      <c r="BO130" s="730"/>
      <c r="BP130" s="730"/>
      <c r="BQ130" s="730"/>
      <c r="BR130" s="730"/>
      <c r="BS130" s="731"/>
      <c r="BT130" s="729">
        <v>35</v>
      </c>
      <c r="BU130" s="730"/>
      <c r="BV130" s="730"/>
      <c r="BW130" s="730"/>
      <c r="BX130" s="730"/>
      <c r="BY130" s="730"/>
      <c r="BZ130" s="732"/>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5">
      <c r="A131" s="733"/>
      <c r="B131" s="734"/>
      <c r="C131" s="734"/>
      <c r="D131" s="734"/>
      <c r="E131" s="734"/>
      <c r="F131" s="734"/>
      <c r="G131" s="734"/>
      <c r="H131" s="734"/>
      <c r="I131" s="734"/>
      <c r="J131" s="734"/>
      <c r="K131" s="734"/>
      <c r="L131" s="734"/>
      <c r="M131" s="734"/>
      <c r="N131" s="734"/>
      <c r="O131" s="734"/>
      <c r="P131" s="734"/>
      <c r="Q131" s="734"/>
      <c r="R131" s="734"/>
      <c r="S131" s="734"/>
      <c r="T131" s="734"/>
      <c r="U131" s="734"/>
      <c r="V131" s="734"/>
      <c r="W131" s="735" t="s">
        <v>445</v>
      </c>
      <c r="X131" s="736"/>
      <c r="Y131" s="736"/>
      <c r="Z131" s="737"/>
      <c r="AA131" s="738">
        <v>22802525</v>
      </c>
      <c r="AB131" s="739"/>
      <c r="AC131" s="739"/>
      <c r="AD131" s="739"/>
      <c r="AE131" s="740"/>
      <c r="AF131" s="741">
        <v>22966387</v>
      </c>
      <c r="AG131" s="739"/>
      <c r="AH131" s="739"/>
      <c r="AI131" s="739"/>
      <c r="AJ131" s="740"/>
      <c r="AK131" s="741">
        <v>23759555</v>
      </c>
      <c r="AL131" s="739"/>
      <c r="AM131" s="739"/>
      <c r="AN131" s="739"/>
      <c r="AO131" s="740"/>
      <c r="AP131" s="742"/>
      <c r="AQ131" s="743"/>
      <c r="AR131" s="743"/>
      <c r="AS131" s="743"/>
      <c r="AT131" s="744"/>
      <c r="AU131" s="92"/>
      <c r="AV131" s="92"/>
      <c r="AW131" s="92"/>
      <c r="AX131" s="704" t="s">
        <v>446</v>
      </c>
      <c r="AY131" s="705"/>
      <c r="AZ131" s="705"/>
      <c r="BA131" s="705"/>
      <c r="BB131" s="705"/>
      <c r="BC131" s="705"/>
      <c r="BD131" s="705"/>
      <c r="BE131" s="706"/>
      <c r="BF131" s="707">
        <v>78.900000000000006</v>
      </c>
      <c r="BG131" s="708"/>
      <c r="BH131" s="708"/>
      <c r="BI131" s="708"/>
      <c r="BJ131" s="708"/>
      <c r="BK131" s="708"/>
      <c r="BL131" s="709"/>
      <c r="BM131" s="707">
        <v>350</v>
      </c>
      <c r="BN131" s="708"/>
      <c r="BO131" s="708"/>
      <c r="BP131" s="708"/>
      <c r="BQ131" s="708"/>
      <c r="BR131" s="708"/>
      <c r="BS131" s="709"/>
      <c r="BT131" s="710"/>
      <c r="BU131" s="711"/>
      <c r="BV131" s="711"/>
      <c r="BW131" s="711"/>
      <c r="BX131" s="711"/>
      <c r="BY131" s="711"/>
      <c r="BZ131" s="712"/>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2">
      <c r="A132" s="713" t="s">
        <v>447</v>
      </c>
      <c r="B132" s="714"/>
      <c r="C132" s="714"/>
      <c r="D132" s="714"/>
      <c r="E132" s="714"/>
      <c r="F132" s="714"/>
      <c r="G132" s="714"/>
      <c r="H132" s="714"/>
      <c r="I132" s="714"/>
      <c r="J132" s="714"/>
      <c r="K132" s="714"/>
      <c r="L132" s="714"/>
      <c r="M132" s="714"/>
      <c r="N132" s="714"/>
      <c r="O132" s="714"/>
      <c r="P132" s="714"/>
      <c r="Q132" s="714"/>
      <c r="R132" s="714"/>
      <c r="S132" s="714"/>
      <c r="T132" s="714"/>
      <c r="U132" s="714"/>
      <c r="V132" s="717" t="s">
        <v>448</v>
      </c>
      <c r="W132" s="717"/>
      <c r="X132" s="717"/>
      <c r="Y132" s="717"/>
      <c r="Z132" s="718"/>
      <c r="AA132" s="719">
        <v>12.449157140000001</v>
      </c>
      <c r="AB132" s="720"/>
      <c r="AC132" s="720"/>
      <c r="AD132" s="720"/>
      <c r="AE132" s="721"/>
      <c r="AF132" s="722">
        <v>13.56919244</v>
      </c>
      <c r="AG132" s="720"/>
      <c r="AH132" s="720"/>
      <c r="AI132" s="720"/>
      <c r="AJ132" s="721"/>
      <c r="AK132" s="722">
        <v>10.66610783</v>
      </c>
      <c r="AL132" s="720"/>
      <c r="AM132" s="720"/>
      <c r="AN132" s="720"/>
      <c r="AO132" s="721"/>
      <c r="AP132" s="723"/>
      <c r="AQ132" s="724"/>
      <c r="AR132" s="724"/>
      <c r="AS132" s="724"/>
      <c r="AT132" s="72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5">
      <c r="A133" s="715"/>
      <c r="B133" s="716"/>
      <c r="C133" s="716"/>
      <c r="D133" s="716"/>
      <c r="E133" s="716"/>
      <c r="F133" s="716"/>
      <c r="G133" s="716"/>
      <c r="H133" s="716"/>
      <c r="I133" s="716"/>
      <c r="J133" s="716"/>
      <c r="K133" s="716"/>
      <c r="L133" s="716"/>
      <c r="M133" s="716"/>
      <c r="N133" s="716"/>
      <c r="O133" s="716"/>
      <c r="P133" s="716"/>
      <c r="Q133" s="716"/>
      <c r="R133" s="716"/>
      <c r="S133" s="716"/>
      <c r="T133" s="716"/>
      <c r="U133" s="716"/>
      <c r="V133" s="696" t="s">
        <v>449</v>
      </c>
      <c r="W133" s="696"/>
      <c r="X133" s="696"/>
      <c r="Y133" s="696"/>
      <c r="Z133" s="697"/>
      <c r="AA133" s="698">
        <v>12.4</v>
      </c>
      <c r="AB133" s="699"/>
      <c r="AC133" s="699"/>
      <c r="AD133" s="699"/>
      <c r="AE133" s="700"/>
      <c r="AF133" s="698">
        <v>12.7</v>
      </c>
      <c r="AG133" s="699"/>
      <c r="AH133" s="699"/>
      <c r="AI133" s="699"/>
      <c r="AJ133" s="700"/>
      <c r="AK133" s="698">
        <v>12.2</v>
      </c>
      <c r="AL133" s="699"/>
      <c r="AM133" s="699"/>
      <c r="AN133" s="699"/>
      <c r="AO133" s="700"/>
      <c r="AP133" s="701"/>
      <c r="AQ133" s="702"/>
      <c r="AR133" s="702"/>
      <c r="AS133" s="702"/>
      <c r="AT133" s="703"/>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2">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 hidden="1" x14ac:dyDescent="0.2">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P6CZ92afaOhnPO6o09EJ/yT90d2ZhhifbIsjsYNgyUa/TAHKdt2Te2lz0p+46EfQrPr9MWB8/H7VteX8eBNZJw==" saltValue="5pHAeVseBk5PSTu0e597d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8" scale="27" orientation="landscape"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10555-763A-449A-9164-62C3CD5E27F8}">
  <sheetPr>
    <pageSetUpPr fitToPage="1"/>
  </sheetPr>
  <dimension ref="A1:DQ105"/>
  <sheetViews>
    <sheetView showGridLines="0" view="pageBreakPreview" topLeftCell="A40" zoomScale="70" zoomScaleNormal="85" zoomScaleSheetLayoutView="70" workbookViewId="0"/>
  </sheetViews>
  <sheetFormatPr defaultColWidth="0" defaultRowHeight="13.5" customHeight="1" zeroHeight="1" x14ac:dyDescent="0.2"/>
  <cols>
    <col min="1" max="120" width="2.7265625" style="38" customWidth="1"/>
    <col min="121" max="121" width="0" style="5" hidden="1" customWidth="1"/>
    <col min="122" max="16384" width="9" style="5" hidden="1"/>
  </cols>
  <sheetData>
    <row r="1" spans="1:120" ht="13"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5"/>
    </row>
    <row r="17" spans="119:120" ht="13" x14ac:dyDescent="0.2">
      <c r="DP17" s="5"/>
    </row>
    <row r="18" spans="119:120" ht="13" x14ac:dyDescent="0.2"/>
    <row r="19" spans="119:120" ht="13" x14ac:dyDescent="0.2"/>
    <row r="20" spans="119:120" ht="13" x14ac:dyDescent="0.2">
      <c r="DO20" s="5"/>
      <c r="DP20" s="5"/>
    </row>
    <row r="21" spans="119:120" ht="13" x14ac:dyDescent="0.2">
      <c r="DP21" s="5"/>
    </row>
    <row r="22" spans="119:120" ht="13" x14ac:dyDescent="0.2"/>
    <row r="23" spans="119:120" ht="13" x14ac:dyDescent="0.2">
      <c r="DO23" s="5"/>
      <c r="DP23" s="5"/>
    </row>
    <row r="24" spans="119:120" ht="13" x14ac:dyDescent="0.2">
      <c r="DP24" s="5"/>
    </row>
    <row r="25" spans="119:120" ht="13" x14ac:dyDescent="0.2">
      <c r="DP25" s="5"/>
    </row>
    <row r="26" spans="119:120" ht="13" x14ac:dyDescent="0.2">
      <c r="DO26" s="5"/>
      <c r="DP26" s="5"/>
    </row>
    <row r="27" spans="119:120" ht="13" x14ac:dyDescent="0.2"/>
    <row r="28" spans="119:120" ht="13" x14ac:dyDescent="0.2">
      <c r="DO28" s="5"/>
      <c r="DP28" s="5"/>
    </row>
    <row r="29" spans="119:120" ht="13" x14ac:dyDescent="0.2">
      <c r="DP29" s="5"/>
    </row>
    <row r="30" spans="119:120" ht="13" x14ac:dyDescent="0.2"/>
    <row r="31" spans="119:120" ht="13" x14ac:dyDescent="0.2">
      <c r="DO31" s="5"/>
      <c r="DP31" s="5"/>
    </row>
    <row r="32" spans="119:120" ht="13" x14ac:dyDescent="0.2"/>
    <row r="33" spans="98:120" ht="13" x14ac:dyDescent="0.2">
      <c r="DO33" s="5"/>
      <c r="DP33" s="5"/>
    </row>
    <row r="34" spans="98:120" ht="13" x14ac:dyDescent="0.2">
      <c r="DM34" s="5"/>
    </row>
    <row r="35" spans="98:120" ht="13" x14ac:dyDescent="0.2">
      <c r="CT35" s="5"/>
      <c r="CU35" s="5"/>
      <c r="CV35" s="5"/>
      <c r="CY35" s="5"/>
      <c r="CZ35" s="5"/>
      <c r="DA35" s="5"/>
      <c r="DD35" s="5"/>
      <c r="DE35" s="5"/>
      <c r="DF35" s="5"/>
      <c r="DI35" s="5"/>
      <c r="DJ35" s="5"/>
      <c r="DK35" s="5"/>
      <c r="DM35" s="5"/>
      <c r="DN35" s="5"/>
      <c r="DO35" s="5"/>
      <c r="DP35" s="5"/>
    </row>
    <row r="36" spans="98:120" ht="13" x14ac:dyDescent="0.2"/>
    <row r="37" spans="98:120" ht="13" x14ac:dyDescent="0.2">
      <c r="CW37" s="5"/>
      <c r="DB37" s="5"/>
      <c r="DG37" s="5"/>
      <c r="DL37" s="5"/>
      <c r="DP37" s="5"/>
    </row>
    <row r="38" spans="98:120" ht="13" x14ac:dyDescent="0.2">
      <c r="CT38" s="5"/>
      <c r="CU38" s="5"/>
      <c r="CV38" s="5"/>
      <c r="CW38" s="5"/>
      <c r="CY38" s="5"/>
      <c r="CZ38" s="5"/>
      <c r="DA38" s="5"/>
      <c r="DB38" s="5"/>
      <c r="DD38" s="5"/>
      <c r="DE38" s="5"/>
      <c r="DF38" s="5"/>
      <c r="DG38" s="5"/>
      <c r="DI38" s="5"/>
      <c r="DJ38" s="5"/>
      <c r="DK38" s="5"/>
      <c r="DL38" s="5"/>
      <c r="DN38" s="5"/>
      <c r="DO38" s="5"/>
      <c r="DP38" s="5"/>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5"/>
      <c r="DO49" s="5"/>
      <c r="DP49" s="5"/>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5"/>
      <c r="CS63" s="5"/>
      <c r="CX63" s="5"/>
      <c r="DC63" s="5"/>
      <c r="DH63" s="5"/>
    </row>
    <row r="64" spans="22:120" ht="13" x14ac:dyDescent="0.2">
      <c r="V64" s="5"/>
    </row>
    <row r="65" spans="15:120" ht="13"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 x14ac:dyDescent="0.2">
      <c r="Q66" s="5"/>
      <c r="S66" s="5"/>
      <c r="U66" s="5"/>
      <c r="DM66" s="5"/>
    </row>
    <row r="67" spans="15:120" ht="13" x14ac:dyDescent="0.2">
      <c r="O67" s="5"/>
      <c r="P67" s="5"/>
      <c r="R67" s="5"/>
      <c r="T67" s="5"/>
      <c r="Y67" s="5"/>
      <c r="CT67" s="5"/>
      <c r="CV67" s="5"/>
      <c r="CW67" s="5"/>
      <c r="CY67" s="5"/>
      <c r="DA67" s="5"/>
      <c r="DB67" s="5"/>
      <c r="DD67" s="5"/>
      <c r="DF67" s="5"/>
      <c r="DG67" s="5"/>
      <c r="DI67" s="5"/>
      <c r="DK67" s="5"/>
      <c r="DL67" s="5"/>
      <c r="DN67" s="5"/>
      <c r="DO67" s="5"/>
      <c r="DP67" s="5"/>
    </row>
    <row r="68" spans="15:120" ht="13" x14ac:dyDescent="0.2"/>
    <row r="69" spans="15:120" ht="13" x14ac:dyDescent="0.2"/>
    <row r="70" spans="15:120" ht="13" x14ac:dyDescent="0.2"/>
    <row r="71" spans="15:120" ht="13" x14ac:dyDescent="0.2"/>
    <row r="72" spans="15:120" ht="13" x14ac:dyDescent="0.2">
      <c r="DP72" s="5"/>
    </row>
    <row r="73" spans="15:120" ht="13" x14ac:dyDescent="0.2">
      <c r="DP73" s="5"/>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5"/>
      <c r="CX96" s="5"/>
      <c r="DC96" s="5"/>
      <c r="DH96" s="5"/>
    </row>
    <row r="97" spans="24:120" ht="13" x14ac:dyDescent="0.2">
      <c r="CS97" s="5"/>
      <c r="CX97" s="5"/>
      <c r="DC97" s="5"/>
      <c r="DH97" s="5"/>
      <c r="DP97" s="38" t="s">
        <v>14</v>
      </c>
    </row>
    <row r="98" spans="24:120" ht="13" hidden="1" x14ac:dyDescent="0.2">
      <c r="CS98" s="5"/>
      <c r="CX98" s="5"/>
      <c r="DC98" s="5"/>
      <c r="DH98" s="5"/>
    </row>
    <row r="99" spans="24:120" ht="13"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 hidden="1" x14ac:dyDescent="0.2">
      <c r="CT103" s="5"/>
      <c r="CV103" s="5"/>
      <c r="CW103" s="5"/>
      <c r="CY103" s="5"/>
      <c r="DA103" s="5"/>
      <c r="DB103" s="5"/>
      <c r="DD103" s="5"/>
      <c r="DF103" s="5"/>
      <c r="DG103" s="5"/>
      <c r="DI103" s="5"/>
      <c r="DK103" s="5"/>
      <c r="DL103" s="5"/>
      <c r="DM103" s="5"/>
      <c r="DN103" s="5"/>
      <c r="DO103" s="5"/>
      <c r="DP103" s="5"/>
    </row>
    <row r="104" spans="24:120" ht="13"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YYDWEJCn2u8hduLsuix2HKgPRVOjjFiNw8VrSPyFZlmkeJrwp1ugaH0wwa6C485oHEWw2Uf+RGtWdEs2Dr608g==" saltValue="feAt7k8Vv5k/Sr7zYkZytg==" spinCount="100000" sheet="1" objects="1" scenarios="1"/>
  <dataConsolidate/>
  <phoneticPr fontId="2"/>
  <printOptions horizontalCentered="1"/>
  <pageMargins left="0" right="0" top="0.39370078740157483" bottom="0.39370078740157483" header="0.19685039370078741" footer="0.19685039370078741"/>
  <pageSetup paperSize="8" scale="6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5DEC1-A464-4179-BC84-BA739CFBA095}">
  <sheetPr>
    <pageSetUpPr fitToPage="1"/>
  </sheetPr>
  <dimension ref="A1:DL89"/>
  <sheetViews>
    <sheetView showGridLines="0" topLeftCell="A43" zoomScaleNormal="100" zoomScaleSheetLayoutView="55" workbookViewId="0"/>
  </sheetViews>
  <sheetFormatPr defaultColWidth="0" defaultRowHeight="13.5" customHeight="1" zeroHeight="1" x14ac:dyDescent="0.2"/>
  <cols>
    <col min="1" max="116" width="2.6328125" style="38" customWidth="1"/>
    <col min="117" max="16384" width="9" style="5" hidden="1"/>
  </cols>
  <sheetData>
    <row r="1" spans="2:116" ht="13"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 x14ac:dyDescent="0.2"/>
    <row r="3" spans="2:116" ht="13" x14ac:dyDescent="0.2"/>
    <row r="4" spans="2:116" ht="13"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 x14ac:dyDescent="0.2"/>
    <row r="20" spans="9:116" ht="13" x14ac:dyDescent="0.2"/>
    <row r="21" spans="9:116" ht="13" x14ac:dyDescent="0.2">
      <c r="DL21" s="5"/>
    </row>
    <row r="22" spans="9:116" ht="13" x14ac:dyDescent="0.2">
      <c r="DI22" s="5"/>
      <c r="DJ22" s="5"/>
      <c r="DK22" s="5"/>
      <c r="DL22" s="5"/>
    </row>
    <row r="23" spans="9:116" ht="13" x14ac:dyDescent="0.2">
      <c r="CY23" s="5"/>
      <c r="CZ23" s="5"/>
      <c r="DA23" s="5"/>
      <c r="DB23" s="5"/>
      <c r="DC23" s="5"/>
      <c r="DD23" s="5"/>
      <c r="DE23" s="5"/>
      <c r="DF23" s="5"/>
      <c r="DG23" s="5"/>
      <c r="DH23" s="5"/>
      <c r="DI23" s="5"/>
      <c r="DJ23" s="5"/>
      <c r="DK23" s="5"/>
      <c r="DL23" s="5"/>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5"/>
      <c r="DA35" s="5"/>
      <c r="DB35" s="5"/>
      <c r="DC35" s="5"/>
      <c r="DD35" s="5"/>
      <c r="DE35" s="5"/>
      <c r="DF35" s="5"/>
      <c r="DG35" s="5"/>
      <c r="DH35" s="5"/>
      <c r="DI35" s="5"/>
      <c r="DJ35" s="5"/>
      <c r="DK35" s="5"/>
      <c r="DL35" s="5"/>
    </row>
    <row r="36" spans="15:116" ht="13" x14ac:dyDescent="0.2"/>
    <row r="37" spans="15:116" ht="13" x14ac:dyDescent="0.2">
      <c r="DL37" s="5"/>
    </row>
    <row r="38" spans="15:116" ht="13" x14ac:dyDescent="0.2">
      <c r="DI38" s="5"/>
      <c r="DJ38" s="5"/>
      <c r="DK38" s="5"/>
      <c r="DL38" s="5"/>
    </row>
    <row r="39" spans="15:116" ht="13" x14ac:dyDescent="0.2"/>
    <row r="40" spans="15:116" ht="13" x14ac:dyDescent="0.2"/>
    <row r="41" spans="15:116" ht="13" x14ac:dyDescent="0.2"/>
    <row r="42" spans="15:116" ht="13" x14ac:dyDescent="0.2"/>
    <row r="43" spans="15:116" ht="13"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 x14ac:dyDescent="0.2">
      <c r="DL44" s="5"/>
    </row>
    <row r="45" spans="15:116" ht="13" x14ac:dyDescent="0.2"/>
    <row r="46" spans="15:116" ht="13" x14ac:dyDescent="0.2">
      <c r="DA46" s="5"/>
      <c r="DB46" s="5"/>
      <c r="DC46" s="5"/>
      <c r="DD46" s="5"/>
      <c r="DE46" s="5"/>
      <c r="DF46" s="5"/>
      <c r="DG46" s="5"/>
      <c r="DH46" s="5"/>
      <c r="DI46" s="5"/>
      <c r="DJ46" s="5"/>
      <c r="DK46" s="5"/>
      <c r="DL46" s="5"/>
    </row>
    <row r="47" spans="15:116" ht="13" x14ac:dyDescent="0.2"/>
    <row r="48" spans="15:116" ht="13" x14ac:dyDescent="0.2"/>
    <row r="49" spans="104:116" ht="13" x14ac:dyDescent="0.2"/>
    <row r="50" spans="104:116" ht="13" x14ac:dyDescent="0.2">
      <c r="CZ50" s="5"/>
      <c r="DA50" s="5"/>
      <c r="DB50" s="5"/>
      <c r="DC50" s="5"/>
      <c r="DD50" s="5"/>
      <c r="DE50" s="5"/>
      <c r="DF50" s="5"/>
      <c r="DG50" s="5"/>
      <c r="DH50" s="5"/>
      <c r="DI50" s="5"/>
      <c r="DJ50" s="5"/>
      <c r="DK50" s="5"/>
      <c r="DL50" s="5"/>
    </row>
    <row r="51" spans="104:116" ht="13" x14ac:dyDescent="0.2"/>
    <row r="52" spans="104:116" ht="13" x14ac:dyDescent="0.2"/>
    <row r="53" spans="104:116" ht="13" x14ac:dyDescent="0.2">
      <c r="DL53" s="5"/>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5"/>
      <c r="DD67" s="5"/>
      <c r="DE67" s="5"/>
      <c r="DF67" s="5"/>
      <c r="DG67" s="5"/>
      <c r="DH67" s="5"/>
      <c r="DI67" s="5"/>
      <c r="DJ67" s="5"/>
      <c r="DK67" s="5"/>
      <c r="DL67" s="5"/>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y8G3J+6i2F1rbneSQqc2xyAJOuu6tEjiKwRyKKP8aBvwJppAIKugljSUe99NznzRBh/K9ekCYF2/5oh2tLkFgg==" saltValue="6vBsKXWoQh//h7xq0D1vZw==" spinCount="100000" sheet="1" objects="1" scenarios="1"/>
  <dataConsolidate/>
  <phoneticPr fontId="2"/>
  <printOptions horizontalCentered="1"/>
  <pageMargins left="0" right="0" top="0.39370078740157483" bottom="0.39370078740157483" header="0.19685039370078741" footer="0.19685039370078741"/>
  <pageSetup paperSize="8" scale="69"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24C8F-F0D8-47D3-ABC4-01054F88D5C9}">
  <sheetPr>
    <pageSetUpPr fitToPage="1"/>
  </sheetPr>
  <dimension ref="A1:AZ73"/>
  <sheetViews>
    <sheetView showGridLines="0" view="pageBreakPreview" workbookViewId="0"/>
  </sheetViews>
  <sheetFormatPr defaultColWidth="0" defaultRowHeight="13.5" customHeight="1" zeroHeight="1" x14ac:dyDescent="0.2"/>
  <cols>
    <col min="1" max="36" width="2.453125" style="3" customWidth="1"/>
    <col min="37" max="44" width="17" style="3" customWidth="1"/>
    <col min="45" max="45" width="6.08984375" style="11" customWidth="1"/>
    <col min="46" max="46" width="3" style="10" customWidth="1"/>
    <col min="47" max="47" width="19.08984375" style="3" hidden="1" customWidth="1"/>
    <col min="48" max="52" width="12.6328125" style="3" hidden="1" customWidth="1"/>
    <col min="53" max="16384" width="8.6328125" style="3" hidden="1"/>
  </cols>
  <sheetData>
    <row r="1" spans="1:46" ht="13" x14ac:dyDescent="0.2">
      <c r="AS1" s="3"/>
      <c r="AT1" s="3"/>
    </row>
    <row r="2" spans="1:46" ht="13" x14ac:dyDescent="0.2">
      <c r="AS2" s="3"/>
      <c r="AT2" s="3"/>
    </row>
    <row r="3" spans="1:46" ht="13" x14ac:dyDescent="0.2">
      <c r="AS3" s="3"/>
      <c r="AT3" s="3"/>
    </row>
    <row r="4" spans="1:46" ht="13" x14ac:dyDescent="0.2">
      <c r="AS4" s="3"/>
      <c r="AT4" s="3"/>
    </row>
    <row r="5" spans="1:46" ht="16.5" x14ac:dyDescent="0.2">
      <c r="A5" s="16" t="s">
        <v>450</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 x14ac:dyDescent="0.2">
      <c r="A6" s="10"/>
      <c r="AK6" s="118" t="s">
        <v>451</v>
      </c>
      <c r="AL6" s="118"/>
      <c r="AM6" s="118"/>
      <c r="AN6" s="118"/>
    </row>
    <row r="7" spans="1:46" ht="13.5" customHeight="1" x14ac:dyDescent="0.2">
      <c r="A7" s="10"/>
      <c r="AK7" s="119"/>
      <c r="AL7" s="120"/>
      <c r="AM7" s="120"/>
      <c r="AN7" s="121"/>
      <c r="AO7" s="1094" t="s">
        <v>452</v>
      </c>
      <c r="AP7" s="122"/>
      <c r="AQ7" s="123" t="s">
        <v>453</v>
      </c>
      <c r="AR7" s="124"/>
    </row>
    <row r="8" spans="1:46" ht="13" x14ac:dyDescent="0.2">
      <c r="A8" s="10"/>
      <c r="AK8" s="125"/>
      <c r="AL8" s="126"/>
      <c r="AM8" s="126"/>
      <c r="AN8" s="127"/>
      <c r="AO8" s="1095"/>
      <c r="AP8" s="128" t="s">
        <v>454</v>
      </c>
      <c r="AQ8" s="129" t="s">
        <v>455</v>
      </c>
      <c r="AR8" s="130" t="s">
        <v>456</v>
      </c>
    </row>
    <row r="9" spans="1:46" ht="13" x14ac:dyDescent="0.2">
      <c r="A9" s="10"/>
      <c r="AK9" s="1106" t="s">
        <v>457</v>
      </c>
      <c r="AL9" s="1107"/>
      <c r="AM9" s="1107"/>
      <c r="AN9" s="1108"/>
      <c r="AO9" s="131">
        <v>7823681</v>
      </c>
      <c r="AP9" s="131">
        <v>82329</v>
      </c>
      <c r="AQ9" s="132">
        <v>80646</v>
      </c>
      <c r="AR9" s="133">
        <v>2.1</v>
      </c>
    </row>
    <row r="10" spans="1:46" ht="13.5" customHeight="1" x14ac:dyDescent="0.2">
      <c r="A10" s="10"/>
      <c r="AK10" s="1106" t="s">
        <v>458</v>
      </c>
      <c r="AL10" s="1107"/>
      <c r="AM10" s="1107"/>
      <c r="AN10" s="1108"/>
      <c r="AO10" s="134">
        <v>1242639</v>
      </c>
      <c r="AP10" s="134">
        <v>13076</v>
      </c>
      <c r="AQ10" s="135">
        <v>6637</v>
      </c>
      <c r="AR10" s="136">
        <v>97</v>
      </c>
    </row>
    <row r="11" spans="1:46" ht="13.5" customHeight="1" x14ac:dyDescent="0.2">
      <c r="A11" s="10"/>
      <c r="AK11" s="1106" t="s">
        <v>459</v>
      </c>
      <c r="AL11" s="1107"/>
      <c r="AM11" s="1107"/>
      <c r="AN11" s="1108"/>
      <c r="AO11" s="134">
        <v>19936</v>
      </c>
      <c r="AP11" s="134">
        <v>210</v>
      </c>
      <c r="AQ11" s="135">
        <v>1119</v>
      </c>
      <c r="AR11" s="136">
        <v>-81.2</v>
      </c>
    </row>
    <row r="12" spans="1:46" ht="13.5" customHeight="1" x14ac:dyDescent="0.2">
      <c r="A12" s="10"/>
      <c r="AK12" s="1106" t="s">
        <v>460</v>
      </c>
      <c r="AL12" s="1107"/>
      <c r="AM12" s="1107"/>
      <c r="AN12" s="1108"/>
      <c r="AO12" s="134" t="s">
        <v>461</v>
      </c>
      <c r="AP12" s="134" t="s">
        <v>461</v>
      </c>
      <c r="AQ12" s="135">
        <v>8</v>
      </c>
      <c r="AR12" s="136" t="s">
        <v>461</v>
      </c>
    </row>
    <row r="13" spans="1:46" ht="13.5" customHeight="1" x14ac:dyDescent="0.2">
      <c r="A13" s="10"/>
      <c r="AK13" s="1106" t="s">
        <v>462</v>
      </c>
      <c r="AL13" s="1107"/>
      <c r="AM13" s="1107"/>
      <c r="AN13" s="1108"/>
      <c r="AO13" s="134">
        <v>366497</v>
      </c>
      <c r="AP13" s="134">
        <v>3857</v>
      </c>
      <c r="AQ13" s="135">
        <v>2502</v>
      </c>
      <c r="AR13" s="136">
        <v>54.2</v>
      </c>
    </row>
    <row r="14" spans="1:46" ht="13.5" customHeight="1" x14ac:dyDescent="0.2">
      <c r="A14" s="10"/>
      <c r="AK14" s="1106" t="s">
        <v>463</v>
      </c>
      <c r="AL14" s="1107"/>
      <c r="AM14" s="1107"/>
      <c r="AN14" s="1108"/>
      <c r="AO14" s="134">
        <v>206250</v>
      </c>
      <c r="AP14" s="134">
        <v>2170</v>
      </c>
      <c r="AQ14" s="135">
        <v>1863</v>
      </c>
      <c r="AR14" s="136">
        <v>16.5</v>
      </c>
    </row>
    <row r="15" spans="1:46" ht="13.5" customHeight="1" x14ac:dyDescent="0.2">
      <c r="A15" s="10"/>
      <c r="AK15" s="1109" t="s">
        <v>464</v>
      </c>
      <c r="AL15" s="1110"/>
      <c r="AM15" s="1110"/>
      <c r="AN15" s="1111"/>
      <c r="AO15" s="134">
        <v>-651177</v>
      </c>
      <c r="AP15" s="134">
        <v>-6852</v>
      </c>
      <c r="AQ15" s="135">
        <v>-4800</v>
      </c>
      <c r="AR15" s="136">
        <v>42.8</v>
      </c>
    </row>
    <row r="16" spans="1:46" ht="13" x14ac:dyDescent="0.2">
      <c r="A16" s="10"/>
      <c r="AK16" s="1109" t="s">
        <v>118</v>
      </c>
      <c r="AL16" s="1110"/>
      <c r="AM16" s="1110"/>
      <c r="AN16" s="1111"/>
      <c r="AO16" s="134">
        <v>9007826</v>
      </c>
      <c r="AP16" s="134">
        <v>94789</v>
      </c>
      <c r="AQ16" s="135">
        <v>87975</v>
      </c>
      <c r="AR16" s="136">
        <v>7.7</v>
      </c>
    </row>
    <row r="17" spans="1:46" ht="13" x14ac:dyDescent="0.2">
      <c r="A17" s="10"/>
    </row>
    <row r="18" spans="1:46" ht="13" x14ac:dyDescent="0.2">
      <c r="A18" s="10"/>
      <c r="AQ18" s="137"/>
      <c r="AR18" s="137"/>
    </row>
    <row r="19" spans="1:46" ht="13" x14ac:dyDescent="0.2">
      <c r="A19" s="10"/>
      <c r="AK19" s="3" t="s">
        <v>465</v>
      </c>
    </row>
    <row r="20" spans="1:46" ht="13" x14ac:dyDescent="0.2">
      <c r="A20" s="10"/>
      <c r="AK20" s="138"/>
      <c r="AL20" s="139"/>
      <c r="AM20" s="139"/>
      <c r="AN20" s="140"/>
      <c r="AO20" s="141" t="s">
        <v>466</v>
      </c>
      <c r="AP20" s="142" t="s">
        <v>467</v>
      </c>
      <c r="AQ20" s="143" t="s">
        <v>468</v>
      </c>
      <c r="AR20" s="144"/>
    </row>
    <row r="21" spans="1:46" s="118" customFormat="1" ht="13" x14ac:dyDescent="0.2">
      <c r="A21" s="145"/>
      <c r="AK21" s="1112" t="s">
        <v>469</v>
      </c>
      <c r="AL21" s="1113"/>
      <c r="AM21" s="1113"/>
      <c r="AN21" s="1114"/>
      <c r="AO21" s="146">
        <v>7.88</v>
      </c>
      <c r="AP21" s="147">
        <v>7.71</v>
      </c>
      <c r="AQ21" s="148">
        <v>0.17</v>
      </c>
      <c r="AS21" s="149"/>
      <c r="AT21" s="145"/>
    </row>
    <row r="22" spans="1:46" s="118" customFormat="1" ht="13" x14ac:dyDescent="0.2">
      <c r="A22" s="145"/>
      <c r="AK22" s="1112" t="s">
        <v>470</v>
      </c>
      <c r="AL22" s="1113"/>
      <c r="AM22" s="1113"/>
      <c r="AN22" s="1114"/>
      <c r="AO22" s="150">
        <v>100</v>
      </c>
      <c r="AP22" s="151">
        <v>98.3</v>
      </c>
      <c r="AQ22" s="152">
        <v>1.7</v>
      </c>
      <c r="AR22" s="137"/>
      <c r="AS22" s="149"/>
      <c r="AT22" s="145"/>
    </row>
    <row r="23" spans="1:46" s="118" customFormat="1" ht="13" x14ac:dyDescent="0.2">
      <c r="A23" s="145"/>
      <c r="AP23" s="137"/>
      <c r="AQ23" s="137"/>
      <c r="AR23" s="137"/>
      <c r="AS23" s="149"/>
      <c r="AT23" s="145"/>
    </row>
    <row r="24" spans="1:46" s="118" customFormat="1" ht="13" x14ac:dyDescent="0.2">
      <c r="A24" s="145"/>
      <c r="AP24" s="137"/>
      <c r="AQ24" s="137"/>
      <c r="AR24" s="137"/>
      <c r="AS24" s="149"/>
      <c r="AT24" s="145"/>
    </row>
    <row r="25" spans="1:46" s="118" customFormat="1" ht="13" x14ac:dyDescent="0.2">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ht="13" x14ac:dyDescent="0.2">
      <c r="A26" s="1105" t="s">
        <v>471</v>
      </c>
      <c r="B26" s="1105"/>
      <c r="C26" s="1105"/>
      <c r="D26" s="1105"/>
      <c r="E26" s="1105"/>
      <c r="F26" s="1105"/>
      <c r="G26" s="1105"/>
      <c r="H26" s="1105"/>
      <c r="I26" s="1105"/>
      <c r="J26" s="1105"/>
      <c r="K26" s="1105"/>
      <c r="L26" s="1105"/>
      <c r="M26" s="1105"/>
      <c r="N26" s="1105"/>
      <c r="O26" s="1105"/>
      <c r="P26" s="1105"/>
      <c r="Q26" s="1105"/>
      <c r="R26" s="1105"/>
      <c r="S26" s="1105"/>
      <c r="T26" s="1105"/>
      <c r="U26" s="1105"/>
      <c r="V26" s="1105"/>
      <c r="W26" s="1105"/>
      <c r="X26" s="1105"/>
      <c r="Y26" s="1105"/>
      <c r="Z26" s="1105"/>
      <c r="AA26" s="1105"/>
      <c r="AB26" s="1105"/>
      <c r="AC26" s="1105"/>
      <c r="AD26" s="1105"/>
      <c r="AE26" s="1105"/>
      <c r="AF26" s="1105"/>
      <c r="AG26" s="1105"/>
      <c r="AH26" s="1105"/>
      <c r="AI26" s="1105"/>
      <c r="AJ26" s="1105"/>
      <c r="AK26" s="1105"/>
      <c r="AL26" s="1105"/>
      <c r="AM26" s="1105"/>
      <c r="AN26" s="1105"/>
      <c r="AO26" s="1105"/>
      <c r="AP26" s="1105"/>
      <c r="AQ26" s="1105"/>
      <c r="AR26" s="1105"/>
      <c r="AS26" s="1105"/>
    </row>
    <row r="27" spans="1:46" ht="13" x14ac:dyDescent="0.2">
      <c r="A27" s="157"/>
      <c r="AS27" s="3"/>
      <c r="AT27" s="3"/>
    </row>
    <row r="28" spans="1:46" ht="16.5" x14ac:dyDescent="0.2">
      <c r="A28" s="16" t="s">
        <v>472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ht="13" x14ac:dyDescent="0.2">
      <c r="A29" s="10"/>
      <c r="AK29" s="118" t="s">
        <v>473</v>
      </c>
      <c r="AL29" s="118"/>
      <c r="AM29" s="118"/>
      <c r="AN29" s="118"/>
      <c r="AS29" s="159"/>
    </row>
    <row r="30" spans="1:46" ht="13.5" customHeight="1" x14ac:dyDescent="0.2">
      <c r="A30" s="10"/>
      <c r="AK30" s="119"/>
      <c r="AL30" s="120"/>
      <c r="AM30" s="120"/>
      <c r="AN30" s="121"/>
      <c r="AO30" s="1094" t="s">
        <v>452</v>
      </c>
      <c r="AP30" s="122"/>
      <c r="AQ30" s="123" t="s">
        <v>453</v>
      </c>
      <c r="AR30" s="124"/>
    </row>
    <row r="31" spans="1:46" ht="13" x14ac:dyDescent="0.2">
      <c r="A31" s="10"/>
      <c r="AK31" s="125"/>
      <c r="AL31" s="126"/>
      <c r="AM31" s="126"/>
      <c r="AN31" s="127"/>
      <c r="AO31" s="1095"/>
      <c r="AP31" s="128" t="s">
        <v>454</v>
      </c>
      <c r="AQ31" s="129" t="s">
        <v>455</v>
      </c>
      <c r="AR31" s="130" t="s">
        <v>456</v>
      </c>
    </row>
    <row r="32" spans="1:46" ht="27" customHeight="1" x14ac:dyDescent="0.2">
      <c r="A32" s="10"/>
      <c r="AK32" s="1096" t="s">
        <v>474</v>
      </c>
      <c r="AL32" s="1097"/>
      <c r="AM32" s="1097"/>
      <c r="AN32" s="1098"/>
      <c r="AO32" s="160">
        <v>6056507</v>
      </c>
      <c r="AP32" s="160">
        <v>63733</v>
      </c>
      <c r="AQ32" s="161">
        <v>41451</v>
      </c>
      <c r="AR32" s="162">
        <v>53.8</v>
      </c>
    </row>
    <row r="33" spans="1:46" ht="13.5" customHeight="1" x14ac:dyDescent="0.2">
      <c r="A33" s="10"/>
      <c r="AK33" s="1096" t="s">
        <v>475</v>
      </c>
      <c r="AL33" s="1097"/>
      <c r="AM33" s="1097"/>
      <c r="AN33" s="1098"/>
      <c r="AO33" s="160" t="s">
        <v>461</v>
      </c>
      <c r="AP33" s="160" t="s">
        <v>461</v>
      </c>
      <c r="AQ33" s="161" t="s">
        <v>461</v>
      </c>
      <c r="AR33" s="162" t="s">
        <v>461</v>
      </c>
    </row>
    <row r="34" spans="1:46" ht="27" customHeight="1" x14ac:dyDescent="0.2">
      <c r="A34" s="10"/>
      <c r="AK34" s="1096" t="s">
        <v>476</v>
      </c>
      <c r="AL34" s="1097"/>
      <c r="AM34" s="1097"/>
      <c r="AN34" s="1098"/>
      <c r="AO34" s="160" t="s">
        <v>461</v>
      </c>
      <c r="AP34" s="160" t="s">
        <v>461</v>
      </c>
      <c r="AQ34" s="161">
        <v>35</v>
      </c>
      <c r="AR34" s="162" t="s">
        <v>461</v>
      </c>
    </row>
    <row r="35" spans="1:46" ht="27" customHeight="1" x14ac:dyDescent="0.2">
      <c r="A35" s="10"/>
      <c r="AK35" s="1096" t="s">
        <v>477</v>
      </c>
      <c r="AL35" s="1097"/>
      <c r="AM35" s="1097"/>
      <c r="AN35" s="1098"/>
      <c r="AO35" s="160">
        <v>1358940</v>
      </c>
      <c r="AP35" s="160">
        <v>14300</v>
      </c>
      <c r="AQ35" s="161">
        <v>11775</v>
      </c>
      <c r="AR35" s="162">
        <v>21.4</v>
      </c>
    </row>
    <row r="36" spans="1:46" ht="27" customHeight="1" x14ac:dyDescent="0.2">
      <c r="A36" s="10"/>
      <c r="AK36" s="1096" t="s">
        <v>478</v>
      </c>
      <c r="AL36" s="1097"/>
      <c r="AM36" s="1097"/>
      <c r="AN36" s="1098"/>
      <c r="AO36" s="160">
        <v>909671</v>
      </c>
      <c r="AP36" s="160">
        <v>9572</v>
      </c>
      <c r="AQ36" s="161">
        <v>2188</v>
      </c>
      <c r="AR36" s="162">
        <v>337.5</v>
      </c>
    </row>
    <row r="37" spans="1:46" ht="13.5" customHeight="1" x14ac:dyDescent="0.2">
      <c r="A37" s="10"/>
      <c r="AK37" s="1096" t="s">
        <v>479</v>
      </c>
      <c r="AL37" s="1097"/>
      <c r="AM37" s="1097"/>
      <c r="AN37" s="1098"/>
      <c r="AO37" s="160">
        <v>136925</v>
      </c>
      <c r="AP37" s="160">
        <v>1441</v>
      </c>
      <c r="AQ37" s="161">
        <v>531</v>
      </c>
      <c r="AR37" s="162">
        <v>171.4</v>
      </c>
    </row>
    <row r="38" spans="1:46" ht="27" customHeight="1" x14ac:dyDescent="0.2">
      <c r="A38" s="10"/>
      <c r="AK38" s="1099" t="s">
        <v>480</v>
      </c>
      <c r="AL38" s="1100"/>
      <c r="AM38" s="1100"/>
      <c r="AN38" s="1101"/>
      <c r="AO38" s="163" t="s">
        <v>461</v>
      </c>
      <c r="AP38" s="163" t="s">
        <v>461</v>
      </c>
      <c r="AQ38" s="164">
        <v>1</v>
      </c>
      <c r="AR38" s="152" t="s">
        <v>461</v>
      </c>
      <c r="AS38" s="159"/>
    </row>
    <row r="39" spans="1:46" ht="13" x14ac:dyDescent="0.2">
      <c r="A39" s="10"/>
      <c r="AK39" s="1099" t="s">
        <v>481</v>
      </c>
      <c r="AL39" s="1100"/>
      <c r="AM39" s="1100"/>
      <c r="AN39" s="1101"/>
      <c r="AO39" s="160">
        <v>-731792</v>
      </c>
      <c r="AP39" s="160">
        <v>-7701</v>
      </c>
      <c r="AQ39" s="161">
        <v>-5414</v>
      </c>
      <c r="AR39" s="162">
        <v>42.2</v>
      </c>
      <c r="AS39" s="159"/>
    </row>
    <row r="40" spans="1:46" ht="27" customHeight="1" x14ac:dyDescent="0.2">
      <c r="A40" s="10"/>
      <c r="AK40" s="1096" t="s">
        <v>482</v>
      </c>
      <c r="AL40" s="1097"/>
      <c r="AM40" s="1097"/>
      <c r="AN40" s="1098"/>
      <c r="AO40" s="160">
        <v>-5196031</v>
      </c>
      <c r="AP40" s="160">
        <v>-54678</v>
      </c>
      <c r="AQ40" s="161">
        <v>-35360</v>
      </c>
      <c r="AR40" s="162">
        <v>54.6</v>
      </c>
      <c r="AS40" s="159"/>
    </row>
    <row r="41" spans="1:46" ht="13" x14ac:dyDescent="0.2">
      <c r="A41" s="10"/>
      <c r="AK41" s="1102" t="s">
        <v>229</v>
      </c>
      <c r="AL41" s="1103"/>
      <c r="AM41" s="1103"/>
      <c r="AN41" s="1104"/>
      <c r="AO41" s="160">
        <v>2534220</v>
      </c>
      <c r="AP41" s="160">
        <v>26668</v>
      </c>
      <c r="AQ41" s="161">
        <v>15207</v>
      </c>
      <c r="AR41" s="162">
        <v>75.400000000000006</v>
      </c>
      <c r="AS41" s="159"/>
    </row>
    <row r="42" spans="1:46" ht="13" x14ac:dyDescent="0.2">
      <c r="A42" s="10"/>
      <c r="AK42" s="165"/>
      <c r="AQ42" s="137"/>
      <c r="AR42" s="137"/>
      <c r="AS42" s="159"/>
    </row>
    <row r="43" spans="1:46" ht="13" x14ac:dyDescent="0.2">
      <c r="A43" s="10"/>
      <c r="AP43" s="166"/>
      <c r="AQ43" s="137"/>
      <c r="AS43" s="159"/>
    </row>
    <row r="44" spans="1:46" ht="13" x14ac:dyDescent="0.2">
      <c r="A44" s="10"/>
      <c r="AQ44" s="137"/>
    </row>
    <row r="45" spans="1:46" ht="13"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ht="13"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483</v>
      </c>
    </row>
    <row r="48" spans="1:46" ht="13" x14ac:dyDescent="0.2">
      <c r="A48" s="10"/>
      <c r="AK48" s="168" t="s">
        <v>484</v>
      </c>
      <c r="AL48" s="168"/>
      <c r="AM48" s="168"/>
      <c r="AN48" s="168"/>
      <c r="AO48" s="168"/>
      <c r="AP48" s="168"/>
      <c r="AQ48" s="169"/>
      <c r="AR48" s="168"/>
    </row>
    <row r="49" spans="1:44" ht="13.5" customHeight="1" x14ac:dyDescent="0.2">
      <c r="A49" s="10"/>
      <c r="AK49" s="170"/>
      <c r="AL49" s="171"/>
      <c r="AM49" s="1089" t="s">
        <v>452</v>
      </c>
      <c r="AN49" s="1091" t="s">
        <v>485</v>
      </c>
      <c r="AO49" s="1092"/>
      <c r="AP49" s="1092"/>
      <c r="AQ49" s="1092"/>
      <c r="AR49" s="1093"/>
    </row>
    <row r="50" spans="1:44" ht="13" x14ac:dyDescent="0.2">
      <c r="A50" s="10"/>
      <c r="AK50" s="172"/>
      <c r="AL50" s="173"/>
      <c r="AM50" s="1090"/>
      <c r="AN50" s="174" t="s">
        <v>486</v>
      </c>
      <c r="AO50" s="175" t="s">
        <v>487</v>
      </c>
      <c r="AP50" s="176" t="s">
        <v>488</v>
      </c>
      <c r="AQ50" s="177" t="s">
        <v>489</v>
      </c>
      <c r="AR50" s="178" t="s">
        <v>490</v>
      </c>
    </row>
    <row r="51" spans="1:44" ht="13" x14ac:dyDescent="0.2">
      <c r="A51" s="10"/>
      <c r="AK51" s="170" t="s">
        <v>491</v>
      </c>
      <c r="AL51" s="171"/>
      <c r="AM51" s="179">
        <v>4044160</v>
      </c>
      <c r="AN51" s="180">
        <v>40514</v>
      </c>
      <c r="AO51" s="181">
        <v>-37.1</v>
      </c>
      <c r="AP51" s="182">
        <v>70329</v>
      </c>
      <c r="AQ51" s="183">
        <v>-2.4</v>
      </c>
      <c r="AR51" s="184">
        <v>-34.700000000000003</v>
      </c>
    </row>
    <row r="52" spans="1:44" ht="13" x14ac:dyDescent="0.2">
      <c r="A52" s="10"/>
      <c r="AK52" s="185"/>
      <c r="AL52" s="186" t="s">
        <v>492</v>
      </c>
      <c r="AM52" s="187">
        <v>1927156</v>
      </c>
      <c r="AN52" s="188">
        <v>19306</v>
      </c>
      <c r="AO52" s="189">
        <v>-45.4</v>
      </c>
      <c r="AP52" s="190">
        <v>39403</v>
      </c>
      <c r="AQ52" s="191">
        <v>15.4</v>
      </c>
      <c r="AR52" s="192">
        <v>-60.8</v>
      </c>
    </row>
    <row r="53" spans="1:44" ht="13" x14ac:dyDescent="0.2">
      <c r="A53" s="10"/>
      <c r="AK53" s="170" t="s">
        <v>493</v>
      </c>
      <c r="AL53" s="171"/>
      <c r="AM53" s="179">
        <v>3638585</v>
      </c>
      <c r="AN53" s="180">
        <v>36824</v>
      </c>
      <c r="AO53" s="181">
        <v>-9.1</v>
      </c>
      <c r="AP53" s="182">
        <v>54225</v>
      </c>
      <c r="AQ53" s="183">
        <v>-22.9</v>
      </c>
      <c r="AR53" s="184">
        <v>13.8</v>
      </c>
    </row>
    <row r="54" spans="1:44" ht="13" x14ac:dyDescent="0.2">
      <c r="A54" s="10"/>
      <c r="AK54" s="185"/>
      <c r="AL54" s="186" t="s">
        <v>492</v>
      </c>
      <c r="AM54" s="187">
        <v>1729069</v>
      </c>
      <c r="AN54" s="188">
        <v>17499</v>
      </c>
      <c r="AO54" s="189">
        <v>-9.4</v>
      </c>
      <c r="AP54" s="190">
        <v>27337</v>
      </c>
      <c r="AQ54" s="191">
        <v>-30.6</v>
      </c>
      <c r="AR54" s="192">
        <v>21.2</v>
      </c>
    </row>
    <row r="55" spans="1:44" ht="13" x14ac:dyDescent="0.2">
      <c r="A55" s="10"/>
      <c r="AK55" s="170" t="s">
        <v>494</v>
      </c>
      <c r="AL55" s="171"/>
      <c r="AM55" s="179">
        <v>4183288</v>
      </c>
      <c r="AN55" s="180">
        <v>42842</v>
      </c>
      <c r="AO55" s="181">
        <v>16.3</v>
      </c>
      <c r="AP55" s="182">
        <v>54016</v>
      </c>
      <c r="AQ55" s="183">
        <v>-0.4</v>
      </c>
      <c r="AR55" s="184">
        <v>16.7</v>
      </c>
    </row>
    <row r="56" spans="1:44" ht="13" x14ac:dyDescent="0.2">
      <c r="A56" s="10"/>
      <c r="AK56" s="185"/>
      <c r="AL56" s="186" t="s">
        <v>492</v>
      </c>
      <c r="AM56" s="187">
        <v>2188922</v>
      </c>
      <c r="AN56" s="188">
        <v>22417</v>
      </c>
      <c r="AO56" s="189">
        <v>28.1</v>
      </c>
      <c r="AP56" s="190">
        <v>28078</v>
      </c>
      <c r="AQ56" s="191">
        <v>2.7</v>
      </c>
      <c r="AR56" s="192">
        <v>25.4</v>
      </c>
    </row>
    <row r="57" spans="1:44" ht="13" x14ac:dyDescent="0.2">
      <c r="A57" s="10"/>
      <c r="AK57" s="170" t="s">
        <v>495</v>
      </c>
      <c r="AL57" s="171"/>
      <c r="AM57" s="179">
        <v>5186744</v>
      </c>
      <c r="AN57" s="180">
        <v>53852</v>
      </c>
      <c r="AO57" s="181">
        <v>25.7</v>
      </c>
      <c r="AP57" s="182">
        <v>52786</v>
      </c>
      <c r="AQ57" s="183">
        <v>-2.2999999999999998</v>
      </c>
      <c r="AR57" s="184">
        <v>28</v>
      </c>
    </row>
    <row r="58" spans="1:44" ht="13" x14ac:dyDescent="0.2">
      <c r="A58" s="10"/>
      <c r="AK58" s="185"/>
      <c r="AL58" s="186" t="s">
        <v>492</v>
      </c>
      <c r="AM58" s="187">
        <v>2759323</v>
      </c>
      <c r="AN58" s="188">
        <v>28649</v>
      </c>
      <c r="AO58" s="189">
        <v>27.8</v>
      </c>
      <c r="AP58" s="190">
        <v>28742</v>
      </c>
      <c r="AQ58" s="191">
        <v>2.4</v>
      </c>
      <c r="AR58" s="192">
        <v>25.4</v>
      </c>
    </row>
    <row r="59" spans="1:44" ht="13" x14ac:dyDescent="0.2">
      <c r="A59" s="10"/>
      <c r="AK59" s="170" t="s">
        <v>496</v>
      </c>
      <c r="AL59" s="171"/>
      <c r="AM59" s="179">
        <v>5059931</v>
      </c>
      <c r="AN59" s="180">
        <v>53246</v>
      </c>
      <c r="AO59" s="181">
        <v>-1.1000000000000001</v>
      </c>
      <c r="AP59" s="182">
        <v>58465</v>
      </c>
      <c r="AQ59" s="183">
        <v>10.8</v>
      </c>
      <c r="AR59" s="184">
        <v>-11.9</v>
      </c>
    </row>
    <row r="60" spans="1:44" ht="13" x14ac:dyDescent="0.2">
      <c r="A60" s="10"/>
      <c r="AK60" s="185"/>
      <c r="AL60" s="186" t="s">
        <v>492</v>
      </c>
      <c r="AM60" s="187">
        <v>3120802</v>
      </c>
      <c r="AN60" s="188">
        <v>32840</v>
      </c>
      <c r="AO60" s="189">
        <v>14.6</v>
      </c>
      <c r="AP60" s="190">
        <v>34452</v>
      </c>
      <c r="AQ60" s="191">
        <v>19.899999999999999</v>
      </c>
      <c r="AR60" s="192">
        <v>-5.3</v>
      </c>
    </row>
    <row r="61" spans="1:44" ht="13" x14ac:dyDescent="0.2">
      <c r="A61" s="10"/>
      <c r="AK61" s="170" t="s">
        <v>497</v>
      </c>
      <c r="AL61" s="193"/>
      <c r="AM61" s="179">
        <v>4422542</v>
      </c>
      <c r="AN61" s="180">
        <v>45456</v>
      </c>
      <c r="AO61" s="181">
        <v>-1.1000000000000001</v>
      </c>
      <c r="AP61" s="182">
        <v>57964</v>
      </c>
      <c r="AQ61" s="194">
        <v>-3.4</v>
      </c>
      <c r="AR61" s="184">
        <v>2.2999999999999998</v>
      </c>
    </row>
    <row r="62" spans="1:44" ht="13" x14ac:dyDescent="0.2">
      <c r="A62" s="10"/>
      <c r="AK62" s="185"/>
      <c r="AL62" s="186" t="s">
        <v>492</v>
      </c>
      <c r="AM62" s="187">
        <v>2345054</v>
      </c>
      <c r="AN62" s="188">
        <v>24142</v>
      </c>
      <c r="AO62" s="189">
        <v>3.1</v>
      </c>
      <c r="AP62" s="190">
        <v>31602</v>
      </c>
      <c r="AQ62" s="191">
        <v>2</v>
      </c>
      <c r="AR62" s="192">
        <v>1.1000000000000001</v>
      </c>
    </row>
    <row r="63" spans="1:44" ht="13" x14ac:dyDescent="0.2">
      <c r="A63" s="10"/>
    </row>
    <row r="64" spans="1:44" ht="13" x14ac:dyDescent="0.2">
      <c r="A64" s="10"/>
    </row>
    <row r="65" spans="1:46" ht="13" x14ac:dyDescent="0.2">
      <c r="A65" s="10"/>
    </row>
    <row r="66" spans="1:46" ht="13"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 hidden="1" x14ac:dyDescent="0.2"/>
    <row r="71" spans="1:46" ht="13" hidden="1" x14ac:dyDescent="0.2"/>
    <row r="72" spans="1:46" ht="13" hidden="1" x14ac:dyDescent="0.2"/>
    <row r="73" spans="1:46" ht="13" hidden="1" x14ac:dyDescent="0.2"/>
  </sheetData>
  <sheetProtection algorithmName="SHA-512" hashValue="AQ2N+//0UtYX7lnbrDBhJxwI/KjXNZa7fQ2XAB/9swktNVmTUVcsPpaJ0dKNtPsBYEErL7UN7d3AvyMJX8/bNg==" saltValue="ZKC7eCdkfTuBsMGV1YOsu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8" scale="86"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86D16-28B3-4BEC-BB9F-A3E500EB7C47}">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 x14ac:dyDescent="0.2">
      <c r="B2" s="5"/>
      <c r="DG2" s="5"/>
    </row>
    <row r="3" spans="2:125" ht="13"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 x14ac:dyDescent="0.2"/>
    <row r="5" spans="2:125" ht="13" x14ac:dyDescent="0.2"/>
    <row r="6" spans="2:125" ht="13" x14ac:dyDescent="0.2"/>
    <row r="7" spans="2:125" ht="13" x14ac:dyDescent="0.2"/>
    <row r="8" spans="2:125" ht="13" x14ac:dyDescent="0.2"/>
    <row r="9" spans="2:125" ht="13" x14ac:dyDescent="0.2">
      <c r="DU9" s="5"/>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5"/>
    </row>
    <row r="18" spans="125:125" ht="13" x14ac:dyDescent="0.2"/>
    <row r="19" spans="125:125" ht="13" x14ac:dyDescent="0.2"/>
    <row r="20" spans="125:125" ht="13" x14ac:dyDescent="0.2">
      <c r="DU20" s="5"/>
    </row>
    <row r="21" spans="125:125" ht="13" x14ac:dyDescent="0.2">
      <c r="DU21" s="5"/>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5"/>
    </row>
    <row r="29" spans="125:125" ht="13" x14ac:dyDescent="0.2"/>
    <row r="30" spans="125:125" ht="13" x14ac:dyDescent="0.2"/>
    <row r="31" spans="125:125" ht="13" x14ac:dyDescent="0.2"/>
    <row r="32" spans="125:125" ht="13" x14ac:dyDescent="0.2"/>
    <row r="33" spans="2:125" ht="13" x14ac:dyDescent="0.2">
      <c r="B33" s="5"/>
      <c r="G33" s="5"/>
      <c r="I33" s="5"/>
    </row>
    <row r="34" spans="2:125" ht="13" x14ac:dyDescent="0.2">
      <c r="C34" s="5"/>
      <c r="P34" s="5"/>
      <c r="DE34" s="5"/>
      <c r="DH34" s="5"/>
    </row>
    <row r="35" spans="2:125" ht="13" x14ac:dyDescent="0.2">
      <c r="D35" s="5"/>
      <c r="E35" s="5"/>
      <c r="DG35" s="5"/>
      <c r="DJ35" s="5"/>
      <c r="DP35" s="5"/>
      <c r="DQ35" s="5"/>
      <c r="DR35" s="5"/>
      <c r="DS35" s="5"/>
      <c r="DT35" s="5"/>
      <c r="DU35" s="5"/>
    </row>
    <row r="36" spans="2:125" ht="13"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 x14ac:dyDescent="0.2">
      <c r="DU37" s="5"/>
    </row>
    <row r="38" spans="2:125" ht="13" x14ac:dyDescent="0.2">
      <c r="DT38" s="5"/>
      <c r="DU38" s="5"/>
    </row>
    <row r="39" spans="2:125" ht="13" x14ac:dyDescent="0.2"/>
    <row r="40" spans="2:125" ht="13" x14ac:dyDescent="0.2">
      <c r="DH40" s="5"/>
    </row>
    <row r="41" spans="2:125" ht="13" x14ac:dyDescent="0.2">
      <c r="DE41" s="5"/>
    </row>
    <row r="42" spans="2:125" ht="13" x14ac:dyDescent="0.2">
      <c r="DG42" s="5"/>
      <c r="DJ42" s="5"/>
    </row>
    <row r="43" spans="2:125" ht="13"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 x14ac:dyDescent="0.2">
      <c r="DU44" s="5"/>
    </row>
    <row r="45" spans="2:125" ht="13" x14ac:dyDescent="0.2"/>
    <row r="46" spans="2:125" ht="13" x14ac:dyDescent="0.2"/>
    <row r="47" spans="2:125" ht="13" x14ac:dyDescent="0.2"/>
    <row r="48" spans="2:125" ht="13" x14ac:dyDescent="0.2">
      <c r="DT48" s="5"/>
      <c r="DU48" s="5"/>
    </row>
    <row r="49" spans="120:125" ht="13" x14ac:dyDescent="0.2">
      <c r="DU49" s="5"/>
    </row>
    <row r="50" spans="120:125" ht="13" x14ac:dyDescent="0.2">
      <c r="DU50" s="5"/>
    </row>
    <row r="51" spans="120:125" ht="13" x14ac:dyDescent="0.2">
      <c r="DP51" s="5"/>
      <c r="DQ51" s="5"/>
      <c r="DR51" s="5"/>
      <c r="DS51" s="5"/>
      <c r="DT51" s="5"/>
      <c r="DU51" s="5"/>
    </row>
    <row r="52" spans="120:125" ht="13" x14ac:dyDescent="0.2"/>
    <row r="53" spans="120:125" ht="13" x14ac:dyDescent="0.2"/>
    <row r="54" spans="120:125" ht="13" x14ac:dyDescent="0.2">
      <c r="DU54" s="5"/>
    </row>
    <row r="55" spans="120:125" ht="13" x14ac:dyDescent="0.2"/>
    <row r="56" spans="120:125" ht="13" x14ac:dyDescent="0.2"/>
    <row r="57" spans="120:125" ht="13" x14ac:dyDescent="0.2"/>
    <row r="58" spans="120:125" ht="13" x14ac:dyDescent="0.2">
      <c r="DU58" s="5"/>
    </row>
    <row r="59" spans="120:125" ht="13" x14ac:dyDescent="0.2"/>
    <row r="60" spans="120:125" ht="13" x14ac:dyDescent="0.2"/>
    <row r="61" spans="120:125" ht="13" x14ac:dyDescent="0.2"/>
    <row r="62" spans="120:125" ht="13" x14ac:dyDescent="0.2"/>
    <row r="63" spans="120:125" ht="13" x14ac:dyDescent="0.2">
      <c r="DU63" s="5"/>
    </row>
    <row r="64" spans="120:125" ht="13" x14ac:dyDescent="0.2">
      <c r="DT64" s="5"/>
      <c r="DU64" s="5"/>
    </row>
    <row r="65" spans="123:125" ht="13" x14ac:dyDescent="0.2"/>
    <row r="66" spans="123:125" ht="13" x14ac:dyDescent="0.2"/>
    <row r="67" spans="123:125" ht="13" x14ac:dyDescent="0.2"/>
    <row r="68" spans="123:125" ht="13" x14ac:dyDescent="0.2"/>
    <row r="69" spans="123:125" ht="13" x14ac:dyDescent="0.2">
      <c r="DS69" s="5"/>
      <c r="DT69" s="5"/>
      <c r="DU69" s="5"/>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5"/>
    </row>
    <row r="83" spans="116:125" ht="13" x14ac:dyDescent="0.2">
      <c r="DM83" s="5"/>
      <c r="DN83" s="5"/>
      <c r="DO83" s="5"/>
      <c r="DP83" s="5"/>
      <c r="DQ83" s="5"/>
      <c r="DR83" s="5"/>
      <c r="DS83" s="5"/>
      <c r="DT83" s="5"/>
      <c r="DU83" s="5"/>
    </row>
    <row r="84" spans="116:125" ht="13" x14ac:dyDescent="0.2"/>
    <row r="85" spans="116:125" ht="13" x14ac:dyDescent="0.2"/>
    <row r="86" spans="116:125" ht="13" x14ac:dyDescent="0.2"/>
    <row r="87" spans="116:125" ht="13" x14ac:dyDescent="0.2"/>
    <row r="88" spans="116:125" ht="13" x14ac:dyDescent="0.2">
      <c r="DU88" s="5"/>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HiFDONfe3NXBfhUUELE1Z7S6GwTNfHiNfOWKz98ZfWElBNw3asaKH1IhJhWmOX3xOPtjPtIGhyyTe6wMLjd5eQ==" saltValue="0Fg7akoWchYwJWXfo2e8Ag=="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88A43-9095-451A-9B53-19F07D4986D8}">
  <sheetPr>
    <pageSetUpPr fitToPage="1"/>
  </sheetPr>
  <dimension ref="A1:EL116"/>
  <sheetViews>
    <sheetView showGridLines="0" topLeftCell="A61" zoomScale="70" zoomScaleNormal="70" zoomScaleSheetLayoutView="55" workbookViewId="0"/>
  </sheetViews>
  <sheetFormatPr defaultColWidth="0" defaultRowHeight="13.5" customHeight="1" zeroHeight="1" x14ac:dyDescent="0.2"/>
  <cols>
    <col min="1" max="125" width="2.4531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 x14ac:dyDescent="0.2">
      <c r="B2" s="5"/>
      <c r="T2" s="5"/>
    </row>
    <row r="3" spans="1:125"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5"/>
      <c r="G33" s="5"/>
      <c r="I33" s="5"/>
    </row>
    <row r="34" spans="2:125" ht="13" x14ac:dyDescent="0.2">
      <c r="C34" s="5"/>
      <c r="P34" s="5"/>
      <c r="R34" s="5"/>
      <c r="U34" s="5"/>
    </row>
    <row r="35" spans="2:125" ht="13"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 x14ac:dyDescent="0.2">
      <c r="F36" s="5"/>
      <c r="H36" s="5"/>
      <c r="J36" s="5"/>
      <c r="K36" s="5"/>
      <c r="L36" s="5"/>
      <c r="M36" s="5"/>
      <c r="N36" s="5"/>
      <c r="O36" s="5"/>
      <c r="Q36" s="5"/>
      <c r="S36" s="5"/>
      <c r="V36" s="5"/>
    </row>
    <row r="37" spans="2:125" ht="13" x14ac:dyDescent="0.2"/>
    <row r="38" spans="2:125" ht="13" x14ac:dyDescent="0.2"/>
    <row r="39" spans="2:125" ht="13" x14ac:dyDescent="0.2"/>
    <row r="40" spans="2:125" ht="13" x14ac:dyDescent="0.2">
      <c r="U40" s="5"/>
    </row>
    <row r="41" spans="2:125" ht="13" x14ac:dyDescent="0.2">
      <c r="R41" s="5"/>
    </row>
    <row r="42" spans="2:125" ht="13"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 x14ac:dyDescent="0.2">
      <c r="Q43" s="5"/>
      <c r="S43" s="5"/>
      <c r="V43" s="5"/>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byPgesdABD1/41ZX0eYnKLPPj1QdWKSy1tUSyTppBcyVgs+fk1RKhX+XJ6rOswyw5Wg7A8A9KCXK3UBwMQoUjg==" saltValue="v3v1v07LLKwCKFXsGa7LJg==" spinCount="100000" sheet="1" objects="1" scenarios="1"/>
  <dataConsolidate/>
  <phoneticPr fontId="2"/>
  <printOptions horizontalCentered="1"/>
  <pageMargins left="0" right="0" top="0.39370078740157483" bottom="0.39370078740157483" header="0.19685039370078741" footer="0.19685039370078741"/>
  <pageSetup paperSize="8" scale="54"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DCB54-6932-4E4A-A355-096F70CBB616}">
  <sheetPr>
    <pageSetUpPr fitToPage="1"/>
  </sheetPr>
  <dimension ref="B1:J50"/>
  <sheetViews>
    <sheetView showGridLines="0" topLeftCell="A37" zoomScaleSheetLayoutView="100" workbookViewId="0"/>
  </sheetViews>
  <sheetFormatPr defaultColWidth="0" defaultRowHeight="13.5" customHeight="1" zeroHeight="1" x14ac:dyDescent="0.2"/>
  <cols>
    <col min="1" max="1" width="8.26953125" style="195" customWidth="1"/>
    <col min="2" max="16" width="14.6328125" style="195" customWidth="1"/>
    <col min="17"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6"/>
      <c r="C45" s="196"/>
      <c r="D45" s="196"/>
      <c r="E45" s="196"/>
      <c r="F45" s="196"/>
      <c r="G45" s="196"/>
      <c r="H45" s="196"/>
      <c r="I45" s="196"/>
      <c r="J45" s="197" t="s">
        <v>498</v>
      </c>
    </row>
    <row r="46" spans="2:10" ht="29.25" customHeight="1" thickBot="1" x14ac:dyDescent="0.3">
      <c r="B46" s="198" t="s">
        <v>22</v>
      </c>
      <c r="C46" s="199"/>
      <c r="D46" s="199"/>
      <c r="E46" s="200" t="s">
        <v>499</v>
      </c>
      <c r="F46" s="201" t="s">
        <v>3</v>
      </c>
      <c r="G46" s="202" t="s">
        <v>4</v>
      </c>
      <c r="H46" s="202" t="s">
        <v>5</v>
      </c>
      <c r="I46" s="202" t="s">
        <v>6</v>
      </c>
      <c r="J46" s="203" t="s">
        <v>7</v>
      </c>
    </row>
    <row r="47" spans="2:10" ht="57.75" customHeight="1" x14ac:dyDescent="0.2">
      <c r="B47" s="204"/>
      <c r="C47" s="1115" t="s">
        <v>500</v>
      </c>
      <c r="D47" s="1115"/>
      <c r="E47" s="1116"/>
      <c r="F47" s="205">
        <v>14.46</v>
      </c>
      <c r="G47" s="206">
        <v>16.010000000000002</v>
      </c>
      <c r="H47" s="206">
        <v>14.54</v>
      </c>
      <c r="I47" s="206">
        <v>10.33</v>
      </c>
      <c r="J47" s="207">
        <v>9.7899999999999991</v>
      </c>
    </row>
    <row r="48" spans="2:10" ht="57.75" customHeight="1" x14ac:dyDescent="0.2">
      <c r="B48" s="208"/>
      <c r="C48" s="1117" t="s">
        <v>501</v>
      </c>
      <c r="D48" s="1117"/>
      <c r="E48" s="1118"/>
      <c r="F48" s="209">
        <v>3.99</v>
      </c>
      <c r="G48" s="210">
        <v>6.93</v>
      </c>
      <c r="H48" s="210">
        <v>6.54</v>
      </c>
      <c r="I48" s="210">
        <v>4.47</v>
      </c>
      <c r="J48" s="211">
        <v>3.27</v>
      </c>
    </row>
    <row r="49" spans="2:10" ht="57.75" customHeight="1" thickBot="1" x14ac:dyDescent="0.25">
      <c r="B49" s="212"/>
      <c r="C49" s="1119" t="s">
        <v>502</v>
      </c>
      <c r="D49" s="1119"/>
      <c r="E49" s="1120"/>
      <c r="F49" s="213" t="s">
        <v>503</v>
      </c>
      <c r="G49" s="214">
        <v>2.76</v>
      </c>
      <c r="H49" s="214" t="s">
        <v>504</v>
      </c>
      <c r="I49" s="214" t="s">
        <v>505</v>
      </c>
      <c r="J49" s="215" t="s">
        <v>506</v>
      </c>
    </row>
    <row r="50" spans="2:10" ht="13" x14ac:dyDescent="0.2"/>
  </sheetData>
  <sheetProtection algorithmName="SHA-512" hashValue="c+/Z/vVZl5qOYdDm/Guj2BIDb7mzNAAqVoG3XQIKip3GQZMRdiS1pDxpyUfEx3WK4DH/EAhi8jNcnfWuaF4yPg==" saltValue="vHs7FYoqy8ab69IlfZ2rXw=="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8" scale="88"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95DFDD-468F-4304-B2C7-F2BB2DB1138C}">
  <sheetPr>
    <pageSetUpPr fitToPage="1"/>
  </sheetPr>
  <dimension ref="A1:P45"/>
  <sheetViews>
    <sheetView showGridLines="0" zoomScaleSheetLayoutView="100" workbookViewId="0"/>
  </sheetViews>
  <sheetFormatPr defaultColWidth="0" defaultRowHeight="13.5" customHeight="1" zeroHeight="1" x14ac:dyDescent="0.2"/>
  <cols>
    <col min="1" max="1" width="6.6328125" style="217" customWidth="1"/>
    <col min="2" max="2" width="11" style="217" customWidth="1"/>
    <col min="3" max="3" width="17" style="217" customWidth="1"/>
    <col min="4" max="5" width="16.6328125" style="217" customWidth="1"/>
    <col min="6" max="15" width="15" style="217" customWidth="1"/>
    <col min="16" max="16" width="24" style="217" customWidth="1"/>
    <col min="17" max="16384" width="0" style="217" hidden="1"/>
  </cols>
  <sheetData>
    <row r="1" spans="1:16" ht="16.5" customHeight="1" x14ac:dyDescent="0.2">
      <c r="A1" s="216"/>
      <c r="B1" s="216"/>
      <c r="C1" s="216"/>
      <c r="D1" s="216"/>
      <c r="E1" s="216"/>
      <c r="F1" s="216"/>
      <c r="G1" s="216"/>
      <c r="H1" s="216"/>
      <c r="I1" s="216"/>
      <c r="J1" s="216"/>
      <c r="K1" s="216"/>
      <c r="L1" s="216"/>
      <c r="M1" s="216"/>
      <c r="N1" s="216"/>
      <c r="O1" s="216"/>
      <c r="P1" s="216"/>
    </row>
    <row r="2" spans="1:16" ht="16.5" customHeight="1" x14ac:dyDescent="0.2">
      <c r="A2" s="216"/>
      <c r="B2" s="216"/>
      <c r="C2" s="216"/>
      <c r="D2" s="216"/>
      <c r="E2" s="216"/>
      <c r="F2" s="216"/>
      <c r="G2" s="216"/>
      <c r="H2" s="216"/>
      <c r="I2" s="216"/>
      <c r="J2" s="216"/>
      <c r="K2" s="216"/>
      <c r="L2" s="216"/>
      <c r="M2" s="216"/>
      <c r="N2" s="216"/>
      <c r="O2" s="216"/>
      <c r="P2" s="216"/>
    </row>
    <row r="3" spans="1:16" ht="16.5" customHeight="1" x14ac:dyDescent="0.2">
      <c r="A3" s="216"/>
      <c r="B3" s="216"/>
      <c r="C3" s="216"/>
      <c r="D3" s="216"/>
      <c r="E3" s="216"/>
      <c r="F3" s="216"/>
      <c r="G3" s="216"/>
      <c r="H3" s="216"/>
      <c r="I3" s="216"/>
      <c r="J3" s="216"/>
      <c r="K3" s="216"/>
      <c r="L3" s="216"/>
      <c r="M3" s="216"/>
      <c r="N3" s="216"/>
      <c r="O3" s="216"/>
      <c r="P3" s="216"/>
    </row>
    <row r="4" spans="1:16" ht="16.5" customHeight="1" x14ac:dyDescent="0.2">
      <c r="A4" s="216"/>
      <c r="B4" s="216"/>
      <c r="C4" s="216"/>
      <c r="D4" s="216"/>
      <c r="E4" s="216"/>
      <c r="F4" s="216"/>
      <c r="G4" s="216"/>
      <c r="H4" s="216"/>
      <c r="I4" s="216"/>
      <c r="J4" s="216"/>
      <c r="K4" s="216"/>
      <c r="L4" s="216"/>
      <c r="M4" s="216"/>
      <c r="N4" s="216"/>
      <c r="O4" s="216"/>
      <c r="P4" s="216"/>
    </row>
    <row r="5" spans="1:16" ht="16.5" customHeight="1" x14ac:dyDescent="0.2">
      <c r="A5" s="216"/>
      <c r="B5" s="216"/>
      <c r="C5" s="216"/>
      <c r="D5" s="216"/>
      <c r="E5" s="216"/>
      <c r="F5" s="216"/>
      <c r="G5" s="216"/>
      <c r="H5" s="216"/>
      <c r="I5" s="216"/>
      <c r="J5" s="216"/>
      <c r="K5" s="216"/>
      <c r="L5" s="216"/>
      <c r="M5" s="216"/>
      <c r="N5" s="216"/>
      <c r="O5" s="216"/>
      <c r="P5" s="216"/>
    </row>
    <row r="6" spans="1:16" ht="16.5" customHeight="1" x14ac:dyDescent="0.2">
      <c r="A6" s="216"/>
      <c r="B6" s="216"/>
      <c r="C6" s="216"/>
      <c r="D6" s="216"/>
      <c r="E6" s="216"/>
      <c r="F6" s="216"/>
      <c r="G6" s="216"/>
      <c r="H6" s="216"/>
      <c r="I6" s="216"/>
      <c r="J6" s="216"/>
      <c r="K6" s="216"/>
      <c r="L6" s="216"/>
      <c r="M6" s="216"/>
      <c r="N6" s="216"/>
      <c r="O6" s="216"/>
      <c r="P6" s="216"/>
    </row>
    <row r="7" spans="1:16" ht="16.5" customHeight="1" x14ac:dyDescent="0.2">
      <c r="A7" s="216"/>
      <c r="B7" s="216"/>
      <c r="C7" s="216"/>
      <c r="D7" s="216"/>
      <c r="E7" s="216"/>
      <c r="F7" s="216"/>
      <c r="G7" s="216"/>
      <c r="H7" s="216"/>
      <c r="I7" s="216"/>
      <c r="J7" s="216"/>
      <c r="K7" s="216"/>
      <c r="L7" s="216"/>
      <c r="M7" s="216"/>
      <c r="N7" s="216"/>
      <c r="O7" s="216"/>
      <c r="P7" s="216"/>
    </row>
    <row r="8" spans="1:16" ht="16.5" customHeight="1" x14ac:dyDescent="0.2">
      <c r="A8" s="216"/>
      <c r="B8" s="216"/>
      <c r="C8" s="216"/>
      <c r="D8" s="216"/>
      <c r="E8" s="216"/>
      <c r="F8" s="216"/>
      <c r="G8" s="216"/>
      <c r="H8" s="216"/>
      <c r="I8" s="216"/>
      <c r="J8" s="216"/>
      <c r="K8" s="216"/>
      <c r="L8" s="216"/>
      <c r="M8" s="216"/>
      <c r="N8" s="216"/>
      <c r="O8" s="216"/>
      <c r="P8" s="216"/>
    </row>
    <row r="9" spans="1:16" ht="16.5" customHeight="1" x14ac:dyDescent="0.2">
      <c r="A9" s="216"/>
      <c r="B9" s="216"/>
      <c r="C9" s="216"/>
      <c r="D9" s="216"/>
      <c r="E9" s="216"/>
      <c r="F9" s="216"/>
      <c r="G9" s="216"/>
      <c r="H9" s="216"/>
      <c r="I9" s="216"/>
      <c r="J9" s="216"/>
      <c r="K9" s="216"/>
      <c r="L9" s="216"/>
      <c r="M9" s="216"/>
      <c r="N9" s="216"/>
      <c r="O9" s="216"/>
      <c r="P9" s="216"/>
    </row>
    <row r="10" spans="1:16" ht="16.5" customHeight="1" x14ac:dyDescent="0.2">
      <c r="A10" s="216"/>
      <c r="B10" s="216"/>
      <c r="C10" s="216"/>
      <c r="D10" s="216"/>
      <c r="E10" s="216"/>
      <c r="F10" s="216"/>
      <c r="G10" s="216"/>
      <c r="H10" s="216"/>
      <c r="I10" s="216"/>
      <c r="J10" s="216"/>
      <c r="K10" s="216"/>
      <c r="L10" s="216"/>
      <c r="M10" s="216"/>
      <c r="N10" s="216"/>
      <c r="O10" s="216"/>
      <c r="P10" s="216"/>
    </row>
    <row r="11" spans="1:16" ht="16.5" customHeight="1" x14ac:dyDescent="0.2">
      <c r="A11" s="216"/>
      <c r="B11" s="216"/>
      <c r="C11" s="216"/>
      <c r="D11" s="216"/>
      <c r="E11" s="216"/>
      <c r="F11" s="216"/>
      <c r="G11" s="216"/>
      <c r="H11" s="216"/>
      <c r="I11" s="216"/>
      <c r="J11" s="216"/>
      <c r="K11" s="216"/>
      <c r="L11" s="216"/>
      <c r="M11" s="216"/>
      <c r="N11" s="216"/>
      <c r="O11" s="216"/>
      <c r="P11" s="216"/>
    </row>
    <row r="12" spans="1:16" ht="16.5" customHeight="1" x14ac:dyDescent="0.2">
      <c r="A12" s="216"/>
      <c r="B12" s="216"/>
      <c r="C12" s="216"/>
      <c r="D12" s="216"/>
      <c r="E12" s="216"/>
      <c r="F12" s="216"/>
      <c r="G12" s="216"/>
      <c r="H12" s="216"/>
      <c r="I12" s="216"/>
      <c r="J12" s="216"/>
      <c r="K12" s="216"/>
      <c r="L12" s="216"/>
      <c r="M12" s="216"/>
      <c r="N12" s="216"/>
      <c r="O12" s="216"/>
      <c r="P12" s="216"/>
    </row>
    <row r="13" spans="1:16" ht="16.5" customHeight="1" x14ac:dyDescent="0.2">
      <c r="A13" s="216"/>
      <c r="B13" s="216"/>
      <c r="C13" s="216"/>
      <c r="D13" s="216"/>
      <c r="E13" s="216"/>
      <c r="F13" s="216"/>
      <c r="G13" s="216"/>
      <c r="H13" s="216"/>
      <c r="I13" s="216"/>
      <c r="J13" s="216"/>
      <c r="K13" s="216"/>
      <c r="L13" s="216"/>
      <c r="M13" s="216"/>
      <c r="N13" s="216"/>
      <c r="O13" s="216"/>
      <c r="P13" s="216"/>
    </row>
    <row r="14" spans="1:16" ht="16.5" customHeight="1" x14ac:dyDescent="0.2">
      <c r="A14" s="216"/>
      <c r="B14" s="216"/>
      <c r="C14" s="216"/>
      <c r="D14" s="216"/>
      <c r="E14" s="216"/>
      <c r="F14" s="216"/>
      <c r="G14" s="216"/>
      <c r="H14" s="216"/>
      <c r="I14" s="216"/>
      <c r="J14" s="216"/>
      <c r="K14" s="216"/>
      <c r="L14" s="216"/>
      <c r="M14" s="216"/>
      <c r="N14" s="216"/>
      <c r="O14" s="216"/>
      <c r="P14" s="216"/>
    </row>
    <row r="15" spans="1:16" ht="16.5" customHeight="1" x14ac:dyDescent="0.2">
      <c r="A15" s="216"/>
      <c r="B15" s="216"/>
      <c r="C15" s="216"/>
      <c r="D15" s="216"/>
      <c r="E15" s="216"/>
      <c r="F15" s="216"/>
      <c r="G15" s="216"/>
      <c r="H15" s="216"/>
      <c r="I15" s="216"/>
      <c r="J15" s="216"/>
      <c r="K15" s="216"/>
      <c r="L15" s="216"/>
      <c r="M15" s="216"/>
      <c r="N15" s="216"/>
      <c r="O15" s="216"/>
      <c r="P15" s="216"/>
    </row>
    <row r="16" spans="1:16" ht="16.5" customHeight="1" x14ac:dyDescent="0.2">
      <c r="A16" s="216"/>
      <c r="B16" s="216"/>
      <c r="C16" s="216"/>
      <c r="D16" s="216"/>
      <c r="E16" s="216"/>
      <c r="F16" s="216"/>
      <c r="G16" s="216"/>
      <c r="H16" s="216"/>
      <c r="I16" s="216"/>
      <c r="J16" s="216"/>
      <c r="K16" s="216"/>
      <c r="L16" s="216"/>
      <c r="M16" s="216"/>
      <c r="N16" s="216"/>
      <c r="O16" s="216"/>
      <c r="P16" s="216"/>
    </row>
    <row r="17" spans="1:16" ht="16.5" customHeight="1" x14ac:dyDescent="0.2">
      <c r="A17" s="216"/>
      <c r="B17" s="216"/>
      <c r="C17" s="216"/>
      <c r="D17" s="216"/>
      <c r="E17" s="216"/>
      <c r="F17" s="216"/>
      <c r="G17" s="216"/>
      <c r="H17" s="216"/>
      <c r="I17" s="216"/>
      <c r="J17" s="216"/>
      <c r="K17" s="216"/>
      <c r="L17" s="216"/>
      <c r="M17" s="216"/>
      <c r="N17" s="216"/>
      <c r="O17" s="216"/>
      <c r="P17" s="216"/>
    </row>
    <row r="18" spans="1:16" ht="16.5" customHeight="1" x14ac:dyDescent="0.2">
      <c r="A18" s="216"/>
      <c r="B18" s="216"/>
      <c r="C18" s="216"/>
      <c r="D18" s="216"/>
      <c r="E18" s="216"/>
      <c r="F18" s="216"/>
      <c r="G18" s="216"/>
      <c r="H18" s="216"/>
      <c r="I18" s="216"/>
      <c r="J18" s="216"/>
      <c r="K18" s="216"/>
      <c r="L18" s="216"/>
      <c r="M18" s="216"/>
      <c r="N18" s="216"/>
      <c r="O18" s="216"/>
      <c r="P18" s="216"/>
    </row>
    <row r="19" spans="1:16" ht="16.5" customHeight="1" x14ac:dyDescent="0.2">
      <c r="A19" s="216"/>
      <c r="B19" s="216"/>
      <c r="C19" s="216"/>
      <c r="D19" s="216"/>
      <c r="E19" s="216"/>
      <c r="F19" s="216"/>
      <c r="G19" s="216"/>
      <c r="H19" s="216"/>
      <c r="I19" s="216"/>
      <c r="J19" s="216"/>
      <c r="K19" s="216"/>
      <c r="L19" s="216"/>
      <c r="M19" s="216"/>
      <c r="N19" s="216"/>
      <c r="O19" s="216"/>
      <c r="P19" s="216"/>
    </row>
    <row r="20" spans="1:16" ht="16.5" customHeight="1" x14ac:dyDescent="0.2">
      <c r="A20" s="216"/>
      <c r="B20" s="216"/>
      <c r="C20" s="216"/>
      <c r="D20" s="216"/>
      <c r="E20" s="216"/>
      <c r="F20" s="216"/>
      <c r="G20" s="216"/>
      <c r="H20" s="216"/>
      <c r="I20" s="216"/>
      <c r="J20" s="216"/>
      <c r="K20" s="216"/>
      <c r="L20" s="216"/>
      <c r="M20" s="216"/>
      <c r="N20" s="216"/>
      <c r="O20" s="216"/>
      <c r="P20" s="216"/>
    </row>
    <row r="21" spans="1:16" ht="16.5" customHeight="1" x14ac:dyDescent="0.2">
      <c r="A21" s="216"/>
      <c r="B21" s="216"/>
      <c r="C21" s="216"/>
      <c r="D21" s="216"/>
      <c r="E21" s="216"/>
      <c r="F21" s="216"/>
      <c r="G21" s="216"/>
      <c r="H21" s="216"/>
      <c r="I21" s="216"/>
      <c r="J21" s="216"/>
      <c r="K21" s="216"/>
      <c r="L21" s="216"/>
      <c r="M21" s="216"/>
      <c r="N21" s="216"/>
      <c r="O21" s="216"/>
      <c r="P21" s="216"/>
    </row>
    <row r="22" spans="1:16" ht="16.5" customHeight="1" x14ac:dyDescent="0.2">
      <c r="A22" s="216"/>
      <c r="B22" s="216"/>
      <c r="C22" s="216"/>
      <c r="D22" s="216"/>
      <c r="E22" s="216"/>
      <c r="F22" s="216"/>
      <c r="G22" s="216"/>
      <c r="H22" s="216"/>
      <c r="I22" s="216"/>
      <c r="J22" s="216"/>
      <c r="K22" s="216"/>
      <c r="L22" s="216"/>
      <c r="M22" s="216"/>
      <c r="N22" s="216"/>
      <c r="O22" s="216"/>
      <c r="P22" s="216"/>
    </row>
    <row r="23" spans="1:16" ht="16.5" customHeight="1" x14ac:dyDescent="0.2">
      <c r="A23" s="216"/>
      <c r="B23" s="216"/>
      <c r="C23" s="216"/>
      <c r="D23" s="216"/>
      <c r="E23" s="216"/>
      <c r="F23" s="216"/>
      <c r="G23" s="216"/>
      <c r="H23" s="216"/>
      <c r="I23" s="216"/>
      <c r="J23" s="216"/>
      <c r="K23" s="216"/>
      <c r="L23" s="216"/>
      <c r="M23" s="216"/>
      <c r="N23" s="216"/>
      <c r="O23" s="216"/>
      <c r="P23" s="216"/>
    </row>
    <row r="24" spans="1:16" ht="16.5" customHeight="1" x14ac:dyDescent="0.2">
      <c r="A24" s="216"/>
      <c r="B24" s="216"/>
      <c r="C24" s="216"/>
      <c r="D24" s="216"/>
      <c r="E24" s="216"/>
      <c r="F24" s="216"/>
      <c r="G24" s="216"/>
      <c r="H24" s="216"/>
      <c r="I24" s="216"/>
      <c r="J24" s="216"/>
      <c r="K24" s="216"/>
      <c r="L24" s="216"/>
      <c r="M24" s="216"/>
      <c r="N24" s="216"/>
      <c r="O24" s="216"/>
      <c r="P24" s="216"/>
    </row>
    <row r="25" spans="1:16" ht="16.5" customHeight="1" x14ac:dyDescent="0.2">
      <c r="A25" s="216"/>
      <c r="B25" s="216"/>
      <c r="C25" s="216"/>
      <c r="D25" s="216"/>
      <c r="E25" s="216"/>
      <c r="F25" s="216"/>
      <c r="G25" s="216"/>
      <c r="H25" s="216"/>
      <c r="I25" s="216"/>
      <c r="J25" s="216"/>
      <c r="K25" s="216"/>
      <c r="L25" s="216"/>
      <c r="M25" s="216"/>
      <c r="N25" s="216"/>
      <c r="O25" s="216"/>
      <c r="P25" s="216"/>
    </row>
    <row r="26" spans="1:16" ht="16.5" customHeight="1" x14ac:dyDescent="0.2">
      <c r="A26" s="216"/>
      <c r="B26" s="216"/>
      <c r="C26" s="216"/>
      <c r="D26" s="216"/>
      <c r="E26" s="216"/>
      <c r="F26" s="216"/>
      <c r="G26" s="216"/>
      <c r="H26" s="216"/>
      <c r="I26" s="216"/>
      <c r="J26" s="216"/>
      <c r="K26" s="216"/>
      <c r="L26" s="216"/>
      <c r="M26" s="216"/>
      <c r="N26" s="216"/>
      <c r="O26" s="216"/>
      <c r="P26" s="216"/>
    </row>
    <row r="27" spans="1:16" ht="16.5" customHeight="1" x14ac:dyDescent="0.2">
      <c r="A27" s="216"/>
      <c r="B27" s="216"/>
      <c r="C27" s="216"/>
      <c r="D27" s="216"/>
      <c r="E27" s="216"/>
      <c r="F27" s="216"/>
      <c r="G27" s="216"/>
      <c r="H27" s="216"/>
      <c r="I27" s="216"/>
      <c r="J27" s="216"/>
      <c r="K27" s="216"/>
      <c r="L27" s="216"/>
      <c r="M27" s="216"/>
      <c r="N27" s="216"/>
      <c r="O27" s="216"/>
      <c r="P27" s="216"/>
    </row>
    <row r="28" spans="1:16" ht="16.5" customHeight="1" x14ac:dyDescent="0.2">
      <c r="A28" s="216"/>
      <c r="B28" s="216"/>
      <c r="C28" s="216"/>
      <c r="D28" s="216"/>
      <c r="E28" s="216"/>
      <c r="F28" s="216"/>
      <c r="G28" s="216"/>
      <c r="H28" s="216"/>
      <c r="I28" s="216"/>
      <c r="J28" s="216"/>
      <c r="K28" s="216"/>
      <c r="L28" s="216"/>
      <c r="M28" s="216"/>
      <c r="N28" s="216"/>
      <c r="O28" s="216"/>
      <c r="P28" s="216"/>
    </row>
    <row r="29" spans="1:16" ht="16.5" customHeight="1" x14ac:dyDescent="0.2">
      <c r="A29" s="216"/>
      <c r="B29" s="216"/>
      <c r="C29" s="216"/>
      <c r="D29" s="216"/>
      <c r="E29" s="216"/>
      <c r="F29" s="216"/>
      <c r="G29" s="216"/>
      <c r="H29" s="216"/>
      <c r="I29" s="216"/>
      <c r="J29" s="216"/>
      <c r="K29" s="216"/>
      <c r="L29" s="216"/>
      <c r="M29" s="216"/>
      <c r="N29" s="216"/>
      <c r="O29" s="216"/>
      <c r="P29" s="216"/>
    </row>
    <row r="30" spans="1:16" ht="16.5" customHeight="1" x14ac:dyDescent="0.2">
      <c r="A30" s="216"/>
      <c r="B30" s="216"/>
      <c r="C30" s="216"/>
      <c r="D30" s="216"/>
      <c r="E30" s="216"/>
      <c r="F30" s="216"/>
      <c r="G30" s="216"/>
      <c r="H30" s="216"/>
      <c r="I30" s="216"/>
      <c r="J30" s="216"/>
      <c r="K30" s="216"/>
      <c r="L30" s="216"/>
      <c r="M30" s="216"/>
      <c r="N30" s="216"/>
      <c r="O30" s="216"/>
      <c r="P30" s="216"/>
    </row>
    <row r="31" spans="1:16" ht="16.5" customHeight="1" x14ac:dyDescent="0.2">
      <c r="A31" s="216"/>
      <c r="B31" s="216"/>
      <c r="C31" s="216"/>
      <c r="D31" s="216"/>
      <c r="E31" s="216"/>
      <c r="F31" s="216"/>
      <c r="G31" s="216"/>
      <c r="H31" s="216"/>
      <c r="I31" s="216"/>
      <c r="J31" s="216"/>
      <c r="K31" s="216"/>
      <c r="L31" s="216"/>
      <c r="M31" s="216"/>
      <c r="N31" s="216"/>
      <c r="O31" s="216"/>
      <c r="P31" s="216"/>
    </row>
    <row r="32" spans="1:16" ht="31.5" customHeight="1" thickBot="1" x14ac:dyDescent="0.25">
      <c r="A32" s="216"/>
      <c r="B32" s="216"/>
      <c r="C32" s="216"/>
      <c r="D32" s="216"/>
      <c r="E32" s="216"/>
      <c r="F32" s="216"/>
      <c r="G32" s="216"/>
      <c r="H32" s="216"/>
      <c r="I32" s="216"/>
      <c r="J32" s="218" t="s">
        <v>498</v>
      </c>
      <c r="K32" s="216"/>
      <c r="L32" s="216"/>
      <c r="M32" s="216"/>
      <c r="N32" s="216"/>
      <c r="O32" s="216"/>
      <c r="P32" s="216"/>
    </row>
    <row r="33" spans="1:16" ht="39" customHeight="1" thickBot="1" x14ac:dyDescent="0.3">
      <c r="A33" s="216"/>
      <c r="B33" s="219" t="s">
        <v>507</v>
      </c>
      <c r="C33" s="220"/>
      <c r="D33" s="220"/>
      <c r="E33" s="221" t="s">
        <v>499</v>
      </c>
      <c r="F33" s="222" t="s">
        <v>3</v>
      </c>
      <c r="G33" s="223" t="s">
        <v>4</v>
      </c>
      <c r="H33" s="223" t="s">
        <v>5</v>
      </c>
      <c r="I33" s="223" t="s">
        <v>6</v>
      </c>
      <c r="J33" s="224" t="s">
        <v>7</v>
      </c>
      <c r="K33" s="216"/>
      <c r="L33" s="216"/>
      <c r="M33" s="216"/>
      <c r="N33" s="216"/>
      <c r="O33" s="216"/>
      <c r="P33" s="216"/>
    </row>
    <row r="34" spans="1:16" ht="39" customHeight="1" x14ac:dyDescent="0.2">
      <c r="A34" s="216"/>
      <c r="B34" s="225"/>
      <c r="C34" s="1125" t="s">
        <v>508</v>
      </c>
      <c r="D34" s="1125"/>
      <c r="E34" s="1126"/>
      <c r="F34" s="226">
        <v>16.97</v>
      </c>
      <c r="G34" s="227">
        <v>16.52</v>
      </c>
      <c r="H34" s="227">
        <v>16.8</v>
      </c>
      <c r="I34" s="227">
        <v>15.83</v>
      </c>
      <c r="J34" s="228">
        <v>14.29</v>
      </c>
      <c r="K34" s="216"/>
      <c r="L34" s="216"/>
      <c r="M34" s="216"/>
      <c r="N34" s="216"/>
      <c r="O34" s="216"/>
      <c r="P34" s="216"/>
    </row>
    <row r="35" spans="1:16" ht="39" customHeight="1" x14ac:dyDescent="0.2">
      <c r="A35" s="216"/>
      <c r="B35" s="229"/>
      <c r="C35" s="1121" t="s">
        <v>509</v>
      </c>
      <c r="D35" s="1121"/>
      <c r="E35" s="1122"/>
      <c r="F35" s="230">
        <v>3.99</v>
      </c>
      <c r="G35" s="231">
        <v>6.93</v>
      </c>
      <c r="H35" s="231">
        <v>6.54</v>
      </c>
      <c r="I35" s="231">
        <v>4.47</v>
      </c>
      <c r="J35" s="232">
        <v>3.27</v>
      </c>
      <c r="K35" s="216"/>
      <c r="L35" s="216"/>
      <c r="M35" s="216"/>
      <c r="N35" s="216"/>
      <c r="O35" s="216"/>
      <c r="P35" s="216"/>
    </row>
    <row r="36" spans="1:16" ht="39" customHeight="1" x14ac:dyDescent="0.2">
      <c r="A36" s="216"/>
      <c r="B36" s="229"/>
      <c r="C36" s="1121" t="s">
        <v>510</v>
      </c>
      <c r="D36" s="1121"/>
      <c r="E36" s="1122"/>
      <c r="F36" s="230">
        <v>2.38</v>
      </c>
      <c r="G36" s="231">
        <v>2.41</v>
      </c>
      <c r="H36" s="231">
        <v>2.2999999999999998</v>
      </c>
      <c r="I36" s="231">
        <v>2.06</v>
      </c>
      <c r="J36" s="232">
        <v>1.95</v>
      </c>
      <c r="K36" s="216"/>
      <c r="L36" s="216"/>
      <c r="M36" s="216"/>
      <c r="N36" s="216"/>
      <c r="O36" s="216"/>
      <c r="P36" s="216"/>
    </row>
    <row r="37" spans="1:16" ht="39" customHeight="1" x14ac:dyDescent="0.2">
      <c r="A37" s="216"/>
      <c r="B37" s="229"/>
      <c r="C37" s="1121" t="s">
        <v>511</v>
      </c>
      <c r="D37" s="1121"/>
      <c r="E37" s="1122"/>
      <c r="F37" s="230">
        <v>0.97</v>
      </c>
      <c r="G37" s="231">
        <v>1.66</v>
      </c>
      <c r="H37" s="231">
        <v>1.9</v>
      </c>
      <c r="I37" s="231">
        <v>1.84</v>
      </c>
      <c r="J37" s="232">
        <v>0.68</v>
      </c>
      <c r="K37" s="216"/>
      <c r="L37" s="216"/>
      <c r="M37" s="216"/>
      <c r="N37" s="216"/>
      <c r="O37" s="216"/>
      <c r="P37" s="216"/>
    </row>
    <row r="38" spans="1:16" ht="39" customHeight="1" x14ac:dyDescent="0.2">
      <c r="A38" s="216"/>
      <c r="B38" s="229"/>
      <c r="C38" s="1121" t="s">
        <v>512</v>
      </c>
      <c r="D38" s="1121"/>
      <c r="E38" s="1122"/>
      <c r="F38" s="230">
        <v>0.17</v>
      </c>
      <c r="G38" s="231">
        <v>0.17</v>
      </c>
      <c r="H38" s="231">
        <v>0.17</v>
      </c>
      <c r="I38" s="231">
        <v>0.19</v>
      </c>
      <c r="J38" s="232">
        <v>0.2</v>
      </c>
      <c r="K38" s="216"/>
      <c r="L38" s="216"/>
      <c r="M38" s="216"/>
      <c r="N38" s="216"/>
      <c r="O38" s="216"/>
      <c r="P38" s="216"/>
    </row>
    <row r="39" spans="1:16" ht="39" customHeight="1" x14ac:dyDescent="0.2">
      <c r="A39" s="216"/>
      <c r="B39" s="229"/>
      <c r="C39" s="1121" t="s">
        <v>513</v>
      </c>
      <c r="D39" s="1121"/>
      <c r="E39" s="1122"/>
      <c r="F39" s="230">
        <v>0.54</v>
      </c>
      <c r="G39" s="231">
        <v>0.3</v>
      </c>
      <c r="H39" s="231">
        <v>0.46</v>
      </c>
      <c r="I39" s="231">
        <v>1.04</v>
      </c>
      <c r="J39" s="232">
        <v>0.14000000000000001</v>
      </c>
      <c r="K39" s="216"/>
      <c r="L39" s="216"/>
      <c r="M39" s="216"/>
      <c r="N39" s="216"/>
      <c r="O39" s="216"/>
      <c r="P39" s="216"/>
    </row>
    <row r="40" spans="1:16" ht="39" customHeight="1" x14ac:dyDescent="0.2">
      <c r="A40" s="216"/>
      <c r="B40" s="229"/>
      <c r="C40" s="1121" t="s">
        <v>514</v>
      </c>
      <c r="D40" s="1121"/>
      <c r="E40" s="1122"/>
      <c r="F40" s="230">
        <v>0</v>
      </c>
      <c r="G40" s="231">
        <v>0.01</v>
      </c>
      <c r="H40" s="231">
        <v>0</v>
      </c>
      <c r="I40" s="231">
        <v>0.01</v>
      </c>
      <c r="J40" s="232">
        <v>0.01</v>
      </c>
      <c r="K40" s="216"/>
      <c r="L40" s="216"/>
      <c r="M40" s="216"/>
      <c r="N40" s="216"/>
      <c r="O40" s="216"/>
      <c r="P40" s="216"/>
    </row>
    <row r="41" spans="1:16" ht="39" customHeight="1" x14ac:dyDescent="0.2">
      <c r="A41" s="216"/>
      <c r="B41" s="229"/>
      <c r="C41" s="1121" t="s">
        <v>515</v>
      </c>
      <c r="D41" s="1121"/>
      <c r="E41" s="1122"/>
      <c r="F41" s="230">
        <v>0</v>
      </c>
      <c r="G41" s="231">
        <v>0</v>
      </c>
      <c r="H41" s="231">
        <v>0</v>
      </c>
      <c r="I41" s="231">
        <v>0</v>
      </c>
      <c r="J41" s="232">
        <v>0</v>
      </c>
      <c r="K41" s="216"/>
      <c r="L41" s="216"/>
      <c r="M41" s="216"/>
      <c r="N41" s="216"/>
      <c r="O41" s="216"/>
      <c r="P41" s="216"/>
    </row>
    <row r="42" spans="1:16" ht="39" customHeight="1" x14ac:dyDescent="0.2">
      <c r="A42" s="216"/>
      <c r="B42" s="233"/>
      <c r="C42" s="1121" t="s">
        <v>516</v>
      </c>
      <c r="D42" s="1121"/>
      <c r="E42" s="1122"/>
      <c r="F42" s="230" t="s">
        <v>461</v>
      </c>
      <c r="G42" s="231" t="s">
        <v>461</v>
      </c>
      <c r="H42" s="231" t="s">
        <v>461</v>
      </c>
      <c r="I42" s="231" t="s">
        <v>461</v>
      </c>
      <c r="J42" s="232" t="s">
        <v>461</v>
      </c>
      <c r="K42" s="216"/>
      <c r="L42" s="216"/>
      <c r="M42" s="216"/>
      <c r="N42" s="216"/>
      <c r="O42" s="216"/>
      <c r="P42" s="216"/>
    </row>
    <row r="43" spans="1:16" ht="39" customHeight="1" thickBot="1" x14ac:dyDescent="0.25">
      <c r="A43" s="216"/>
      <c r="B43" s="234"/>
      <c r="C43" s="1123" t="s">
        <v>517</v>
      </c>
      <c r="D43" s="1123"/>
      <c r="E43" s="1124"/>
      <c r="F43" s="235">
        <v>0</v>
      </c>
      <c r="G43" s="236">
        <v>0</v>
      </c>
      <c r="H43" s="236">
        <v>0</v>
      </c>
      <c r="I43" s="236">
        <v>0</v>
      </c>
      <c r="J43" s="237">
        <v>0</v>
      </c>
      <c r="K43" s="216"/>
      <c r="L43" s="216"/>
      <c r="M43" s="216"/>
      <c r="N43" s="216"/>
      <c r="O43" s="216"/>
      <c r="P43" s="216"/>
    </row>
    <row r="44" spans="1:16" ht="39" customHeight="1" x14ac:dyDescent="0.2">
      <c r="A44" s="216"/>
      <c r="B44" s="238"/>
      <c r="C44" s="239"/>
      <c r="D44" s="239"/>
      <c r="E44" s="239"/>
      <c r="F44" s="216"/>
      <c r="G44" s="216"/>
      <c r="H44" s="216"/>
      <c r="I44" s="216"/>
      <c r="J44" s="216"/>
      <c r="K44" s="216"/>
      <c r="L44" s="216"/>
      <c r="M44" s="216"/>
      <c r="N44" s="216"/>
      <c r="O44" s="216"/>
      <c r="P44" s="216"/>
    </row>
    <row r="45" spans="1:16" ht="16.5" x14ac:dyDescent="0.2">
      <c r="A45" s="216"/>
      <c r="B45" s="216"/>
      <c r="C45" s="216"/>
      <c r="D45" s="216"/>
      <c r="E45" s="216"/>
      <c r="F45" s="216"/>
      <c r="G45" s="216"/>
      <c r="H45" s="216"/>
      <c r="I45" s="216"/>
      <c r="J45" s="216"/>
      <c r="K45" s="216"/>
      <c r="L45" s="216"/>
      <c r="M45" s="216"/>
      <c r="N45" s="216"/>
      <c r="O45" s="216"/>
      <c r="P45" s="216"/>
    </row>
  </sheetData>
  <sheetProtection algorithmName="SHA-512" hashValue="bfC+CmZOVMrDjkeQL6bSQln6w5Ewop7u9qCA0y6KVdqgoWgbaiIlSZfnYNynYdkuYXfeMlpmQ9FMpsIGXiIJkw==" saltValue="IFbvl2leV8uvro3eeE5e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2C5A7-3BB1-49BE-B242-FE9782FC6CBE}">
  <sheetPr>
    <pageSetUpPr fitToPage="1"/>
  </sheetPr>
  <dimension ref="A1:U64"/>
  <sheetViews>
    <sheetView showGridLines="0" topLeftCell="B46" zoomScaleSheetLayoutView="55" workbookViewId="0"/>
  </sheetViews>
  <sheetFormatPr defaultColWidth="0" defaultRowHeight="12.65" customHeight="1" zeroHeight="1" x14ac:dyDescent="0.2"/>
  <cols>
    <col min="1" max="1" width="6.6328125" style="241" customWidth="1"/>
    <col min="2" max="3" width="10.90625" style="241" customWidth="1"/>
    <col min="4" max="4" width="10" style="241" customWidth="1"/>
    <col min="5" max="10" width="11" style="241" customWidth="1"/>
    <col min="11" max="15" width="13.08984375" style="241" customWidth="1"/>
    <col min="16" max="21" width="11.453125" style="241" customWidth="1"/>
    <col min="22" max="16384" width="0" style="241" hidden="1"/>
  </cols>
  <sheetData>
    <row r="1" spans="1:21" ht="13.5" customHeight="1" x14ac:dyDescent="0.2">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2">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2">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2">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2">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2">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2">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2">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2">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2">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2">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2">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2">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2">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2">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2">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2">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2">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2">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2">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2">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2">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2">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2">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2">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2">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2">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2">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2">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2">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2">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2">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2">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2">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2">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2">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2">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2">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2">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2">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2">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2">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5">
      <c r="A43" s="240"/>
      <c r="B43" s="240"/>
      <c r="C43" s="240"/>
      <c r="D43" s="240"/>
      <c r="E43" s="240"/>
      <c r="F43" s="240"/>
      <c r="G43" s="240"/>
      <c r="H43" s="240"/>
      <c r="I43" s="240"/>
      <c r="J43" s="240"/>
      <c r="K43" s="240"/>
      <c r="L43" s="240"/>
      <c r="M43" s="240"/>
      <c r="N43" s="240"/>
      <c r="O43" s="242" t="s">
        <v>518</v>
      </c>
      <c r="P43" s="240"/>
      <c r="Q43" s="240"/>
      <c r="R43" s="240"/>
      <c r="S43" s="240"/>
      <c r="T43" s="240"/>
      <c r="U43" s="240"/>
    </row>
    <row r="44" spans="1:21" ht="30.75" customHeight="1" thickBot="1" x14ac:dyDescent="0.3">
      <c r="A44" s="240"/>
      <c r="B44" s="243" t="s">
        <v>519</v>
      </c>
      <c r="C44" s="244"/>
      <c r="D44" s="244"/>
      <c r="E44" s="245"/>
      <c r="F44" s="245"/>
      <c r="G44" s="245"/>
      <c r="H44" s="245"/>
      <c r="I44" s="245"/>
      <c r="J44" s="246" t="s">
        <v>499</v>
      </c>
      <c r="K44" s="247" t="s">
        <v>3</v>
      </c>
      <c r="L44" s="248" t="s">
        <v>4</v>
      </c>
      <c r="M44" s="248" t="s">
        <v>5</v>
      </c>
      <c r="N44" s="248" t="s">
        <v>6</v>
      </c>
      <c r="O44" s="249" t="s">
        <v>7</v>
      </c>
      <c r="P44" s="240"/>
      <c r="Q44" s="240"/>
      <c r="R44" s="240"/>
      <c r="S44" s="240"/>
      <c r="T44" s="240"/>
      <c r="U44" s="240"/>
    </row>
    <row r="45" spans="1:21" ht="30.75" customHeight="1" x14ac:dyDescent="0.2">
      <c r="A45" s="240"/>
      <c r="B45" s="1150" t="s">
        <v>520</v>
      </c>
      <c r="C45" s="1151"/>
      <c r="D45" s="250"/>
      <c r="E45" s="1156" t="s">
        <v>521</v>
      </c>
      <c r="F45" s="1156"/>
      <c r="G45" s="1156"/>
      <c r="H45" s="1156"/>
      <c r="I45" s="1156"/>
      <c r="J45" s="1157"/>
      <c r="K45" s="251">
        <v>6161</v>
      </c>
      <c r="L45" s="252">
        <v>6241</v>
      </c>
      <c r="M45" s="252">
        <v>6316</v>
      </c>
      <c r="N45" s="252">
        <v>6369</v>
      </c>
      <c r="O45" s="253">
        <v>6057</v>
      </c>
      <c r="P45" s="240"/>
      <c r="Q45" s="240"/>
      <c r="R45" s="240"/>
      <c r="S45" s="240"/>
      <c r="T45" s="240"/>
      <c r="U45" s="240"/>
    </row>
    <row r="46" spans="1:21" ht="30.75" customHeight="1" x14ac:dyDescent="0.2">
      <c r="A46" s="240"/>
      <c r="B46" s="1152"/>
      <c r="C46" s="1153"/>
      <c r="D46" s="254"/>
      <c r="E46" s="1129" t="s">
        <v>522</v>
      </c>
      <c r="F46" s="1129"/>
      <c r="G46" s="1129"/>
      <c r="H46" s="1129"/>
      <c r="I46" s="1129"/>
      <c r="J46" s="1130"/>
      <c r="K46" s="255" t="s">
        <v>461</v>
      </c>
      <c r="L46" s="256" t="s">
        <v>461</v>
      </c>
      <c r="M46" s="256" t="s">
        <v>461</v>
      </c>
      <c r="N46" s="256" t="s">
        <v>461</v>
      </c>
      <c r="O46" s="257" t="s">
        <v>461</v>
      </c>
      <c r="P46" s="240"/>
      <c r="Q46" s="240"/>
      <c r="R46" s="240"/>
      <c r="S46" s="240"/>
      <c r="T46" s="240"/>
      <c r="U46" s="240"/>
    </row>
    <row r="47" spans="1:21" ht="30.75" customHeight="1" x14ac:dyDescent="0.2">
      <c r="A47" s="240"/>
      <c r="B47" s="1152"/>
      <c r="C47" s="1153"/>
      <c r="D47" s="254"/>
      <c r="E47" s="1129" t="s">
        <v>523</v>
      </c>
      <c r="F47" s="1129"/>
      <c r="G47" s="1129"/>
      <c r="H47" s="1129"/>
      <c r="I47" s="1129"/>
      <c r="J47" s="1130"/>
      <c r="K47" s="255" t="s">
        <v>461</v>
      </c>
      <c r="L47" s="256" t="s">
        <v>461</v>
      </c>
      <c r="M47" s="256" t="s">
        <v>461</v>
      </c>
      <c r="N47" s="256" t="s">
        <v>461</v>
      </c>
      <c r="O47" s="257" t="s">
        <v>461</v>
      </c>
      <c r="P47" s="240"/>
      <c r="Q47" s="240"/>
      <c r="R47" s="240"/>
      <c r="S47" s="240"/>
      <c r="T47" s="240"/>
      <c r="U47" s="240"/>
    </row>
    <row r="48" spans="1:21" ht="30.75" customHeight="1" x14ac:dyDescent="0.2">
      <c r="A48" s="240"/>
      <c r="B48" s="1152"/>
      <c r="C48" s="1153"/>
      <c r="D48" s="254"/>
      <c r="E48" s="1129" t="s">
        <v>524</v>
      </c>
      <c r="F48" s="1129"/>
      <c r="G48" s="1129"/>
      <c r="H48" s="1129"/>
      <c r="I48" s="1129"/>
      <c r="J48" s="1130"/>
      <c r="K48" s="255">
        <v>1746</v>
      </c>
      <c r="L48" s="256">
        <v>1724</v>
      </c>
      <c r="M48" s="256">
        <v>1634</v>
      </c>
      <c r="N48" s="256">
        <v>1732</v>
      </c>
      <c r="O48" s="257">
        <v>1359</v>
      </c>
      <c r="P48" s="240"/>
      <c r="Q48" s="240"/>
      <c r="R48" s="240"/>
      <c r="S48" s="240"/>
      <c r="T48" s="240"/>
      <c r="U48" s="240"/>
    </row>
    <row r="49" spans="1:21" ht="30.75" customHeight="1" x14ac:dyDescent="0.2">
      <c r="A49" s="240"/>
      <c r="B49" s="1152"/>
      <c r="C49" s="1153"/>
      <c r="D49" s="254"/>
      <c r="E49" s="1129" t="s">
        <v>525</v>
      </c>
      <c r="F49" s="1129"/>
      <c r="G49" s="1129"/>
      <c r="H49" s="1129"/>
      <c r="I49" s="1129"/>
      <c r="J49" s="1130"/>
      <c r="K49" s="255">
        <v>871</v>
      </c>
      <c r="L49" s="256">
        <v>941</v>
      </c>
      <c r="M49" s="256">
        <v>1060</v>
      </c>
      <c r="N49" s="256">
        <v>984</v>
      </c>
      <c r="O49" s="257">
        <v>910</v>
      </c>
      <c r="P49" s="240"/>
      <c r="Q49" s="240"/>
      <c r="R49" s="240"/>
      <c r="S49" s="240"/>
      <c r="T49" s="240"/>
      <c r="U49" s="240"/>
    </row>
    <row r="50" spans="1:21" ht="30.75" customHeight="1" x14ac:dyDescent="0.2">
      <c r="A50" s="240"/>
      <c r="B50" s="1152"/>
      <c r="C50" s="1153"/>
      <c r="D50" s="254"/>
      <c r="E50" s="1129" t="s">
        <v>526</v>
      </c>
      <c r="F50" s="1129"/>
      <c r="G50" s="1129"/>
      <c r="H50" s="1129"/>
      <c r="I50" s="1129"/>
      <c r="J50" s="1130"/>
      <c r="K50" s="255">
        <v>151</v>
      </c>
      <c r="L50" s="256">
        <v>148</v>
      </c>
      <c r="M50" s="256">
        <v>143</v>
      </c>
      <c r="N50" s="256">
        <v>140</v>
      </c>
      <c r="O50" s="257">
        <v>137</v>
      </c>
      <c r="P50" s="240"/>
      <c r="Q50" s="240"/>
      <c r="R50" s="240"/>
      <c r="S50" s="240"/>
      <c r="T50" s="240"/>
      <c r="U50" s="240"/>
    </row>
    <row r="51" spans="1:21" ht="30.75" customHeight="1" x14ac:dyDescent="0.2">
      <c r="A51" s="240"/>
      <c r="B51" s="1154"/>
      <c r="C51" s="1155"/>
      <c r="D51" s="258"/>
      <c r="E51" s="1129" t="s">
        <v>527</v>
      </c>
      <c r="F51" s="1129"/>
      <c r="G51" s="1129"/>
      <c r="H51" s="1129"/>
      <c r="I51" s="1129"/>
      <c r="J51" s="1130"/>
      <c r="K51" s="255" t="s">
        <v>461</v>
      </c>
      <c r="L51" s="256" t="s">
        <v>461</v>
      </c>
      <c r="M51" s="256" t="s">
        <v>461</v>
      </c>
      <c r="N51" s="256" t="s">
        <v>461</v>
      </c>
      <c r="O51" s="257" t="s">
        <v>461</v>
      </c>
      <c r="P51" s="240"/>
      <c r="Q51" s="240"/>
      <c r="R51" s="240"/>
      <c r="S51" s="240"/>
      <c r="T51" s="240"/>
      <c r="U51" s="240"/>
    </row>
    <row r="52" spans="1:21" ht="30.75" customHeight="1" x14ac:dyDescent="0.2">
      <c r="A52" s="240"/>
      <c r="B52" s="1127" t="s">
        <v>528</v>
      </c>
      <c r="C52" s="1128"/>
      <c r="D52" s="258"/>
      <c r="E52" s="1129" t="s">
        <v>529</v>
      </c>
      <c r="F52" s="1129"/>
      <c r="G52" s="1129"/>
      <c r="H52" s="1129"/>
      <c r="I52" s="1129"/>
      <c r="J52" s="1130"/>
      <c r="K52" s="255">
        <v>6069</v>
      </c>
      <c r="L52" s="256">
        <v>6178</v>
      </c>
      <c r="M52" s="256">
        <v>6314</v>
      </c>
      <c r="N52" s="256">
        <v>6110</v>
      </c>
      <c r="O52" s="257">
        <v>5928</v>
      </c>
      <c r="P52" s="240"/>
      <c r="Q52" s="240"/>
      <c r="R52" s="240"/>
      <c r="S52" s="240"/>
      <c r="T52" s="240"/>
      <c r="U52" s="240"/>
    </row>
    <row r="53" spans="1:21" ht="30.75" customHeight="1" thickBot="1" x14ac:dyDescent="0.25">
      <c r="A53" s="240"/>
      <c r="B53" s="1131" t="s">
        <v>530</v>
      </c>
      <c r="C53" s="1132"/>
      <c r="D53" s="259"/>
      <c r="E53" s="1133" t="s">
        <v>531</v>
      </c>
      <c r="F53" s="1133"/>
      <c r="G53" s="1133"/>
      <c r="H53" s="1133"/>
      <c r="I53" s="1133"/>
      <c r="J53" s="1134"/>
      <c r="K53" s="260">
        <v>2860</v>
      </c>
      <c r="L53" s="261">
        <v>2876</v>
      </c>
      <c r="M53" s="261">
        <v>2839</v>
      </c>
      <c r="N53" s="261">
        <v>3115</v>
      </c>
      <c r="O53" s="262">
        <v>2535</v>
      </c>
      <c r="P53" s="240"/>
      <c r="Q53" s="240"/>
      <c r="R53" s="240"/>
      <c r="S53" s="240"/>
      <c r="T53" s="240"/>
      <c r="U53" s="240"/>
    </row>
    <row r="54" spans="1:21" ht="24" customHeight="1" x14ac:dyDescent="0.25">
      <c r="A54" s="240"/>
      <c r="B54" s="263" t="s">
        <v>532</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2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3">
      <c r="A56" s="240"/>
      <c r="B56" s="264" t="s">
        <v>533</v>
      </c>
      <c r="C56" s="265"/>
      <c r="D56" s="265"/>
      <c r="E56" s="265"/>
      <c r="F56" s="265"/>
      <c r="G56" s="265"/>
      <c r="H56" s="265"/>
      <c r="I56" s="265"/>
      <c r="J56" s="265"/>
      <c r="K56" s="266"/>
      <c r="L56" s="266"/>
      <c r="M56" s="266"/>
      <c r="N56" s="266"/>
      <c r="O56" s="267" t="s">
        <v>534</v>
      </c>
      <c r="P56" s="240"/>
      <c r="Q56" s="240"/>
      <c r="R56" s="240"/>
      <c r="S56" s="240"/>
      <c r="T56" s="240"/>
      <c r="U56" s="240"/>
    </row>
    <row r="57" spans="1:21" ht="31.5" customHeight="1" thickBot="1" x14ac:dyDescent="0.3">
      <c r="A57" s="240"/>
      <c r="B57" s="268"/>
      <c r="C57" s="269"/>
      <c r="D57" s="269"/>
      <c r="E57" s="270"/>
      <c r="F57" s="270"/>
      <c r="G57" s="270"/>
      <c r="H57" s="270"/>
      <c r="I57" s="270"/>
      <c r="J57" s="271" t="s">
        <v>499</v>
      </c>
      <c r="K57" s="272" t="s">
        <v>535</v>
      </c>
      <c r="L57" s="273" t="s">
        <v>536</v>
      </c>
      <c r="M57" s="273" t="s">
        <v>537</v>
      </c>
      <c r="N57" s="273" t="s">
        <v>538</v>
      </c>
      <c r="O57" s="274" t="s">
        <v>539</v>
      </c>
      <c r="P57" s="240"/>
      <c r="Q57" s="240"/>
      <c r="R57" s="240"/>
      <c r="S57" s="240"/>
      <c r="T57" s="240"/>
      <c r="U57" s="240"/>
    </row>
    <row r="58" spans="1:21" ht="31.5" customHeight="1" x14ac:dyDescent="0.2">
      <c r="B58" s="1135" t="s">
        <v>540</v>
      </c>
      <c r="C58" s="1136"/>
      <c r="D58" s="1141" t="s">
        <v>541</v>
      </c>
      <c r="E58" s="1142"/>
      <c r="F58" s="1142"/>
      <c r="G58" s="1142"/>
      <c r="H58" s="1142"/>
      <c r="I58" s="1142"/>
      <c r="J58" s="1143"/>
      <c r="K58" s="275" t="s">
        <v>461</v>
      </c>
      <c r="L58" s="276" t="s">
        <v>461</v>
      </c>
      <c r="M58" s="276" t="s">
        <v>461</v>
      </c>
      <c r="N58" s="276" t="s">
        <v>461</v>
      </c>
      <c r="O58" s="277" t="s">
        <v>461</v>
      </c>
    </row>
    <row r="59" spans="1:21" ht="31.5" customHeight="1" x14ac:dyDescent="0.2">
      <c r="B59" s="1137"/>
      <c r="C59" s="1138"/>
      <c r="D59" s="1144" t="s">
        <v>542</v>
      </c>
      <c r="E59" s="1145"/>
      <c r="F59" s="1145"/>
      <c r="G59" s="1145"/>
      <c r="H59" s="1145"/>
      <c r="I59" s="1145"/>
      <c r="J59" s="1146"/>
      <c r="K59" s="278">
        <v>626</v>
      </c>
      <c r="L59" s="279">
        <v>604</v>
      </c>
      <c r="M59" s="279">
        <v>626</v>
      </c>
      <c r="N59" s="279">
        <v>1027</v>
      </c>
      <c r="O59" s="280">
        <v>1159</v>
      </c>
    </row>
    <row r="60" spans="1:21" ht="31.5" customHeight="1" thickBot="1" x14ac:dyDescent="0.25">
      <c r="B60" s="1139"/>
      <c r="C60" s="1140"/>
      <c r="D60" s="1147" t="s">
        <v>543</v>
      </c>
      <c r="E60" s="1148"/>
      <c r="F60" s="1148"/>
      <c r="G60" s="1148"/>
      <c r="H60" s="1148"/>
      <c r="I60" s="1148"/>
      <c r="J60" s="1149"/>
      <c r="K60" s="281" t="s">
        <v>461</v>
      </c>
      <c r="L60" s="282" t="s">
        <v>461</v>
      </c>
      <c r="M60" s="282" t="s">
        <v>461</v>
      </c>
      <c r="N60" s="282" t="s">
        <v>461</v>
      </c>
      <c r="O60" s="283" t="s">
        <v>461</v>
      </c>
    </row>
    <row r="61" spans="1:21" ht="24" customHeight="1" x14ac:dyDescent="0.2">
      <c r="B61" s="284"/>
      <c r="C61" s="284"/>
      <c r="D61" s="285" t="s">
        <v>544</v>
      </c>
      <c r="E61" s="286"/>
      <c r="F61" s="286"/>
      <c r="G61" s="286"/>
      <c r="H61" s="286"/>
      <c r="I61" s="286"/>
      <c r="J61" s="286"/>
      <c r="K61" s="286"/>
      <c r="L61" s="286"/>
      <c r="M61" s="286"/>
      <c r="N61" s="286"/>
      <c r="O61" s="286"/>
    </row>
    <row r="62" spans="1:21" ht="24" customHeight="1" x14ac:dyDescent="0.2">
      <c r="B62" s="287"/>
      <c r="C62" s="287"/>
      <c r="D62" s="285" t="s">
        <v>545</v>
      </c>
      <c r="E62" s="286"/>
      <c r="F62" s="286"/>
      <c r="G62" s="286"/>
      <c r="H62" s="286"/>
      <c r="I62" s="286"/>
      <c r="J62" s="286"/>
      <c r="K62" s="286"/>
      <c r="L62" s="286"/>
      <c r="M62" s="286"/>
      <c r="N62" s="286"/>
      <c r="O62" s="286"/>
    </row>
    <row r="63" spans="1:21" ht="24" customHeight="1" x14ac:dyDescent="0.2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2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5mRU7k8XELlrCJu8pCtnggETummchhs7oSJHige4qC69K2NJXu3T9T1oyqpiYg8V797iaBsz/UKZBdwv4qvRdg==" saltValue="QHPjYljrs+pmvHXF3hQpb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8" scale="74"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21AC0-4834-4897-BCCB-DA01B3B4EE0D}">
  <sheetPr>
    <pageSetUpPr fitToPage="1"/>
  </sheetPr>
  <dimension ref="B1:M55"/>
  <sheetViews>
    <sheetView showGridLines="0" topLeftCell="A27" zoomScaleSheetLayoutView="100" workbookViewId="0"/>
  </sheetViews>
  <sheetFormatPr defaultColWidth="0" defaultRowHeight="13.5" customHeight="1" zeroHeight="1" x14ac:dyDescent="0.2"/>
  <cols>
    <col min="1" max="1" width="6.6328125" style="288" customWidth="1"/>
    <col min="2" max="3" width="12.6328125" style="288" customWidth="1"/>
    <col min="4" max="4" width="11.6328125" style="288" customWidth="1"/>
    <col min="5" max="8" width="10.36328125" style="288" customWidth="1"/>
    <col min="9" max="13" width="16.36328125" style="288" customWidth="1"/>
    <col min="14" max="19" width="12.6328125" style="288" customWidth="1"/>
    <col min="20" max="16384" width="0" style="288"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9" t="s">
        <v>518</v>
      </c>
    </row>
    <row r="40" spans="2:13" ht="27.75" customHeight="1" thickBot="1" x14ac:dyDescent="0.3">
      <c r="B40" s="290" t="s">
        <v>519</v>
      </c>
      <c r="C40" s="291"/>
      <c r="D40" s="291"/>
      <c r="E40" s="292"/>
      <c r="F40" s="292"/>
      <c r="G40" s="292"/>
      <c r="H40" s="293" t="s">
        <v>499</v>
      </c>
      <c r="I40" s="294" t="s">
        <v>3</v>
      </c>
      <c r="J40" s="295" t="s">
        <v>4</v>
      </c>
      <c r="K40" s="295" t="s">
        <v>5</v>
      </c>
      <c r="L40" s="295" t="s">
        <v>6</v>
      </c>
      <c r="M40" s="296" t="s">
        <v>7</v>
      </c>
    </row>
    <row r="41" spans="2:13" ht="27.75" customHeight="1" x14ac:dyDescent="0.2">
      <c r="B41" s="1170" t="s">
        <v>546</v>
      </c>
      <c r="C41" s="1171"/>
      <c r="D41" s="297"/>
      <c r="E41" s="1172" t="s">
        <v>547</v>
      </c>
      <c r="F41" s="1172"/>
      <c r="G41" s="1172"/>
      <c r="H41" s="1173"/>
      <c r="I41" s="298">
        <v>71249</v>
      </c>
      <c r="J41" s="299">
        <v>68271</v>
      </c>
      <c r="K41" s="299">
        <v>64489</v>
      </c>
      <c r="L41" s="299">
        <v>59760</v>
      </c>
      <c r="M41" s="300">
        <v>57177</v>
      </c>
    </row>
    <row r="42" spans="2:13" ht="27.75" customHeight="1" x14ac:dyDescent="0.2">
      <c r="B42" s="1160"/>
      <c r="C42" s="1161"/>
      <c r="D42" s="301"/>
      <c r="E42" s="1164" t="s">
        <v>548</v>
      </c>
      <c r="F42" s="1164"/>
      <c r="G42" s="1164"/>
      <c r="H42" s="1165"/>
      <c r="I42" s="302">
        <v>1166</v>
      </c>
      <c r="J42" s="303">
        <v>1289</v>
      </c>
      <c r="K42" s="303">
        <v>938</v>
      </c>
      <c r="L42" s="303">
        <v>810</v>
      </c>
      <c r="M42" s="304">
        <v>702</v>
      </c>
    </row>
    <row r="43" spans="2:13" ht="27.75" customHeight="1" x14ac:dyDescent="0.2">
      <c r="B43" s="1160"/>
      <c r="C43" s="1161"/>
      <c r="D43" s="301"/>
      <c r="E43" s="1164" t="s">
        <v>549</v>
      </c>
      <c r="F43" s="1164"/>
      <c r="G43" s="1164"/>
      <c r="H43" s="1165"/>
      <c r="I43" s="302">
        <v>23561</v>
      </c>
      <c r="J43" s="303">
        <v>22679</v>
      </c>
      <c r="K43" s="303">
        <v>21715</v>
      </c>
      <c r="L43" s="303">
        <v>21104</v>
      </c>
      <c r="M43" s="304">
        <v>20553</v>
      </c>
    </row>
    <row r="44" spans="2:13" ht="27.75" customHeight="1" x14ac:dyDescent="0.2">
      <c r="B44" s="1160"/>
      <c r="C44" s="1161"/>
      <c r="D44" s="301"/>
      <c r="E44" s="1164" t="s">
        <v>550</v>
      </c>
      <c r="F44" s="1164"/>
      <c r="G44" s="1164"/>
      <c r="H44" s="1165"/>
      <c r="I44" s="302">
        <v>8234</v>
      </c>
      <c r="J44" s="303">
        <v>7743</v>
      </c>
      <c r="K44" s="303">
        <v>6917</v>
      </c>
      <c r="L44" s="303">
        <v>6040</v>
      </c>
      <c r="M44" s="304">
        <v>5257</v>
      </c>
    </row>
    <row r="45" spans="2:13" ht="27.75" customHeight="1" x14ac:dyDescent="0.2">
      <c r="B45" s="1160"/>
      <c r="C45" s="1161"/>
      <c r="D45" s="301"/>
      <c r="E45" s="1164" t="s">
        <v>551</v>
      </c>
      <c r="F45" s="1164"/>
      <c r="G45" s="1164"/>
      <c r="H45" s="1165"/>
      <c r="I45" s="302">
        <v>5764</v>
      </c>
      <c r="J45" s="303">
        <v>6040</v>
      </c>
      <c r="K45" s="303">
        <v>5968</v>
      </c>
      <c r="L45" s="303">
        <v>5568</v>
      </c>
      <c r="M45" s="304">
        <v>6092</v>
      </c>
    </row>
    <row r="46" spans="2:13" ht="27.75" customHeight="1" x14ac:dyDescent="0.2">
      <c r="B46" s="1160"/>
      <c r="C46" s="1161"/>
      <c r="D46" s="305"/>
      <c r="E46" s="1164" t="s">
        <v>552</v>
      </c>
      <c r="F46" s="1164"/>
      <c r="G46" s="1164"/>
      <c r="H46" s="1165"/>
      <c r="I46" s="302">
        <v>17</v>
      </c>
      <c r="J46" s="303">
        <v>10</v>
      </c>
      <c r="K46" s="303">
        <v>26</v>
      </c>
      <c r="L46" s="303">
        <v>18</v>
      </c>
      <c r="M46" s="304">
        <v>4</v>
      </c>
    </row>
    <row r="47" spans="2:13" ht="27.75" customHeight="1" x14ac:dyDescent="0.2">
      <c r="B47" s="1160"/>
      <c r="C47" s="1161"/>
      <c r="D47" s="306"/>
      <c r="E47" s="1174" t="s">
        <v>553</v>
      </c>
      <c r="F47" s="1175"/>
      <c r="G47" s="1175"/>
      <c r="H47" s="1176"/>
      <c r="I47" s="302" t="s">
        <v>461</v>
      </c>
      <c r="J47" s="303" t="s">
        <v>461</v>
      </c>
      <c r="K47" s="303" t="s">
        <v>461</v>
      </c>
      <c r="L47" s="303" t="s">
        <v>461</v>
      </c>
      <c r="M47" s="304" t="s">
        <v>461</v>
      </c>
    </row>
    <row r="48" spans="2:13" ht="27.75" customHeight="1" x14ac:dyDescent="0.2">
      <c r="B48" s="1160"/>
      <c r="C48" s="1161"/>
      <c r="D48" s="301"/>
      <c r="E48" s="1164" t="s">
        <v>554</v>
      </c>
      <c r="F48" s="1164"/>
      <c r="G48" s="1164"/>
      <c r="H48" s="1165"/>
      <c r="I48" s="302" t="s">
        <v>461</v>
      </c>
      <c r="J48" s="303" t="s">
        <v>461</v>
      </c>
      <c r="K48" s="303" t="s">
        <v>461</v>
      </c>
      <c r="L48" s="303" t="s">
        <v>461</v>
      </c>
      <c r="M48" s="304" t="s">
        <v>461</v>
      </c>
    </row>
    <row r="49" spans="2:13" ht="27.75" customHeight="1" x14ac:dyDescent="0.2">
      <c r="B49" s="1162"/>
      <c r="C49" s="1163"/>
      <c r="D49" s="301"/>
      <c r="E49" s="1164" t="s">
        <v>555</v>
      </c>
      <c r="F49" s="1164"/>
      <c r="G49" s="1164"/>
      <c r="H49" s="1165"/>
      <c r="I49" s="302" t="s">
        <v>461</v>
      </c>
      <c r="J49" s="303" t="s">
        <v>461</v>
      </c>
      <c r="K49" s="303" t="s">
        <v>461</v>
      </c>
      <c r="L49" s="303" t="s">
        <v>461</v>
      </c>
      <c r="M49" s="304" t="s">
        <v>461</v>
      </c>
    </row>
    <row r="50" spans="2:13" ht="27.75" customHeight="1" x14ac:dyDescent="0.2">
      <c r="B50" s="1158" t="s">
        <v>556</v>
      </c>
      <c r="C50" s="1159"/>
      <c r="D50" s="307"/>
      <c r="E50" s="1164" t="s">
        <v>557</v>
      </c>
      <c r="F50" s="1164"/>
      <c r="G50" s="1164"/>
      <c r="H50" s="1165"/>
      <c r="I50" s="302">
        <v>7745</v>
      </c>
      <c r="J50" s="303">
        <v>9953</v>
      </c>
      <c r="K50" s="303">
        <v>9959</v>
      </c>
      <c r="L50" s="303">
        <v>7825</v>
      </c>
      <c r="M50" s="304">
        <v>8310</v>
      </c>
    </row>
    <row r="51" spans="2:13" ht="27.75" customHeight="1" x14ac:dyDescent="0.2">
      <c r="B51" s="1160"/>
      <c r="C51" s="1161"/>
      <c r="D51" s="301"/>
      <c r="E51" s="1164" t="s">
        <v>558</v>
      </c>
      <c r="F51" s="1164"/>
      <c r="G51" s="1164"/>
      <c r="H51" s="1165"/>
      <c r="I51" s="302">
        <v>9025</v>
      </c>
      <c r="J51" s="303">
        <v>8509</v>
      </c>
      <c r="K51" s="303">
        <v>8139</v>
      </c>
      <c r="L51" s="303">
        <v>7868</v>
      </c>
      <c r="M51" s="304">
        <v>7888</v>
      </c>
    </row>
    <row r="52" spans="2:13" ht="27.75" customHeight="1" x14ac:dyDescent="0.2">
      <c r="B52" s="1162"/>
      <c r="C52" s="1163"/>
      <c r="D52" s="301"/>
      <c r="E52" s="1164" t="s">
        <v>559</v>
      </c>
      <c r="F52" s="1164"/>
      <c r="G52" s="1164"/>
      <c r="H52" s="1165"/>
      <c r="I52" s="302">
        <v>66267</v>
      </c>
      <c r="J52" s="303">
        <v>63985</v>
      </c>
      <c r="K52" s="303">
        <v>60392</v>
      </c>
      <c r="L52" s="303">
        <v>57785</v>
      </c>
      <c r="M52" s="304">
        <v>54831</v>
      </c>
    </row>
    <row r="53" spans="2:13" ht="27.75" customHeight="1" thickBot="1" x14ac:dyDescent="0.25">
      <c r="B53" s="1166" t="s">
        <v>530</v>
      </c>
      <c r="C53" s="1167"/>
      <c r="D53" s="308"/>
      <c r="E53" s="1168" t="s">
        <v>560</v>
      </c>
      <c r="F53" s="1168"/>
      <c r="G53" s="1168"/>
      <c r="H53" s="1169"/>
      <c r="I53" s="309">
        <v>26953</v>
      </c>
      <c r="J53" s="310">
        <v>23585</v>
      </c>
      <c r="K53" s="310">
        <v>21562</v>
      </c>
      <c r="L53" s="310">
        <v>19823</v>
      </c>
      <c r="M53" s="311">
        <v>18756</v>
      </c>
    </row>
    <row r="54" spans="2:13" ht="27.75" customHeight="1" x14ac:dyDescent="0.25">
      <c r="B54" s="312"/>
      <c r="C54" s="313"/>
      <c r="D54" s="313"/>
      <c r="E54" s="314"/>
      <c r="F54" s="314"/>
      <c r="G54" s="314"/>
      <c r="H54" s="314"/>
      <c r="I54" s="315"/>
      <c r="J54" s="315"/>
      <c r="K54" s="315"/>
      <c r="L54" s="315"/>
      <c r="M54" s="315"/>
    </row>
    <row r="55" spans="2:13" ht="13" x14ac:dyDescent="0.2"/>
  </sheetData>
  <sheetProtection algorithmName="SHA-512" hashValue="vOc6VdtnZayNUj6VUgB2yh1kZS9zNuvIj9cCfjlxjacpXJRWaOEQbskFojMx+DiJIMH+9p0C32hzda3bypo//w==" saltValue="L7iqAPcGLElk5OspkO+5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8" scale="84"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051B5-2EA5-427A-A9C8-1BA599ED55ED}">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95" customWidth="1"/>
    <col min="2" max="2" width="16.36328125" style="195" customWidth="1"/>
    <col min="3" max="5" width="26.26953125" style="195" customWidth="1"/>
    <col min="6" max="8" width="24.26953125" style="195" customWidth="1"/>
    <col min="9" max="14" width="26" style="195" customWidth="1"/>
    <col min="15" max="15" width="6.0898437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196"/>
      <c r="C53" s="196"/>
      <c r="D53" s="196"/>
      <c r="E53" s="196"/>
      <c r="F53" s="196"/>
      <c r="G53" s="196"/>
      <c r="H53" s="316" t="s">
        <v>561</v>
      </c>
    </row>
    <row r="54" spans="2:8" ht="29.25" customHeight="1" thickBot="1" x14ac:dyDescent="0.35">
      <c r="B54" s="317" t="s">
        <v>22</v>
      </c>
      <c r="C54" s="318"/>
      <c r="D54" s="318"/>
      <c r="E54" s="319" t="s">
        <v>499</v>
      </c>
      <c r="F54" s="320" t="s">
        <v>5</v>
      </c>
      <c r="G54" s="320" t="s">
        <v>6</v>
      </c>
      <c r="H54" s="321" t="s">
        <v>7</v>
      </c>
    </row>
    <row r="55" spans="2:8" ht="52.5" customHeight="1" x14ac:dyDescent="0.2">
      <c r="B55" s="322"/>
      <c r="C55" s="1185" t="s">
        <v>116</v>
      </c>
      <c r="D55" s="1185"/>
      <c r="E55" s="1186"/>
      <c r="F55" s="323">
        <v>4131</v>
      </c>
      <c r="G55" s="323">
        <v>2933</v>
      </c>
      <c r="H55" s="324">
        <v>2836</v>
      </c>
    </row>
    <row r="56" spans="2:8" ht="52.5" customHeight="1" x14ac:dyDescent="0.2">
      <c r="B56" s="325"/>
      <c r="C56" s="1187" t="s">
        <v>562</v>
      </c>
      <c r="D56" s="1187"/>
      <c r="E56" s="1188"/>
      <c r="F56" s="326">
        <v>1027</v>
      </c>
      <c r="G56" s="326">
        <v>1159</v>
      </c>
      <c r="H56" s="327">
        <v>1170</v>
      </c>
    </row>
    <row r="57" spans="2:8" ht="53.25" customHeight="1" x14ac:dyDescent="0.2">
      <c r="B57" s="325"/>
      <c r="C57" s="1189" t="s">
        <v>121</v>
      </c>
      <c r="D57" s="1189"/>
      <c r="E57" s="1190"/>
      <c r="F57" s="328">
        <v>2834</v>
      </c>
      <c r="G57" s="328">
        <v>1792</v>
      </c>
      <c r="H57" s="329">
        <v>2289</v>
      </c>
    </row>
    <row r="58" spans="2:8" ht="45.75" customHeight="1" x14ac:dyDescent="0.2">
      <c r="B58" s="330"/>
      <c r="C58" s="1177" t="s">
        <v>563</v>
      </c>
      <c r="D58" s="1178"/>
      <c r="E58" s="1179"/>
      <c r="F58" s="331">
        <v>365</v>
      </c>
      <c r="G58" s="331">
        <v>799</v>
      </c>
      <c r="H58" s="332">
        <v>1070</v>
      </c>
    </row>
    <row r="59" spans="2:8" ht="45.75" customHeight="1" x14ac:dyDescent="0.2">
      <c r="B59" s="330"/>
      <c r="C59" s="1177" t="s">
        <v>564</v>
      </c>
      <c r="D59" s="1178"/>
      <c r="E59" s="1179"/>
      <c r="F59" s="331">
        <v>1595</v>
      </c>
      <c r="G59" s="331">
        <v>194</v>
      </c>
      <c r="H59" s="332">
        <v>498</v>
      </c>
    </row>
    <row r="60" spans="2:8" ht="45.75" customHeight="1" x14ac:dyDescent="0.2">
      <c r="B60" s="330"/>
      <c r="C60" s="1177" t="s">
        <v>565</v>
      </c>
      <c r="D60" s="1178"/>
      <c r="E60" s="1179"/>
      <c r="F60" s="331">
        <v>180</v>
      </c>
      <c r="G60" s="331">
        <v>178</v>
      </c>
      <c r="H60" s="332">
        <v>177</v>
      </c>
    </row>
    <row r="61" spans="2:8" ht="45.75" customHeight="1" x14ac:dyDescent="0.2">
      <c r="B61" s="330"/>
      <c r="C61" s="1177" t="s">
        <v>566</v>
      </c>
      <c r="D61" s="1178"/>
      <c r="E61" s="1179"/>
      <c r="F61" s="331">
        <v>250</v>
      </c>
      <c r="G61" s="331">
        <v>236</v>
      </c>
      <c r="H61" s="332">
        <v>164</v>
      </c>
    </row>
    <row r="62" spans="2:8" ht="45.75" customHeight="1" thickBot="1" x14ac:dyDescent="0.25">
      <c r="B62" s="333"/>
      <c r="C62" s="1180" t="s">
        <v>567</v>
      </c>
      <c r="D62" s="1181"/>
      <c r="E62" s="1182"/>
      <c r="F62" s="334">
        <v>142</v>
      </c>
      <c r="G62" s="334">
        <v>131</v>
      </c>
      <c r="H62" s="335">
        <v>127</v>
      </c>
    </row>
    <row r="63" spans="2:8" ht="52.5" customHeight="1" thickBot="1" x14ac:dyDescent="0.25">
      <c r="B63" s="336"/>
      <c r="C63" s="1183" t="s">
        <v>568</v>
      </c>
      <c r="D63" s="1183"/>
      <c r="E63" s="1184"/>
      <c r="F63" s="337">
        <v>7991</v>
      </c>
      <c r="G63" s="337">
        <v>5884</v>
      </c>
      <c r="H63" s="338">
        <v>6295</v>
      </c>
    </row>
    <row r="64" spans="2:8" ht="13" x14ac:dyDescent="0.2"/>
  </sheetData>
  <sheetProtection algorithmName="SHA-512" hashValue="711vZVDaoRvmhZpH1wl/grvpwYAtz1boVLVGGWWIaZUiuGexcivuF8blPY5E4lk684bjSxtwVnvHy5dpP1MUtA==" saltValue="nneQDXC1LV42KI/ppuwaM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8" scale="59"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topLeftCell="AD19" zoomScale="115" zoomScaleNormal="115" zoomScaleSheetLayoutView="55" workbookViewId="0">
      <selection activeCell="AW20" sqref="AW20"/>
    </sheetView>
  </sheetViews>
  <sheetFormatPr defaultColWidth="0" defaultRowHeight="13.5" customHeight="1" zeroHeight="1" x14ac:dyDescent="0.2"/>
  <cols>
    <col min="1" max="1" width="6.36328125" style="3" customWidth="1"/>
    <col min="2" max="107" width="2.453125" style="3" customWidth="1"/>
    <col min="108" max="108" width="6.08984375" style="11" customWidth="1"/>
    <col min="109" max="109" width="5.90625" style="10" customWidth="1"/>
    <col min="110" max="16384" width="8.63281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 x14ac:dyDescent="0.2">
      <c r="DD19" s="3"/>
      <c r="DE19" s="3"/>
    </row>
    <row r="20" spans="1:109" ht="13"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 x14ac:dyDescent="0.2">
      <c r="B23" s="10"/>
    </row>
    <row r="24" spans="1:109" ht="13" x14ac:dyDescent="0.2">
      <c r="B24" s="10"/>
    </row>
    <row r="25" spans="1:109" ht="13" x14ac:dyDescent="0.2">
      <c r="B25" s="10"/>
    </row>
    <row r="26" spans="1:109" ht="13" x14ac:dyDescent="0.2">
      <c r="B26" s="10"/>
    </row>
    <row r="27" spans="1:109" ht="13" x14ac:dyDescent="0.2">
      <c r="B27" s="10"/>
    </row>
    <row r="28" spans="1:109" ht="13" x14ac:dyDescent="0.2">
      <c r="B28" s="10"/>
    </row>
    <row r="29" spans="1:109" ht="13" x14ac:dyDescent="0.2">
      <c r="B29" s="10"/>
    </row>
    <row r="30" spans="1:109" ht="13" x14ac:dyDescent="0.2">
      <c r="B30" s="10"/>
    </row>
    <row r="31" spans="1:109" ht="13" x14ac:dyDescent="0.2">
      <c r="B31" s="10"/>
    </row>
    <row r="32" spans="1:109" ht="13" x14ac:dyDescent="0.2">
      <c r="B32" s="10"/>
    </row>
    <row r="33" spans="2:109" ht="13" x14ac:dyDescent="0.2">
      <c r="B33" s="10"/>
    </row>
    <row r="34" spans="2:109" ht="13" x14ac:dyDescent="0.2">
      <c r="B34" s="10"/>
    </row>
    <row r="35" spans="2:109" ht="13" x14ac:dyDescent="0.2">
      <c r="B35" s="10"/>
    </row>
    <row r="36" spans="2:109" ht="13" x14ac:dyDescent="0.2">
      <c r="B36" s="10"/>
    </row>
    <row r="37" spans="2:109" ht="13" x14ac:dyDescent="0.2">
      <c r="B37" s="10"/>
    </row>
    <row r="38" spans="2:109" ht="13" x14ac:dyDescent="0.2">
      <c r="B38" s="10"/>
    </row>
    <row r="39" spans="2:109" ht="13"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 x14ac:dyDescent="0.2">
      <c r="B40" s="15"/>
      <c r="DD40" s="15"/>
      <c r="DE40" s="3"/>
    </row>
    <row r="41" spans="2:109" ht="16.5"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8" t="s">
        <v>569</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ht="13" x14ac:dyDescent="0.2">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ht="13" x14ac:dyDescent="0.2">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ht="13" x14ac:dyDescent="0.2">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ht="13" x14ac:dyDescent="0.2">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ht="13"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 x14ac:dyDescent="0.2">
      <c r="B49" s="10"/>
      <c r="AN49" s="3" t="s">
        <v>2</v>
      </c>
    </row>
    <row r="50" spans="1:109" ht="13" x14ac:dyDescent="0.2">
      <c r="B50" s="10"/>
      <c r="G50" s="1191"/>
      <c r="H50" s="1191"/>
      <c r="I50" s="1191"/>
      <c r="J50" s="1191"/>
      <c r="K50" s="20"/>
      <c r="L50" s="20"/>
      <c r="M50" s="21"/>
      <c r="N50" s="21"/>
      <c r="AN50" s="1192"/>
      <c r="AO50" s="1193"/>
      <c r="AP50" s="1193"/>
      <c r="AQ50" s="1193"/>
      <c r="AR50" s="1193"/>
      <c r="AS50" s="1193"/>
      <c r="AT50" s="1193"/>
      <c r="AU50" s="1193"/>
      <c r="AV50" s="1193"/>
      <c r="AW50" s="1193"/>
      <c r="AX50" s="1193"/>
      <c r="AY50" s="1193"/>
      <c r="AZ50" s="1193"/>
      <c r="BA50" s="1193"/>
      <c r="BB50" s="1193"/>
      <c r="BC50" s="1193"/>
      <c r="BD50" s="1193"/>
      <c r="BE50" s="1193"/>
      <c r="BF50" s="1193"/>
      <c r="BG50" s="1193"/>
      <c r="BH50" s="1193"/>
      <c r="BI50" s="1193"/>
      <c r="BJ50" s="1193"/>
      <c r="BK50" s="1193"/>
      <c r="BL50" s="1193"/>
      <c r="BM50" s="1193"/>
      <c r="BN50" s="1193"/>
      <c r="BO50" s="1194"/>
      <c r="BP50" s="1195" t="s">
        <v>3</v>
      </c>
      <c r="BQ50" s="1195"/>
      <c r="BR50" s="1195"/>
      <c r="BS50" s="1195"/>
      <c r="BT50" s="1195"/>
      <c r="BU50" s="1195"/>
      <c r="BV50" s="1195"/>
      <c r="BW50" s="1195"/>
      <c r="BX50" s="1195" t="s">
        <v>4</v>
      </c>
      <c r="BY50" s="1195"/>
      <c r="BZ50" s="1195"/>
      <c r="CA50" s="1195"/>
      <c r="CB50" s="1195"/>
      <c r="CC50" s="1195"/>
      <c r="CD50" s="1195"/>
      <c r="CE50" s="1195"/>
      <c r="CF50" s="1195" t="s">
        <v>5</v>
      </c>
      <c r="CG50" s="1195"/>
      <c r="CH50" s="1195"/>
      <c r="CI50" s="1195"/>
      <c r="CJ50" s="1195"/>
      <c r="CK50" s="1195"/>
      <c r="CL50" s="1195"/>
      <c r="CM50" s="1195"/>
      <c r="CN50" s="1195" t="s">
        <v>6</v>
      </c>
      <c r="CO50" s="1195"/>
      <c r="CP50" s="1195"/>
      <c r="CQ50" s="1195"/>
      <c r="CR50" s="1195"/>
      <c r="CS50" s="1195"/>
      <c r="CT50" s="1195"/>
      <c r="CU50" s="1195"/>
      <c r="CV50" s="1195" t="s">
        <v>7</v>
      </c>
      <c r="CW50" s="1195"/>
      <c r="CX50" s="1195"/>
      <c r="CY50" s="1195"/>
      <c r="CZ50" s="1195"/>
      <c r="DA50" s="1195"/>
      <c r="DB50" s="1195"/>
      <c r="DC50" s="1195"/>
    </row>
    <row r="51" spans="1:109" ht="13.5" customHeight="1" x14ac:dyDescent="0.2">
      <c r="B51" s="10"/>
      <c r="G51" s="1208"/>
      <c r="H51" s="1208"/>
      <c r="I51" s="1209"/>
      <c r="J51" s="1209"/>
      <c r="K51" s="1207"/>
      <c r="L51" s="1207"/>
      <c r="M51" s="1207"/>
      <c r="N51" s="1207"/>
      <c r="AM51" s="19"/>
      <c r="AN51" s="1197" t="s">
        <v>8</v>
      </c>
      <c r="AO51" s="1197"/>
      <c r="AP51" s="1197"/>
      <c r="AQ51" s="1197"/>
      <c r="AR51" s="1197"/>
      <c r="AS51" s="1197"/>
      <c r="AT51" s="1197"/>
      <c r="AU51" s="1197"/>
      <c r="AV51" s="1197"/>
      <c r="AW51" s="1197"/>
      <c r="AX51" s="1197"/>
      <c r="AY51" s="1197"/>
      <c r="AZ51" s="1197"/>
      <c r="BA51" s="1197"/>
      <c r="BB51" s="1197" t="s">
        <v>9</v>
      </c>
      <c r="BC51" s="1197"/>
      <c r="BD51" s="1197"/>
      <c r="BE51" s="1197"/>
      <c r="BF51" s="1197"/>
      <c r="BG51" s="1197"/>
      <c r="BH51" s="1197"/>
      <c r="BI51" s="1197"/>
      <c r="BJ51" s="1197"/>
      <c r="BK51" s="1197"/>
      <c r="BL51" s="1197"/>
      <c r="BM51" s="1197"/>
      <c r="BN51" s="1197"/>
      <c r="BO51" s="1197"/>
      <c r="BP51" s="1196">
        <v>119.8</v>
      </c>
      <c r="BQ51" s="1196"/>
      <c r="BR51" s="1196"/>
      <c r="BS51" s="1196"/>
      <c r="BT51" s="1196"/>
      <c r="BU51" s="1196"/>
      <c r="BV51" s="1196"/>
      <c r="BW51" s="1196"/>
      <c r="BX51" s="1196">
        <v>100.5</v>
      </c>
      <c r="BY51" s="1196"/>
      <c r="BZ51" s="1196"/>
      <c r="CA51" s="1196"/>
      <c r="CB51" s="1196"/>
      <c r="CC51" s="1196"/>
      <c r="CD51" s="1196"/>
      <c r="CE51" s="1196"/>
      <c r="CF51" s="1196">
        <v>94.5</v>
      </c>
      <c r="CG51" s="1196"/>
      <c r="CH51" s="1196"/>
      <c r="CI51" s="1196"/>
      <c r="CJ51" s="1196"/>
      <c r="CK51" s="1196"/>
      <c r="CL51" s="1196"/>
      <c r="CM51" s="1196"/>
      <c r="CN51" s="1196">
        <v>86.3</v>
      </c>
      <c r="CO51" s="1196"/>
      <c r="CP51" s="1196"/>
      <c r="CQ51" s="1196"/>
      <c r="CR51" s="1196"/>
      <c r="CS51" s="1196"/>
      <c r="CT51" s="1196"/>
      <c r="CU51" s="1196"/>
      <c r="CV51" s="1196">
        <v>78.900000000000006</v>
      </c>
      <c r="CW51" s="1196"/>
      <c r="CX51" s="1196"/>
      <c r="CY51" s="1196"/>
      <c r="CZ51" s="1196"/>
      <c r="DA51" s="1196"/>
      <c r="DB51" s="1196"/>
      <c r="DC51" s="1196"/>
    </row>
    <row r="52" spans="1:109" ht="13" x14ac:dyDescent="0.2">
      <c r="B52" s="10"/>
      <c r="G52" s="1208"/>
      <c r="H52" s="1208"/>
      <c r="I52" s="1209"/>
      <c r="J52" s="1209"/>
      <c r="K52" s="1207"/>
      <c r="L52" s="1207"/>
      <c r="M52" s="1207"/>
      <c r="N52" s="1207"/>
      <c r="AM52" s="19"/>
      <c r="AN52" s="1197"/>
      <c r="AO52" s="1197"/>
      <c r="AP52" s="1197"/>
      <c r="AQ52" s="1197"/>
      <c r="AR52" s="1197"/>
      <c r="AS52" s="1197"/>
      <c r="AT52" s="1197"/>
      <c r="AU52" s="1197"/>
      <c r="AV52" s="1197"/>
      <c r="AW52" s="1197"/>
      <c r="AX52" s="1197"/>
      <c r="AY52" s="1197"/>
      <c r="AZ52" s="1197"/>
      <c r="BA52" s="1197"/>
      <c r="BB52" s="1197"/>
      <c r="BC52" s="1197"/>
      <c r="BD52" s="1197"/>
      <c r="BE52" s="1197"/>
      <c r="BF52" s="1197"/>
      <c r="BG52" s="1197"/>
      <c r="BH52" s="1197"/>
      <c r="BI52" s="1197"/>
      <c r="BJ52" s="1197"/>
      <c r="BK52" s="1197"/>
      <c r="BL52" s="1197"/>
      <c r="BM52" s="1197"/>
      <c r="BN52" s="1197"/>
      <c r="BO52" s="1197"/>
      <c r="BP52" s="1196"/>
      <c r="BQ52" s="1196"/>
      <c r="BR52" s="1196"/>
      <c r="BS52" s="1196"/>
      <c r="BT52" s="1196"/>
      <c r="BU52" s="1196"/>
      <c r="BV52" s="1196"/>
      <c r="BW52" s="1196"/>
      <c r="BX52" s="1196"/>
      <c r="BY52" s="1196"/>
      <c r="BZ52" s="1196"/>
      <c r="CA52" s="1196"/>
      <c r="CB52" s="1196"/>
      <c r="CC52" s="1196"/>
      <c r="CD52" s="1196"/>
      <c r="CE52" s="1196"/>
      <c r="CF52" s="1196"/>
      <c r="CG52" s="1196"/>
      <c r="CH52" s="1196"/>
      <c r="CI52" s="1196"/>
      <c r="CJ52" s="1196"/>
      <c r="CK52" s="1196"/>
      <c r="CL52" s="1196"/>
      <c r="CM52" s="1196"/>
      <c r="CN52" s="1196"/>
      <c r="CO52" s="1196"/>
      <c r="CP52" s="1196"/>
      <c r="CQ52" s="1196"/>
      <c r="CR52" s="1196"/>
      <c r="CS52" s="1196"/>
      <c r="CT52" s="1196"/>
      <c r="CU52" s="1196"/>
      <c r="CV52" s="1196"/>
      <c r="CW52" s="1196"/>
      <c r="CX52" s="1196"/>
      <c r="CY52" s="1196"/>
      <c r="CZ52" s="1196"/>
      <c r="DA52" s="1196"/>
      <c r="DB52" s="1196"/>
      <c r="DC52" s="1196"/>
    </row>
    <row r="53" spans="1:109" ht="13" x14ac:dyDescent="0.2">
      <c r="A53" s="18"/>
      <c r="B53" s="10"/>
      <c r="G53" s="1208"/>
      <c r="H53" s="1208"/>
      <c r="I53" s="1191"/>
      <c r="J53" s="1191"/>
      <c r="K53" s="1207"/>
      <c r="L53" s="1207"/>
      <c r="M53" s="1207"/>
      <c r="N53" s="1207"/>
      <c r="AM53" s="19"/>
      <c r="AN53" s="1197"/>
      <c r="AO53" s="1197"/>
      <c r="AP53" s="1197"/>
      <c r="AQ53" s="1197"/>
      <c r="AR53" s="1197"/>
      <c r="AS53" s="1197"/>
      <c r="AT53" s="1197"/>
      <c r="AU53" s="1197"/>
      <c r="AV53" s="1197"/>
      <c r="AW53" s="1197"/>
      <c r="AX53" s="1197"/>
      <c r="AY53" s="1197"/>
      <c r="AZ53" s="1197"/>
      <c r="BA53" s="1197"/>
      <c r="BB53" s="1197" t="s">
        <v>10</v>
      </c>
      <c r="BC53" s="1197"/>
      <c r="BD53" s="1197"/>
      <c r="BE53" s="1197"/>
      <c r="BF53" s="1197"/>
      <c r="BG53" s="1197"/>
      <c r="BH53" s="1197"/>
      <c r="BI53" s="1197"/>
      <c r="BJ53" s="1197"/>
      <c r="BK53" s="1197"/>
      <c r="BL53" s="1197"/>
      <c r="BM53" s="1197"/>
      <c r="BN53" s="1197"/>
      <c r="BO53" s="1197"/>
      <c r="BP53" s="1196">
        <v>59.3</v>
      </c>
      <c r="BQ53" s="1196"/>
      <c r="BR53" s="1196"/>
      <c r="BS53" s="1196"/>
      <c r="BT53" s="1196"/>
      <c r="BU53" s="1196"/>
      <c r="BV53" s="1196"/>
      <c r="BW53" s="1196"/>
      <c r="BX53" s="1196">
        <v>61.1</v>
      </c>
      <c r="BY53" s="1196"/>
      <c r="BZ53" s="1196"/>
      <c r="CA53" s="1196"/>
      <c r="CB53" s="1196"/>
      <c r="CC53" s="1196"/>
      <c r="CD53" s="1196"/>
      <c r="CE53" s="1196"/>
      <c r="CF53" s="1196">
        <v>62.9</v>
      </c>
      <c r="CG53" s="1196"/>
      <c r="CH53" s="1196"/>
      <c r="CI53" s="1196"/>
      <c r="CJ53" s="1196"/>
      <c r="CK53" s="1196"/>
      <c r="CL53" s="1196"/>
      <c r="CM53" s="1196"/>
      <c r="CN53" s="1196">
        <v>64.5</v>
      </c>
      <c r="CO53" s="1196"/>
      <c r="CP53" s="1196"/>
      <c r="CQ53" s="1196"/>
      <c r="CR53" s="1196"/>
      <c r="CS53" s="1196"/>
      <c r="CT53" s="1196"/>
      <c r="CU53" s="1196"/>
      <c r="CV53" s="1196">
        <v>65.900000000000006</v>
      </c>
      <c r="CW53" s="1196"/>
      <c r="CX53" s="1196"/>
      <c r="CY53" s="1196"/>
      <c r="CZ53" s="1196"/>
      <c r="DA53" s="1196"/>
      <c r="DB53" s="1196"/>
      <c r="DC53" s="1196"/>
    </row>
    <row r="54" spans="1:109" ht="13" x14ac:dyDescent="0.2">
      <c r="A54" s="18"/>
      <c r="B54" s="10"/>
      <c r="G54" s="1208"/>
      <c r="H54" s="1208"/>
      <c r="I54" s="1191"/>
      <c r="J54" s="1191"/>
      <c r="K54" s="1207"/>
      <c r="L54" s="1207"/>
      <c r="M54" s="1207"/>
      <c r="N54" s="1207"/>
      <c r="AM54" s="19"/>
      <c r="AN54" s="1197"/>
      <c r="AO54" s="1197"/>
      <c r="AP54" s="1197"/>
      <c r="AQ54" s="1197"/>
      <c r="AR54" s="1197"/>
      <c r="AS54" s="1197"/>
      <c r="AT54" s="1197"/>
      <c r="AU54" s="1197"/>
      <c r="AV54" s="1197"/>
      <c r="AW54" s="1197"/>
      <c r="AX54" s="1197"/>
      <c r="AY54" s="1197"/>
      <c r="AZ54" s="1197"/>
      <c r="BA54" s="1197"/>
      <c r="BB54" s="1197"/>
      <c r="BC54" s="1197"/>
      <c r="BD54" s="1197"/>
      <c r="BE54" s="1197"/>
      <c r="BF54" s="1197"/>
      <c r="BG54" s="1197"/>
      <c r="BH54" s="1197"/>
      <c r="BI54" s="1197"/>
      <c r="BJ54" s="1197"/>
      <c r="BK54" s="1197"/>
      <c r="BL54" s="1197"/>
      <c r="BM54" s="1197"/>
      <c r="BN54" s="1197"/>
      <c r="BO54" s="1197"/>
      <c r="BP54" s="1196"/>
      <c r="BQ54" s="1196"/>
      <c r="BR54" s="1196"/>
      <c r="BS54" s="1196"/>
      <c r="BT54" s="1196"/>
      <c r="BU54" s="1196"/>
      <c r="BV54" s="1196"/>
      <c r="BW54" s="1196"/>
      <c r="BX54" s="1196"/>
      <c r="BY54" s="1196"/>
      <c r="BZ54" s="1196"/>
      <c r="CA54" s="1196"/>
      <c r="CB54" s="1196"/>
      <c r="CC54" s="1196"/>
      <c r="CD54" s="1196"/>
      <c r="CE54" s="1196"/>
      <c r="CF54" s="1196"/>
      <c r="CG54" s="1196"/>
      <c r="CH54" s="1196"/>
      <c r="CI54" s="1196"/>
      <c r="CJ54" s="1196"/>
      <c r="CK54" s="1196"/>
      <c r="CL54" s="1196"/>
      <c r="CM54" s="1196"/>
      <c r="CN54" s="1196"/>
      <c r="CO54" s="1196"/>
      <c r="CP54" s="1196"/>
      <c r="CQ54" s="1196"/>
      <c r="CR54" s="1196"/>
      <c r="CS54" s="1196"/>
      <c r="CT54" s="1196"/>
      <c r="CU54" s="1196"/>
      <c r="CV54" s="1196"/>
      <c r="CW54" s="1196"/>
      <c r="CX54" s="1196"/>
      <c r="CY54" s="1196"/>
      <c r="CZ54" s="1196"/>
      <c r="DA54" s="1196"/>
      <c r="DB54" s="1196"/>
      <c r="DC54" s="1196"/>
    </row>
    <row r="55" spans="1:109" ht="13" x14ac:dyDescent="0.2">
      <c r="A55" s="18"/>
      <c r="B55" s="10"/>
      <c r="G55" s="1191"/>
      <c r="H55" s="1191"/>
      <c r="I55" s="1191"/>
      <c r="J55" s="1191"/>
      <c r="K55" s="1207"/>
      <c r="L55" s="1207"/>
      <c r="M55" s="1207"/>
      <c r="N55" s="1207"/>
      <c r="AN55" s="1195" t="s">
        <v>11</v>
      </c>
      <c r="AO55" s="1195"/>
      <c r="AP55" s="1195"/>
      <c r="AQ55" s="1195"/>
      <c r="AR55" s="1195"/>
      <c r="AS55" s="1195"/>
      <c r="AT55" s="1195"/>
      <c r="AU55" s="1195"/>
      <c r="AV55" s="1195"/>
      <c r="AW55" s="1195"/>
      <c r="AX55" s="1195"/>
      <c r="AY55" s="1195"/>
      <c r="AZ55" s="1195"/>
      <c r="BA55" s="1195"/>
      <c r="BB55" s="1197" t="s">
        <v>9</v>
      </c>
      <c r="BC55" s="1197"/>
      <c r="BD55" s="1197"/>
      <c r="BE55" s="1197"/>
      <c r="BF55" s="1197"/>
      <c r="BG55" s="1197"/>
      <c r="BH55" s="1197"/>
      <c r="BI55" s="1197"/>
      <c r="BJ55" s="1197"/>
      <c r="BK55" s="1197"/>
      <c r="BL55" s="1197"/>
      <c r="BM55" s="1197"/>
      <c r="BN55" s="1197"/>
      <c r="BO55" s="1197"/>
      <c r="BP55" s="1196">
        <v>27.8</v>
      </c>
      <c r="BQ55" s="1196"/>
      <c r="BR55" s="1196"/>
      <c r="BS55" s="1196"/>
      <c r="BT55" s="1196"/>
      <c r="BU55" s="1196"/>
      <c r="BV55" s="1196"/>
      <c r="BW55" s="1196"/>
      <c r="BX55" s="1196">
        <v>18</v>
      </c>
      <c r="BY55" s="1196"/>
      <c r="BZ55" s="1196"/>
      <c r="CA55" s="1196"/>
      <c r="CB55" s="1196"/>
      <c r="CC55" s="1196"/>
      <c r="CD55" s="1196"/>
      <c r="CE55" s="1196"/>
      <c r="CF55" s="1196">
        <v>12.7</v>
      </c>
      <c r="CG55" s="1196"/>
      <c r="CH55" s="1196"/>
      <c r="CI55" s="1196"/>
      <c r="CJ55" s="1196"/>
      <c r="CK55" s="1196"/>
      <c r="CL55" s="1196"/>
      <c r="CM55" s="1196"/>
      <c r="CN55" s="1196">
        <v>10</v>
      </c>
      <c r="CO55" s="1196"/>
      <c r="CP55" s="1196"/>
      <c r="CQ55" s="1196"/>
      <c r="CR55" s="1196"/>
      <c r="CS55" s="1196"/>
      <c r="CT55" s="1196"/>
      <c r="CU55" s="1196"/>
      <c r="CV55" s="1196">
        <v>6</v>
      </c>
      <c r="CW55" s="1196"/>
      <c r="CX55" s="1196"/>
      <c r="CY55" s="1196"/>
      <c r="CZ55" s="1196"/>
      <c r="DA55" s="1196"/>
      <c r="DB55" s="1196"/>
      <c r="DC55" s="1196"/>
    </row>
    <row r="56" spans="1:109" ht="13" x14ac:dyDescent="0.2">
      <c r="A56" s="18"/>
      <c r="B56" s="10"/>
      <c r="G56" s="1191"/>
      <c r="H56" s="1191"/>
      <c r="I56" s="1191"/>
      <c r="J56" s="1191"/>
      <c r="K56" s="1207"/>
      <c r="L56" s="1207"/>
      <c r="M56" s="1207"/>
      <c r="N56" s="1207"/>
      <c r="AN56" s="1195"/>
      <c r="AO56" s="1195"/>
      <c r="AP56" s="1195"/>
      <c r="AQ56" s="1195"/>
      <c r="AR56" s="1195"/>
      <c r="AS56" s="1195"/>
      <c r="AT56" s="1195"/>
      <c r="AU56" s="1195"/>
      <c r="AV56" s="1195"/>
      <c r="AW56" s="1195"/>
      <c r="AX56" s="1195"/>
      <c r="AY56" s="1195"/>
      <c r="AZ56" s="1195"/>
      <c r="BA56" s="1195"/>
      <c r="BB56" s="1197"/>
      <c r="BC56" s="1197"/>
      <c r="BD56" s="1197"/>
      <c r="BE56" s="1197"/>
      <c r="BF56" s="1197"/>
      <c r="BG56" s="1197"/>
      <c r="BH56" s="1197"/>
      <c r="BI56" s="1197"/>
      <c r="BJ56" s="1197"/>
      <c r="BK56" s="1197"/>
      <c r="BL56" s="1197"/>
      <c r="BM56" s="1197"/>
      <c r="BN56" s="1197"/>
      <c r="BO56" s="1197"/>
      <c r="BP56" s="1196"/>
      <c r="BQ56" s="1196"/>
      <c r="BR56" s="1196"/>
      <c r="BS56" s="1196"/>
      <c r="BT56" s="1196"/>
      <c r="BU56" s="1196"/>
      <c r="BV56" s="1196"/>
      <c r="BW56" s="1196"/>
      <c r="BX56" s="1196"/>
      <c r="BY56" s="1196"/>
      <c r="BZ56" s="1196"/>
      <c r="CA56" s="1196"/>
      <c r="CB56" s="1196"/>
      <c r="CC56" s="1196"/>
      <c r="CD56" s="1196"/>
      <c r="CE56" s="1196"/>
      <c r="CF56" s="1196"/>
      <c r="CG56" s="1196"/>
      <c r="CH56" s="1196"/>
      <c r="CI56" s="1196"/>
      <c r="CJ56" s="1196"/>
      <c r="CK56" s="1196"/>
      <c r="CL56" s="1196"/>
      <c r="CM56" s="1196"/>
      <c r="CN56" s="1196"/>
      <c r="CO56" s="1196"/>
      <c r="CP56" s="1196"/>
      <c r="CQ56" s="1196"/>
      <c r="CR56" s="1196"/>
      <c r="CS56" s="1196"/>
      <c r="CT56" s="1196"/>
      <c r="CU56" s="1196"/>
      <c r="CV56" s="1196"/>
      <c r="CW56" s="1196"/>
      <c r="CX56" s="1196"/>
      <c r="CY56" s="1196"/>
      <c r="CZ56" s="1196"/>
      <c r="DA56" s="1196"/>
      <c r="DB56" s="1196"/>
      <c r="DC56" s="1196"/>
    </row>
    <row r="57" spans="1:109" s="18" customFormat="1" ht="13" x14ac:dyDescent="0.2">
      <c r="B57" s="22"/>
      <c r="G57" s="1191"/>
      <c r="H57" s="1191"/>
      <c r="I57" s="1210"/>
      <c r="J57" s="1210"/>
      <c r="K57" s="1207"/>
      <c r="L57" s="1207"/>
      <c r="M57" s="1207"/>
      <c r="N57" s="1207"/>
      <c r="AM57" s="3"/>
      <c r="AN57" s="1195"/>
      <c r="AO57" s="1195"/>
      <c r="AP57" s="1195"/>
      <c r="AQ57" s="1195"/>
      <c r="AR57" s="1195"/>
      <c r="AS57" s="1195"/>
      <c r="AT57" s="1195"/>
      <c r="AU57" s="1195"/>
      <c r="AV57" s="1195"/>
      <c r="AW57" s="1195"/>
      <c r="AX57" s="1195"/>
      <c r="AY57" s="1195"/>
      <c r="AZ57" s="1195"/>
      <c r="BA57" s="1195"/>
      <c r="BB57" s="1197" t="s">
        <v>10</v>
      </c>
      <c r="BC57" s="1197"/>
      <c r="BD57" s="1197"/>
      <c r="BE57" s="1197"/>
      <c r="BF57" s="1197"/>
      <c r="BG57" s="1197"/>
      <c r="BH57" s="1197"/>
      <c r="BI57" s="1197"/>
      <c r="BJ57" s="1197"/>
      <c r="BK57" s="1197"/>
      <c r="BL57" s="1197"/>
      <c r="BM57" s="1197"/>
      <c r="BN57" s="1197"/>
      <c r="BO57" s="1197"/>
      <c r="BP57" s="1196">
        <v>62</v>
      </c>
      <c r="BQ57" s="1196"/>
      <c r="BR57" s="1196"/>
      <c r="BS57" s="1196"/>
      <c r="BT57" s="1196"/>
      <c r="BU57" s="1196"/>
      <c r="BV57" s="1196"/>
      <c r="BW57" s="1196"/>
      <c r="BX57" s="1196">
        <v>62.2</v>
      </c>
      <c r="BY57" s="1196"/>
      <c r="BZ57" s="1196"/>
      <c r="CA57" s="1196"/>
      <c r="CB57" s="1196"/>
      <c r="CC57" s="1196"/>
      <c r="CD57" s="1196"/>
      <c r="CE57" s="1196"/>
      <c r="CF57" s="1196">
        <v>63.2</v>
      </c>
      <c r="CG57" s="1196"/>
      <c r="CH57" s="1196"/>
      <c r="CI57" s="1196"/>
      <c r="CJ57" s="1196"/>
      <c r="CK57" s="1196"/>
      <c r="CL57" s="1196"/>
      <c r="CM57" s="1196"/>
      <c r="CN57" s="1196">
        <v>64.599999999999994</v>
      </c>
      <c r="CO57" s="1196"/>
      <c r="CP57" s="1196"/>
      <c r="CQ57" s="1196"/>
      <c r="CR57" s="1196"/>
      <c r="CS57" s="1196"/>
      <c r="CT57" s="1196"/>
      <c r="CU57" s="1196"/>
      <c r="CV57" s="1196">
        <v>65.900000000000006</v>
      </c>
      <c r="CW57" s="1196"/>
      <c r="CX57" s="1196"/>
      <c r="CY57" s="1196"/>
      <c r="CZ57" s="1196"/>
      <c r="DA57" s="1196"/>
      <c r="DB57" s="1196"/>
      <c r="DC57" s="1196"/>
      <c r="DD57" s="23"/>
      <c r="DE57" s="22"/>
    </row>
    <row r="58" spans="1:109" s="18" customFormat="1" ht="13" x14ac:dyDescent="0.2">
      <c r="A58" s="3"/>
      <c r="B58" s="22"/>
      <c r="G58" s="1191"/>
      <c r="H58" s="1191"/>
      <c r="I58" s="1210"/>
      <c r="J58" s="1210"/>
      <c r="K58" s="1207"/>
      <c r="L58" s="1207"/>
      <c r="M58" s="1207"/>
      <c r="N58" s="1207"/>
      <c r="AM58" s="3"/>
      <c r="AN58" s="1195"/>
      <c r="AO58" s="1195"/>
      <c r="AP58" s="1195"/>
      <c r="AQ58" s="1195"/>
      <c r="AR58" s="1195"/>
      <c r="AS58" s="1195"/>
      <c r="AT58" s="1195"/>
      <c r="AU58" s="1195"/>
      <c r="AV58" s="1195"/>
      <c r="AW58" s="1195"/>
      <c r="AX58" s="1195"/>
      <c r="AY58" s="1195"/>
      <c r="AZ58" s="1195"/>
      <c r="BA58" s="1195"/>
      <c r="BB58" s="1197"/>
      <c r="BC58" s="1197"/>
      <c r="BD58" s="1197"/>
      <c r="BE58" s="1197"/>
      <c r="BF58" s="1197"/>
      <c r="BG58" s="1197"/>
      <c r="BH58" s="1197"/>
      <c r="BI58" s="1197"/>
      <c r="BJ58" s="1197"/>
      <c r="BK58" s="1197"/>
      <c r="BL58" s="1197"/>
      <c r="BM58" s="1197"/>
      <c r="BN58" s="1197"/>
      <c r="BO58" s="1197"/>
      <c r="BP58" s="1196"/>
      <c r="BQ58" s="1196"/>
      <c r="BR58" s="1196"/>
      <c r="BS58" s="1196"/>
      <c r="BT58" s="1196"/>
      <c r="BU58" s="1196"/>
      <c r="BV58" s="1196"/>
      <c r="BW58" s="1196"/>
      <c r="BX58" s="1196"/>
      <c r="BY58" s="1196"/>
      <c r="BZ58" s="1196"/>
      <c r="CA58" s="1196"/>
      <c r="CB58" s="1196"/>
      <c r="CC58" s="1196"/>
      <c r="CD58" s="1196"/>
      <c r="CE58" s="1196"/>
      <c r="CF58" s="1196"/>
      <c r="CG58" s="1196"/>
      <c r="CH58" s="1196"/>
      <c r="CI58" s="1196"/>
      <c r="CJ58" s="1196"/>
      <c r="CK58" s="1196"/>
      <c r="CL58" s="1196"/>
      <c r="CM58" s="1196"/>
      <c r="CN58" s="1196"/>
      <c r="CO58" s="1196"/>
      <c r="CP58" s="1196"/>
      <c r="CQ58" s="1196"/>
      <c r="CR58" s="1196"/>
      <c r="CS58" s="1196"/>
      <c r="CT58" s="1196"/>
      <c r="CU58" s="1196"/>
      <c r="CV58" s="1196"/>
      <c r="CW58" s="1196"/>
      <c r="CX58" s="1196"/>
      <c r="CY58" s="1196"/>
      <c r="CZ58" s="1196"/>
      <c r="DA58" s="1196"/>
      <c r="DB58" s="1196"/>
      <c r="DC58" s="1196"/>
      <c r="DD58" s="23"/>
      <c r="DE58" s="22"/>
    </row>
    <row r="59" spans="1:109" s="18" customFormat="1" ht="13"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5" x14ac:dyDescent="0.2">
      <c r="B63" s="29" t="s">
        <v>12</v>
      </c>
    </row>
    <row r="64" spans="1:109" ht="13"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 x14ac:dyDescent="0.2">
      <c r="B65" s="10"/>
      <c r="AN65" s="1198" t="s">
        <v>570</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ht="13" x14ac:dyDescent="0.2">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ht="13" x14ac:dyDescent="0.2">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ht="13" x14ac:dyDescent="0.2">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ht="13" x14ac:dyDescent="0.2">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ht="13"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 x14ac:dyDescent="0.2">
      <c r="B71" s="10"/>
      <c r="G71" s="35"/>
      <c r="I71" s="36"/>
      <c r="J71" s="33"/>
      <c r="K71" s="33"/>
      <c r="L71" s="34"/>
      <c r="M71" s="33"/>
      <c r="N71" s="34"/>
      <c r="AM71" s="35"/>
      <c r="AN71" s="3" t="s">
        <v>2</v>
      </c>
    </row>
    <row r="72" spans="2:107" ht="13" x14ac:dyDescent="0.2">
      <c r="B72" s="10"/>
      <c r="G72" s="1191"/>
      <c r="H72" s="1191"/>
      <c r="I72" s="1191"/>
      <c r="J72" s="1191"/>
      <c r="K72" s="20"/>
      <c r="L72" s="20"/>
      <c r="M72" s="21"/>
      <c r="N72" s="21"/>
      <c r="AN72" s="1192"/>
      <c r="AO72" s="1193"/>
      <c r="AP72" s="1193"/>
      <c r="AQ72" s="1193"/>
      <c r="AR72" s="1193"/>
      <c r="AS72" s="1193"/>
      <c r="AT72" s="1193"/>
      <c r="AU72" s="1193"/>
      <c r="AV72" s="1193"/>
      <c r="AW72" s="1193"/>
      <c r="AX72" s="1193"/>
      <c r="AY72" s="1193"/>
      <c r="AZ72" s="1193"/>
      <c r="BA72" s="1193"/>
      <c r="BB72" s="1193"/>
      <c r="BC72" s="1193"/>
      <c r="BD72" s="1193"/>
      <c r="BE72" s="1193"/>
      <c r="BF72" s="1193"/>
      <c r="BG72" s="1193"/>
      <c r="BH72" s="1193"/>
      <c r="BI72" s="1193"/>
      <c r="BJ72" s="1193"/>
      <c r="BK72" s="1193"/>
      <c r="BL72" s="1193"/>
      <c r="BM72" s="1193"/>
      <c r="BN72" s="1193"/>
      <c r="BO72" s="1194"/>
      <c r="BP72" s="1195" t="s">
        <v>3</v>
      </c>
      <c r="BQ72" s="1195"/>
      <c r="BR72" s="1195"/>
      <c r="BS72" s="1195"/>
      <c r="BT72" s="1195"/>
      <c r="BU72" s="1195"/>
      <c r="BV72" s="1195"/>
      <c r="BW72" s="1195"/>
      <c r="BX72" s="1195" t="s">
        <v>4</v>
      </c>
      <c r="BY72" s="1195"/>
      <c r="BZ72" s="1195"/>
      <c r="CA72" s="1195"/>
      <c r="CB72" s="1195"/>
      <c r="CC72" s="1195"/>
      <c r="CD72" s="1195"/>
      <c r="CE72" s="1195"/>
      <c r="CF72" s="1195" t="s">
        <v>5</v>
      </c>
      <c r="CG72" s="1195"/>
      <c r="CH72" s="1195"/>
      <c r="CI72" s="1195"/>
      <c r="CJ72" s="1195"/>
      <c r="CK72" s="1195"/>
      <c r="CL72" s="1195"/>
      <c r="CM72" s="1195"/>
      <c r="CN72" s="1195" t="s">
        <v>6</v>
      </c>
      <c r="CO72" s="1195"/>
      <c r="CP72" s="1195"/>
      <c r="CQ72" s="1195"/>
      <c r="CR72" s="1195"/>
      <c r="CS72" s="1195"/>
      <c r="CT72" s="1195"/>
      <c r="CU72" s="1195"/>
      <c r="CV72" s="1195" t="s">
        <v>7</v>
      </c>
      <c r="CW72" s="1195"/>
      <c r="CX72" s="1195"/>
      <c r="CY72" s="1195"/>
      <c r="CZ72" s="1195"/>
      <c r="DA72" s="1195"/>
      <c r="DB72" s="1195"/>
      <c r="DC72" s="1195"/>
    </row>
    <row r="73" spans="2:107" ht="13" x14ac:dyDescent="0.2">
      <c r="B73" s="10"/>
      <c r="G73" s="1208"/>
      <c r="H73" s="1208"/>
      <c r="I73" s="1208"/>
      <c r="J73" s="1208"/>
      <c r="K73" s="1211"/>
      <c r="L73" s="1211"/>
      <c r="M73" s="1211"/>
      <c r="N73" s="1211"/>
      <c r="AM73" s="19"/>
      <c r="AN73" s="1197" t="s">
        <v>8</v>
      </c>
      <c r="AO73" s="1197"/>
      <c r="AP73" s="1197"/>
      <c r="AQ73" s="1197"/>
      <c r="AR73" s="1197"/>
      <c r="AS73" s="1197"/>
      <c r="AT73" s="1197"/>
      <c r="AU73" s="1197"/>
      <c r="AV73" s="1197"/>
      <c r="AW73" s="1197"/>
      <c r="AX73" s="1197"/>
      <c r="AY73" s="1197"/>
      <c r="AZ73" s="1197"/>
      <c r="BA73" s="1197"/>
      <c r="BB73" s="1197" t="s">
        <v>9</v>
      </c>
      <c r="BC73" s="1197"/>
      <c r="BD73" s="1197"/>
      <c r="BE73" s="1197"/>
      <c r="BF73" s="1197"/>
      <c r="BG73" s="1197"/>
      <c r="BH73" s="1197"/>
      <c r="BI73" s="1197"/>
      <c r="BJ73" s="1197"/>
      <c r="BK73" s="1197"/>
      <c r="BL73" s="1197"/>
      <c r="BM73" s="1197"/>
      <c r="BN73" s="1197"/>
      <c r="BO73" s="1197"/>
      <c r="BP73" s="1196">
        <v>119.8</v>
      </c>
      <c r="BQ73" s="1196"/>
      <c r="BR73" s="1196"/>
      <c r="BS73" s="1196"/>
      <c r="BT73" s="1196"/>
      <c r="BU73" s="1196"/>
      <c r="BV73" s="1196"/>
      <c r="BW73" s="1196"/>
      <c r="BX73" s="1196">
        <v>100.5</v>
      </c>
      <c r="BY73" s="1196"/>
      <c r="BZ73" s="1196"/>
      <c r="CA73" s="1196"/>
      <c r="CB73" s="1196"/>
      <c r="CC73" s="1196"/>
      <c r="CD73" s="1196"/>
      <c r="CE73" s="1196"/>
      <c r="CF73" s="1196">
        <v>94.5</v>
      </c>
      <c r="CG73" s="1196"/>
      <c r="CH73" s="1196"/>
      <c r="CI73" s="1196"/>
      <c r="CJ73" s="1196"/>
      <c r="CK73" s="1196"/>
      <c r="CL73" s="1196"/>
      <c r="CM73" s="1196"/>
      <c r="CN73" s="1196">
        <v>86.3</v>
      </c>
      <c r="CO73" s="1196"/>
      <c r="CP73" s="1196"/>
      <c r="CQ73" s="1196"/>
      <c r="CR73" s="1196"/>
      <c r="CS73" s="1196"/>
      <c r="CT73" s="1196"/>
      <c r="CU73" s="1196"/>
      <c r="CV73" s="1196">
        <v>78.900000000000006</v>
      </c>
      <c r="CW73" s="1196"/>
      <c r="CX73" s="1196"/>
      <c r="CY73" s="1196"/>
      <c r="CZ73" s="1196"/>
      <c r="DA73" s="1196"/>
      <c r="DB73" s="1196"/>
      <c r="DC73" s="1196"/>
    </row>
    <row r="74" spans="2:107" ht="13" x14ac:dyDescent="0.2">
      <c r="B74" s="10"/>
      <c r="G74" s="1208"/>
      <c r="H74" s="1208"/>
      <c r="I74" s="1208"/>
      <c r="J74" s="1208"/>
      <c r="K74" s="1211"/>
      <c r="L74" s="1211"/>
      <c r="M74" s="1211"/>
      <c r="N74" s="1211"/>
      <c r="AM74" s="19"/>
      <c r="AN74" s="1197"/>
      <c r="AO74" s="1197"/>
      <c r="AP74" s="1197"/>
      <c r="AQ74" s="1197"/>
      <c r="AR74" s="1197"/>
      <c r="AS74" s="1197"/>
      <c r="AT74" s="1197"/>
      <c r="AU74" s="1197"/>
      <c r="AV74" s="1197"/>
      <c r="AW74" s="1197"/>
      <c r="AX74" s="1197"/>
      <c r="AY74" s="1197"/>
      <c r="AZ74" s="1197"/>
      <c r="BA74" s="1197"/>
      <c r="BB74" s="1197"/>
      <c r="BC74" s="1197"/>
      <c r="BD74" s="1197"/>
      <c r="BE74" s="1197"/>
      <c r="BF74" s="1197"/>
      <c r="BG74" s="1197"/>
      <c r="BH74" s="1197"/>
      <c r="BI74" s="1197"/>
      <c r="BJ74" s="1197"/>
      <c r="BK74" s="1197"/>
      <c r="BL74" s="1197"/>
      <c r="BM74" s="1197"/>
      <c r="BN74" s="1197"/>
      <c r="BO74" s="1197"/>
      <c r="BP74" s="1196"/>
      <c r="BQ74" s="1196"/>
      <c r="BR74" s="1196"/>
      <c r="BS74" s="1196"/>
      <c r="BT74" s="1196"/>
      <c r="BU74" s="1196"/>
      <c r="BV74" s="1196"/>
      <c r="BW74" s="1196"/>
      <c r="BX74" s="1196"/>
      <c r="BY74" s="1196"/>
      <c r="BZ74" s="1196"/>
      <c r="CA74" s="1196"/>
      <c r="CB74" s="1196"/>
      <c r="CC74" s="1196"/>
      <c r="CD74" s="1196"/>
      <c r="CE74" s="1196"/>
      <c r="CF74" s="1196"/>
      <c r="CG74" s="1196"/>
      <c r="CH74" s="1196"/>
      <c r="CI74" s="1196"/>
      <c r="CJ74" s="1196"/>
      <c r="CK74" s="1196"/>
      <c r="CL74" s="1196"/>
      <c r="CM74" s="1196"/>
      <c r="CN74" s="1196"/>
      <c r="CO74" s="1196"/>
      <c r="CP74" s="1196"/>
      <c r="CQ74" s="1196"/>
      <c r="CR74" s="1196"/>
      <c r="CS74" s="1196"/>
      <c r="CT74" s="1196"/>
      <c r="CU74" s="1196"/>
      <c r="CV74" s="1196"/>
      <c r="CW74" s="1196"/>
      <c r="CX74" s="1196"/>
      <c r="CY74" s="1196"/>
      <c r="CZ74" s="1196"/>
      <c r="DA74" s="1196"/>
      <c r="DB74" s="1196"/>
      <c r="DC74" s="1196"/>
    </row>
    <row r="75" spans="2:107" ht="13" x14ac:dyDescent="0.2">
      <c r="B75" s="10"/>
      <c r="G75" s="1208"/>
      <c r="H75" s="1208"/>
      <c r="I75" s="1191"/>
      <c r="J75" s="1191"/>
      <c r="K75" s="1207"/>
      <c r="L75" s="1207"/>
      <c r="M75" s="1207"/>
      <c r="N75" s="1207"/>
      <c r="AM75" s="19"/>
      <c r="AN75" s="1197"/>
      <c r="AO75" s="1197"/>
      <c r="AP75" s="1197"/>
      <c r="AQ75" s="1197"/>
      <c r="AR75" s="1197"/>
      <c r="AS75" s="1197"/>
      <c r="AT75" s="1197"/>
      <c r="AU75" s="1197"/>
      <c r="AV75" s="1197"/>
      <c r="AW75" s="1197"/>
      <c r="AX75" s="1197"/>
      <c r="AY75" s="1197"/>
      <c r="AZ75" s="1197"/>
      <c r="BA75" s="1197"/>
      <c r="BB75" s="1197" t="s">
        <v>13</v>
      </c>
      <c r="BC75" s="1197"/>
      <c r="BD75" s="1197"/>
      <c r="BE75" s="1197"/>
      <c r="BF75" s="1197"/>
      <c r="BG75" s="1197"/>
      <c r="BH75" s="1197"/>
      <c r="BI75" s="1197"/>
      <c r="BJ75" s="1197"/>
      <c r="BK75" s="1197"/>
      <c r="BL75" s="1197"/>
      <c r="BM75" s="1197"/>
      <c r="BN75" s="1197"/>
      <c r="BO75" s="1197"/>
      <c r="BP75" s="1196">
        <v>12.4</v>
      </c>
      <c r="BQ75" s="1196"/>
      <c r="BR75" s="1196"/>
      <c r="BS75" s="1196"/>
      <c r="BT75" s="1196"/>
      <c r="BU75" s="1196"/>
      <c r="BV75" s="1196"/>
      <c r="BW75" s="1196"/>
      <c r="BX75" s="1196">
        <v>12.4</v>
      </c>
      <c r="BY75" s="1196"/>
      <c r="BZ75" s="1196"/>
      <c r="CA75" s="1196"/>
      <c r="CB75" s="1196"/>
      <c r="CC75" s="1196"/>
      <c r="CD75" s="1196"/>
      <c r="CE75" s="1196"/>
      <c r="CF75" s="1196">
        <v>12.4</v>
      </c>
      <c r="CG75" s="1196"/>
      <c r="CH75" s="1196"/>
      <c r="CI75" s="1196"/>
      <c r="CJ75" s="1196"/>
      <c r="CK75" s="1196"/>
      <c r="CL75" s="1196"/>
      <c r="CM75" s="1196"/>
      <c r="CN75" s="1196">
        <v>12.7</v>
      </c>
      <c r="CO75" s="1196"/>
      <c r="CP75" s="1196"/>
      <c r="CQ75" s="1196"/>
      <c r="CR75" s="1196"/>
      <c r="CS75" s="1196"/>
      <c r="CT75" s="1196"/>
      <c r="CU75" s="1196"/>
      <c r="CV75" s="1196">
        <v>12.2</v>
      </c>
      <c r="CW75" s="1196"/>
      <c r="CX75" s="1196"/>
      <c r="CY75" s="1196"/>
      <c r="CZ75" s="1196"/>
      <c r="DA75" s="1196"/>
      <c r="DB75" s="1196"/>
      <c r="DC75" s="1196"/>
    </row>
    <row r="76" spans="2:107" ht="13" x14ac:dyDescent="0.2">
      <c r="B76" s="10"/>
      <c r="G76" s="1208"/>
      <c r="H76" s="1208"/>
      <c r="I76" s="1191"/>
      <c r="J76" s="1191"/>
      <c r="K76" s="1207"/>
      <c r="L76" s="1207"/>
      <c r="M76" s="1207"/>
      <c r="N76" s="1207"/>
      <c r="AM76" s="19"/>
      <c r="AN76" s="1197"/>
      <c r="AO76" s="1197"/>
      <c r="AP76" s="1197"/>
      <c r="AQ76" s="1197"/>
      <c r="AR76" s="1197"/>
      <c r="AS76" s="1197"/>
      <c r="AT76" s="1197"/>
      <c r="AU76" s="1197"/>
      <c r="AV76" s="1197"/>
      <c r="AW76" s="1197"/>
      <c r="AX76" s="1197"/>
      <c r="AY76" s="1197"/>
      <c r="AZ76" s="1197"/>
      <c r="BA76" s="1197"/>
      <c r="BB76" s="1197"/>
      <c r="BC76" s="1197"/>
      <c r="BD76" s="1197"/>
      <c r="BE76" s="1197"/>
      <c r="BF76" s="1197"/>
      <c r="BG76" s="1197"/>
      <c r="BH76" s="1197"/>
      <c r="BI76" s="1197"/>
      <c r="BJ76" s="1197"/>
      <c r="BK76" s="1197"/>
      <c r="BL76" s="1197"/>
      <c r="BM76" s="1197"/>
      <c r="BN76" s="1197"/>
      <c r="BO76" s="1197"/>
      <c r="BP76" s="1196"/>
      <c r="BQ76" s="1196"/>
      <c r="BR76" s="1196"/>
      <c r="BS76" s="1196"/>
      <c r="BT76" s="1196"/>
      <c r="BU76" s="1196"/>
      <c r="BV76" s="1196"/>
      <c r="BW76" s="1196"/>
      <c r="BX76" s="1196"/>
      <c r="BY76" s="1196"/>
      <c r="BZ76" s="1196"/>
      <c r="CA76" s="1196"/>
      <c r="CB76" s="1196"/>
      <c r="CC76" s="1196"/>
      <c r="CD76" s="1196"/>
      <c r="CE76" s="1196"/>
      <c r="CF76" s="1196"/>
      <c r="CG76" s="1196"/>
      <c r="CH76" s="1196"/>
      <c r="CI76" s="1196"/>
      <c r="CJ76" s="1196"/>
      <c r="CK76" s="1196"/>
      <c r="CL76" s="1196"/>
      <c r="CM76" s="1196"/>
      <c r="CN76" s="1196"/>
      <c r="CO76" s="1196"/>
      <c r="CP76" s="1196"/>
      <c r="CQ76" s="1196"/>
      <c r="CR76" s="1196"/>
      <c r="CS76" s="1196"/>
      <c r="CT76" s="1196"/>
      <c r="CU76" s="1196"/>
      <c r="CV76" s="1196"/>
      <c r="CW76" s="1196"/>
      <c r="CX76" s="1196"/>
      <c r="CY76" s="1196"/>
      <c r="CZ76" s="1196"/>
      <c r="DA76" s="1196"/>
      <c r="DB76" s="1196"/>
      <c r="DC76" s="1196"/>
    </row>
    <row r="77" spans="2:107" ht="13" x14ac:dyDescent="0.2">
      <c r="B77" s="10"/>
      <c r="G77" s="1191"/>
      <c r="H77" s="1191"/>
      <c r="I77" s="1191"/>
      <c r="J77" s="1191"/>
      <c r="K77" s="1211"/>
      <c r="L77" s="1211"/>
      <c r="M77" s="1211"/>
      <c r="N77" s="1211"/>
      <c r="AN77" s="1195" t="s">
        <v>11</v>
      </c>
      <c r="AO77" s="1195"/>
      <c r="AP77" s="1195"/>
      <c r="AQ77" s="1195"/>
      <c r="AR77" s="1195"/>
      <c r="AS77" s="1195"/>
      <c r="AT77" s="1195"/>
      <c r="AU77" s="1195"/>
      <c r="AV77" s="1195"/>
      <c r="AW77" s="1195"/>
      <c r="AX77" s="1195"/>
      <c r="AY77" s="1195"/>
      <c r="AZ77" s="1195"/>
      <c r="BA77" s="1195"/>
      <c r="BB77" s="1197" t="s">
        <v>9</v>
      </c>
      <c r="BC77" s="1197"/>
      <c r="BD77" s="1197"/>
      <c r="BE77" s="1197"/>
      <c r="BF77" s="1197"/>
      <c r="BG77" s="1197"/>
      <c r="BH77" s="1197"/>
      <c r="BI77" s="1197"/>
      <c r="BJ77" s="1197"/>
      <c r="BK77" s="1197"/>
      <c r="BL77" s="1197"/>
      <c r="BM77" s="1197"/>
      <c r="BN77" s="1197"/>
      <c r="BO77" s="1197"/>
      <c r="BP77" s="1196">
        <v>27.8</v>
      </c>
      <c r="BQ77" s="1196"/>
      <c r="BR77" s="1196"/>
      <c r="BS77" s="1196"/>
      <c r="BT77" s="1196"/>
      <c r="BU77" s="1196"/>
      <c r="BV77" s="1196"/>
      <c r="BW77" s="1196"/>
      <c r="BX77" s="1196">
        <v>18</v>
      </c>
      <c r="BY77" s="1196"/>
      <c r="BZ77" s="1196"/>
      <c r="CA77" s="1196"/>
      <c r="CB77" s="1196"/>
      <c r="CC77" s="1196"/>
      <c r="CD77" s="1196"/>
      <c r="CE77" s="1196"/>
      <c r="CF77" s="1196">
        <v>12.7</v>
      </c>
      <c r="CG77" s="1196"/>
      <c r="CH77" s="1196"/>
      <c r="CI77" s="1196"/>
      <c r="CJ77" s="1196"/>
      <c r="CK77" s="1196"/>
      <c r="CL77" s="1196"/>
      <c r="CM77" s="1196"/>
      <c r="CN77" s="1196">
        <v>10</v>
      </c>
      <c r="CO77" s="1196"/>
      <c r="CP77" s="1196"/>
      <c r="CQ77" s="1196"/>
      <c r="CR77" s="1196"/>
      <c r="CS77" s="1196"/>
      <c r="CT77" s="1196"/>
      <c r="CU77" s="1196"/>
      <c r="CV77" s="1196">
        <v>6</v>
      </c>
      <c r="CW77" s="1196"/>
      <c r="CX77" s="1196"/>
      <c r="CY77" s="1196"/>
      <c r="CZ77" s="1196"/>
      <c r="DA77" s="1196"/>
      <c r="DB77" s="1196"/>
      <c r="DC77" s="1196"/>
    </row>
    <row r="78" spans="2:107" ht="13" x14ac:dyDescent="0.2">
      <c r="B78" s="10"/>
      <c r="G78" s="1191"/>
      <c r="H78" s="1191"/>
      <c r="I78" s="1191"/>
      <c r="J78" s="1191"/>
      <c r="K78" s="1211"/>
      <c r="L78" s="1211"/>
      <c r="M78" s="1211"/>
      <c r="N78" s="1211"/>
      <c r="AN78" s="1195"/>
      <c r="AO78" s="1195"/>
      <c r="AP78" s="1195"/>
      <c r="AQ78" s="1195"/>
      <c r="AR78" s="1195"/>
      <c r="AS78" s="1195"/>
      <c r="AT78" s="1195"/>
      <c r="AU78" s="1195"/>
      <c r="AV78" s="1195"/>
      <c r="AW78" s="1195"/>
      <c r="AX78" s="1195"/>
      <c r="AY78" s="1195"/>
      <c r="AZ78" s="1195"/>
      <c r="BA78" s="1195"/>
      <c r="BB78" s="1197"/>
      <c r="BC78" s="1197"/>
      <c r="BD78" s="1197"/>
      <c r="BE78" s="1197"/>
      <c r="BF78" s="1197"/>
      <c r="BG78" s="1197"/>
      <c r="BH78" s="1197"/>
      <c r="BI78" s="1197"/>
      <c r="BJ78" s="1197"/>
      <c r="BK78" s="1197"/>
      <c r="BL78" s="1197"/>
      <c r="BM78" s="1197"/>
      <c r="BN78" s="1197"/>
      <c r="BO78" s="1197"/>
      <c r="BP78" s="1196"/>
      <c r="BQ78" s="1196"/>
      <c r="BR78" s="1196"/>
      <c r="BS78" s="1196"/>
      <c r="BT78" s="1196"/>
      <c r="BU78" s="1196"/>
      <c r="BV78" s="1196"/>
      <c r="BW78" s="1196"/>
      <c r="BX78" s="1196"/>
      <c r="BY78" s="1196"/>
      <c r="BZ78" s="1196"/>
      <c r="CA78" s="1196"/>
      <c r="CB78" s="1196"/>
      <c r="CC78" s="1196"/>
      <c r="CD78" s="1196"/>
      <c r="CE78" s="1196"/>
      <c r="CF78" s="1196"/>
      <c r="CG78" s="1196"/>
      <c r="CH78" s="1196"/>
      <c r="CI78" s="1196"/>
      <c r="CJ78" s="1196"/>
      <c r="CK78" s="1196"/>
      <c r="CL78" s="1196"/>
      <c r="CM78" s="1196"/>
      <c r="CN78" s="1196"/>
      <c r="CO78" s="1196"/>
      <c r="CP78" s="1196"/>
      <c r="CQ78" s="1196"/>
      <c r="CR78" s="1196"/>
      <c r="CS78" s="1196"/>
      <c r="CT78" s="1196"/>
      <c r="CU78" s="1196"/>
      <c r="CV78" s="1196"/>
      <c r="CW78" s="1196"/>
      <c r="CX78" s="1196"/>
      <c r="CY78" s="1196"/>
      <c r="CZ78" s="1196"/>
      <c r="DA78" s="1196"/>
      <c r="DB78" s="1196"/>
      <c r="DC78" s="1196"/>
    </row>
    <row r="79" spans="2:107" ht="13" x14ac:dyDescent="0.2">
      <c r="B79" s="10"/>
      <c r="G79" s="1191"/>
      <c r="H79" s="1191"/>
      <c r="I79" s="1210"/>
      <c r="J79" s="1210"/>
      <c r="K79" s="1212"/>
      <c r="L79" s="1212"/>
      <c r="M79" s="1212"/>
      <c r="N79" s="1212"/>
      <c r="AN79" s="1195"/>
      <c r="AO79" s="1195"/>
      <c r="AP79" s="1195"/>
      <c r="AQ79" s="1195"/>
      <c r="AR79" s="1195"/>
      <c r="AS79" s="1195"/>
      <c r="AT79" s="1195"/>
      <c r="AU79" s="1195"/>
      <c r="AV79" s="1195"/>
      <c r="AW79" s="1195"/>
      <c r="AX79" s="1195"/>
      <c r="AY79" s="1195"/>
      <c r="AZ79" s="1195"/>
      <c r="BA79" s="1195"/>
      <c r="BB79" s="1197" t="s">
        <v>13</v>
      </c>
      <c r="BC79" s="1197"/>
      <c r="BD79" s="1197"/>
      <c r="BE79" s="1197"/>
      <c r="BF79" s="1197"/>
      <c r="BG79" s="1197"/>
      <c r="BH79" s="1197"/>
      <c r="BI79" s="1197"/>
      <c r="BJ79" s="1197"/>
      <c r="BK79" s="1197"/>
      <c r="BL79" s="1197"/>
      <c r="BM79" s="1197"/>
      <c r="BN79" s="1197"/>
      <c r="BO79" s="1197"/>
      <c r="BP79" s="1196">
        <v>7.5</v>
      </c>
      <c r="BQ79" s="1196"/>
      <c r="BR79" s="1196"/>
      <c r="BS79" s="1196"/>
      <c r="BT79" s="1196"/>
      <c r="BU79" s="1196"/>
      <c r="BV79" s="1196"/>
      <c r="BW79" s="1196"/>
      <c r="BX79" s="1196">
        <v>6.6</v>
      </c>
      <c r="BY79" s="1196"/>
      <c r="BZ79" s="1196"/>
      <c r="CA79" s="1196"/>
      <c r="CB79" s="1196"/>
      <c r="CC79" s="1196"/>
      <c r="CD79" s="1196"/>
      <c r="CE79" s="1196"/>
      <c r="CF79" s="1196">
        <v>6.6</v>
      </c>
      <c r="CG79" s="1196"/>
      <c r="CH79" s="1196"/>
      <c r="CI79" s="1196"/>
      <c r="CJ79" s="1196"/>
      <c r="CK79" s="1196"/>
      <c r="CL79" s="1196"/>
      <c r="CM79" s="1196"/>
      <c r="CN79" s="1196">
        <v>6.7</v>
      </c>
      <c r="CO79" s="1196"/>
      <c r="CP79" s="1196"/>
      <c r="CQ79" s="1196"/>
      <c r="CR79" s="1196"/>
      <c r="CS79" s="1196"/>
      <c r="CT79" s="1196"/>
      <c r="CU79" s="1196"/>
      <c r="CV79" s="1196">
        <v>6.5</v>
      </c>
      <c r="CW79" s="1196"/>
      <c r="CX79" s="1196"/>
      <c r="CY79" s="1196"/>
      <c r="CZ79" s="1196"/>
      <c r="DA79" s="1196"/>
      <c r="DB79" s="1196"/>
      <c r="DC79" s="1196"/>
    </row>
    <row r="80" spans="2:107" ht="13" x14ac:dyDescent="0.2">
      <c r="B80" s="10"/>
      <c r="G80" s="1191"/>
      <c r="H80" s="1191"/>
      <c r="I80" s="1210"/>
      <c r="J80" s="1210"/>
      <c r="K80" s="1212"/>
      <c r="L80" s="1212"/>
      <c r="M80" s="1212"/>
      <c r="N80" s="1212"/>
      <c r="AN80" s="1195"/>
      <c r="AO80" s="1195"/>
      <c r="AP80" s="1195"/>
      <c r="AQ80" s="1195"/>
      <c r="AR80" s="1195"/>
      <c r="AS80" s="1195"/>
      <c r="AT80" s="1195"/>
      <c r="AU80" s="1195"/>
      <c r="AV80" s="1195"/>
      <c r="AW80" s="1195"/>
      <c r="AX80" s="1195"/>
      <c r="AY80" s="1195"/>
      <c r="AZ80" s="1195"/>
      <c r="BA80" s="1195"/>
      <c r="BB80" s="1197"/>
      <c r="BC80" s="1197"/>
      <c r="BD80" s="1197"/>
      <c r="BE80" s="1197"/>
      <c r="BF80" s="1197"/>
      <c r="BG80" s="1197"/>
      <c r="BH80" s="1197"/>
      <c r="BI80" s="1197"/>
      <c r="BJ80" s="1197"/>
      <c r="BK80" s="1197"/>
      <c r="BL80" s="1197"/>
      <c r="BM80" s="1197"/>
      <c r="BN80" s="1197"/>
      <c r="BO80" s="1197"/>
      <c r="BP80" s="1196"/>
      <c r="BQ80" s="1196"/>
      <c r="BR80" s="1196"/>
      <c r="BS80" s="1196"/>
      <c r="BT80" s="1196"/>
      <c r="BU80" s="1196"/>
      <c r="BV80" s="1196"/>
      <c r="BW80" s="1196"/>
      <c r="BX80" s="1196"/>
      <c r="BY80" s="1196"/>
      <c r="BZ80" s="1196"/>
      <c r="CA80" s="1196"/>
      <c r="CB80" s="1196"/>
      <c r="CC80" s="1196"/>
      <c r="CD80" s="1196"/>
      <c r="CE80" s="1196"/>
      <c r="CF80" s="1196"/>
      <c r="CG80" s="1196"/>
      <c r="CH80" s="1196"/>
      <c r="CI80" s="1196"/>
      <c r="CJ80" s="1196"/>
      <c r="CK80" s="1196"/>
      <c r="CL80" s="1196"/>
      <c r="CM80" s="1196"/>
      <c r="CN80" s="1196"/>
      <c r="CO80" s="1196"/>
      <c r="CP80" s="1196"/>
      <c r="CQ80" s="1196"/>
      <c r="CR80" s="1196"/>
      <c r="CS80" s="1196"/>
      <c r="CT80" s="1196"/>
      <c r="CU80" s="1196"/>
      <c r="CV80" s="1196"/>
      <c r="CW80" s="1196"/>
      <c r="CX80" s="1196"/>
      <c r="CY80" s="1196"/>
      <c r="CZ80" s="1196"/>
      <c r="DA80" s="1196"/>
      <c r="DB80" s="1196"/>
      <c r="DC80" s="1196"/>
    </row>
    <row r="81" spans="2:109" ht="13" x14ac:dyDescent="0.2">
      <c r="B81" s="10"/>
    </row>
    <row r="82" spans="2:109" ht="16.5"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 x14ac:dyDescent="0.2">
      <c r="DD84" s="3"/>
      <c r="DE84" s="3"/>
    </row>
    <row r="85" spans="2:109" ht="13" x14ac:dyDescent="0.2">
      <c r="DD85" s="3"/>
      <c r="DE85" s="3"/>
    </row>
  </sheetData>
  <sheetProtection algorithmName="SHA-512" hashValue="pwESIZJQmlxtUisHs3i5+nv5ejTfvecPOWgj3/9TPJEkZcgDVSBBnDYH5liYWaiQu01UEhhFbeCzo0wqBELQ1g==" saltValue="2IFNfZilx5XKu6KQ36M38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topLeftCell="A61" zoomScaleNormal="100" zoomScaleSheetLayoutView="70" workbookViewId="0">
      <selection activeCell="AW20" sqref="AW20"/>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 x14ac:dyDescent="0.2">
      <c r="S2" s="5"/>
      <c r="AH2" s="5"/>
    </row>
    <row r="3" spans="1: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 x14ac:dyDescent="0.2"/>
    <row r="5" spans="1:34" ht="13" x14ac:dyDescent="0.2"/>
    <row r="6" spans="1:34" ht="13" x14ac:dyDescent="0.2"/>
    <row r="7" spans="1:34" ht="13" x14ac:dyDescent="0.2"/>
    <row r="8" spans="1:34" ht="13" x14ac:dyDescent="0.2"/>
    <row r="9" spans="1:34" ht="13" x14ac:dyDescent="0.2">
      <c r="AH9" s="5"/>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R+LaboYNJR5MEixtQLV6vWxfvB3nLHQ0mFx7fHLxIdv25dpkZ2ZdHQjHxdMQATlDwGilwnREVbMjGthXH7bKHg==" saltValue="f4327Xa5JtlPav1o1C3Tl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topLeftCell="AC100" zoomScaleNormal="100" zoomScaleSheetLayoutView="55" workbookViewId="0">
      <selection activeCell="AW20" sqref="AW20"/>
    </sheetView>
  </sheetViews>
  <sheetFormatPr defaultColWidth="0" defaultRowHeight="13.5" customHeight="1" zeroHeight="1" x14ac:dyDescent="0.2"/>
  <cols>
    <col min="1" max="34" width="2.453125" style="38" customWidth="1"/>
    <col min="35" max="122" width="2.453125" style="5" customWidth="1"/>
    <col min="123" max="16384" width="2.4531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 x14ac:dyDescent="0.2">
      <c r="S2" s="5"/>
      <c r="AH2" s="5"/>
    </row>
    <row r="3" spans="2:34" ht="13"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 x14ac:dyDescent="0.2"/>
    <row r="5" spans="2:34" ht="13" x14ac:dyDescent="0.2"/>
    <row r="6" spans="2:34" ht="13" x14ac:dyDescent="0.2"/>
    <row r="7" spans="2:34" ht="13" x14ac:dyDescent="0.2"/>
    <row r="8" spans="2:34" ht="13" x14ac:dyDescent="0.2"/>
    <row r="9" spans="2:34" ht="13" x14ac:dyDescent="0.2">
      <c r="AH9" s="5"/>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5"/>
    </row>
    <row r="18" spans="12:34" ht="13" x14ac:dyDescent="0.2"/>
    <row r="19" spans="12:34" ht="13" x14ac:dyDescent="0.2"/>
    <row r="20" spans="12:34" ht="13" x14ac:dyDescent="0.2">
      <c r="AH20" s="5"/>
    </row>
    <row r="21" spans="12:34" ht="13" x14ac:dyDescent="0.2">
      <c r="AH21" s="5"/>
    </row>
    <row r="22" spans="12:34" ht="13" x14ac:dyDescent="0.2"/>
    <row r="23" spans="12:34" ht="13" x14ac:dyDescent="0.2"/>
    <row r="24" spans="12:34" ht="13" x14ac:dyDescent="0.2">
      <c r="Q24" s="5"/>
    </row>
    <row r="25" spans="12:34" ht="13" x14ac:dyDescent="0.2"/>
    <row r="26" spans="12:34" ht="13" x14ac:dyDescent="0.2"/>
    <row r="27" spans="12:34" ht="13" x14ac:dyDescent="0.2"/>
    <row r="28" spans="12:34" ht="13" x14ac:dyDescent="0.2">
      <c r="O28" s="5"/>
      <c r="T28" s="5"/>
      <c r="AH28" s="5"/>
    </row>
    <row r="29" spans="12:34" ht="13" x14ac:dyDescent="0.2"/>
    <row r="30" spans="12:34" ht="13" x14ac:dyDescent="0.2"/>
    <row r="31" spans="12:34" ht="13" x14ac:dyDescent="0.2">
      <c r="Q31" s="5"/>
    </row>
    <row r="32" spans="12:34" ht="13" x14ac:dyDescent="0.2">
      <c r="L32" s="5"/>
    </row>
    <row r="33" spans="2:34" ht="13" x14ac:dyDescent="0.2">
      <c r="C33" s="5"/>
      <c r="E33" s="5"/>
      <c r="G33" s="5"/>
      <c r="I33" s="5"/>
      <c r="X33" s="5"/>
    </row>
    <row r="34" spans="2:34" ht="13" x14ac:dyDescent="0.2">
      <c r="B34" s="5"/>
      <c r="P34" s="5"/>
      <c r="R34" s="5"/>
      <c r="T34" s="5"/>
    </row>
    <row r="35" spans="2:34" ht="13" x14ac:dyDescent="0.2">
      <c r="D35" s="5"/>
      <c r="W35" s="5"/>
      <c r="AC35" s="5"/>
      <c r="AD35" s="5"/>
      <c r="AE35" s="5"/>
      <c r="AF35" s="5"/>
      <c r="AG35" s="5"/>
      <c r="AH35" s="5"/>
    </row>
    <row r="36" spans="2:34" ht="13" x14ac:dyDescent="0.2">
      <c r="H36" s="5"/>
      <c r="J36" s="5"/>
      <c r="K36" s="5"/>
      <c r="M36" s="5"/>
      <c r="Y36" s="5"/>
      <c r="Z36" s="5"/>
      <c r="AA36" s="5"/>
      <c r="AB36" s="5"/>
      <c r="AC36" s="5"/>
      <c r="AD36" s="5"/>
      <c r="AE36" s="5"/>
      <c r="AF36" s="5"/>
      <c r="AG36" s="5"/>
      <c r="AH36" s="5"/>
    </row>
    <row r="37" spans="2:34" ht="13" x14ac:dyDescent="0.2">
      <c r="AH37" s="5"/>
    </row>
    <row r="38" spans="2:34" ht="13" x14ac:dyDescent="0.2">
      <c r="AG38" s="5"/>
      <c r="AH38" s="5"/>
    </row>
    <row r="39" spans="2:34" ht="13" x14ac:dyDescent="0.2"/>
    <row r="40" spans="2:34" ht="13" x14ac:dyDescent="0.2">
      <c r="X40" s="5"/>
    </row>
    <row r="41" spans="2:34" ht="13" x14ac:dyDescent="0.2">
      <c r="R41" s="5"/>
    </row>
    <row r="42" spans="2:34" ht="13" x14ac:dyDescent="0.2">
      <c r="W42" s="5"/>
    </row>
    <row r="43" spans="2:34" ht="13" x14ac:dyDescent="0.2">
      <c r="Y43" s="5"/>
      <c r="Z43" s="5"/>
      <c r="AA43" s="5"/>
      <c r="AB43" s="5"/>
      <c r="AC43" s="5"/>
      <c r="AD43" s="5"/>
      <c r="AE43" s="5"/>
      <c r="AF43" s="5"/>
      <c r="AG43" s="5"/>
      <c r="AH43" s="5"/>
    </row>
    <row r="44" spans="2:34" ht="13" x14ac:dyDescent="0.2">
      <c r="AH44" s="5"/>
    </row>
    <row r="45" spans="2:34" ht="13" x14ac:dyDescent="0.2">
      <c r="X45" s="5"/>
    </row>
    <row r="46" spans="2:34" ht="13" x14ac:dyDescent="0.2"/>
    <row r="47" spans="2:34" ht="13" x14ac:dyDescent="0.2"/>
    <row r="48" spans="2:34" ht="13" x14ac:dyDescent="0.2">
      <c r="W48" s="5"/>
      <c r="Y48" s="5"/>
      <c r="Z48" s="5"/>
      <c r="AA48" s="5"/>
      <c r="AB48" s="5"/>
      <c r="AC48" s="5"/>
      <c r="AD48" s="5"/>
      <c r="AE48" s="5"/>
      <c r="AF48" s="5"/>
      <c r="AG48" s="5"/>
      <c r="AH48" s="5"/>
    </row>
    <row r="49" spans="28:34" ht="13" x14ac:dyDescent="0.2"/>
    <row r="50" spans="28:34" ht="13" x14ac:dyDescent="0.2">
      <c r="AE50" s="5"/>
      <c r="AF50" s="5"/>
      <c r="AG50" s="5"/>
      <c r="AH50" s="5"/>
    </row>
    <row r="51" spans="28:34" ht="13" x14ac:dyDescent="0.2">
      <c r="AC51" s="5"/>
      <c r="AD51" s="5"/>
      <c r="AE51" s="5"/>
      <c r="AF51" s="5"/>
      <c r="AG51" s="5"/>
      <c r="AH51" s="5"/>
    </row>
    <row r="52" spans="28:34" ht="13" x14ac:dyDescent="0.2"/>
    <row r="53" spans="28:34" ht="13" x14ac:dyDescent="0.2">
      <c r="AF53" s="5"/>
      <c r="AG53" s="5"/>
      <c r="AH53" s="5"/>
    </row>
    <row r="54" spans="28:34" ht="13" x14ac:dyDescent="0.2">
      <c r="AH54" s="5"/>
    </row>
    <row r="55" spans="28:34" ht="13" x14ac:dyDescent="0.2"/>
    <row r="56" spans="28:34" ht="13" x14ac:dyDescent="0.2">
      <c r="AB56" s="5"/>
      <c r="AC56" s="5"/>
      <c r="AD56" s="5"/>
      <c r="AE56" s="5"/>
      <c r="AF56" s="5"/>
      <c r="AG56" s="5"/>
      <c r="AH56" s="5"/>
    </row>
    <row r="57" spans="28:34" ht="13" x14ac:dyDescent="0.2">
      <c r="AH57" s="5"/>
    </row>
    <row r="58" spans="28:34" ht="13" x14ac:dyDescent="0.2">
      <c r="AH58" s="5"/>
    </row>
    <row r="59" spans="28:34" ht="13" x14ac:dyDescent="0.2">
      <c r="AG59" s="5"/>
      <c r="AH59" s="5"/>
    </row>
    <row r="60" spans="28:34" ht="13" x14ac:dyDescent="0.2"/>
    <row r="61" spans="28:34" ht="13" x14ac:dyDescent="0.2"/>
    <row r="62" spans="28:34" ht="13" x14ac:dyDescent="0.2"/>
    <row r="63" spans="28:34" ht="13" x14ac:dyDescent="0.2">
      <c r="AH63" s="5"/>
    </row>
    <row r="64" spans="28:34" ht="13" x14ac:dyDescent="0.2">
      <c r="AG64" s="5"/>
      <c r="AH64" s="5"/>
    </row>
    <row r="65" spans="28:34" ht="13" x14ac:dyDescent="0.2"/>
    <row r="66" spans="28:34" ht="13" x14ac:dyDescent="0.2"/>
    <row r="67" spans="28:34" ht="13" x14ac:dyDescent="0.2"/>
    <row r="68" spans="28:34" ht="13" x14ac:dyDescent="0.2">
      <c r="AB68" s="5"/>
      <c r="AC68" s="5"/>
      <c r="AD68" s="5"/>
      <c r="AE68" s="5"/>
      <c r="AF68" s="5"/>
      <c r="AG68" s="5"/>
      <c r="AH68" s="5"/>
    </row>
    <row r="69" spans="28:34" ht="13" x14ac:dyDescent="0.2">
      <c r="AF69" s="5"/>
      <c r="AG69" s="5"/>
      <c r="AH69" s="5"/>
    </row>
    <row r="70" spans="28:34" ht="13" x14ac:dyDescent="0.2"/>
    <row r="71" spans="28:34" ht="13" x14ac:dyDescent="0.2"/>
    <row r="72" spans="28:34" ht="13" x14ac:dyDescent="0.2"/>
    <row r="73" spans="28:34" ht="13" x14ac:dyDescent="0.2"/>
    <row r="74" spans="28:34" ht="13" x14ac:dyDescent="0.2"/>
    <row r="75" spans="28:34" ht="13" x14ac:dyDescent="0.2">
      <c r="AH75" s="5"/>
    </row>
    <row r="76" spans="28:34" ht="13" x14ac:dyDescent="0.2">
      <c r="AF76" s="5"/>
      <c r="AG76" s="5"/>
      <c r="AH76" s="5"/>
    </row>
    <row r="77" spans="28:34" ht="13" x14ac:dyDescent="0.2">
      <c r="AG77" s="5"/>
      <c r="AH77" s="5"/>
    </row>
    <row r="78" spans="28:34" ht="13" x14ac:dyDescent="0.2"/>
    <row r="79" spans="28:34" ht="13" x14ac:dyDescent="0.2"/>
    <row r="80" spans="28:34" ht="13" x14ac:dyDescent="0.2"/>
    <row r="81" spans="25:34" ht="13" x14ac:dyDescent="0.2"/>
    <row r="82" spans="25:34" ht="13" x14ac:dyDescent="0.2">
      <c r="Y82" s="5"/>
    </row>
    <row r="83" spans="25:34" ht="13" x14ac:dyDescent="0.2">
      <c r="Y83" s="5"/>
      <c r="Z83" s="5"/>
      <c r="AA83" s="5"/>
      <c r="AB83" s="5"/>
      <c r="AC83" s="5"/>
      <c r="AD83" s="5"/>
      <c r="AE83" s="5"/>
      <c r="AF83" s="5"/>
      <c r="AG83" s="5"/>
      <c r="AH83" s="5"/>
    </row>
    <row r="84" spans="25:34" ht="13" x14ac:dyDescent="0.2"/>
    <row r="85" spans="25:34" ht="13" x14ac:dyDescent="0.2"/>
    <row r="86" spans="25:34" ht="13" x14ac:dyDescent="0.2"/>
    <row r="87" spans="25:34" ht="13" x14ac:dyDescent="0.2"/>
    <row r="88" spans="25:34" ht="13" x14ac:dyDescent="0.2">
      <c r="AH88" s="5"/>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wvk477zupR1NYRHaXyNhYCrAbQgmjkxZFV9JKSbbiQH6oqbqLKnXWpogMJMsy4n6EWFbeHHffrIlKMYDn9DQMw==" saltValue="yr9XuedJRsy4815Z3WRBf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2026-09-15T04:51:35Z</cp:lastPrinted>
  <dcterms:created xsi:type="dcterms:W3CDTF">2026-07-24T01:00:33Z</dcterms:created>
  <dcterms:modified xsi:type="dcterms:W3CDTF">2026-09-18T01:12:32Z</dcterms:modified>
  <cp:category/>
</cp:coreProperties>
</file>