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05B2A5C3-4AA7-4667-BC7E-FD8803A7FDF0}"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BE35" i="10"/>
  <c r="CO34" i="10"/>
  <c r="CO35" i="10" s="1"/>
  <c r="BW34" i="10"/>
  <c r="BW35" i="10" s="1"/>
  <c r="BW36" i="10" s="1"/>
  <c r="BW37" i="10" s="1"/>
  <c r="BW38" i="10" s="1"/>
  <c r="BW39" i="10" s="1"/>
  <c r="BW40" i="10" s="1"/>
  <c r="BW41" i="10" s="1"/>
  <c r="BW42" i="10" s="1"/>
  <c r="BW43" i="10" s="1"/>
  <c r="C34" i="10"/>
  <c r="C35" i="10" s="1"/>
  <c r="U34" i="10" l="1"/>
  <c r="U35" i="10" s="1"/>
  <c r="U36"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<sst xmlns="http://schemas.openxmlformats.org/spreadsheetml/2006/main" count="1089" uniqueCount="585">
  <si>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</si>
  <si>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</si>
  <si>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</si>
  <si>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</si>
  <si>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</si>
  <si>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</si>
  <si>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</si>
  <si>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</si>
  <si>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</si>
  <si>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</si>
  <si>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</si>
  <si>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</si>
  <si>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</si>
  <si>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</si>
  <si>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</si>
  <si>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</si>
  <si>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</si>
  <si>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</si>
  <si>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</si>
  <si>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</si>
  <si>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</si>
  <si>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</si>
  <si>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</si>
  <si>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</si>
  <si>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</si>
  <si>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</si>
  <si>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</si>
  <si>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</si>
  <si>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</si>
  <si>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</si>
  <si>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</si>
  <si>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</si>
  <si>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</si>
  <si>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</si>
  <si>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</si>
  <si>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</si>
  <si>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</si>
  <si>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</si>
  <si>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</si>
  <si>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</si>
  <si>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</si>
  <si>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</si>
  <si>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</si>
  <si>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</si>
  <si>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</si>
  <si>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</si>
  <si>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</si>
  <si>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</si>
  <si>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</si>
  <si>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</si>
  <si>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</si>
  <si>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</si>
  <si>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</si>
  <si>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</si>
  <si>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</si>
  <si>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</si>
  <si>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</si>
  <si>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</si>
  <si>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</si>
  <si>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</si>
  <si>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</si>
  <si>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</si>
  <si>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</si>
  <si>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</si>
  <si>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</si>
  <si>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</si>
  <si>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</si>
  <si>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</si>
  <si>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</si>
  <si>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</si>
  <si>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</si>
  <si>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</si>
  <si>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</si>
  <si>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</si>
  <si>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</si>
  <si>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</si>
  <si>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</si>
  <si>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</si>
  <si>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</si>
  <si>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</si>
  <si>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</si>
  <si>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</si>
  <si>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</si>
  <si>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</si>
  <si>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</si>
  <si>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</si>
  <si>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</si>
  <si>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</si>
  <si>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</si>
  <si>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</si>
  <si>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</si>
  <si>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</si>
  <si>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</si>
  <si>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</si>
  <si>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井原市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</si>
  <si>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</si>
  <si>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</si>
  <si>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</si>
  <si>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</si>
  <si>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</si>
  <si>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</si>
  <si>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</si>
  <si>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</si>
  <si>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</si>
  <si>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</si>
  <si>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</si>
  <si>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</si>
  <si>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</si>
  <si>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</si>
  <si>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</si>
  <si>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</si>
  <si>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</si>
  <si>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</si>
  <si>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</si>
  <si>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</si>
  <si>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</si>
  <si>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</si>
  <si>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</si>
  <si>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</si>
  <si>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</si>
  <si>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</si>
  <si>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</si>
  <si>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</si>
  <si>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</si>
  <si>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</si>
  <si>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</si>
  <si>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</si>
  <si>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</si>
  <si>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</si>
  <si>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</si>
  <si>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</si>
  <si>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</si>
  <si>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</si>
  <si>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</si>
  <si>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</si>
  <si>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</si>
  <si>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</si>
  <si>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</si>
  <si>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</si>
  <si>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</si>
  <si>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</si>
  <si>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</si>
  <si>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</si>
  <si>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</si>
  <si>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</si>
  <si>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</si>
  <si>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</si>
  <si>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</si>
  <si>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</si>
  <si>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</si>
  <si>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</si>
  <si>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</si>
  <si>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</si>
  <si>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</si>
  <si>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</si>
  <si>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</si>
  <si>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</si>
  <si>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</si>
  <si>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</si>
  <si>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</si>
  <si>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</si>
  <si>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</si>
  <si>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</si>
  <si>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</si>
  <si>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</si>
  <si>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</si>
  <si>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</si>
  <si>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</si>
  <si>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</si>
  <si>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</si>
  <si>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</si>
  <si>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</si>
  <si>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</si>
  <si>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</si>
  <si>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</si>
  <si>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</si>
  <si>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</si>
  <si>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</si>
  <si>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</si>
  <si>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</si>
  <si>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</si>
  <si>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</si>
  <si>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</si>
  <si>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</si>
  <si>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</si>
  <si>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</si>
  <si>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</si>
  <si>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</si>
  <si>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</si>
  <si>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</si>
  <si>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</si>
  <si>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</si>
  <si>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</si>
  <si>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</si>
  <si>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</si>
  <si>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</si>
  <si>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</si>
  <si>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</si>
  <si>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</si>
  <si>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</si>
  <si>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</si>
  <si>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</si>
  <si>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</si>
  <si>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岡山県井原市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</si>
  <si>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</si>
  <si>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</si>
  <si>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</si>
  <si>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</si>
  <si>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</si>
  <si>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</si>
  <si>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</si>
  <si>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</si>
  <si>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</si>
  <si>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</si>
  <si>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</si>
  <si>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</si>
  <si>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</si>
  <si>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</si>
  <si>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</si>
  <si>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</si>
  <si>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</si>
  <si>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</si>
  <si>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</si>
  <si>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</si>
  <si>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</si>
  <si>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</si>
  <si>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</si>
  <si>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</si>
  <si>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</si>
  <si>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</si>
  <si>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</si>
  <si>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</si>
  <si>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</si>
  <si>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</si>
  <si>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</si>
  <si>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</si>
  <si>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</si>
  <si>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</si>
  <si>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</si>
  <si>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</si>
  <si>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</si>
  <si>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</si>
  <si>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</si>
  <si>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</si>
  <si>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</si>
  <si>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</si>
  <si>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</si>
  <si>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</si>
  <si>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</si>
  <si>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</si>
  <si>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</si>
  <si>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</si>
  <si>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</si>
  <si>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</si>
  <si>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</si>
  <si>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</si>
  <si>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</si>
  <si>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</si>
  <si>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</si>
  <si>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</si>
  <si>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</si>
  <si>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</si>
  <si>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</si>
  <si>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</si>
  <si>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</si>
  <si>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</si>
  <si>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</si>
  <si>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</si>
  <si>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</si>
  <si>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</si>
  <si>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</si>
  <si>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</si>
  <si>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</si>
  <si>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</si>
  <si>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</si>
  <si>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</si>
  <si>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</si>
  <si>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</si>
  <si>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</si>
  <si>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</si>
  <si>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</si>
  <si>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</si>
  <si>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</si>
  <si>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</si>
  <si>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</si>
  <si>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</si>
  <si>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</si>
  <si>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</si>
  <si>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</si>
  <si>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</si>
  <si>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</si>
  <si>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</si>
  <si>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</si>
  <si>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</si>
  <si>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</si>
  <si>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</si>
  <si>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</si>
  <si>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</si>
  <si>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</si>
  <si>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</si>
  <si>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</si>
  <si>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</si>
  <si>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</si>
  <si>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</si>
  <si>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</si>
  <si>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</si>
  <si>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</si>
  <si>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</si>
  <si>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</si>
  <si>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</si>
  <si>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</si>
  <si>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</si>
  <si>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</si>
  <si>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</si>
  <si>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</si>
  <si>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</si>
  <si>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</si>
  <si>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</si>
  <si>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</si>
  <si>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</si>
  <si>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</si>
  <si>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</si>
  <si>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</si>
  <si>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</si>
  <si>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</si>
  <si>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</si>
  <si>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</si>
  <si>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</si>
  <si>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</si>
  <si>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</si>
  <si>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</si>
  <si>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</si>
  <si>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</si>
  <si>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</si>
  <si>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</si>
  <si>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</si>
  <si>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</si>
  <si>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</si>
  <si>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</si>
  <si>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</si>
  <si>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</si>
  <si>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</si>
  <si>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</si>
  <si>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</si>
  <si>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</si>
  <si>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</si>
  <si>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</si>
  <si>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</si>
  <si>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</si>
  <si>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</si>
  <si>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</si>
  <si>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</si>
  <si>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</si>
  <si>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</si>
  <si>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岡山県井原市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</si>
  <si>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</si>
  <si>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</si>
  <si>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</si>
  <si>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</si>
  <si>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</si>
  <si>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</si>
  <si>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</si>
  <si>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</si>
  <si>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</si>
  <si>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</si>
  <si>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</si>
  <si>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</si>
  <si>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</si>
  <si>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</si>
  <si>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</si>
  <si>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</si>
  <si>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</si>
  <si>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</si>
  <si>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</si>
  <si>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</si>
  <si>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井原市美星地区畑地かんがい給水事業特別会計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</si>
  <si>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</si>
  <si>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</si>
  <si>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</si>
  <si>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</si>
  <si>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</si>
  <si>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</si>
  <si>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</si>
  <si>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</si>
  <si>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</si>
  <si>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</si>
  <si>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</si>
  <si>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</si>
  <si>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</si>
  <si>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井原市国民健康保険事業特別会計</t>
    <phoneticPr fontId="5"/>
  </si>
  <si>
    <t>井原市介護保険事業特別会計</t>
    <phoneticPr fontId="5"/>
  </si>
  <si>
    <t>井原市後期高齢者医療事業特別会計</t>
    <phoneticPr fontId="5"/>
  </si>
  <si>
    <t>井原市水道事業会計</t>
    <phoneticPr fontId="5"/>
  </si>
  <si>
    <t>法適用企業</t>
    <phoneticPr fontId="5"/>
  </si>
  <si>
    <t>井原市病院事業会計</t>
    <phoneticPr fontId="5"/>
  </si>
  <si>
    <t>井原市工業用水道事業会計</t>
    <phoneticPr fontId="5"/>
  </si>
  <si>
    <t>井原市下水道事業会計</t>
    <phoneticPr fontId="5"/>
  </si>
  <si>
    <t>井原市産業団地開発事業特別会計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</si>
  <si>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</si>
  <si>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</si>
  <si>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</si>
  <si>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</si>
  <si>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</si>
  <si>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</si>
  <si>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</si>
  <si>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</si>
  <si>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</si>
  <si>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</si>
  <si>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</si>
  <si>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</si>
  <si>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</si>
  <si>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</si>
  <si>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</si>
  <si>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</si>
  <si>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</si>
  <si>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</si>
  <si>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</si>
  <si>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</si>
  <si>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</si>
  <si>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</si>
  <si>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</si>
  <si>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</si>
  <si>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</si>
  <si>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</si>
  <si>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</si>
  <si>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</si>
  <si>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</si>
  <si>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</si>
  <si>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</si>
  <si>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</si>
  <si>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</si>
  <si>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</si>
  <si>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</si>
  <si>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</si>
  <si>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</si>
  <si>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</si>
  <si>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</si>
  <si>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</si>
  <si>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</si>
  <si>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</si>
  <si>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</si>
  <si>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</si>
  <si>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</si>
  <si>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</si>
  <si>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</si>
  <si>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</si>
  <si>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</si>
  <si>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</si>
  <si>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</si>
  <si>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</si>
  <si>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</si>
  <si>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</si>
  <si>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</si>
  <si>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</si>
  <si>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</si>
  <si>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</si>
  <si>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</si>
  <si>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</si>
  <si>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</si>
  <si>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</si>
  <si>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</si>
  <si>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</si>
  <si>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</si>
  <si>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</si>
  <si>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</si>
  <si>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</si>
  <si>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</si>
  <si>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</si>
  <si>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</si>
  <si>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</si>
  <si>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</si>
  <si>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</si>
  <si>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</si>
  <si>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</si>
  <si>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</si>
  <si>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</si>
  <si>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</si>
  <si>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</si>
  <si>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</si>
  <si>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</si>
  <si>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</si>
  <si>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</si>
  <si>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</si>
  <si>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</si>
  <si>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</si>
  <si>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</si>
  <si>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</si>
  <si>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</si>
  <si>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</si>
  <si>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</si>
  <si>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</si>
  <si>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</si>
  <si>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</si>
  <si>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</si>
  <si>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</si>
  <si>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</si>
  <si>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</si>
  <si>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</si>
  <si>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</si>
  <si>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</si>
  <si>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</si>
  <si>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</si>
  <si>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</si>
  <si>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</si>
  <si>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</si>
  <si>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</si>
  <si>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</si>
  <si>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</si>
  <si>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</si>
  <si>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</si>
  <si>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</si>
  <si>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</si>
  <si>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</si>
  <si>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</si>
  <si>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</si>
  <si>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</si>
  <si>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</si>
  <si>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</si>
  <si>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</si>
  <si>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</si>
  <si>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</si>
  <si>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</si>
  <si>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</si>
  <si>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</si>
  <si>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</si>
  <si>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</si>
  <si>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</si>
  <si>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</si>
  <si>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</si>
  <si>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</si>
  <si>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</si>
  <si>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</si>
  <si>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</si>
  <si>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</si>
  <si>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3.35</t>
  </si>
  <si>
    <t>▲ 1.49</t>
  </si>
  <si>
    <t>▲ 2.33</t>
  </si>
  <si>
    <t>井原市水道事業会計</t>
  </si>
  <si>
    <t>井原市病院事業会計</t>
  </si>
  <si>
    <t>一般会計</t>
  </si>
  <si>
    <t>井原市介護保険事業特別会計</t>
  </si>
  <si>
    <t>井原市工業用水道事業会計</t>
  </si>
  <si>
    <t>井原市国民健康保険事業特別会計</t>
  </si>
  <si>
    <t>井原市下水道事業会計</t>
  </si>
  <si>
    <t>井原市美星地区畑地かんがい給水事業特別会計</t>
  </si>
  <si>
    <t>その他会計（赤字）</t>
  </si>
  <si>
    <t>その他会計（黒字）</t>
  </si>
  <si>
    <t>R02</t>
    <phoneticPr fontId="5"/>
  </si>
  <si>
    <t>R03</t>
    <phoneticPr fontId="5"/>
  </si>
  <si>
    <t>R04</t>
    <phoneticPr fontId="5"/>
  </si>
  <si>
    <t>R05</t>
    <phoneticPr fontId="5"/>
  </si>
  <si>
    <t>R06</t>
    <phoneticPr fontId="5"/>
  </si>
  <si>
    <t>岡山県井原地区清掃施設組合</t>
    <rPh sb="0" eb="3">
      <t>オカヤマケン</t>
    </rPh>
    <rPh sb="3" eb="5">
      <t>イバラ</t>
    </rPh>
    <rPh sb="5" eb="7">
      <t>チク</t>
    </rPh>
    <rPh sb="7" eb="9">
      <t>セイソウ</t>
    </rPh>
    <rPh sb="9" eb="11">
      <t>シセツ</t>
    </rPh>
    <rPh sb="11" eb="13">
      <t>クミアイ</t>
    </rPh>
    <phoneticPr fontId="38"/>
  </si>
  <si>
    <t>井原地区消防組合</t>
    <rPh sb="0" eb="2">
      <t>イバラ</t>
    </rPh>
    <rPh sb="2" eb="4">
      <t>チク</t>
    </rPh>
    <rPh sb="4" eb="6">
      <t>ショウボウ</t>
    </rPh>
    <rPh sb="6" eb="8">
      <t>クミアイ</t>
    </rPh>
    <phoneticPr fontId="38"/>
  </si>
  <si>
    <t>岡山県西部衛生施設組合</t>
    <rPh sb="0" eb="3">
      <t>オカヤマケン</t>
    </rPh>
    <rPh sb="3" eb="5">
      <t>セイブ</t>
    </rPh>
    <rPh sb="5" eb="7">
      <t>エイセイ</t>
    </rPh>
    <rPh sb="7" eb="9">
      <t>シセツ</t>
    </rPh>
    <rPh sb="9" eb="11">
      <t>クミアイ</t>
    </rPh>
    <phoneticPr fontId="38"/>
  </si>
  <si>
    <t>岡山県広域水道企業団</t>
    <phoneticPr fontId="38"/>
  </si>
  <si>
    <t>岡山県後期高齢者医療広域連合一般会計</t>
    <rPh sb="0" eb="3">
      <t>オカヤマケン</t>
    </rPh>
    <rPh sb="3" eb="5">
      <t>コウキ</t>
    </rPh>
    <rPh sb="5" eb="8">
      <t>コウレイシャ</t>
    </rPh>
    <rPh sb="8" eb="10">
      <t>イリョウ</t>
    </rPh>
    <rPh sb="10" eb="12">
      <t>コウイキ</t>
    </rPh>
    <rPh sb="12" eb="14">
      <t>レンゴウ</t>
    </rPh>
    <phoneticPr fontId="5"/>
  </si>
  <si>
    <t>岡山県後期高齢者医療広域連合後期高齢者医療特別会計</t>
    <rPh sb="0" eb="3">
      <t>オカヤマケン</t>
    </rPh>
    <rPh sb="10" eb="12">
      <t>コウイキ</t>
    </rPh>
    <rPh sb="12" eb="14">
      <t>レンゴウ</t>
    </rPh>
    <phoneticPr fontId="5"/>
  </si>
  <si>
    <t>岡山県市町村総合事務組合一般会計</t>
  </si>
  <si>
    <t>岡山県市町村総合事務組合貸付金特別会計</t>
  </si>
  <si>
    <t>岡山県市町村総合事務組合拠出金事業特別会計</t>
    <rPh sb="0" eb="12">
      <t>オカヤマケンシチョウソンソウゴウジムクミアイ</t>
    </rPh>
    <rPh sb="12" eb="15">
      <t>キョシュツキン</t>
    </rPh>
    <rPh sb="15" eb="17">
      <t>ジギョウ</t>
    </rPh>
    <rPh sb="17" eb="19">
      <t>トクベツ</t>
    </rPh>
    <rPh sb="19" eb="21">
      <t>カイケイ</t>
    </rPh>
    <phoneticPr fontId="5"/>
  </si>
  <si>
    <t>岡山県市町村税整理組合</t>
    <rPh sb="0" eb="3">
      <t>オカヤマケン</t>
    </rPh>
    <rPh sb="3" eb="6">
      <t>シチョウソン</t>
    </rPh>
    <rPh sb="6" eb="7">
      <t>ゼイ</t>
    </rPh>
    <rPh sb="7" eb="9">
      <t>セイリ</t>
    </rPh>
    <rPh sb="9" eb="11">
      <t>クミアイ</t>
    </rPh>
    <phoneticPr fontId="5"/>
  </si>
  <si>
    <t>井原市土地開発公社</t>
    <rPh sb="0" eb="3">
      <t>イバラシ</t>
    </rPh>
    <rPh sb="3" eb="7">
      <t>トチカイハツ</t>
    </rPh>
    <rPh sb="7" eb="9">
      <t>コウシャ</t>
    </rPh>
    <phoneticPr fontId="38"/>
  </si>
  <si>
    <t>井原鉄道株式会社</t>
    <rPh sb="0" eb="8">
      <t>イバラテツドウカブシキカイシャ</t>
    </rPh>
    <phoneticPr fontId="38"/>
  </si>
  <si>
    <t>○</t>
    <phoneticPr fontId="2"/>
  </si>
  <si>
    <t>-</t>
    <phoneticPr fontId="2"/>
  </si>
  <si>
    <t>公共施設整備基金</t>
    <rPh sb="0" eb="4">
      <t>コウキョウシセツ</t>
    </rPh>
    <rPh sb="4" eb="8">
      <t>セイビキキン</t>
    </rPh>
    <phoneticPr fontId="5"/>
  </si>
  <si>
    <t>地域振興基金</t>
    <rPh sb="0" eb="2">
      <t>チイキ</t>
    </rPh>
    <rPh sb="2" eb="4">
      <t>シンコウ</t>
    </rPh>
    <rPh sb="4" eb="6">
      <t>キキン</t>
    </rPh>
    <phoneticPr fontId="5"/>
  </si>
  <si>
    <t>産業振興基金</t>
    <rPh sb="0" eb="6">
      <t>サンギョウシンコウキキン</t>
    </rPh>
    <phoneticPr fontId="5"/>
  </si>
  <si>
    <t>ふるさと応援基金</t>
    <rPh sb="4" eb="6">
      <t>オウエン</t>
    </rPh>
    <rPh sb="6" eb="8">
      <t>キキン</t>
    </rPh>
    <phoneticPr fontId="5"/>
  </si>
  <si>
    <t>地域づくり基金</t>
    <rPh sb="0" eb="2">
      <t>チイキ</t>
    </rPh>
    <rPh sb="5" eb="7">
      <t>キキン</t>
    </rPh>
    <phoneticPr fontId="5"/>
  </si>
  <si>
    <t>▲129</t>
    <phoneticPr fontId="2"/>
  </si>
  <si>
    <t>▲264</t>
    <phoneticPr fontId="2"/>
  </si>
  <si>
    <t>▲557</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</si>
  <si>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</si>
  <si>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</si>
  <si>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</si>
  <si>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</si>
  <si>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</si>
  <si>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</si>
  <si>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</si>
  <si>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</si>
  <si>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</si>
  <si>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将来負担比率については、令和３年度は数値として算定されることとなったが、令和４年度では再び充当可能財源等が将来負担額を上回り、数値としては算定されなかった。
　また、有形固定資産減価償却率については、高度経済成長期に整備された施設が多く耐用年数を迎えつつあり上昇傾向にあるため、類似団体内平均値より高い水準であった。
　大規模事業の実施によるさらなる将来負担額の増加に加え、今後は、施設の老朽化により、維持管理コストの増加及び建替えや大規模改修による財政負担の増加が懸念されるため、井原市公共施設等総合管理計画に従い、施設の長寿命化・複合化に取り組み、将来負担の軽減に努める。</t>
    <phoneticPr fontId="5"/>
  </si>
  <si>
    <t>　将来負担比率については、上記で述べたとおり令和３年度で数値として算定されることとなったが、類似団体内平均値より低い水準を維持している。
　また、実質公債費比率については、令和６年度は、平櫛田中美術館新館建設事業等の元金償還開始により上昇しており、類似団体内平均値より高い水準となっている。
　大規模事業の実施による地方債の発行が見込まれることから、今後は、元利償還金が増加し、実質公債費比率の上昇が想定されるため、井原市公共施設等総合管理計画に従い、施設の長寿命化・複合化によって地方債の新規発行の抑制に努める。</t>
    <rPh sb="93" eb="95">
      <t>ヒラクシ</t>
    </rPh>
    <rPh sb="95" eb="97">
      <t>デンチュウ</t>
    </rPh>
    <rPh sb="97" eb="100">
      <t>ビジュツカン</t>
    </rPh>
    <rPh sb="100" eb="102">
      <t>シンカン</t>
    </rPh>
    <rPh sb="102" eb="104">
      <t>ケンセツ</t>
    </rPh>
    <rPh sb="108" eb="110">
      <t>ガンキン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</si>
</sst>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E8F3312-489F-43EC-A404-1A49D5D71EB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92919</c:v>
                </c:pt>
                <c:pt idx="2">
                  <c:v>103663</c:v>
                </c:pt>
                <c:pt idx="3">
                  <c:v>92012</c:v>
                </c:pt>
                <c:pt idx="4">
                  <c:v>91317</c:v>
                </c:pt>
              </c:numCache>
            </c:numRef>
          </c:val>
          <c:smooth val="0"/>
          <c:extLst>
            <c:ext xmlns:c16="http://schemas.microsoft.com/office/drawing/2014/chart" uri="{C3380CC4-5D6E-409C-BE32-E72D297353CC}">
              <c16:uniqueId val="{00000000-39CA-46F1-B29E-0BB6D61C13C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143645</c:v>
                </c:pt>
                <c:pt idx="1">
                  <c:v>98988</c:v>
                </c:pt>
                <c:pt idx="2">
                  <c:v>99807</c:v>
                </c:pt>
                <c:pt idx="3">
                  <c:v>61826</c:v>
                </c:pt>
                <c:pt idx="4">
                  <c:v>67364</c:v>
                </c:pt>
              </c:numCache>
            </c:numRef>
          </c:val>
          <c:smooth val="0"/>
          <c:extLst>
            <c:ext xmlns:c16="http://schemas.microsoft.com/office/drawing/2014/chart" uri="{C3380CC4-5D6E-409C-BE32-E72D297353CC}">
              <c16:uniqueId val="{00000001-39CA-46F1-B29E-0BB6D61C13C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0.7</c:v>
                </c:pt>
                <c:pt idx="1">
                  <c:v>9.0399999999999991</c:v>
                </c:pt>
                <c:pt idx="2">
                  <c:v>6.35</c:v>
                </c:pt>
                <c:pt idx="3">
                  <c:v>5.16</c:v>
                </c:pt>
                <c:pt idx="4">
                  <c:v>3.53</c:v>
                </c:pt>
              </c:numCache>
            </c:numRef>
          </c:val>
          <c:extLst>
            <c:ext xmlns:c16="http://schemas.microsoft.com/office/drawing/2014/chart" uri="{C3380CC4-5D6E-409C-BE32-E72D297353CC}">
              <c16:uniqueId val="{00000000-2F67-4A91-A6B5-8B9E9165B00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49.41</c:v>
                </c:pt>
                <c:pt idx="1">
                  <c:v>45.51</c:v>
                </c:pt>
                <c:pt idx="2">
                  <c:v>56.09</c:v>
                </c:pt>
                <c:pt idx="3">
                  <c:v>55.78</c:v>
                </c:pt>
                <c:pt idx="4">
                  <c:v>53.59</c:v>
                </c:pt>
              </c:numCache>
            </c:numRef>
          </c:val>
          <c:extLst>
            <c:ext xmlns:c16="http://schemas.microsoft.com/office/drawing/2014/chart" uri="{C3380CC4-5D6E-409C-BE32-E72D297353CC}">
              <c16:uniqueId val="{00000001-2F67-4A91-A6B5-8B9E9165B00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-3.35</c:v>
                </c:pt>
                <c:pt idx="1">
                  <c:v>6.61</c:v>
                </c:pt>
                <c:pt idx="2">
                  <c:v>6.19</c:v>
                </c:pt>
                <c:pt idx="3">
                  <c:v>-1.49</c:v>
                </c:pt>
                <c:pt idx="4">
                  <c:v>-2.33</c:v>
                </c:pt>
              </c:numCache>
            </c:numRef>
          </c:val>
          <c:smooth val="0"/>
          <c:extLst>
            <c:ext xmlns:c16="http://schemas.microsoft.com/office/drawing/2014/chart" uri="{C3380CC4-5D6E-409C-BE32-E72D297353CC}">
              <c16:uniqueId val="{00000002-2F67-4A91-A6B5-8B9E9165B00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0.28000000000000003</c:v>
                </c:pt>
                <c:pt idx="2">
                  <c:v>#N/A</c:v>
                </c:pt>
                <c:pt idx="3">
                  <c:v>0.28000000000000003</c:v>
                </c:pt>
                <c:pt idx="4">
                  <c:v>#N/A</c:v>
                </c:pt>
                <c:pt idx="5">
                  <c:v>0.3</c:v>
                </c:pt>
                <c:pt idx="6">
                  <c:v>#N/A</c:v>
                </c:pt>
                <c:pt idx="7">
                  <c:v>0</c:v>
                </c:pt>
                <c:pt idx="8">
                  <c:v>#N/A</c:v>
                </c:pt>
                <c:pt idx="9">
                  <c:v>0</c:v>
                </c:pt>
              </c:numCache>
            </c:numRef>
          </c:val>
          <c:extLst>
            <c:ext xmlns:c16="http://schemas.microsoft.com/office/drawing/2014/chart" uri="{C3380CC4-5D6E-409C-BE32-E72D297353CC}">
              <c16:uniqueId val="{00000000-7736-4A51-B468-E1D8B1358F9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736-4A51-B468-E1D8B1358F9C}"/>
            </c:ext>
          </c:extLst>
        </c:ser>
        <c:ser>
          <c:idx val="2"/>
          <c:order val="2"/>
          <c:tx>
            <c:strRef>
              <c:f>データシート!$A$29</c:f>
              <c:strCache>
                <c:ptCount val="1"/>
                <c:pt idx="0">
                  <c:v>井原市美星地区畑地かんがい給水事業特別会計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2-7736-4A51-B468-E1D8B1358F9C}"/>
            </c:ext>
          </c:extLst>
        </c:ser>
        <c:ser>
          <c:idx val="3"/>
          <c:order val="3"/>
          <c:tx>
            <c:strRef>
              <c:f>データシート!$A$30</c:f>
              <c:strCache>
                <c:ptCount val="1"/>
                <c:pt idx="0">
                  <c:v>井原市下水道事業会計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0.23</c:v>
                </c:pt>
                <c:pt idx="4">
                  <c:v>#N/A</c:v>
                </c:pt>
                <c:pt idx="5">
                  <c:v>0.23</c:v>
                </c:pt>
                <c:pt idx="6">
                  <c:v>#N/A</c:v>
                </c:pt>
                <c:pt idx="7">
                  <c:v>0.17</c:v>
                </c:pt>
                <c:pt idx="8">
                  <c:v>#N/A</c:v>
                </c:pt>
                <c:pt idx="9">
                  <c:v>0.12</c:v>
                </c:pt>
              </c:numCache>
            </c:numRef>
          </c:val>
          <c:extLst>
            <c:ext xmlns:c16="http://schemas.microsoft.com/office/drawing/2014/chart" uri="{C3380CC4-5D6E-409C-BE32-E72D297353CC}">
              <c16:uniqueId val="{00000003-7736-4A51-B468-E1D8B1358F9C}"/>
            </c:ext>
          </c:extLst>
        </c:ser>
        <c:ser>
          <c:idx val="4"/>
          <c:order val="4"/>
          <c:tx>
            <c:strRef>
              <c:f>データシート!$A$31</c:f>
              <c:strCache>
                <c:ptCount val="1"/>
                <c:pt idx="0">
                  <c:v>井原市国民健康保険事業特別会計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3.3</c:v>
                </c:pt>
                <c:pt idx="2">
                  <c:v>#N/A</c:v>
                </c:pt>
                <c:pt idx="3">
                  <c:v>3.74</c:v>
                </c:pt>
                <c:pt idx="4">
                  <c:v>#N/A</c:v>
                </c:pt>
                <c:pt idx="5">
                  <c:v>1.1399999999999999</c:v>
                </c:pt>
                <c:pt idx="6">
                  <c:v>#N/A</c:v>
                </c:pt>
                <c:pt idx="7">
                  <c:v>0.46</c:v>
                </c:pt>
                <c:pt idx="8">
                  <c:v>#N/A</c:v>
                </c:pt>
                <c:pt idx="9">
                  <c:v>0.42</c:v>
                </c:pt>
              </c:numCache>
            </c:numRef>
          </c:val>
          <c:extLst>
            <c:ext xmlns:c16="http://schemas.microsoft.com/office/drawing/2014/chart" uri="{C3380CC4-5D6E-409C-BE32-E72D297353CC}">
              <c16:uniqueId val="{00000004-7736-4A51-B468-E1D8B1358F9C}"/>
            </c:ext>
          </c:extLst>
        </c:ser>
        <c:ser>
          <c:idx val="5"/>
          <c:order val="5"/>
          <c:tx>
            <c:strRef>
              <c:f>データシート!$A$32</c:f>
              <c:strCache>
                <c:ptCount val="1"/>
                <c:pt idx="0">
                  <c:v>井原市工業用水道事業会計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0.87</c:v>
                </c:pt>
                <c:pt idx="2">
                  <c:v>#N/A</c:v>
                </c:pt>
                <c:pt idx="3">
                  <c:v>0.88</c:v>
                </c:pt>
                <c:pt idx="4">
                  <c:v>#N/A</c:v>
                </c:pt>
                <c:pt idx="5">
                  <c:v>0.89</c:v>
                </c:pt>
                <c:pt idx="6">
                  <c:v>#N/A</c:v>
                </c:pt>
                <c:pt idx="7">
                  <c:v>0.89</c:v>
                </c:pt>
                <c:pt idx="8">
                  <c:v>#N/A</c:v>
                </c:pt>
                <c:pt idx="9">
                  <c:v>0.85</c:v>
                </c:pt>
              </c:numCache>
            </c:numRef>
          </c:val>
          <c:extLst>
            <c:ext xmlns:c16="http://schemas.microsoft.com/office/drawing/2014/chart" uri="{C3380CC4-5D6E-409C-BE32-E72D297353CC}">
              <c16:uniqueId val="{00000005-7736-4A51-B468-E1D8B1358F9C}"/>
            </c:ext>
          </c:extLst>
        </c:ser>
        <c:ser>
          <c:idx val="6"/>
          <c:order val="6"/>
          <c:tx>
            <c:strRef>
              <c:f>データシート!$A$33</c:f>
              <c:strCache>
                <c:ptCount val="1"/>
                <c:pt idx="0">
                  <c:v>井原市介護保険事業特別会計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1.58</c:v>
                </c:pt>
                <c:pt idx="4">
                  <c:v>#N/A</c:v>
                </c:pt>
                <c:pt idx="5">
                  <c:v>2.59</c:v>
                </c:pt>
                <c:pt idx="6">
                  <c:v>#N/A</c:v>
                </c:pt>
                <c:pt idx="7">
                  <c:v>2.44</c:v>
                </c:pt>
                <c:pt idx="8">
                  <c:v>#N/A</c:v>
                </c:pt>
                <c:pt idx="9">
                  <c:v>1.73</c:v>
                </c:pt>
              </c:numCache>
            </c:numRef>
          </c:val>
          <c:extLst>
            <c:ext xmlns:c16="http://schemas.microsoft.com/office/drawing/2014/chart" uri="{C3380CC4-5D6E-409C-BE32-E72D297353CC}">
              <c16:uniqueId val="{00000006-7736-4A51-B468-E1D8B1358F9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0.67</c:v>
                </c:pt>
                <c:pt idx="2">
                  <c:v>#N/A</c:v>
                </c:pt>
                <c:pt idx="3">
                  <c:v>9.01</c:v>
                </c:pt>
                <c:pt idx="4">
                  <c:v>#N/A</c:v>
                </c:pt>
                <c:pt idx="5">
                  <c:v>6.34</c:v>
                </c:pt>
                <c:pt idx="6">
                  <c:v>#N/A</c:v>
                </c:pt>
                <c:pt idx="7">
                  <c:v>5.15</c:v>
                </c:pt>
                <c:pt idx="8">
                  <c:v>#N/A</c:v>
                </c:pt>
                <c:pt idx="9">
                  <c:v>3.53</c:v>
                </c:pt>
              </c:numCache>
            </c:numRef>
          </c:val>
          <c:extLst>
            <c:ext xmlns:c16="http://schemas.microsoft.com/office/drawing/2014/chart" uri="{C3380CC4-5D6E-409C-BE32-E72D297353CC}">
              <c16:uniqueId val="{00000007-7736-4A51-B468-E1D8B1358F9C}"/>
            </c:ext>
          </c:extLst>
        </c:ser>
        <c:ser>
          <c:idx val="8"/>
          <c:order val="8"/>
          <c:tx>
            <c:strRef>
              <c:f>データシート!$A$35</c:f>
              <c:strCache>
                <c:ptCount val="1"/>
                <c:pt idx="0">
                  <c:v>井原市病院事業会計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10.119999999999999</c:v>
                </c:pt>
                <c:pt idx="2">
                  <c:v>#N/A</c:v>
                </c:pt>
                <c:pt idx="3">
                  <c:v>10.32</c:v>
                </c:pt>
                <c:pt idx="4">
                  <c:v>#N/A</c:v>
                </c:pt>
                <c:pt idx="5">
                  <c:v>14.76</c:v>
                </c:pt>
                <c:pt idx="6">
                  <c:v>#N/A</c:v>
                </c:pt>
                <c:pt idx="7">
                  <c:v>9.84</c:v>
                </c:pt>
                <c:pt idx="8">
                  <c:v>#N/A</c:v>
                </c:pt>
                <c:pt idx="9">
                  <c:v>7.93</c:v>
                </c:pt>
              </c:numCache>
            </c:numRef>
          </c:val>
          <c:extLst>
            <c:ext xmlns:c16="http://schemas.microsoft.com/office/drawing/2014/chart" uri="{C3380CC4-5D6E-409C-BE32-E72D297353CC}">
              <c16:uniqueId val="{00000008-7736-4A51-B468-E1D8B1358F9C}"/>
            </c:ext>
          </c:extLst>
        </c:ser>
        <c:ser>
          <c:idx val="9"/>
          <c:order val="9"/>
          <c:tx>
            <c:strRef>
              <c:f>データシート!$A$36</c:f>
              <c:strCache>
                <c:ptCount val="1"/>
                <c:pt idx="0">
                  <c:v>井原市水道事業会計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9.0299999999999994</c:v>
                </c:pt>
                <c:pt idx="2">
                  <c:v>#N/A</c:v>
                </c:pt>
                <c:pt idx="3">
                  <c:v>8.19</c:v>
                </c:pt>
                <c:pt idx="4">
                  <c:v>#N/A</c:v>
                </c:pt>
                <c:pt idx="5">
                  <c:v>7.7</c:v>
                </c:pt>
                <c:pt idx="6">
                  <c:v>#N/A</c:v>
                </c:pt>
                <c:pt idx="7">
                  <c:v>8.32</c:v>
                </c:pt>
                <c:pt idx="8">
                  <c:v>#N/A</c:v>
                </c:pt>
                <c:pt idx="9">
                  <c:v>8.66</c:v>
                </c:pt>
              </c:numCache>
            </c:numRef>
          </c:val>
          <c:extLst>
            <c:ext xmlns:c16="http://schemas.microsoft.com/office/drawing/2014/chart" uri="{C3380CC4-5D6E-409C-BE32-E72D297353CC}">
              <c16:uniqueId val="{00000009-7736-4A51-B468-E1D8B1358F9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2474</c:v>
                </c:pt>
                <c:pt idx="5">
                  <c:v>2547</c:v>
                </c:pt>
                <c:pt idx="8">
                  <c:v>2465</c:v>
                </c:pt>
                <c:pt idx="11">
                  <c:v>2493</c:v>
                </c:pt>
                <c:pt idx="14">
                  <c:v>2623</c:v>
                </c:pt>
              </c:numCache>
            </c:numRef>
          </c:val>
          <c:extLst>
            <c:ext xmlns:c16="http://schemas.microsoft.com/office/drawing/2014/chart" uri="{C3380CC4-5D6E-409C-BE32-E72D297353CC}">
              <c16:uniqueId val="{00000000-D626-460F-B511-4EAE86B6F96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626-460F-B511-4EAE86B6F96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c:v>
                </c:pt>
                <c:pt idx="3">
                  <c:v>3</c:v>
                </c:pt>
                <c:pt idx="6">
                  <c:v>17</c:v>
                </c:pt>
                <c:pt idx="9">
                  <c:v>17</c:v>
                </c:pt>
                <c:pt idx="12">
                  <c:v>1</c:v>
                </c:pt>
              </c:numCache>
            </c:numRef>
          </c:val>
          <c:extLst>
            <c:ext xmlns:c16="http://schemas.microsoft.com/office/drawing/2014/chart" uri="{C3380CC4-5D6E-409C-BE32-E72D297353CC}">
              <c16:uniqueId val="{00000002-D626-460F-B511-4EAE86B6F96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46</c:v>
                </c:pt>
                <c:pt idx="6">
                  <c:v>47</c:v>
                </c:pt>
                <c:pt idx="9">
                  <c:v>47</c:v>
                </c:pt>
                <c:pt idx="12">
                  <c:v>49</c:v>
                </c:pt>
              </c:numCache>
            </c:numRef>
          </c:val>
          <c:extLst>
            <c:ext xmlns:c16="http://schemas.microsoft.com/office/drawing/2014/chart" uri="{C3380CC4-5D6E-409C-BE32-E72D297353CC}">
              <c16:uniqueId val="{00000003-D626-460F-B511-4EAE86B6F96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1475</c:v>
                </c:pt>
                <c:pt idx="3">
                  <c:v>1441</c:v>
                </c:pt>
                <c:pt idx="6">
                  <c:v>1507</c:v>
                </c:pt>
                <c:pt idx="9">
                  <c:v>1541</c:v>
                </c:pt>
                <c:pt idx="12">
                  <c:v>1500</c:v>
                </c:pt>
              </c:numCache>
            </c:numRef>
          </c:val>
          <c:extLst>
            <c:ext xmlns:c16="http://schemas.microsoft.com/office/drawing/2014/chart" uri="{C3380CC4-5D6E-409C-BE32-E72D297353CC}">
              <c16:uniqueId val="{00000004-D626-460F-B511-4EAE86B6F96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26-460F-B511-4EAE86B6F96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626-460F-B511-4EAE86B6F96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1870</c:v>
                </c:pt>
                <c:pt idx="3">
                  <c:v>1935</c:v>
                </c:pt>
                <c:pt idx="6">
                  <c:v>1918</c:v>
                </c:pt>
                <c:pt idx="9">
                  <c:v>2006</c:v>
                </c:pt>
                <c:pt idx="12">
                  <c:v>2197</c:v>
                </c:pt>
              </c:numCache>
            </c:numRef>
          </c:val>
          <c:extLst>
            <c:ext xmlns:c16="http://schemas.microsoft.com/office/drawing/2014/chart" uri="{C3380CC4-5D6E-409C-BE32-E72D297353CC}">
              <c16:uniqueId val="{00000007-D626-460F-B511-4EAE86B6F96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935</c:v>
                </c:pt>
                <c:pt idx="2">
                  <c:v>#N/A</c:v>
                </c:pt>
                <c:pt idx="3">
                  <c:v>#N/A</c:v>
                </c:pt>
                <c:pt idx="4">
                  <c:v>878</c:v>
                </c:pt>
                <c:pt idx="5">
                  <c:v>#N/A</c:v>
                </c:pt>
                <c:pt idx="6">
                  <c:v>#N/A</c:v>
                </c:pt>
                <c:pt idx="7">
                  <c:v>1024</c:v>
                </c:pt>
                <c:pt idx="8">
                  <c:v>#N/A</c:v>
                </c:pt>
                <c:pt idx="9">
                  <c:v>#N/A</c:v>
                </c:pt>
                <c:pt idx="10">
                  <c:v>1118</c:v>
                </c:pt>
                <c:pt idx="11">
                  <c:v>#N/A</c:v>
                </c:pt>
                <c:pt idx="12">
                  <c:v>#N/A</c:v>
                </c:pt>
                <c:pt idx="13">
                  <c:v>1124</c:v>
                </c:pt>
                <c:pt idx="14">
                  <c:v>#N/A</c:v>
                </c:pt>
              </c:numCache>
            </c:numRef>
          </c:val>
          <c:smooth val="0"/>
          <c:extLst>
            <c:ext xmlns:c16="http://schemas.microsoft.com/office/drawing/2014/chart" uri="{C3380CC4-5D6E-409C-BE32-E72D297353CC}">
              <c16:uniqueId val="{00000008-D626-460F-B511-4EAE86B6F96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23376</c:v>
                </c:pt>
                <c:pt idx="5">
                  <c:v>23551</c:v>
                </c:pt>
                <c:pt idx="8">
                  <c:v>23865</c:v>
                </c:pt>
                <c:pt idx="11">
                  <c:v>23120</c:v>
                </c:pt>
                <c:pt idx="14">
                  <c:v>22533</c:v>
                </c:pt>
              </c:numCache>
            </c:numRef>
          </c:val>
          <c:extLst>
            <c:ext xmlns:c16="http://schemas.microsoft.com/office/drawing/2014/chart" uri="{C3380CC4-5D6E-409C-BE32-E72D297353CC}">
              <c16:uniqueId val="{00000000-4C4A-450E-B64F-C7D0E6FDD52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1350</c:v>
                </c:pt>
                <c:pt idx="5">
                  <c:v>1370</c:v>
                </c:pt>
                <c:pt idx="8">
                  <c:v>1346</c:v>
                </c:pt>
                <c:pt idx="11">
                  <c:v>1330</c:v>
                </c:pt>
                <c:pt idx="14">
                  <c:v>1295</c:v>
                </c:pt>
              </c:numCache>
            </c:numRef>
          </c:val>
          <c:extLst>
            <c:ext xmlns:c16="http://schemas.microsoft.com/office/drawing/2014/chart" uri="{C3380CC4-5D6E-409C-BE32-E72D297353CC}">
              <c16:uniqueId val="{00000001-4C4A-450E-B64F-C7D0E6FDD52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13401</c:v>
                </c:pt>
                <c:pt idx="5">
                  <c:v>12985</c:v>
                </c:pt>
                <c:pt idx="8">
                  <c:v>14340</c:v>
                </c:pt>
                <c:pt idx="11">
                  <c:v>15253</c:v>
                </c:pt>
                <c:pt idx="14">
                  <c:v>14941</c:v>
                </c:pt>
              </c:numCache>
            </c:numRef>
          </c:val>
          <c:extLst>
            <c:ext xmlns:c16="http://schemas.microsoft.com/office/drawing/2014/chart" uri="{C3380CC4-5D6E-409C-BE32-E72D297353CC}">
              <c16:uniqueId val="{00000002-4C4A-450E-B64F-C7D0E6FDD52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C4A-450E-B64F-C7D0E6FDD52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C4A-450E-B64F-C7D0E6FDD52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1</c:v>
                </c:pt>
                <c:pt idx="9">
                  <c:v>1</c:v>
                </c:pt>
                <c:pt idx="12">
                  <c:v>1</c:v>
                </c:pt>
              </c:numCache>
            </c:numRef>
          </c:val>
          <c:extLst>
            <c:ext xmlns:c16="http://schemas.microsoft.com/office/drawing/2014/chart" uri="{C3380CC4-5D6E-409C-BE32-E72D297353CC}">
              <c16:uniqueId val="{00000005-4C4A-450E-B64F-C7D0E6FDD52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2705</c:v>
                </c:pt>
                <c:pt idx="3">
                  <c:v>2651</c:v>
                </c:pt>
                <c:pt idx="6">
                  <c:v>2755</c:v>
                </c:pt>
                <c:pt idx="9">
                  <c:v>2627</c:v>
                </c:pt>
                <c:pt idx="12">
                  <c:v>2853</c:v>
                </c:pt>
              </c:numCache>
            </c:numRef>
          </c:val>
          <c:extLst>
            <c:ext xmlns:c16="http://schemas.microsoft.com/office/drawing/2014/chart" uri="{C3380CC4-5D6E-409C-BE32-E72D297353CC}">
              <c16:uniqueId val="{00000006-4C4A-450E-B64F-C7D0E6FDD52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471</c:v>
                </c:pt>
                <c:pt idx="3">
                  <c:v>431</c:v>
                </c:pt>
                <c:pt idx="6">
                  <c:v>390</c:v>
                </c:pt>
                <c:pt idx="9">
                  <c:v>349</c:v>
                </c:pt>
                <c:pt idx="12">
                  <c:v>306</c:v>
                </c:pt>
              </c:numCache>
            </c:numRef>
          </c:val>
          <c:extLst>
            <c:ext xmlns:c16="http://schemas.microsoft.com/office/drawing/2014/chart" uri="{C3380CC4-5D6E-409C-BE32-E72D297353CC}">
              <c16:uniqueId val="{00000007-4C4A-450E-B64F-C7D0E6FDD52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14881</c:v>
                </c:pt>
                <c:pt idx="3">
                  <c:v>13765</c:v>
                </c:pt>
                <c:pt idx="6">
                  <c:v>13067</c:v>
                </c:pt>
                <c:pt idx="9">
                  <c:v>12751</c:v>
                </c:pt>
                <c:pt idx="12">
                  <c:v>12599</c:v>
                </c:pt>
              </c:numCache>
            </c:numRef>
          </c:val>
          <c:extLst>
            <c:ext xmlns:c16="http://schemas.microsoft.com/office/drawing/2014/chart" uri="{C3380CC4-5D6E-409C-BE32-E72D297353CC}">
              <c16:uniqueId val="{00000008-4C4A-450E-B64F-C7D0E6FDD52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c:v>
                </c:pt>
                <c:pt idx="3">
                  <c:v>59</c:v>
                </c:pt>
                <c:pt idx="6">
                  <c:v>55</c:v>
                </c:pt>
                <c:pt idx="9">
                  <c:v>51</c:v>
                </c:pt>
                <c:pt idx="12">
                  <c:v>48</c:v>
                </c:pt>
              </c:numCache>
            </c:numRef>
          </c:val>
          <c:extLst>
            <c:ext xmlns:c16="http://schemas.microsoft.com/office/drawing/2014/chart" uri="{C3380CC4-5D6E-409C-BE32-E72D297353CC}">
              <c16:uniqueId val="{00000009-4C4A-450E-B64F-C7D0E6FDD52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19680</c:v>
                </c:pt>
                <c:pt idx="3">
                  <c:v>21227</c:v>
                </c:pt>
                <c:pt idx="6">
                  <c:v>22245</c:v>
                </c:pt>
                <c:pt idx="9">
                  <c:v>21857</c:v>
                </c:pt>
                <c:pt idx="12">
                  <c:v>21965</c:v>
                </c:pt>
              </c:numCache>
            </c:numRef>
          </c:val>
          <c:extLst>
            <c:ext xmlns:c16="http://schemas.microsoft.com/office/drawing/2014/chart" uri="{C3380CC4-5D6E-409C-BE32-E72D297353CC}">
              <c16:uniqueId val="{0000000A-4C4A-450E-B64F-C7D0E6FDD52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227</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C4A-450E-B64F-C7D0E6FDD52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7147</c:v>
                </c:pt>
                <c:pt idx="1">
                  <c:v>7108</c:v>
                </c:pt>
                <c:pt idx="2">
                  <c:v>7000</c:v>
                </c:pt>
              </c:numCache>
            </c:numRef>
          </c:val>
          <c:extLst>
            <c:ext xmlns:c16="http://schemas.microsoft.com/office/drawing/2014/chart" uri="{C3380CC4-5D6E-409C-BE32-E72D297353CC}">
              <c16:uniqueId val="{00000000-1988-461B-A2CA-CB8A4CD2C63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788</c:v>
                </c:pt>
                <c:pt idx="1">
                  <c:v>1195</c:v>
                </c:pt>
                <c:pt idx="2">
                  <c:v>1180</c:v>
                </c:pt>
              </c:numCache>
            </c:numRef>
          </c:val>
          <c:extLst>
            <c:ext xmlns:c16="http://schemas.microsoft.com/office/drawing/2014/chart" uri="{C3380CC4-5D6E-409C-BE32-E72D297353CC}">
              <c16:uniqueId val="{00000001-1988-461B-A2CA-CB8A4CD2C63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6507</c:v>
                </c:pt>
                <c:pt idx="1">
                  <c:v>6448</c:v>
                </c:pt>
                <c:pt idx="2">
                  <c:v>6232</c:v>
                </c:pt>
              </c:numCache>
            </c:numRef>
          </c:val>
          <c:extLst>
            <c:ext xmlns:c16="http://schemas.microsoft.com/office/drawing/2014/chart" uri="{C3380CC4-5D6E-409C-BE32-E72D297353CC}">
              <c16:uniqueId val="{00000002-1988-461B-A2CA-CB8A4CD2C63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{87195E25-FC77-4451-AF83-C1754421C09D}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50B-41CA-89BB-AD9525292EF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{2FE1081C-55D3-4769-88B2-D3CE462BE1C0}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0B-41CA-89BB-AD9525292EF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{0A8654A4-4C96-4805-B661-25A72BE6895B}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0B-41CA-89BB-AD9525292EF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{6BAA9F5B-E794-47BE-BED8-C5C2B4E1B62B}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0B-41CA-89BB-AD9525292EF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{78239E11-325E-4F2B-821A-79B3D672D68B}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0B-41CA-89BB-AD9525292EF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{C4AF78BA-85DF-4238-9C4B-D3D6FD911DF1}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50B-41CA-89BB-AD9525292EF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{222C288F-F9EF-44B9-AE67-96336675ABF1}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50B-41CA-89BB-AD9525292EF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{38516266-5617-46B3-A6BF-03153393DB0E}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50B-41CA-89BB-AD9525292EF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{D5ED7C01-882C-46F1-B8ED-B8E8ABFFE2A2}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50B-41CA-89BB-AD9525292E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68.400000000000006</c:v>
                </c:pt>
                <c:pt idx="8">
                  <c:v>69.3</c:v>
                </c:pt>
                <c:pt idx="16">
                  <c:v>70.099999999999994</c:v>
                </c:pt>
                <c:pt idx="24">
                  <c:v>71.3</c:v>
                </c:pt>
                <c:pt idx="32">
                  <c:v>72.5</c:v>
                </c:pt>
              </c:numCache>
            </c:numRef>
          </c:xVal>
          <c:yVal>
            <c:numRef>
              <c:f>公会計指標分析・財政指標組合せ分析表!$BP$51:$DC$51</c:f>
              <c:numCache>
                <c:formatCode>#,##0.0;"▲ "#,##0.0</c:formatCode>
                <c:ptCount val="40"/>
                <c:pt idx="8">
                  <c:v>2.1</c:v>
                </c:pt>
              </c:numCache>
            </c:numRef>
          </c:yVal>
          <c:smooth val="0"/>
          <c:extLst>
            <c:ext xmlns:c16="http://schemas.microsoft.com/office/drawing/2014/chart" uri="{C3380CC4-5D6E-409C-BE32-E72D297353CC}">
              <c16:uniqueId val="{00000009-950B-41CA-89BB-AD9525292EF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{CF9CB6A7-37A2-4F61-843D-830D5B0E2E43}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50B-41CA-89BB-AD9525292EF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{20415000-7C67-4007-B0D6-D9734F3833E3}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0B-41CA-89BB-AD9525292EF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{51C956E0-EC58-492B-9E84-874EC9FBE9E2}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0B-41CA-89BB-AD9525292EF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{456C612D-4FB8-4013-BDFF-6A8EAD733A96}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0B-41CA-89BB-AD9525292EF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{F975112F-9D37-478B-8145-371AACB4424F}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0B-41CA-89BB-AD9525292EF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{221143D7-F90F-495B-A5EC-4AD09CD38227}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50B-41CA-89BB-AD9525292EF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{BD5431CC-EA99-4F3A-A369-6F83D5398557}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50B-41CA-89BB-AD9525292EF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{2E815CC8-DBF6-4B30-8380-9539B67B8B6C}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50B-41CA-89BB-AD9525292EF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{A42515AD-E49D-4AD4-9A83-627A954005AE}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50B-41CA-89BB-AD9525292E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37.299999999999997</c:v>
                </c:pt>
                <c:pt idx="8">
                  <c:v>13.3</c:v>
                </c:pt>
                <c:pt idx="16">
                  <c:v>5.4</c:v>
                </c:pt>
                <c:pt idx="24">
                  <c:v>0</c:v>
                </c:pt>
                <c:pt idx="32">
                  <c:v>0</c:v>
                </c:pt>
              </c:numCache>
            </c:numRef>
          </c:yVal>
          <c:smooth val="0"/>
          <c:extLst>
            <c:ext xmlns:c16="http://schemas.microsoft.com/office/drawing/2014/chart" uri="{C3380CC4-5D6E-409C-BE32-E72D297353CC}">
              <c16:uniqueId val="{00000013-950B-41CA-89BB-AD9525292EF4}"/>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{7A0A4F5F-E2CC-477A-8817-E4638E754AB0}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7A8-43D2-AFF1-7848DB344B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{2B01AF61-AA78-4596-92FD-21112C0783B0}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A8-43D2-AFF1-7848DB344B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{592DA6BD-1101-4252-84B0-FA18E53EFB80}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A8-43D2-AFF1-7848DB344B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{BE56648E-AE2F-4142-A032-E637E4F77ED1}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A8-43D2-AFF1-7848DB344B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{08A2722A-2E2D-4060-8118-24D050CD2F51}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A8-43D2-AFF1-7848DB344B8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{9EDF0956-280D-4C19-A31A-BEE5F18E00EA}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7A8-43D2-AFF1-7848DB344B8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{309196BC-1CCF-4081-8965-07672BE1C8FA}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7A8-43D2-AFF1-7848DB344B8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{F9931816-73A6-4D74-8477-DDB1628FDEC6}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7A8-43D2-AFF1-7848DB344B8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{2BBB2C0B-AC86-46C8-9F5F-8D1B8F2603B8}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7A8-43D2-AFF1-7848DB344B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9</c:v>
                </c:pt>
                <c:pt idx="16">
                  <c:v>9</c:v>
                </c:pt>
                <c:pt idx="24">
                  <c:v>9.5</c:v>
                </c:pt>
                <c:pt idx="32">
                  <c:v>10.3</c:v>
                </c:pt>
              </c:numCache>
            </c:numRef>
          </c:xVal>
          <c:yVal>
            <c:numRef>
              <c:f>公会計指標分析・財政指標組合せ分析表!$BP$73:$DC$73</c:f>
              <c:numCache>
                <c:formatCode>#,##0.0;"▲ "#,##0.0</c:formatCode>
                <c:ptCount val="40"/>
                <c:pt idx="8">
                  <c:v>2.1</c:v>
                </c:pt>
              </c:numCache>
            </c:numRef>
          </c:yVal>
          <c:smooth val="0"/>
          <c:extLst>
            <c:ext xmlns:c16="http://schemas.microsoft.com/office/drawing/2014/chart" uri="{C3380CC4-5D6E-409C-BE32-E72D297353CC}">
              <c16:uniqueId val="{00000009-57A8-43D2-AFF1-7848DB344B8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{195D146B-7AE9-406E-809F-1B7B8673DDFF}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7A8-43D2-AFF1-7848DB344B8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{3F508E45-439E-423D-92C4-BCFDDE7496F0}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A8-43D2-AFF1-7848DB344B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{4BEAC0AE-B4F7-4853-9E3F-001C3AC839C4}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A8-43D2-AFF1-7848DB344B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{6D26F182-EC27-4065-91C7-BBE2BC476452}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A8-43D2-AFF1-7848DB344B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{CF824C65-9AA9-4194-9FA0-7722FD9F135B}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A8-43D2-AFF1-7848DB344B8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{88E20A4B-CA37-4846-870D-BC97DC52E527}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7A8-43D2-AFF1-7848DB344B8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{52A02FCA-55D4-40AF-8C65-8B340884F9C0}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7A8-43D2-AFF1-7848DB344B8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{A3AFC752-CF2E-4905-A615-53795DB71F27}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7A8-43D2-AFF1-7848DB344B8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{632F23F7-7795-4BE5-90E9-0805A30BD5F5}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7A8-43D2-AFF1-7848DB344B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8.4</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13.3</c:v>
                </c:pt>
                <c:pt idx="16">
                  <c:v>5.4</c:v>
                </c:pt>
                <c:pt idx="24">
                  <c:v>0</c:v>
                </c:pt>
                <c:pt idx="32">
                  <c:v>0</c:v>
                </c:pt>
              </c:numCache>
            </c:numRef>
          </c:yVal>
          <c:smooth val="0"/>
          <c:extLst>
            <c:ext xmlns:c16="http://schemas.microsoft.com/office/drawing/2014/chart" uri="{C3380CC4-5D6E-409C-BE32-E72D297353CC}">
              <c16:uniqueId val="{00000013-57A8-43D2-AFF1-7848DB344B84}"/>
            </c:ext>
          </c:extLst>
        </c:ser>
        <c:dLbls>
          <c:showLegendKey val="0"/>
          <c:showVal val="1"/>
          <c:showCatName val="0"/>
          <c:showSerName val="0"/>
          <c:showPercent val="0"/>
          <c:showBubbleSize val="0"/>
        </c:dLbls>
        <c:axId val="84219776"/>
        <c:axId val="84234240"/>
      </c:scatterChart>
      <c:valAx>
        <c:axId val="84219776"/>
        <c:scaling>
          <c:orientation val="maxMin"/>
          <c:max val="9.1"/>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岡山県井原市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36,670
35,994
243.54
23,895,095
23,395,711
461,257
13,062,084
21,965,329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前年度から微増したものの、類似団体内平均値と同程度となっている。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依存財源に頼ることの多い財政構造となっている。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今後も、企業誘致や地場産業の育成・支援を推進し、将来的な税収の増加に努めるとともに、収納率向上による税収確保に取り組む。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41</xdr:row>
      <xdr:rowOff>162378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15735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93435</xdr:rowOff>
    </xdr:from>
    <xdr:to>
      <xdr:col>15</xdr:col>
      <xdr:colOff>82550</xdr:colOff>
      <xdr:row>41</xdr:row>
      <xdr:rowOff>127907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58965</xdr:rowOff>
    </xdr:from>
    <xdr:to>
      <xdr:col>11</xdr:col>
      <xdr:colOff>31750</xdr:colOff>
      <xdr:row>41</xdr:row>
      <xdr:rowOff>93435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884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5443</xdr:rowOff>
    </xdr:from>
    <xdr:to>
      <xdr:col>7</xdr:col>
      <xdr:colOff>31750</xdr:colOff>
      <xdr:row>38</xdr:row>
      <xdr:rowOff>107043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52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117220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28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49184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7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26505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163484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42635</xdr:rowOff>
    </xdr:from>
    <xdr:to>
      <xdr:col>11</xdr:col>
      <xdr:colOff>82550</xdr:colOff>
      <xdr:row>41</xdr:row>
      <xdr:rowOff>144235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94542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前年度からは０．８ポイント増加（悪化）したものの、類似団体内平均値より低い（良い）値を維持している。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これは、主に物価高騰の影響等により経常的経費が増加したものである。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今後も、行政改革の推進等による事業の選択と集中を徹底し、経常的経費の抑制を図る。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84244</xdr:rowOff>
    </xdr:from>
    <xdr:to>
      <xdr:col>23</xdr:col>
      <xdr:colOff>133350</xdr:colOff>
      <xdr:row>59</xdr:row>
      <xdr:rowOff>148590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199794"/>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40657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49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27940</xdr:rowOff>
    </xdr:from>
    <xdr:to>
      <xdr:col>19</xdr:col>
      <xdr:colOff>133350</xdr:colOff>
      <xdr:row>59</xdr:row>
      <xdr:rowOff>84244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14349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90610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549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105410</xdr:rowOff>
    </xdr:from>
    <xdr:to>
      <xdr:col>15</xdr:col>
      <xdr:colOff>82550</xdr:colOff>
      <xdr:row>59</xdr:row>
      <xdr:rowOff>27940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987806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42350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5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57</xdr:row>
      <xdr:rowOff>105410</xdr:rowOff>
    </xdr:from>
    <xdr:to>
      <xdr:col>11</xdr:col>
      <xdr:colOff>31750</xdr:colOff>
      <xdr:row>60</xdr:row>
      <xdr:rowOff>25400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9878060"/>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71560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18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74523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97790</xdr:rowOff>
    </xdr:from>
    <xdr:to>
      <xdr:col>23</xdr:col>
      <xdr:colOff>184150</xdr:colOff>
      <xdr:row>60</xdr:row>
      <xdr:rowOff>27940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19067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13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33444</xdr:rowOff>
    </xdr:from>
    <xdr:to>
      <xdr:col>19</xdr:col>
      <xdr:colOff>184150</xdr:colOff>
      <xdr:row>59</xdr:row>
      <xdr:rowOff>135044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14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145221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917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148590</xdr:rowOff>
    </xdr:from>
    <xdr:to>
      <xdr:col>15</xdr:col>
      <xdr:colOff>133350</xdr:colOff>
      <xdr:row>59</xdr:row>
      <xdr:rowOff>78740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88917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54610</xdr:rowOff>
    </xdr:from>
    <xdr:to>
      <xdr:col>11</xdr:col>
      <xdr:colOff>82550</xdr:colOff>
      <xdr:row>57</xdr:row>
      <xdr:rowOff>156210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55</xdr:row>
      <xdr:rowOff>166387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59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146050</xdr:rowOff>
    </xdr:from>
    <xdr:to>
      <xdr:col>7</xdr:col>
      <xdr:colOff>31750</xdr:colOff>
      <xdr:row>60</xdr:row>
      <xdr:rowOff>76200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86377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前年度と比較して、</a:t>
          </a:r>
          <a:r>
            <a:rPr kumimoji="1" lang="en-US" altLang="ja-JP" sz="1300" baseline="0">
              <a:solidFill>
                <a:sysClr val="windowText" lastClr="000000"/>
              </a:solidFill>
              <a:latin typeface="ＭＳ Ｐゴシック" panose="020B0600070205080204" pitchFamily="50" charset="-128"/>
              <a:ea typeface="ＭＳ Ｐゴシック" panose="020B0600070205080204" pitchFamily="50" charset="-128"/>
            </a:rPr>
            <a:t>12,098</a:t>
          </a:r>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円増加したものの、類似団体内平均値を下回った状態を維持している。</a:t>
          </a:r>
          <a:endParaRPr kumimoji="1" lang="en-US" altLang="ja-JP" sz="1300" baseline="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　これは、人件費については給与改定等に伴うもの、物件費等については、物価高騰の影響と子宮頸がんワクチンのキャッチアップ接種を含む予防接種委託料の増加等によるものである。</a:t>
          </a:r>
          <a:endParaRPr kumimoji="1" lang="en-US" altLang="ja-JP" sz="1300" baseline="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　今後も、物価高騰の影響等が見込まれることから、行政改革の推進等による事業の選択と集中を徹底し、経常的経費の抑制を図る。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115819</xdr:rowOff>
    </xdr:from>
    <xdr:to>
      <xdr:col>23</xdr:col>
      <xdr:colOff>133350</xdr:colOff>
      <xdr:row>83</xdr:row>
      <xdr:rowOff>2753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74719"/>
          <a:ext cx="838200" cy="5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144637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37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115819</xdr:rowOff>
    </xdr:from>
    <xdr:to>
      <xdr:col>19</xdr:col>
      <xdr:colOff>133350</xdr:colOff>
      <xdr:row>82</xdr:row>
      <xdr:rowOff>119125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74719"/>
          <a:ext cx="889000" cy="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06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54766</xdr:rowOff>
    </xdr:from>
    <xdr:to>
      <xdr:col>15</xdr:col>
      <xdr:colOff>82550</xdr:colOff>
      <xdr:row>82</xdr:row>
      <xdr:rowOff>119125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13666"/>
          <a:ext cx="889000" cy="6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402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46299</xdr:rowOff>
    </xdr:from>
    <xdr:to>
      <xdr:col>11</xdr:col>
      <xdr:colOff>31750</xdr:colOff>
      <xdr:row>82</xdr:row>
      <xdr:rowOff>54766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05199"/>
          <a:ext cx="889000" cy="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138171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6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123403</xdr:rowOff>
    </xdr:from>
    <xdr:to>
      <xdr:col>23</xdr:col>
      <xdr:colOff>184150</xdr:colOff>
      <xdr:row>83</xdr:row>
      <xdr:rowOff>53553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8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139930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2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65019</xdr:rowOff>
    </xdr:from>
    <xdr:to>
      <xdr:col>19</xdr:col>
      <xdr:colOff>184150</xdr:colOff>
      <xdr:row>82</xdr:row>
      <xdr:rowOff>166619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2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5346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892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68325</xdr:rowOff>
    </xdr:from>
    <xdr:to>
      <xdr:col>15</xdr:col>
      <xdr:colOff>133350</xdr:colOff>
      <xdr:row>82</xdr:row>
      <xdr:rowOff>169925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8652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896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3966</xdr:rowOff>
    </xdr:from>
    <xdr:to>
      <xdr:col>11</xdr:col>
      <xdr:colOff>82550</xdr:colOff>
      <xdr:row>82</xdr:row>
      <xdr:rowOff>105566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6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115743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83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166949</xdr:rowOff>
    </xdr:from>
    <xdr:to>
      <xdr:col>7</xdr:col>
      <xdr:colOff>31750</xdr:colOff>
      <xdr:row>82</xdr:row>
      <xdr:rowOff>97099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5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107276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823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と比較すると０．８ポイント減少している。これは、経験年数階層の変動によるもの、一般行政職と税無職・企業職の間での移動によるものによりラスパイレス指数の寄与率に差が生じたことが要因として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類似団体内平均値と比較すると大きく上回っている。今後も、指数が増加しないよう。国や他の地方公共団体との比較・検討を行い、財政状況や地域の実情用にも配慮しながら適正化に努める。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74930</xdr:rowOff>
    </xdr:from>
    <xdr:to>
      <xdr:col>81</xdr:col>
      <xdr:colOff>44450</xdr:colOff>
      <xdr:row>88</xdr:row>
      <xdr:rowOff>96520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991080"/>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21607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23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96520</xdr:rowOff>
    </xdr:from>
    <xdr:to>
      <xdr:col>77</xdr:col>
      <xdr:colOff>44450</xdr:colOff>
      <xdr:row>88</xdr:row>
      <xdr:rowOff>168911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841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116857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4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168911</xdr:rowOff>
    </xdr:from>
    <xdr:to>
      <xdr:col>72</xdr:col>
      <xdr:colOff>203200</xdr:colOff>
      <xdr:row>88</xdr:row>
      <xdr:rowOff>168911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256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168911</xdr:rowOff>
    </xdr:from>
    <xdr:to>
      <xdr:col>68</xdr:col>
      <xdr:colOff>152400</xdr:colOff>
      <xdr:row>89</xdr:row>
      <xdr:rowOff>69850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25651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165116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149861</xdr:rowOff>
    </xdr:from>
    <xdr:to>
      <xdr:col>64</xdr:col>
      <xdr:colOff>152400</xdr:colOff>
      <xdr:row>86</xdr:row>
      <xdr:rowOff>80011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90188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24130</xdr:rowOff>
    </xdr:from>
    <xdr:to>
      <xdr:col>81</xdr:col>
      <xdr:colOff>95250</xdr:colOff>
      <xdr:row>87</xdr:row>
      <xdr:rowOff>125730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167657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1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45720</xdr:rowOff>
    </xdr:from>
    <xdr:to>
      <xdr:col>77</xdr:col>
      <xdr:colOff>95250</xdr:colOff>
      <xdr:row>88</xdr:row>
      <xdr:rowOff>147320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132097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118111</xdr:rowOff>
    </xdr:from>
    <xdr:to>
      <xdr:col>73</xdr:col>
      <xdr:colOff>44450</xdr:colOff>
      <xdr:row>89</xdr:row>
      <xdr:rowOff>48261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0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33038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9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118111</xdr:rowOff>
    </xdr:from>
    <xdr:to>
      <xdr:col>68</xdr:col>
      <xdr:colOff>203200</xdr:colOff>
      <xdr:row>89</xdr:row>
      <xdr:rowOff>48261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0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33038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9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前年度から増加しているが、類似団体内平均値を下回った状態を維持している。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これは、中長期的視野に立った職員採用計画による定員管理によるものである。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の行政需要の多様化・複雑化に対応し、市民サービスの質を維持するため、業務の民間委託や地域との協働により、行政の担うべき役割の重点化を図るなど、今後も、引き続き、適正な職員数の維持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63319</xdr:rowOff>
    </xdr:from>
    <xdr:to>
      <xdr:col>81</xdr:col>
      <xdr:colOff>44450</xdr:colOff>
      <xdr:row>60</xdr:row>
      <xdr:rowOff>101237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50319"/>
          <a:ext cx="8382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145795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04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61595</xdr:rowOff>
    </xdr:from>
    <xdr:to>
      <xdr:col>77</xdr:col>
      <xdr:colOff>44450</xdr:colOff>
      <xdr:row>60</xdr:row>
      <xdr:rowOff>63319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48595"/>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57621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8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32294</xdr:rowOff>
    </xdr:from>
    <xdr:to>
      <xdr:col>72</xdr:col>
      <xdr:colOff>203200</xdr:colOff>
      <xdr:row>60</xdr:row>
      <xdr:rowOff>61595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19294"/>
          <a:ext cx="8890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16782</xdr:rowOff>
    </xdr:from>
    <xdr:to>
      <xdr:col>68</xdr:col>
      <xdr:colOff>152400</xdr:colOff>
      <xdr:row>60</xdr:row>
      <xdr:rowOff>32294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03782"/>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24873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29754</xdr:rowOff>
    </xdr:from>
    <xdr:to>
      <xdr:col>64</xdr:col>
      <xdr:colOff>152400</xdr:colOff>
      <xdr:row>60</xdr:row>
      <xdr:rowOff>131354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31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116131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40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50437</xdr:rowOff>
    </xdr:from>
    <xdr:to>
      <xdr:col>81</xdr:col>
      <xdr:colOff>95250</xdr:colOff>
      <xdr:row>60</xdr:row>
      <xdr:rowOff>152037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66964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82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12519</xdr:rowOff>
    </xdr:from>
    <xdr:to>
      <xdr:col>77</xdr:col>
      <xdr:colOff>95250</xdr:colOff>
      <xdr:row>60</xdr:row>
      <xdr:rowOff>114119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124296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68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10795</xdr:rowOff>
    </xdr:from>
    <xdr:to>
      <xdr:col>73</xdr:col>
      <xdr:colOff>44450</xdr:colOff>
      <xdr:row>60</xdr:row>
      <xdr:rowOff>112395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122572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66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152944</xdr:rowOff>
    </xdr:from>
    <xdr:to>
      <xdr:col>68</xdr:col>
      <xdr:colOff>203200</xdr:colOff>
      <xdr:row>60</xdr:row>
      <xdr:rowOff>83094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6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93271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37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137432</xdr:rowOff>
    </xdr:from>
    <xdr:to>
      <xdr:col>64</xdr:col>
      <xdr:colOff>152400</xdr:colOff>
      <xdr:row>60</xdr:row>
      <xdr:rowOff>67582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5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77759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21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前年度と比較して増加し、類似団体内平均値を上回っている。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これは、情報通信基盤整備事業及び平櫛田中美術館整備事業等に係る元金償還が始まったことが主な要因である。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も、西部衛生施設組合の新ごみ焼却場建設費負担事業債に係る元金償還が始まるため、比率の上昇</a:t>
          </a:r>
          <a:r>
            <a:rPr kumimoji="1" lang="ja-JP" altLang="en-US" sz="1300">
              <a:latin typeface="ＭＳ Ｐゴシック" panose="020B0600070205080204" pitchFamily="50" charset="-128"/>
              <a:ea typeface="ＭＳ Ｐゴシック" panose="020B0600070205080204" pitchFamily="50" charset="-128"/>
            </a:rPr>
            <a:t>が予想される。引き続き、地方債の新規発行の抑制を図り、地方債残高の抑制に努める。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13909</xdr:rowOff>
    </xdr:from>
    <xdr:to>
      <xdr:col>81</xdr:col>
      <xdr:colOff>44450</xdr:colOff>
      <xdr:row>42</xdr:row>
      <xdr:rowOff>105833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7214809"/>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59162</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127907</xdr:rowOff>
    </xdr:from>
    <xdr:to>
      <xdr:col>77</xdr:col>
      <xdr:colOff>44450</xdr:colOff>
      <xdr:row>42</xdr:row>
      <xdr:rowOff>13909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715735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127907</xdr:rowOff>
    </xdr:from>
    <xdr:to>
      <xdr:col>72</xdr:col>
      <xdr:colOff>203200</xdr:colOff>
      <xdr:row>41</xdr:row>
      <xdr:rowOff>127907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715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127907</xdr:rowOff>
    </xdr:from>
    <xdr:to>
      <xdr:col>68</xdr:col>
      <xdr:colOff>152400</xdr:colOff>
      <xdr:row>42</xdr:row>
      <xdr:rowOff>36891</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7157357"/>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55033</xdr:rowOff>
    </xdr:from>
    <xdr:to>
      <xdr:col>81</xdr:col>
      <xdr:colOff>95250</xdr:colOff>
      <xdr:row>42</xdr:row>
      <xdr:rowOff>156633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27110</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134559</xdr:rowOff>
    </xdr:from>
    <xdr:to>
      <xdr:col>77</xdr:col>
      <xdr:colOff>95250</xdr:colOff>
      <xdr:row>42</xdr:row>
      <xdr:rowOff>64709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49486</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250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77107</xdr:rowOff>
    </xdr:from>
    <xdr:to>
      <xdr:col>73</xdr:col>
      <xdr:colOff>44450</xdr:colOff>
      <xdr:row>42</xdr:row>
      <xdr:rowOff>7257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163484</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77107</xdr:rowOff>
    </xdr:from>
    <xdr:to>
      <xdr:col>68</xdr:col>
      <xdr:colOff>203200</xdr:colOff>
      <xdr:row>42</xdr:row>
      <xdr:rowOff>7257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163484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157541</xdr:rowOff>
    </xdr:from>
    <xdr:to>
      <xdr:col>64</xdr:col>
      <xdr:colOff>152400</xdr:colOff>
      <xdr:row>42</xdr:row>
      <xdr:rowOff>87691</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72468</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前年度と同様に将来負担比率はマイナスとなり数値としては算定されなかった。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ただし、前年度と比較して、地方債残高・退職手当金等の将来負担額は増加しており、財政調整基金等の充当可能財源等は減少している。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今後、上昇（悪化）が懸念されることから、引き続き地方債の新規発行の抑制を図るほか、交付税算入率の高い有利な地方債を活用し、財政の健全化に努める。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163407</xdr:rowOff>
    </xdr:from>
    <xdr:to>
      <xdr:col>73</xdr:col>
      <xdr:colOff>44450</xdr:colOff>
      <xdr:row>14</xdr:row>
      <xdr:rowOff>93557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97860</xdr:rowOff>
    </xdr:from>
    <xdr:to>
      <xdr:col>68</xdr:col>
      <xdr:colOff>203200</xdr:colOff>
      <xdr:row>15</xdr:row>
      <xdr:rowOff>28010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12787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58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76694</xdr:rowOff>
    </xdr:from>
    <xdr:to>
      <xdr:col>64</xdr:col>
      <xdr:colOff>152400</xdr:colOff>
      <xdr:row>17</xdr:row>
      <xdr:rowOff>6844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81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17021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58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119168</xdr:rowOff>
    </xdr:from>
    <xdr:to>
      <xdr:col>68</xdr:col>
      <xdr:colOff>203200</xdr:colOff>
      <xdr:row>14</xdr:row>
      <xdr:rowOff>49318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3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59495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1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岡山県井原市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36,670
35,994
243.54
23,895,095
23,395,711
461,257
13,062,084
21,965,329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人件費に係る経常収支比率は、前年度と比較して０．９ポイント増加したものの、類似団体内平均値より低い（良い）値を維持している。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これは、職員給与費が増加したことによるものである。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今後も近年の行政需要の多様化・複雑化に対応し、市民サービスの質を維持するため、引き続き職員給与水準の適正化に努める。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99568</xdr:rowOff>
    </xdr:from>
    <xdr:to>
      <xdr:col>24</xdr:col>
      <xdr:colOff>25400</xdr:colOff>
      <xdr:row>35</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92886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96283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7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99568</xdr:rowOff>
    </xdr:from>
    <xdr:to>
      <xdr:col>19</xdr:col>
      <xdr:colOff>187325</xdr:colOff>
      <xdr:row>34</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59288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128287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62992</xdr:rowOff>
    </xdr:from>
    <xdr:to>
      <xdr:col>15</xdr:col>
      <xdr:colOff>98425</xdr:colOff>
      <xdr:row>34</xdr:row>
      <xdr:rowOff>127000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8922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128287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62992</xdr:rowOff>
    </xdr:from>
    <xdr:to>
      <xdr:col>11</xdr:col>
      <xdr:colOff>9525</xdr:colOff>
      <xdr:row>35</xdr:row>
      <xdr:rowOff>28702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89229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45991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4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2557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131064</xdr:rowOff>
    </xdr:from>
    <xdr:to>
      <xdr:col>24</xdr:col>
      <xdr:colOff>76200</xdr:colOff>
      <xdr:row>35</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147591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0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48768</xdr:rowOff>
    </xdr:from>
    <xdr:to>
      <xdr:col>20</xdr:col>
      <xdr:colOff>38100</xdr:colOff>
      <xdr:row>34</xdr:row>
      <xdr:rowOff>150368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160545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646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76200</xdr:rowOff>
    </xdr:from>
    <xdr:to>
      <xdr:col>15</xdr:col>
      <xdr:colOff>149225</xdr:colOff>
      <xdr:row>35</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16527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12192</xdr:rowOff>
    </xdr:from>
    <xdr:to>
      <xdr:col>11</xdr:col>
      <xdr:colOff>60325</xdr:colOff>
      <xdr:row>34</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123969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149352</xdr:rowOff>
    </xdr:from>
    <xdr:to>
      <xdr:col>6</xdr:col>
      <xdr:colOff>171450</xdr:colOff>
      <xdr:row>35</xdr:row>
      <xdr:rowOff>79502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89679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物件費に係る経常収支比率は、前年度と比較し０．３ポイント増加したものの、類似団体内平均値より低い（良い）値を維持している。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これは近年の物価高騰による経費の増加が主な要因である。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今後も、行財政改革の取り組みを推進し、経常的な経費の徹底した洗い直しや節減合理化を行い、物件費の抑制を図る。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83457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511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159856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7257</xdr:rowOff>
    </xdr:from>
    <xdr:to>
      <xdr:col>78</xdr:col>
      <xdr:colOff>69850</xdr:colOff>
      <xdr:row>14</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075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91621</xdr:rowOff>
    </xdr:from>
    <xdr:to>
      <xdr:col>73</xdr:col>
      <xdr:colOff>180975</xdr:colOff>
      <xdr:row>14</xdr:row>
      <xdr:rowOff>7257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20471"/>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37391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91621</xdr:rowOff>
    </xdr:from>
    <xdr:to>
      <xdr:col>69</xdr:col>
      <xdr:colOff>92075</xdr:colOff>
      <xdr:row>14</xdr:row>
      <xdr:rowOff>29029</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20471"/>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78213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32657</xdr:rowOff>
    </xdr:from>
    <xdr:to>
      <xdr:col>82</xdr:col>
      <xdr:colOff>158750</xdr:colOff>
      <xdr:row>14</xdr:row>
      <xdr:rowOff>134257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49184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7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0</xdr:rowOff>
    </xdr:from>
    <xdr:to>
      <xdr:col>78</xdr:col>
      <xdr:colOff>120650</xdr:colOff>
      <xdr:row>14</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127907</xdr:rowOff>
    </xdr:from>
    <xdr:to>
      <xdr:col>74</xdr:col>
      <xdr:colOff>31750</xdr:colOff>
      <xdr:row>14</xdr:row>
      <xdr:rowOff>58057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5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68234</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2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40821</xdr:rowOff>
    </xdr:from>
    <xdr:to>
      <xdr:col>69</xdr:col>
      <xdr:colOff>142875</xdr:colOff>
      <xdr:row>13</xdr:row>
      <xdr:rowOff>142421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6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152598</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38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149679</xdr:rowOff>
    </xdr:from>
    <xdr:to>
      <xdr:col>65</xdr:col>
      <xdr:colOff>53975</xdr:colOff>
      <xdr:row>14</xdr:row>
      <xdr:rowOff>79829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90006</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扶助費に係る経常収支比率は、前年度と比較して０．３ポイント増加したものの、類似団体内平均値より低い（良い）値を維持している。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これは、低所得者支援及び定額減税補足給付事業の影響等により増加したものである。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今後は、ますます少子高齢化が進み、扶助費の増加が見込まれることから、経常経費全般の抑制に努める。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167822</xdr:rowOff>
    </xdr:from>
    <xdr:to>
      <xdr:col>24</xdr:col>
      <xdr:colOff>25400</xdr:colOff>
      <xdr:row>56</xdr:row>
      <xdr:rowOff>45357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975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167822</xdr:rowOff>
    </xdr:from>
    <xdr:to>
      <xdr:col>19</xdr:col>
      <xdr:colOff>187325</xdr:colOff>
      <xdr:row>56</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5975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56</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649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56</xdr:row>
      <xdr:rowOff>29028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649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11084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117022</xdr:rowOff>
    </xdr:from>
    <xdr:to>
      <xdr:col>20</xdr:col>
      <xdr:colOff>38100</xdr:colOff>
      <xdr:row>56</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57349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1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166007</xdr:rowOff>
    </xdr:from>
    <xdr:to>
      <xdr:col>15</xdr:col>
      <xdr:colOff>149225</xdr:colOff>
      <xdr:row>56</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90005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その他に係る経常収支比率は、前年度と比較して０．６ポイント減少し、類似団体内平均値よりやや高い値となっている。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これは、決算剰余金等に係る基金積立金が減少したことが主な要因である。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さらに今後は、施設の老朽化等により、維持補修費の増加が見込まれることから、予防保全や統廃合を推進し、節減合理化を行い、歳出抑制を図る。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167822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425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40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102507</xdr:rowOff>
    </xdr:from>
    <xdr:to>
      <xdr:col>78</xdr:col>
      <xdr:colOff>69850</xdr:colOff>
      <xdr:row>57</xdr:row>
      <xdr:rowOff>167822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751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53522</xdr:rowOff>
    </xdr:from>
    <xdr:to>
      <xdr:col>73</xdr:col>
      <xdr:colOff>180975</xdr:colOff>
      <xdr:row>57</xdr:row>
      <xdr:rowOff>102507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261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53522</xdr:rowOff>
    </xdr:from>
    <xdr:to>
      <xdr:col>69</xdr:col>
      <xdr:colOff>92075</xdr:colOff>
      <xdr:row>57</xdr:row>
      <xdr:rowOff>167822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2617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2722</xdr:rowOff>
    </xdr:from>
    <xdr:to>
      <xdr:col>65</xdr:col>
      <xdr:colOff>53975</xdr:colOff>
      <xdr:row>57</xdr:row>
      <xdr:rowOff>104322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114499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117022</xdr:rowOff>
    </xdr:from>
    <xdr:to>
      <xdr:col>78</xdr:col>
      <xdr:colOff>120650</xdr:colOff>
      <xdr:row>58</xdr:row>
      <xdr:rowOff>47172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31949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51707</xdr:rowOff>
    </xdr:from>
    <xdr:to>
      <xdr:col>74</xdr:col>
      <xdr:colOff>31750</xdr:colOff>
      <xdr:row>57</xdr:row>
      <xdr:rowOff>153307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138084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2722</xdr:rowOff>
    </xdr:from>
    <xdr:to>
      <xdr:col>69</xdr:col>
      <xdr:colOff>142875</xdr:colOff>
      <xdr:row>57</xdr:row>
      <xdr:rowOff>104322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89099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31949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補助費等に係る経常収支比率は、前年度と比較し１．０ポイント減少したものの、類似団体内平均値より高い値となっている。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これは、公営企業債の起債現在高の減少により繰出金が減少したことが主な要因である。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今後も、行政改革プランに基づき、補助金や負担金等の見直しを行い、補助費等の抑制を図る。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153670</xdr:rowOff>
    </xdr:from>
    <xdr:to>
      <xdr:col>82</xdr:col>
      <xdr:colOff>107950</xdr:colOff>
      <xdr:row>38</xdr:row>
      <xdr:rowOff>58420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4973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58420</xdr:rowOff>
    </xdr:from>
    <xdr:to>
      <xdr:col>78</xdr:col>
      <xdr:colOff>69850</xdr:colOff>
      <xdr:row>38</xdr:row>
      <xdr:rowOff>81280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573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43180</xdr:rowOff>
    </xdr:from>
    <xdr:to>
      <xdr:col>73</xdr:col>
      <xdr:colOff>180975</xdr:colOff>
      <xdr:row>38</xdr:row>
      <xdr:rowOff>81280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558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43180</xdr:rowOff>
    </xdr:from>
    <xdr:to>
      <xdr:col>69</xdr:col>
      <xdr:colOff>92075</xdr:colOff>
      <xdr:row>38</xdr:row>
      <xdr:rowOff>149860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5582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11430</xdr:rowOff>
    </xdr:from>
    <xdr:to>
      <xdr:col>65</xdr:col>
      <xdr:colOff>53975</xdr:colOff>
      <xdr:row>37</xdr:row>
      <xdr:rowOff>113030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123207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102870</xdr:rowOff>
    </xdr:from>
    <xdr:to>
      <xdr:col>82</xdr:col>
      <xdr:colOff>158750</xdr:colOff>
      <xdr:row>38</xdr:row>
      <xdr:rowOff>33020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74947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xdr:rowOff>
    </xdr:from>
    <xdr:to>
      <xdr:col>78</xdr:col>
      <xdr:colOff>120650</xdr:colOff>
      <xdr:row>38</xdr:row>
      <xdr:rowOff>109220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93997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60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30480</xdr:rowOff>
    </xdr:from>
    <xdr:to>
      <xdr:col>74</xdr:col>
      <xdr:colOff>31750</xdr:colOff>
      <xdr:row>38</xdr:row>
      <xdr:rowOff>132080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116857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163830</xdr:rowOff>
    </xdr:from>
    <xdr:to>
      <xdr:col>69</xdr:col>
      <xdr:colOff>142875</xdr:colOff>
      <xdr:row>38</xdr:row>
      <xdr:rowOff>93980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78757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99060</xdr:rowOff>
    </xdr:from>
    <xdr:to>
      <xdr:col>65</xdr:col>
      <xdr:colOff>53975</xdr:colOff>
      <xdr:row>39</xdr:row>
      <xdr:rowOff>29210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13987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公債費に係る経常収支比率は、前年度と比較して０．９ポイント増加したものの、類似団体内平均値より低い（良い）値を維持している。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これは、情報通信基盤整備事業及び平櫛田中美術館整備事業等に係る元金償還が始まったことが主な要因である。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　今後も、さらなる増加が予想されるため、地方債の新規発行の抑制を図り、地方債残高の抑制に努める。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67563</xdr:rowOff>
    </xdr:from>
    <xdr:to>
      <xdr:col>24</xdr:col>
      <xdr:colOff>25400</xdr:colOff>
      <xdr:row>76</xdr:row>
      <xdr:rowOff>149861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987800" y="13097763"/>
          <a:ext cx="8382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91712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293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165863</xdr:rowOff>
    </xdr:from>
    <xdr:to>
      <xdr:col>19</xdr:col>
      <xdr:colOff>187325</xdr:colOff>
      <xdr:row>76</xdr:row>
      <xdr:rowOff>67563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098800" y="13024613"/>
          <a:ext cx="889000" cy="7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120142</xdr:rowOff>
    </xdr:from>
    <xdr:to>
      <xdr:col>15</xdr:col>
      <xdr:colOff>98425</xdr:colOff>
      <xdr:row>75</xdr:row>
      <xdr:rowOff>165863</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29788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43705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120142</xdr:rowOff>
    </xdr:from>
    <xdr:to>
      <xdr:col>11</xdr:col>
      <xdr:colOff>9525</xdr:colOff>
      <xdr:row>75</xdr:row>
      <xdr:rowOff>156718</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29788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163068</xdr:rowOff>
    </xdr:from>
    <xdr:to>
      <xdr:col>6</xdr:col>
      <xdr:colOff>171450</xdr:colOff>
      <xdr:row>77</xdr:row>
      <xdr:rowOff>93218</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77995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115588</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xdr:rowOff>
    </xdr:from>
    <xdr:to>
      <xdr:col>20</xdr:col>
      <xdr:colOff>38100</xdr:colOff>
      <xdr:row>76</xdr:row>
      <xdr:rowOff>118363</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128541</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281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115062</xdr:rowOff>
    </xdr:from>
    <xdr:to>
      <xdr:col>15</xdr:col>
      <xdr:colOff>149225</xdr:colOff>
      <xdr:row>76</xdr:row>
      <xdr:rowOff>45213</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55389</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69342</xdr:rowOff>
    </xdr:from>
    <xdr:to>
      <xdr:col>11</xdr:col>
      <xdr:colOff>60325</xdr:colOff>
      <xdr:row>75</xdr:row>
      <xdr:rowOff>170942</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9669</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105918</xdr:rowOff>
    </xdr:from>
    <xdr:to>
      <xdr:col>6</xdr:col>
      <xdr:colOff>171450</xdr:colOff>
      <xdr:row>76</xdr:row>
      <xdr:rowOff>36069</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46245</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公債費以外に係る経常収支比率は、前年度と比較し０．１ポイント減少し、類似団体内平均値より低い（良い）値を維持している。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このうち、補助費等が類似団体内平均値を大きく上回っているため、今後も、行政改革プランに基づき、補助金や負担金等の見直しを行い、補助費などの抑制を図る。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121285</xdr:rowOff>
    </xdr:from>
    <xdr:to>
      <xdr:col>82</xdr:col>
      <xdr:colOff>107950</xdr:colOff>
      <xdr:row>74</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280858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145432</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2832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127000</xdr:rowOff>
    </xdr:from>
    <xdr:to>
      <xdr:col>78</xdr:col>
      <xdr:colOff>69850</xdr:colOff>
      <xdr:row>74</xdr:row>
      <xdr:rowOff>132715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28143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36847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895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144145</xdr:rowOff>
    </xdr:from>
    <xdr:to>
      <xdr:col>73</xdr:col>
      <xdr:colOff>180975</xdr:colOff>
      <xdr:row>74</xdr:row>
      <xdr:rowOff>132715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659995"/>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2557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144145</xdr:rowOff>
    </xdr:from>
    <xdr:to>
      <xdr:col>69</xdr:col>
      <xdr:colOff>92075</xdr:colOff>
      <xdr:row>75</xdr:row>
      <xdr:rowOff>86995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659995"/>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24765</xdr:rowOff>
    </xdr:from>
    <xdr:to>
      <xdr:col>65</xdr:col>
      <xdr:colOff>53975</xdr:colOff>
      <xdr:row>75</xdr:row>
      <xdr:rowOff>126365</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136542</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65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70485</xdr:rowOff>
    </xdr:from>
    <xdr:to>
      <xdr:col>82</xdr:col>
      <xdr:colOff>158750</xdr:colOff>
      <xdr:row>75</xdr:row>
      <xdr:rowOff>635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87012</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60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76200</xdr:rowOff>
    </xdr:from>
    <xdr:to>
      <xdr:col>78</xdr:col>
      <xdr:colOff>120650</xdr:colOff>
      <xdr:row>75</xdr:row>
      <xdr:rowOff>6350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81915</xdr:rowOff>
    </xdr:from>
    <xdr:to>
      <xdr:col>74</xdr:col>
      <xdr:colOff>31750</xdr:colOff>
      <xdr:row>75</xdr:row>
      <xdr:rowOff>12065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22242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53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93345</xdr:rowOff>
    </xdr:from>
    <xdr:to>
      <xdr:col>69</xdr:col>
      <xdr:colOff>142875</xdr:colOff>
      <xdr:row>74</xdr:row>
      <xdr:rowOff>23495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60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8272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9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36195</xdr:rowOff>
    </xdr:from>
    <xdr:to>
      <xdr:col>65</xdr:col>
      <xdr:colOff>53975</xdr:colOff>
      <xdr:row>75</xdr:row>
      <xdr:rowOff>137795</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8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122572</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981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岡山県井原市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82760</xdr:rowOff>
    </xdr:from>
    <xdr:to>
      <xdr:col>29</xdr:col>
      <xdr:colOff>127000</xdr:colOff>
      <xdr:row>18</xdr:row>
      <xdr:rowOff>62513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45035"/>
          <a:ext cx="647700" cy="151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7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62513</xdr:rowOff>
    </xdr:from>
    <xdr:to>
      <xdr:col>26</xdr:col>
      <xdr:colOff>50800</xdr:colOff>
      <xdr:row>18</xdr:row>
      <xdr:rowOff>97015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96238"/>
          <a:ext cx="698500" cy="34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56478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473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97015</xdr:rowOff>
    </xdr:from>
    <xdr:to>
      <xdr:col>22</xdr:col>
      <xdr:colOff>114300</xdr:colOff>
      <xdr:row>18</xdr:row>
      <xdr:rowOff>147748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30740"/>
          <a:ext cx="698500" cy="50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9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147748</xdr:rowOff>
    </xdr:from>
    <xdr:to>
      <xdr:col>18</xdr:col>
      <xdr:colOff>177800</xdr:colOff>
      <xdr:row>18</xdr:row>
      <xdr:rowOff>161660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81473"/>
          <a:ext cx="698500" cy="13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126527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7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59817</xdr:rowOff>
    </xdr:from>
    <xdr:to>
      <xdr:col>15</xdr:col>
      <xdr:colOff>101600</xdr:colOff>
      <xdr:row>19</xdr:row>
      <xdr:rowOff>161417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3649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146194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451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31960</xdr:rowOff>
    </xdr:from>
    <xdr:to>
      <xdr:col>29</xdr:col>
      <xdr:colOff>177800</xdr:colOff>
      <xdr:row>17</xdr:row>
      <xdr:rowOff>133560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94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4037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66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11713</xdr:rowOff>
    </xdr:from>
    <xdr:to>
      <xdr:col>26</xdr:col>
      <xdr:colOff>101600</xdr:colOff>
      <xdr:row>18</xdr:row>
      <xdr:rowOff>113313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454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98090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31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46215</xdr:rowOff>
    </xdr:from>
    <xdr:to>
      <xdr:col>22</xdr:col>
      <xdr:colOff>165100</xdr:colOff>
      <xdr:row>18</xdr:row>
      <xdr:rowOff>147815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79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132592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96948</xdr:rowOff>
    </xdr:from>
    <xdr:to>
      <xdr:col>19</xdr:col>
      <xdr:colOff>38100</xdr:colOff>
      <xdr:row>19</xdr:row>
      <xdr:rowOff>27098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306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11875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17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110860</xdr:rowOff>
    </xdr:from>
    <xdr:to>
      <xdr:col>15</xdr:col>
      <xdr:colOff>101600</xdr:colOff>
      <xdr:row>19</xdr:row>
      <xdr:rowOff>41010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44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51187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013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325915</xdr:rowOff>
    </xdr:from>
    <xdr:to>
      <xdr:col>29</xdr:col>
      <xdr:colOff>127000</xdr:colOff>
      <xdr:row>36</xdr:row>
      <xdr:rowOff>7246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5003800" y="6936265"/>
          <a:ext cx="647700" cy="24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41843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995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7246</xdr:rowOff>
    </xdr:from>
    <xdr:to>
      <xdr:col>26</xdr:col>
      <xdr:colOff>50800</xdr:colOff>
      <xdr:row>36</xdr:row>
      <xdr:rowOff>105511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4305300" y="6960496"/>
          <a:ext cx="698500" cy="98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1055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7125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105511</xdr:rowOff>
    </xdr:from>
    <xdr:to>
      <xdr:col>22</xdr:col>
      <xdr:colOff>114300</xdr:colOff>
      <xdr:row>37</xdr:row>
      <xdr:rowOff>73606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3606800" y="7058761"/>
          <a:ext cx="698500" cy="139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23261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34907</xdr:rowOff>
    </xdr:from>
    <xdr:to>
      <xdr:col>18</xdr:col>
      <xdr:colOff>177800</xdr:colOff>
      <xdr:row>37</xdr:row>
      <xdr:rowOff>73606</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a:off x="2908300" y="7159607"/>
          <a:ext cx="698500" cy="38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241959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68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86618</xdr:rowOff>
    </xdr:from>
    <xdr:to>
      <xdr:col>15</xdr:col>
      <xdr:colOff>101600</xdr:colOff>
      <xdr:row>37</xdr:row>
      <xdr:rowOff>188218</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211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172995</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7297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275115</xdr:rowOff>
    </xdr:from>
    <xdr:to>
      <xdr:col>29</xdr:col>
      <xdr:colOff>177800</xdr:colOff>
      <xdr:row>36</xdr:row>
      <xdr:rowOff>33815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6885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120192</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6730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299346</xdr:rowOff>
    </xdr:from>
    <xdr:to>
      <xdr:col>26</xdr:col>
      <xdr:colOff>101600</xdr:colOff>
      <xdr:row>36</xdr:row>
      <xdr:rowOff>58046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6909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68223</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6678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54711</xdr:rowOff>
    </xdr:from>
    <xdr:to>
      <xdr:col>22</xdr:col>
      <xdr:colOff>165100</xdr:colOff>
      <xdr:row>36</xdr:row>
      <xdr:rowOff>156311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7007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166488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6776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22806</xdr:rowOff>
    </xdr:from>
    <xdr:to>
      <xdr:col>19</xdr:col>
      <xdr:colOff>38100</xdr:colOff>
      <xdr:row>37</xdr:row>
      <xdr:rowOff>124406</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7147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109183</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7233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155557</xdr:rowOff>
    </xdr:from>
    <xdr:to>
      <xdr:col>15</xdr:col>
      <xdr:colOff>101600</xdr:colOff>
      <xdr:row>37</xdr:row>
      <xdr:rowOff>85707</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108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267334</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687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岡山県井原市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36,670
35,994
243.54
23,895,095
23,395,711
461,257
13,062,084
21,965,329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133490</xdr:rowOff>
    </xdr:from>
    <xdr:to>
      <xdr:col>24</xdr:col>
      <xdr:colOff>63500</xdr:colOff>
      <xdr:row>37</xdr:row>
      <xdr:rowOff>67513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05690"/>
          <a:ext cx="838200" cy="10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121188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0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67513</xdr:rowOff>
    </xdr:from>
    <xdr:to>
      <xdr:col>19</xdr:col>
      <xdr:colOff>177800</xdr:colOff>
      <xdr:row>37</xdr:row>
      <xdr:rowOff>71958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11163"/>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145521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97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70561</xdr:rowOff>
    </xdr:from>
    <xdr:to>
      <xdr:col>15</xdr:col>
      <xdr:colOff>50800</xdr:colOff>
      <xdr:row>37</xdr:row>
      <xdr:rowOff>71958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414211"/>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165193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70561</xdr:rowOff>
    </xdr:from>
    <xdr:to>
      <xdr:col>10</xdr:col>
      <xdr:colOff>114300</xdr:colOff>
      <xdr:row>37</xdr:row>
      <xdr:rowOff>103150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14211"/>
          <a:ext cx="889000" cy="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7726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0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38430</xdr:rowOff>
    </xdr:from>
    <xdr:to>
      <xdr:col>6</xdr:col>
      <xdr:colOff>38100</xdr:colOff>
      <xdr:row>37</xdr:row>
      <xdr:rowOff>140030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8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156557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5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82690</xdr:rowOff>
    </xdr:from>
    <xdr:to>
      <xdr:col>24</xdr:col>
      <xdr:colOff>114300</xdr:colOff>
      <xdr:row>37</xdr:row>
      <xdr:rowOff>12840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5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61117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3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16713</xdr:rowOff>
    </xdr:from>
    <xdr:to>
      <xdr:col>20</xdr:col>
      <xdr:colOff>38100</xdr:colOff>
      <xdr:row>37</xdr:row>
      <xdr:rowOff>118313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6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109440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5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21158</xdr:rowOff>
    </xdr:from>
    <xdr:to>
      <xdr:col>15</xdr:col>
      <xdr:colOff>101600</xdr:colOff>
      <xdr:row>37</xdr:row>
      <xdr:rowOff>122758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6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113885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5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19761</xdr:rowOff>
    </xdr:from>
    <xdr:to>
      <xdr:col>10</xdr:col>
      <xdr:colOff>165100</xdr:colOff>
      <xdr:row>37</xdr:row>
      <xdr:rowOff>121361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6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112488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5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52350</xdr:rowOff>
    </xdr:from>
    <xdr:to>
      <xdr:col>6</xdr:col>
      <xdr:colOff>38100</xdr:colOff>
      <xdr:row>37</xdr:row>
      <xdr:rowOff>153950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145077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8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50571</xdr:rowOff>
    </xdr:from>
    <xdr:to>
      <xdr:col>24</xdr:col>
      <xdr:colOff>63500</xdr:colOff>
      <xdr:row>58</xdr:row>
      <xdr:rowOff>101181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94671"/>
          <a:ext cx="838200" cy="5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122166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80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57455</xdr:rowOff>
    </xdr:from>
    <xdr:to>
      <xdr:col>19</xdr:col>
      <xdr:colOff>177800</xdr:colOff>
      <xdr:row>58</xdr:row>
      <xdr:rowOff>101181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01555"/>
          <a:ext cx="889000" cy="4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130980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57455</xdr:rowOff>
    </xdr:from>
    <xdr:to>
      <xdr:col>15</xdr:col>
      <xdr:colOff>50800</xdr:colOff>
      <xdr:row>59</xdr:row>
      <xdr:rowOff>24029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01555"/>
          <a:ext cx="889000" cy="13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126826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8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21349</xdr:rowOff>
    </xdr:from>
    <xdr:to>
      <xdr:col>10</xdr:col>
      <xdr:colOff>114300</xdr:colOff>
      <xdr:row>59</xdr:row>
      <xdr:rowOff>24029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136899"/>
          <a:ext cx="889000" cy="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39158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46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160490</xdr:rowOff>
    </xdr:from>
    <xdr:to>
      <xdr:col>6</xdr:col>
      <xdr:colOff>38100</xdr:colOff>
      <xdr:row>58</xdr:row>
      <xdr:rowOff>90640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3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107167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171221</xdr:rowOff>
    </xdr:from>
    <xdr:to>
      <xdr:col>24</xdr:col>
      <xdr:colOff>114300</xdr:colOff>
      <xdr:row>58</xdr:row>
      <xdr:rowOff>101371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4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149648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2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50381</xdr:rowOff>
    </xdr:from>
    <xdr:to>
      <xdr:col>20</xdr:col>
      <xdr:colOff>38100</xdr:colOff>
      <xdr:row>58</xdr:row>
      <xdr:rowOff>151981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9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143108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8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6655</xdr:rowOff>
    </xdr:from>
    <xdr:to>
      <xdr:col>15</xdr:col>
      <xdr:colOff>101600</xdr:colOff>
      <xdr:row>58</xdr:row>
      <xdr:rowOff>108255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5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99382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144679</xdr:rowOff>
    </xdr:from>
    <xdr:to>
      <xdr:col>10</xdr:col>
      <xdr:colOff>165100</xdr:colOff>
      <xdr:row>59</xdr:row>
      <xdr:rowOff>74829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8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65956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81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141999</xdr:rowOff>
    </xdr:from>
    <xdr:to>
      <xdr:col>6</xdr:col>
      <xdr:colOff>38100</xdr:colOff>
      <xdr:row>59</xdr:row>
      <xdr:rowOff>72149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8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63276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7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113449</xdr:rowOff>
    </xdr:from>
    <xdr:to>
      <xdr:col>24</xdr:col>
      <xdr:colOff>63500</xdr:colOff>
      <xdr:row>78</xdr:row>
      <xdr:rowOff>116860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86549"/>
          <a:ext cx="838200" cy="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116860</xdr:rowOff>
    </xdr:from>
    <xdr:to>
      <xdr:col>19</xdr:col>
      <xdr:colOff>177800</xdr:colOff>
      <xdr:row>78</xdr:row>
      <xdr:rowOff>133241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89960"/>
          <a:ext cx="889000" cy="1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133241</xdr:rowOff>
    </xdr:from>
    <xdr:to>
      <xdr:col>15</xdr:col>
      <xdr:colOff>50800</xdr:colOff>
      <xdr:row>78</xdr:row>
      <xdr:rowOff>140843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06341"/>
          <a:ext cx="889000" cy="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140272</xdr:rowOff>
    </xdr:from>
    <xdr:to>
      <xdr:col>10</xdr:col>
      <xdr:colOff>114300</xdr:colOff>
      <xdr:row>78</xdr:row>
      <xdr:rowOff>140843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13372"/>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62649</xdr:rowOff>
    </xdr:from>
    <xdr:to>
      <xdr:col>24</xdr:col>
      <xdr:colOff>114300</xdr:colOff>
      <xdr:row>78</xdr:row>
      <xdr:rowOff>164249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3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149026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5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66060</xdr:rowOff>
    </xdr:from>
    <xdr:to>
      <xdr:col>20</xdr:col>
      <xdr:colOff>38100</xdr:colOff>
      <xdr:row>78</xdr:row>
      <xdr:rowOff>167660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158787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3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82441</xdr:rowOff>
    </xdr:from>
    <xdr:to>
      <xdr:col>15</xdr:col>
      <xdr:colOff>101600</xdr:colOff>
      <xdr:row>79</xdr:row>
      <xdr:rowOff>12591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5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3718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48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90043</xdr:rowOff>
    </xdr:from>
    <xdr:to>
      <xdr:col>10</xdr:col>
      <xdr:colOff>165100</xdr:colOff>
      <xdr:row>79</xdr:row>
      <xdr:rowOff>20193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11320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89472</xdr:rowOff>
    </xdr:from>
    <xdr:to>
      <xdr:col>6</xdr:col>
      <xdr:colOff>38100</xdr:colOff>
      <xdr:row>79</xdr:row>
      <xdr:rowOff>19622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10749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5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34646</xdr:rowOff>
    </xdr:from>
    <xdr:to>
      <xdr:col>24</xdr:col>
      <xdr:colOff>63500</xdr:colOff>
      <xdr:row>96</xdr:row>
      <xdr:rowOff>52933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22396"/>
          <a:ext cx="838200" cy="18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52933</xdr:rowOff>
    </xdr:from>
    <xdr:to>
      <xdr:col>19</xdr:col>
      <xdr:colOff>177800</xdr:colOff>
      <xdr:row>96</xdr:row>
      <xdr:rowOff>160770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12133"/>
          <a:ext cx="889000" cy="10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143497</xdr:rowOff>
    </xdr:from>
    <xdr:to>
      <xdr:col>15</xdr:col>
      <xdr:colOff>50800</xdr:colOff>
      <xdr:row>96</xdr:row>
      <xdr:rowOff>160770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31247"/>
          <a:ext cx="889000" cy="18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143497</xdr:rowOff>
    </xdr:from>
    <xdr:to>
      <xdr:col>10</xdr:col>
      <xdr:colOff>114300</xdr:colOff>
      <xdr:row>97</xdr:row>
      <xdr:rowOff>97422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31247"/>
          <a:ext cx="889000" cy="29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36767</xdr:rowOff>
    </xdr:from>
    <xdr:to>
      <xdr:col>6</xdr:col>
      <xdr:colOff>38100</xdr:colOff>
      <xdr:row>97</xdr:row>
      <xdr:rowOff>138367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154894</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44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155296</xdr:rowOff>
    </xdr:from>
    <xdr:to>
      <xdr:col>24</xdr:col>
      <xdr:colOff>114300</xdr:colOff>
      <xdr:row>95</xdr:row>
      <xdr:rowOff>85446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7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133723</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50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2133</xdr:rowOff>
    </xdr:from>
    <xdr:to>
      <xdr:col>20</xdr:col>
      <xdr:colOff>38100</xdr:colOff>
      <xdr:row>96</xdr:row>
      <xdr:rowOff>103733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6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94860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55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109970</xdr:rowOff>
    </xdr:from>
    <xdr:to>
      <xdr:col>15</xdr:col>
      <xdr:colOff>101600</xdr:colOff>
      <xdr:row>97</xdr:row>
      <xdr:rowOff>40120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6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31247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6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92697</xdr:rowOff>
    </xdr:from>
    <xdr:to>
      <xdr:col>10</xdr:col>
      <xdr:colOff>165100</xdr:colOff>
      <xdr:row>96</xdr:row>
      <xdr:rowOff>22847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8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13974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473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46622</xdr:rowOff>
    </xdr:from>
    <xdr:to>
      <xdr:col>6</xdr:col>
      <xdr:colOff>38100</xdr:colOff>
      <xdr:row>97</xdr:row>
      <xdr:rowOff>148222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7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139349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6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38087</xdr:rowOff>
    </xdr:from>
    <xdr:to>
      <xdr:col>55</xdr:col>
      <xdr:colOff>0</xdr:colOff>
      <xdr:row>35</xdr:row>
      <xdr:rowOff>146946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38837"/>
          <a:ext cx="838200" cy="10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10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123843</xdr:rowOff>
    </xdr:from>
    <xdr:to>
      <xdr:col>50</xdr:col>
      <xdr:colOff>114300</xdr:colOff>
      <xdr:row>35</xdr:row>
      <xdr:rowOff>146946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124593"/>
          <a:ext cx="889000" cy="2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97569</xdr:rowOff>
    </xdr:from>
    <xdr:to>
      <xdr:col>45</xdr:col>
      <xdr:colOff>177800</xdr:colOff>
      <xdr:row>35</xdr:row>
      <xdr:rowOff>123843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98319"/>
          <a:ext cx="889000" cy="2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19199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6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76126</xdr:rowOff>
    </xdr:from>
    <xdr:to>
      <xdr:col>41</xdr:col>
      <xdr:colOff>50800</xdr:colOff>
      <xdr:row>35</xdr:row>
      <xdr:rowOff>97569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391076"/>
          <a:ext cx="889000" cy="70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70375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4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159964</xdr:rowOff>
    </xdr:from>
    <xdr:to>
      <xdr:col>36</xdr:col>
      <xdr:colOff>165100</xdr:colOff>
      <xdr:row>33</xdr:row>
      <xdr:rowOff>90114</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64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81241</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73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158737</xdr:rowOff>
    </xdr:from>
    <xdr:to>
      <xdr:col>55</xdr:col>
      <xdr:colOff>50800</xdr:colOff>
      <xdr:row>35</xdr:row>
      <xdr:rowOff>88887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8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10164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39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96146</xdr:rowOff>
    </xdr:from>
    <xdr:to>
      <xdr:col>50</xdr:col>
      <xdr:colOff>165100</xdr:colOff>
      <xdr:row>36</xdr:row>
      <xdr:rowOff>26296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9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42823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72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73043</xdr:rowOff>
    </xdr:from>
    <xdr:to>
      <xdr:col>46</xdr:col>
      <xdr:colOff>38100</xdr:colOff>
      <xdr:row>36</xdr:row>
      <xdr:rowOff>3193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7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19720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49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46769</xdr:rowOff>
    </xdr:from>
    <xdr:to>
      <xdr:col>41</xdr:col>
      <xdr:colOff>101600</xdr:colOff>
      <xdr:row>35</xdr:row>
      <xdr:rowOff>148369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4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164896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22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25326</xdr:rowOff>
    </xdr:from>
    <xdr:to>
      <xdr:col>36</xdr:col>
      <xdr:colOff>165100</xdr:colOff>
      <xdr:row>31</xdr:row>
      <xdr:rowOff>126926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34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143453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115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35044</xdr:rowOff>
    </xdr:from>
    <xdr:to>
      <xdr:col>55</xdr:col>
      <xdr:colOff>0</xdr:colOff>
      <xdr:row>57</xdr:row>
      <xdr:rowOff>95330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807694"/>
          <a:ext cx="838200" cy="6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89276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47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24780</xdr:rowOff>
    </xdr:from>
    <xdr:to>
      <xdr:col>50</xdr:col>
      <xdr:colOff>114300</xdr:colOff>
      <xdr:row>57</xdr:row>
      <xdr:rowOff>95330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454530"/>
          <a:ext cx="889000" cy="41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24780</xdr:rowOff>
    </xdr:from>
    <xdr:to>
      <xdr:col>45</xdr:col>
      <xdr:colOff>177800</xdr:colOff>
      <xdr:row>55</xdr:row>
      <xdr:rowOff>33695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454530"/>
          <a:ext cx="8890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61922</xdr:rowOff>
    </xdr:from>
    <xdr:to>
      <xdr:col>41</xdr:col>
      <xdr:colOff>50800</xdr:colOff>
      <xdr:row>55</xdr:row>
      <xdr:rowOff>33695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8977322"/>
          <a:ext cx="889000" cy="48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141688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57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57908</xdr:rowOff>
    </xdr:from>
    <xdr:to>
      <xdr:col>36</xdr:col>
      <xdr:colOff>165100</xdr:colOff>
      <xdr:row>56</xdr:row>
      <xdr:rowOff>159508</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65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150635</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75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155694</xdr:rowOff>
    </xdr:from>
    <xdr:to>
      <xdr:col>55</xdr:col>
      <xdr:colOff>50800</xdr:colOff>
      <xdr:row>57</xdr:row>
      <xdr:rowOff>85844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75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134121</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7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44530</xdr:rowOff>
    </xdr:from>
    <xdr:to>
      <xdr:col>50</xdr:col>
      <xdr:colOff>165100</xdr:colOff>
      <xdr:row>57</xdr:row>
      <xdr:rowOff>146130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81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137257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90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145430</xdr:rowOff>
    </xdr:from>
    <xdr:to>
      <xdr:col>46</xdr:col>
      <xdr:colOff>38100</xdr:colOff>
      <xdr:row>55</xdr:row>
      <xdr:rowOff>75580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40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66707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49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154345</xdr:rowOff>
    </xdr:from>
    <xdr:to>
      <xdr:col>41</xdr:col>
      <xdr:colOff>101600</xdr:colOff>
      <xdr:row>55</xdr:row>
      <xdr:rowOff>84495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41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101022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18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11122</xdr:rowOff>
    </xdr:from>
    <xdr:to>
      <xdr:col>36</xdr:col>
      <xdr:colOff>165100</xdr:colOff>
      <xdr:row>52</xdr:row>
      <xdr:rowOff>112722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892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129249</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672795" y="8701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165188</xdr:rowOff>
    </xdr:from>
    <xdr:to>
      <xdr:col>55</xdr:col>
      <xdr:colOff>0</xdr:colOff>
      <xdr:row>77</xdr:row>
      <xdr:rowOff>119424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195388"/>
          <a:ext cx="838200" cy="12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50192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08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119424</xdr:rowOff>
    </xdr:from>
    <xdr:to>
      <xdr:col>50</xdr:col>
      <xdr:colOff>114300</xdr:colOff>
      <xdr:row>78</xdr:row>
      <xdr:rowOff>65176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321074"/>
          <a:ext cx="889000" cy="11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72423</xdr:rowOff>
    </xdr:from>
    <xdr:to>
      <xdr:col>45</xdr:col>
      <xdr:colOff>177800</xdr:colOff>
      <xdr:row>78</xdr:row>
      <xdr:rowOff>65176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102623"/>
          <a:ext cx="889000" cy="33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72423</xdr:rowOff>
    </xdr:from>
    <xdr:to>
      <xdr:col>41</xdr:col>
      <xdr:colOff>50800</xdr:colOff>
      <xdr:row>77</xdr:row>
      <xdr:rowOff>143380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102623"/>
          <a:ext cx="889000" cy="24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111989</xdr:rowOff>
    </xdr:from>
    <xdr:to>
      <xdr:col>36</xdr:col>
      <xdr:colOff>165100</xdr:colOff>
      <xdr:row>76</xdr:row>
      <xdr:rowOff>42139</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97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58666</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74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114388</xdr:rowOff>
    </xdr:from>
    <xdr:to>
      <xdr:col>55</xdr:col>
      <xdr:colOff>50800</xdr:colOff>
      <xdr:row>77</xdr:row>
      <xdr:rowOff>44538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14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92815</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12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68624</xdr:rowOff>
    </xdr:from>
    <xdr:to>
      <xdr:col>50</xdr:col>
      <xdr:colOff>165100</xdr:colOff>
      <xdr:row>77</xdr:row>
      <xdr:rowOff>170224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27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161351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36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14376</xdr:rowOff>
    </xdr:from>
    <xdr:to>
      <xdr:col>46</xdr:col>
      <xdr:colOff>38100</xdr:colOff>
      <xdr:row>78</xdr:row>
      <xdr:rowOff>115976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8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107103</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80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21623</xdr:rowOff>
    </xdr:from>
    <xdr:to>
      <xdr:col>41</xdr:col>
      <xdr:colOff>101600</xdr:colOff>
      <xdr:row>76</xdr:row>
      <xdr:rowOff>123223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05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114350</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14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92580</xdr:rowOff>
    </xdr:from>
    <xdr:to>
      <xdr:col>36</xdr:col>
      <xdr:colOff>165100</xdr:colOff>
      <xdr:row>78</xdr:row>
      <xdr:rowOff>22730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9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13857</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38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363</xdr:rowOff>
    </xdr:from>
    <xdr:to>
      <xdr:col>55</xdr:col>
      <xdr:colOff>0</xdr:colOff>
      <xdr:row>97</xdr:row>
      <xdr:rowOff>1136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631013"/>
          <a:ext cx="838200" cy="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166500</xdr:rowOff>
    </xdr:from>
    <xdr:to>
      <xdr:col>50</xdr:col>
      <xdr:colOff>114300</xdr:colOff>
      <xdr:row>97</xdr:row>
      <xdr:rowOff>1136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111350"/>
          <a:ext cx="889000" cy="5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8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166500</xdr:rowOff>
    </xdr:from>
    <xdr:to>
      <xdr:col>45</xdr:col>
      <xdr:colOff>177800</xdr:colOff>
      <xdr:row>95</xdr:row>
      <xdr:rowOff>115022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111350"/>
          <a:ext cx="889000" cy="29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47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141115</xdr:rowOff>
    </xdr:from>
    <xdr:to>
      <xdr:col>41</xdr:col>
      <xdr:colOff>50800</xdr:colOff>
      <xdr:row>95</xdr:row>
      <xdr:rowOff>115022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085965"/>
          <a:ext cx="889000" cy="31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90979</xdr:rowOff>
    </xdr:from>
    <xdr:to>
      <xdr:col>36</xdr:col>
      <xdr:colOff>165100</xdr:colOff>
      <xdr:row>97</xdr:row>
      <xdr:rowOff>21129</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5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12256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4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121013</xdr:rowOff>
    </xdr:from>
    <xdr:to>
      <xdr:col>55</xdr:col>
      <xdr:colOff>50800</xdr:colOff>
      <xdr:row>97</xdr:row>
      <xdr:rowOff>51163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58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99440</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5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121786</xdr:rowOff>
    </xdr:from>
    <xdr:to>
      <xdr:col>50</xdr:col>
      <xdr:colOff>165100</xdr:colOff>
      <xdr:row>97</xdr:row>
      <xdr:rowOff>51936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43063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7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115700</xdr:rowOff>
    </xdr:from>
    <xdr:to>
      <xdr:col>46</xdr:col>
      <xdr:colOff>38100</xdr:colOff>
      <xdr:row>94</xdr:row>
      <xdr:rowOff>45850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0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62377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83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64222</xdr:rowOff>
    </xdr:from>
    <xdr:to>
      <xdr:col>41</xdr:col>
      <xdr:colOff>101600</xdr:colOff>
      <xdr:row>95</xdr:row>
      <xdr:rowOff>165822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5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10899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2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90315</xdr:rowOff>
    </xdr:from>
    <xdr:to>
      <xdr:col>36</xdr:col>
      <xdr:colOff>165100</xdr:colOff>
      <xdr:row>94</xdr:row>
      <xdr:rowOff>20465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03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36992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81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87991</xdr:rowOff>
    </xdr:from>
    <xdr:to>
      <xdr:col>85</xdr:col>
      <xdr:colOff>127000</xdr:colOff>
      <xdr:row>38</xdr:row>
      <xdr:rowOff>92928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603091"/>
          <a:ext cx="8382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30441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202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135585</xdr:rowOff>
    </xdr:from>
    <xdr:to>
      <xdr:col>81</xdr:col>
      <xdr:colOff>50800</xdr:colOff>
      <xdr:row>38</xdr:row>
      <xdr:rowOff>92928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479235"/>
          <a:ext cx="889000" cy="12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114581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1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70388</xdr:rowOff>
    </xdr:from>
    <xdr:to>
      <xdr:col>76</xdr:col>
      <xdr:colOff>114300</xdr:colOff>
      <xdr:row>37</xdr:row>
      <xdr:rowOff>135585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414038"/>
          <a:ext cx="889000" cy="6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106050</xdr:rowOff>
    </xdr:from>
    <xdr:to>
      <xdr:col>71</xdr:col>
      <xdr:colOff>177800</xdr:colOff>
      <xdr:row>37</xdr:row>
      <xdr:rowOff>70388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278250"/>
          <a:ext cx="889000" cy="13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115287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45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137043</xdr:rowOff>
    </xdr:from>
    <xdr:to>
      <xdr:col>67</xdr:col>
      <xdr:colOff>101600</xdr:colOff>
      <xdr:row>37</xdr:row>
      <xdr:rowOff>67193</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3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58320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401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37191</xdr:rowOff>
    </xdr:from>
    <xdr:to>
      <xdr:col>85</xdr:col>
      <xdr:colOff>177800</xdr:colOff>
      <xdr:row>38</xdr:row>
      <xdr:rowOff>138791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55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123568</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46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42128</xdr:rowOff>
    </xdr:from>
    <xdr:to>
      <xdr:col>81</xdr:col>
      <xdr:colOff>101600</xdr:colOff>
      <xdr:row>38</xdr:row>
      <xdr:rowOff>143728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55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134855</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64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84785</xdr:rowOff>
    </xdr:from>
    <xdr:to>
      <xdr:col>76</xdr:col>
      <xdr:colOff>165100</xdr:colOff>
      <xdr:row>38</xdr:row>
      <xdr:rowOff>14936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4284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6063</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52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19588</xdr:rowOff>
    </xdr:from>
    <xdr:to>
      <xdr:col>72</xdr:col>
      <xdr:colOff>38100</xdr:colOff>
      <xdr:row>37</xdr:row>
      <xdr:rowOff>121188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36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137715</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13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55250</xdr:rowOff>
    </xdr:from>
    <xdr:to>
      <xdr:col>67</xdr:col>
      <xdr:colOff>101600</xdr:colOff>
      <xdr:row>36</xdr:row>
      <xdr:rowOff>156850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22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1927</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00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7328</xdr:rowOff>
    </xdr:from>
    <xdr:to>
      <xdr:col>85</xdr:col>
      <xdr:colOff>127000</xdr:colOff>
      <xdr:row>77</xdr:row>
      <xdr:rowOff>87046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3208978"/>
          <a:ext cx="838200" cy="7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110393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97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87046</xdr:rowOff>
    </xdr:from>
    <xdr:to>
      <xdr:col>81</xdr:col>
      <xdr:colOff>50800</xdr:colOff>
      <xdr:row>77</xdr:row>
      <xdr:rowOff>128360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288696"/>
          <a:ext cx="889000" cy="4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78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128360</xdr:rowOff>
    </xdr:from>
    <xdr:to>
      <xdr:col>76</xdr:col>
      <xdr:colOff>114300</xdr:colOff>
      <xdr:row>77</xdr:row>
      <xdr:rowOff>132411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330010"/>
          <a:ext cx="889000" cy="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120248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80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132411</xdr:rowOff>
    </xdr:from>
    <xdr:to>
      <xdr:col>71</xdr:col>
      <xdr:colOff>177800</xdr:colOff>
      <xdr:row>77</xdr:row>
      <xdr:rowOff>163716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334061"/>
          <a:ext cx="889000" cy="3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127741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1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20865</xdr:rowOff>
    </xdr:from>
    <xdr:to>
      <xdr:col>67</xdr:col>
      <xdr:colOff>101600</xdr:colOff>
      <xdr:row>77</xdr:row>
      <xdr:rowOff>122465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22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138992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9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127978</xdr:rowOff>
    </xdr:from>
    <xdr:to>
      <xdr:col>85</xdr:col>
      <xdr:colOff>177800</xdr:colOff>
      <xdr:row>77</xdr:row>
      <xdr:rowOff>58128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15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106405</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13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36246</xdr:rowOff>
    </xdr:from>
    <xdr:to>
      <xdr:col>81</xdr:col>
      <xdr:colOff>101600</xdr:colOff>
      <xdr:row>77</xdr:row>
      <xdr:rowOff>137846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23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128973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33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77560</xdr:rowOff>
    </xdr:from>
    <xdr:to>
      <xdr:col>76</xdr:col>
      <xdr:colOff>165100</xdr:colOff>
      <xdr:row>78</xdr:row>
      <xdr:rowOff>7710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2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170287</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37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81611</xdr:rowOff>
    </xdr:from>
    <xdr:to>
      <xdr:col>72</xdr:col>
      <xdr:colOff>38100</xdr:colOff>
      <xdr:row>78</xdr:row>
      <xdr:rowOff>11761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28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2888</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37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112916</xdr:rowOff>
    </xdr:from>
    <xdr:to>
      <xdr:col>67</xdr:col>
      <xdr:colOff>101600</xdr:colOff>
      <xdr:row>78</xdr:row>
      <xdr:rowOff>43066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31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34193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40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169624</xdr:rowOff>
    </xdr:from>
    <xdr:to>
      <xdr:col>85</xdr:col>
      <xdr:colOff>127000</xdr:colOff>
      <xdr:row>98</xdr:row>
      <xdr:rowOff>36075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800274"/>
          <a:ext cx="838200" cy="3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144311</xdr:rowOff>
    </xdr:from>
    <xdr:to>
      <xdr:col>81</xdr:col>
      <xdr:colOff>50800</xdr:colOff>
      <xdr:row>97</xdr:row>
      <xdr:rowOff>169624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603511"/>
          <a:ext cx="889000" cy="19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144311</xdr:rowOff>
    </xdr:from>
    <xdr:to>
      <xdr:col>76</xdr:col>
      <xdr:colOff>114300</xdr:colOff>
      <xdr:row>98</xdr:row>
      <xdr:rowOff>143594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603511"/>
          <a:ext cx="889000" cy="34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124088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5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143594</xdr:rowOff>
    </xdr:from>
    <xdr:to>
      <xdr:col>71</xdr:col>
      <xdr:colOff>177800</xdr:colOff>
      <xdr:row>98</xdr:row>
      <xdr:rowOff>151123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945694"/>
          <a:ext cx="889000" cy="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121660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2992</xdr:rowOff>
    </xdr:from>
    <xdr:to>
      <xdr:col>67</xdr:col>
      <xdr:colOff>101600</xdr:colOff>
      <xdr:row>98</xdr:row>
      <xdr:rowOff>104592</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80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121119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8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156725</xdr:rowOff>
    </xdr:from>
    <xdr:to>
      <xdr:col>85</xdr:col>
      <xdr:colOff>177800</xdr:colOff>
      <xdr:row>98</xdr:row>
      <xdr:rowOff>86875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78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135152</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6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118824</xdr:rowOff>
    </xdr:from>
    <xdr:to>
      <xdr:col>81</xdr:col>
      <xdr:colOff>101600</xdr:colOff>
      <xdr:row>98</xdr:row>
      <xdr:rowOff>48974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4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40101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84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93511</xdr:rowOff>
    </xdr:from>
    <xdr:to>
      <xdr:col>76</xdr:col>
      <xdr:colOff>165100</xdr:colOff>
      <xdr:row>97</xdr:row>
      <xdr:rowOff>23661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55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40188</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32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92794</xdr:rowOff>
    </xdr:from>
    <xdr:to>
      <xdr:col>72</xdr:col>
      <xdr:colOff>38100</xdr:colOff>
      <xdr:row>99</xdr:row>
      <xdr:rowOff>22944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89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14071</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68428" y="1698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100323</xdr:rowOff>
    </xdr:from>
    <xdr:to>
      <xdr:col>67</xdr:col>
      <xdr:colOff>101600</xdr:colOff>
      <xdr:row>99</xdr:row>
      <xdr:rowOff>30473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0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21600</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699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39345</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725895"/>
          <a:ext cx="8382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38278</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724828"/>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38278</xdr:rowOff>
    </xdr:from>
    <xdr:to>
      <xdr:col>102</xdr:col>
      <xdr:colOff>114300</xdr:colOff>
      <xdr:row>39</xdr:row>
      <xdr:rowOff>41402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724828"/>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157861</xdr:rowOff>
    </xdr:from>
    <xdr:to>
      <xdr:col>98</xdr:col>
      <xdr:colOff>38100</xdr:colOff>
      <xdr:row>37</xdr:row>
      <xdr:rowOff>88011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3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104538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0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159995</xdr:rowOff>
    </xdr:from>
    <xdr:to>
      <xdr:col>116</xdr:col>
      <xdr:colOff>114300</xdr:colOff>
      <xdr:row>39</xdr:row>
      <xdr:rowOff>90145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74922</xdr:rowOff>
    </xdr:from>
    <xdr:ext cx="313932"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90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158928</xdr:rowOff>
    </xdr:from>
    <xdr:to>
      <xdr:col>102</xdr:col>
      <xdr:colOff>165100</xdr:colOff>
      <xdr:row>39</xdr:row>
      <xdr:rowOff>89078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7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80205</xdr:rowOff>
    </xdr:from>
    <xdr:ext cx="313932"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88333" y="67667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162052</xdr:rowOff>
    </xdr:from>
    <xdr:to>
      <xdr:col>98</xdr:col>
      <xdr:colOff>38100</xdr:colOff>
      <xdr:row>39</xdr:row>
      <xdr:rowOff>92202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83329</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99333" y="67698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125450</xdr:rowOff>
    </xdr:from>
    <xdr:to>
      <xdr:col>116</xdr:col>
      <xdr:colOff>63500</xdr:colOff>
      <xdr:row>58</xdr:row>
      <xdr:rowOff>132156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69550"/>
          <a:ext cx="8382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76420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677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132156</xdr:rowOff>
    </xdr:from>
    <xdr:to>
      <xdr:col>111</xdr:col>
      <xdr:colOff>177800</xdr:colOff>
      <xdr:row>58</xdr:row>
      <xdr:rowOff>139243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76256"/>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138329</xdr:rowOff>
    </xdr:from>
    <xdr:to>
      <xdr:col>107</xdr:col>
      <xdr:colOff>50800</xdr:colOff>
      <xdr:row>58</xdr:row>
      <xdr:rowOff>139243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82429"/>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65405</xdr:rowOff>
    </xdr:from>
    <xdr:to>
      <xdr:col>102</xdr:col>
      <xdr:colOff>114300</xdr:colOff>
      <xdr:row>58</xdr:row>
      <xdr:rowOff>138329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09505"/>
          <a:ext cx="889000" cy="7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55067</xdr:rowOff>
    </xdr:from>
    <xdr:to>
      <xdr:col>98</xdr:col>
      <xdr:colOff>38100</xdr:colOff>
      <xdr:row>56</xdr:row>
      <xdr:rowOff>156667</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65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1744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43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74650</xdr:rowOff>
    </xdr:from>
    <xdr:to>
      <xdr:col>116</xdr:col>
      <xdr:colOff>114300</xdr:colOff>
      <xdr:row>59</xdr:row>
      <xdr:rowOff>4800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1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161027</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3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81356</xdr:rowOff>
    </xdr:from>
    <xdr:to>
      <xdr:col>112</xdr:col>
      <xdr:colOff>38100</xdr:colOff>
      <xdr:row>59</xdr:row>
      <xdr:rowOff>11506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2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2633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18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88443</xdr:rowOff>
    </xdr:from>
    <xdr:to>
      <xdr:col>107</xdr:col>
      <xdr:colOff>101600</xdr:colOff>
      <xdr:row>59</xdr:row>
      <xdr:rowOff>18593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3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9720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2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87529</xdr:rowOff>
    </xdr:from>
    <xdr:to>
      <xdr:col>102</xdr:col>
      <xdr:colOff>165100</xdr:colOff>
      <xdr:row>59</xdr:row>
      <xdr:rowOff>17679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3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8806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2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14605</xdr:rowOff>
    </xdr:from>
    <xdr:to>
      <xdr:col>98</xdr:col>
      <xdr:colOff>38100</xdr:colOff>
      <xdr:row>58</xdr:row>
      <xdr:rowOff>116205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5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107332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5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145507</xdr:rowOff>
    </xdr:from>
    <xdr:to>
      <xdr:col>116</xdr:col>
      <xdr:colOff>63500</xdr:colOff>
      <xdr:row>74</xdr:row>
      <xdr:rowOff>44145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661357"/>
          <a:ext cx="838200" cy="7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72425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59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44145</xdr:rowOff>
    </xdr:from>
    <xdr:to>
      <xdr:col>111</xdr:col>
      <xdr:colOff>177800</xdr:colOff>
      <xdr:row>74</xdr:row>
      <xdr:rowOff>102850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31445"/>
          <a:ext cx="889000" cy="5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6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111422</xdr:rowOff>
    </xdr:from>
    <xdr:to>
      <xdr:col>107</xdr:col>
      <xdr:colOff>50800</xdr:colOff>
      <xdr:row>74</xdr:row>
      <xdr:rowOff>102850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627272"/>
          <a:ext cx="8890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48810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0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8620</xdr:rowOff>
    </xdr:from>
    <xdr:to>
      <xdr:col>102</xdr:col>
      <xdr:colOff>114300</xdr:colOff>
      <xdr:row>73</xdr:row>
      <xdr:rowOff>111422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524470"/>
          <a:ext cx="889000" cy="10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51165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0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94707</xdr:rowOff>
    </xdr:from>
    <xdr:to>
      <xdr:col>116</xdr:col>
      <xdr:colOff>114300</xdr:colOff>
      <xdr:row>74</xdr:row>
      <xdr:rowOff>24857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6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117584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6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164795</xdr:rowOff>
    </xdr:from>
    <xdr:to>
      <xdr:col>112</xdr:col>
      <xdr:colOff>38100</xdr:colOff>
      <xdr:row>74</xdr:row>
      <xdr:rowOff>94945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6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111472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5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52050</xdr:rowOff>
    </xdr:from>
    <xdr:to>
      <xdr:col>107</xdr:col>
      <xdr:colOff>101600</xdr:colOff>
      <xdr:row>74</xdr:row>
      <xdr:rowOff>153650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170177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1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60622</xdr:rowOff>
    </xdr:from>
    <xdr:to>
      <xdr:col>102</xdr:col>
      <xdr:colOff>165100</xdr:colOff>
      <xdr:row>73</xdr:row>
      <xdr:rowOff>162222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5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7299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35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129270</xdr:rowOff>
    </xdr:from>
    <xdr:to>
      <xdr:col>98</xdr:col>
      <xdr:colOff>38100</xdr:colOff>
      <xdr:row>73</xdr:row>
      <xdr:rowOff>59420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47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75947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24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歳出決算額は、住民一人当たり６３８千円で、前年度から５２千円の増額となっている。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類似団体内平均値と比較し、補助費等は西部衛生施設組合</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建設費負担金（新ごみ焼却場・熱利用施設）増加により大きく上回って</a:t>
          </a:r>
          <a:r>
            <a:rPr kumimoji="1" lang="ja-JP" altLang="en-US" sz="1300">
              <a:latin typeface="ＭＳ Ｐゴシック" panose="020B0600070205080204" pitchFamily="50" charset="-128"/>
              <a:ea typeface="ＭＳ Ｐゴシック" panose="020B0600070205080204" pitchFamily="50" charset="-128"/>
            </a:rPr>
            <a:t>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物件費については、物価高騰の影響と子宮頸がんワクチンのキャッチアップ接種を含む予防接種委託料の増加</a:t>
          </a:r>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により大きく上回っている。</a:t>
          </a:r>
          <a:endPar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　今後も少子高齢化に伴う扶助費の増加や物価高騰による物件費の増加等も見込まれるため、経費全般について、引き続き、優先順位の見極めと徹底した歳出抑制に努める必要がある。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岡山県井原市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36,670
35,994
243.54
23,895,095
23,395,711
461,257
13,062,084
21,965,329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826</xdr:rowOff>
    </xdr:from>
    <xdr:to>
      <xdr:col>24</xdr:col>
      <xdr:colOff>63500</xdr:colOff>
      <xdr:row>35</xdr:row>
      <xdr:rowOff>137414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01576"/>
          <a:ext cx="838200" cy="13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57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99123</xdr:rowOff>
    </xdr:from>
    <xdr:to>
      <xdr:col>19</xdr:col>
      <xdr:colOff>177800</xdr:colOff>
      <xdr:row>35</xdr:row>
      <xdr:rowOff>137414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99873"/>
          <a:ext cx="889000" cy="3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99123</xdr:rowOff>
    </xdr:from>
    <xdr:to>
      <xdr:col>15</xdr:col>
      <xdr:colOff>50800</xdr:colOff>
      <xdr:row>36</xdr:row>
      <xdr:rowOff>34544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99873"/>
          <a:ext cx="889000" cy="10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21036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9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254</xdr:rowOff>
    </xdr:from>
    <xdr:to>
      <xdr:col>10</xdr:col>
      <xdr:colOff>114300</xdr:colOff>
      <xdr:row>36</xdr:row>
      <xdr:rowOff>34544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724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121476</xdr:rowOff>
    </xdr:from>
    <xdr:to>
      <xdr:col>24</xdr:col>
      <xdr:colOff>114300</xdr:colOff>
      <xdr:row>35</xdr:row>
      <xdr:rowOff>51626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5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144353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02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86614</xdr:rowOff>
    </xdr:from>
    <xdr:to>
      <xdr:col>20</xdr:col>
      <xdr:colOff>38100</xdr:colOff>
      <xdr:row>36</xdr:row>
      <xdr:rowOff>16764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33291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48323</xdr:rowOff>
    </xdr:from>
    <xdr:to>
      <xdr:col>15</xdr:col>
      <xdr:colOff>101600</xdr:colOff>
      <xdr:row>35</xdr:row>
      <xdr:rowOff>149923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4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166450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2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155194</xdr:rowOff>
    </xdr:from>
    <xdr:to>
      <xdr:col>10</xdr:col>
      <xdr:colOff>165100</xdr:colOff>
      <xdr:row>36</xdr:row>
      <xdr:rowOff>85344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76471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4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120904</xdr:rowOff>
    </xdr:from>
    <xdr:to>
      <xdr:col>6</xdr:col>
      <xdr:colOff>38100</xdr:colOff>
      <xdr:row>36</xdr:row>
      <xdr:rowOff>51054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2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67581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9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86208</xdr:rowOff>
    </xdr:from>
    <xdr:to>
      <xdr:col>24</xdr:col>
      <xdr:colOff>63500</xdr:colOff>
      <xdr:row>56</xdr:row>
      <xdr:rowOff>116840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87408"/>
          <a:ext cx="8382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74392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32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160644</xdr:rowOff>
    </xdr:from>
    <xdr:to>
      <xdr:col>19</xdr:col>
      <xdr:colOff>177800</xdr:colOff>
      <xdr:row>56</xdr:row>
      <xdr:rowOff>86208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90394"/>
          <a:ext cx="889000" cy="9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160644</xdr:rowOff>
    </xdr:from>
    <xdr:to>
      <xdr:col>15</xdr:col>
      <xdr:colOff>50800</xdr:colOff>
      <xdr:row>56</xdr:row>
      <xdr:rowOff>138886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590394"/>
          <a:ext cx="889000" cy="14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13165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2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40263</xdr:rowOff>
    </xdr:from>
    <xdr:to>
      <xdr:col>10</xdr:col>
      <xdr:colOff>114300</xdr:colOff>
      <xdr:row>56</xdr:row>
      <xdr:rowOff>138886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98563"/>
          <a:ext cx="889000" cy="44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93024</xdr:rowOff>
    </xdr:from>
    <xdr:to>
      <xdr:col>6</xdr:col>
      <xdr:colOff>38100</xdr:colOff>
      <xdr:row>54</xdr:row>
      <xdr:rowOff>23174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17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39701</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5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66040</xdr:rowOff>
    </xdr:from>
    <xdr:to>
      <xdr:col>24</xdr:col>
      <xdr:colOff>114300</xdr:colOff>
      <xdr:row>56</xdr:row>
      <xdr:rowOff>167640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6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44467</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4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35408</xdr:rowOff>
    </xdr:from>
    <xdr:to>
      <xdr:col>20</xdr:col>
      <xdr:colOff>38100</xdr:colOff>
      <xdr:row>56</xdr:row>
      <xdr:rowOff>137008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3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128135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2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109844</xdr:rowOff>
    </xdr:from>
    <xdr:to>
      <xdr:col>15</xdr:col>
      <xdr:colOff>101600</xdr:colOff>
      <xdr:row>56</xdr:row>
      <xdr:rowOff>39994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3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31121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32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88086</xdr:rowOff>
    </xdr:from>
    <xdr:to>
      <xdr:col>10</xdr:col>
      <xdr:colOff>165100</xdr:colOff>
      <xdr:row>57</xdr:row>
      <xdr:rowOff>18236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8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9363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8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160913</xdr:rowOff>
    </xdr:from>
    <xdr:to>
      <xdr:col>6</xdr:col>
      <xdr:colOff>38100</xdr:colOff>
      <xdr:row>54</xdr:row>
      <xdr:rowOff>91063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4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82190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40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79184</xdr:rowOff>
    </xdr:from>
    <xdr:to>
      <xdr:col>24</xdr:col>
      <xdr:colOff>63500</xdr:colOff>
      <xdr:row>77</xdr:row>
      <xdr:rowOff>84342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109384"/>
          <a:ext cx="838200" cy="17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98134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785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83765</xdr:rowOff>
    </xdr:from>
    <xdr:to>
      <xdr:col>19</xdr:col>
      <xdr:colOff>177800</xdr:colOff>
      <xdr:row>77</xdr:row>
      <xdr:rowOff>84342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2908300" y="13285415"/>
          <a:ext cx="889000" cy="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107961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79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28098</xdr:rowOff>
    </xdr:from>
    <xdr:to>
      <xdr:col>15</xdr:col>
      <xdr:colOff>50800</xdr:colOff>
      <xdr:row>77</xdr:row>
      <xdr:rowOff>83765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29748"/>
          <a:ext cx="889000" cy="5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50207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0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28098</xdr:rowOff>
    </xdr:from>
    <xdr:to>
      <xdr:col>10</xdr:col>
      <xdr:colOff>114300</xdr:colOff>
      <xdr:row>78</xdr:row>
      <xdr:rowOff>49340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29748"/>
          <a:ext cx="889000" cy="19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128471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25806</xdr:rowOff>
    </xdr:from>
    <xdr:to>
      <xdr:col>6</xdr:col>
      <xdr:colOff>38100</xdr:colOff>
      <xdr:row>78</xdr:row>
      <xdr:rowOff>127406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118533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1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28384</xdr:rowOff>
    </xdr:from>
    <xdr:to>
      <xdr:col>24</xdr:col>
      <xdr:colOff>114300</xdr:colOff>
      <xdr:row>76</xdr:row>
      <xdr:rowOff>129984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05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6811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37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33542</xdr:rowOff>
    </xdr:from>
    <xdr:to>
      <xdr:col>20</xdr:col>
      <xdr:colOff>38100</xdr:colOff>
      <xdr:row>77</xdr:row>
      <xdr:rowOff>135142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3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126269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2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32965</xdr:rowOff>
    </xdr:from>
    <xdr:to>
      <xdr:col>15</xdr:col>
      <xdr:colOff>101600</xdr:colOff>
      <xdr:row>77</xdr:row>
      <xdr:rowOff>134565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3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125692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2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148748</xdr:rowOff>
    </xdr:from>
    <xdr:to>
      <xdr:col>10</xdr:col>
      <xdr:colOff>165100</xdr:colOff>
      <xdr:row>77</xdr:row>
      <xdr:rowOff>78898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7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70025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27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169990</xdr:rowOff>
    </xdr:from>
    <xdr:to>
      <xdr:col>6</xdr:col>
      <xdr:colOff>38100</xdr:colOff>
      <xdr:row>78</xdr:row>
      <xdr:rowOff>100140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7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116667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146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136017</xdr:rowOff>
    </xdr:from>
    <xdr:to>
      <xdr:col>24</xdr:col>
      <xdr:colOff>63500</xdr:colOff>
      <xdr:row>96</xdr:row>
      <xdr:rowOff>10985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252317"/>
          <a:ext cx="838200" cy="21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64164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23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171145</xdr:rowOff>
    </xdr:from>
    <xdr:to>
      <xdr:col>19</xdr:col>
      <xdr:colOff>177800</xdr:colOff>
      <xdr:row>96</xdr:row>
      <xdr:rowOff>10985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458895"/>
          <a:ext cx="889000" cy="1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36018</xdr:rowOff>
    </xdr:from>
    <xdr:to>
      <xdr:col>15</xdr:col>
      <xdr:colOff>50800</xdr:colOff>
      <xdr:row>95</xdr:row>
      <xdr:rowOff>171145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323768"/>
          <a:ext cx="889000" cy="13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7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36018</xdr:rowOff>
    </xdr:from>
    <xdr:to>
      <xdr:col>10</xdr:col>
      <xdr:colOff>114300</xdr:colOff>
      <xdr:row>96</xdr:row>
      <xdr:rowOff>67424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323768"/>
          <a:ext cx="889000" cy="20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32593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6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85217</xdr:rowOff>
    </xdr:from>
    <xdr:to>
      <xdr:col>24</xdr:col>
      <xdr:colOff>114300</xdr:colOff>
      <xdr:row>95</xdr:row>
      <xdr:rowOff>15367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20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108094</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05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131635</xdr:rowOff>
    </xdr:from>
    <xdr:to>
      <xdr:col>20</xdr:col>
      <xdr:colOff>38100</xdr:colOff>
      <xdr:row>96</xdr:row>
      <xdr:rowOff>61785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41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78312</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19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120345</xdr:rowOff>
    </xdr:from>
    <xdr:to>
      <xdr:col>15</xdr:col>
      <xdr:colOff>101600</xdr:colOff>
      <xdr:row>96</xdr:row>
      <xdr:rowOff>50495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0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67022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8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156668</xdr:rowOff>
    </xdr:from>
    <xdr:to>
      <xdr:col>10</xdr:col>
      <xdr:colOff>165100</xdr:colOff>
      <xdr:row>95</xdr:row>
      <xdr:rowOff>86818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27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103345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04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16624</xdr:rowOff>
    </xdr:from>
    <xdr:to>
      <xdr:col>6</xdr:col>
      <xdr:colOff>38100</xdr:colOff>
      <xdr:row>96</xdr:row>
      <xdr:rowOff>118224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47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134751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25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159620</xdr:rowOff>
    </xdr:from>
    <xdr:to>
      <xdr:col>55</xdr:col>
      <xdr:colOff>0</xdr:colOff>
      <xdr:row>37</xdr:row>
      <xdr:rowOff>170724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503270"/>
          <a:ext cx="8382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11973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27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170724</xdr:rowOff>
    </xdr:from>
    <xdr:to>
      <xdr:col>50</xdr:col>
      <xdr:colOff>114300</xdr:colOff>
      <xdr:row>38</xdr:row>
      <xdr:rowOff>8908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514374"/>
          <a:ext cx="889000" cy="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120558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63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159620</xdr:rowOff>
    </xdr:from>
    <xdr:to>
      <xdr:col>45</xdr:col>
      <xdr:colOff>177800</xdr:colOff>
      <xdr:row>38</xdr:row>
      <xdr:rowOff>8908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503270"/>
          <a:ext cx="889000" cy="2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124151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63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159620</xdr:rowOff>
    </xdr:from>
    <xdr:to>
      <xdr:col>41</xdr:col>
      <xdr:colOff>50800</xdr:colOff>
      <xdr:row>38</xdr:row>
      <xdr:rowOff>33401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503270"/>
          <a:ext cx="889000" cy="4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110108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62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42527</xdr:rowOff>
    </xdr:from>
    <xdr:to>
      <xdr:col>36</xdr:col>
      <xdr:colOff>165100</xdr:colOff>
      <xdr:row>38</xdr:row>
      <xdr:rowOff>144127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57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135254</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5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108821</xdr:rowOff>
    </xdr:from>
    <xdr:to>
      <xdr:col>55</xdr:col>
      <xdr:colOff>50800</xdr:colOff>
      <xdr:row>38</xdr:row>
      <xdr:rowOff>38971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5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131698</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0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119924</xdr:rowOff>
    </xdr:from>
    <xdr:to>
      <xdr:col>50</xdr:col>
      <xdr:colOff>165100</xdr:colOff>
      <xdr:row>38</xdr:row>
      <xdr:rowOff>50074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6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66601</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23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129558</xdr:rowOff>
    </xdr:from>
    <xdr:to>
      <xdr:col>46</xdr:col>
      <xdr:colOff>38100</xdr:colOff>
      <xdr:row>38</xdr:row>
      <xdr:rowOff>59708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7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76235</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248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108821</xdr:rowOff>
    </xdr:from>
    <xdr:to>
      <xdr:col>41</xdr:col>
      <xdr:colOff>101600</xdr:colOff>
      <xdr:row>38</xdr:row>
      <xdr:rowOff>38971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5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55498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2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154051</xdr:rowOff>
    </xdr:from>
    <xdr:to>
      <xdr:col>36</xdr:col>
      <xdr:colOff>165100</xdr:colOff>
      <xdr:row>38</xdr:row>
      <xdr:rowOff>84201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9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100728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7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147828</xdr:rowOff>
    </xdr:from>
    <xdr:to>
      <xdr:col>55</xdr:col>
      <xdr:colOff>0</xdr:colOff>
      <xdr:row>57</xdr:row>
      <xdr:rowOff>169443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920478"/>
          <a:ext cx="838200" cy="2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454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147828</xdr:rowOff>
    </xdr:from>
    <xdr:to>
      <xdr:col>50</xdr:col>
      <xdr:colOff>114300</xdr:colOff>
      <xdr:row>57</xdr:row>
      <xdr:rowOff>155410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20478"/>
          <a:ext cx="889000" cy="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142689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40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74575</xdr:rowOff>
    </xdr:from>
    <xdr:to>
      <xdr:col>45</xdr:col>
      <xdr:colOff>177800</xdr:colOff>
      <xdr:row>57</xdr:row>
      <xdr:rowOff>155410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47225"/>
          <a:ext cx="889000" cy="8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123576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38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167234</xdr:rowOff>
    </xdr:from>
    <xdr:to>
      <xdr:col>41</xdr:col>
      <xdr:colOff>50800</xdr:colOff>
      <xdr:row>57</xdr:row>
      <xdr:rowOff>74575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96984"/>
          <a:ext cx="889000" cy="25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107535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36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67983</xdr:rowOff>
    </xdr:from>
    <xdr:to>
      <xdr:col>36</xdr:col>
      <xdr:colOff>165100</xdr:colOff>
      <xdr:row>57</xdr:row>
      <xdr:rowOff>169583</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40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160710</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93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118643</xdr:rowOff>
    </xdr:from>
    <xdr:to>
      <xdr:col>55</xdr:col>
      <xdr:colOff>50800</xdr:colOff>
      <xdr:row>58</xdr:row>
      <xdr:rowOff>48793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9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33570</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97028</xdr:rowOff>
    </xdr:from>
    <xdr:to>
      <xdr:col>50</xdr:col>
      <xdr:colOff>165100</xdr:colOff>
      <xdr:row>58</xdr:row>
      <xdr:rowOff>27178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6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18305</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96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104610</xdr:rowOff>
    </xdr:from>
    <xdr:to>
      <xdr:col>46</xdr:col>
      <xdr:colOff>38100</xdr:colOff>
      <xdr:row>58</xdr:row>
      <xdr:rowOff>34760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7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25887</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96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23775</xdr:rowOff>
    </xdr:from>
    <xdr:to>
      <xdr:col>41</xdr:col>
      <xdr:colOff>101600</xdr:colOff>
      <xdr:row>57</xdr:row>
      <xdr:rowOff>125375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116502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88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116434</xdr:rowOff>
    </xdr:from>
    <xdr:to>
      <xdr:col>36</xdr:col>
      <xdr:colOff>165100</xdr:colOff>
      <xdr:row>56</xdr:row>
      <xdr:rowOff>46584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4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63111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32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7759</xdr:rowOff>
    </xdr:from>
    <xdr:to>
      <xdr:col>55</xdr:col>
      <xdr:colOff>0</xdr:colOff>
      <xdr:row>78</xdr:row>
      <xdr:rowOff>79928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80859"/>
          <a:ext cx="838200" cy="7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23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25431</xdr:rowOff>
    </xdr:from>
    <xdr:to>
      <xdr:col>50</xdr:col>
      <xdr:colOff>114300</xdr:colOff>
      <xdr:row>78</xdr:row>
      <xdr:rowOff>79928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98531"/>
          <a:ext cx="889000" cy="5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8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167070</xdr:rowOff>
    </xdr:from>
    <xdr:to>
      <xdr:col>45</xdr:col>
      <xdr:colOff>177800</xdr:colOff>
      <xdr:row>78</xdr:row>
      <xdr:rowOff>25431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368720"/>
          <a:ext cx="889000" cy="2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152380</xdr:rowOff>
    </xdr:from>
    <xdr:to>
      <xdr:col>41</xdr:col>
      <xdr:colOff>50800</xdr:colOff>
      <xdr:row>77</xdr:row>
      <xdr:rowOff>167070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182580"/>
          <a:ext cx="889000" cy="18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4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162243</xdr:rowOff>
    </xdr:from>
    <xdr:to>
      <xdr:col>36</xdr:col>
      <xdr:colOff>165100</xdr:colOff>
      <xdr:row>78</xdr:row>
      <xdr:rowOff>92393</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83520</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45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128409</xdr:rowOff>
    </xdr:from>
    <xdr:to>
      <xdr:col>55</xdr:col>
      <xdr:colOff>50800</xdr:colOff>
      <xdr:row>78</xdr:row>
      <xdr:rowOff>58559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3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151286</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8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29128</xdr:rowOff>
    </xdr:from>
    <xdr:to>
      <xdr:col>50</xdr:col>
      <xdr:colOff>165100</xdr:colOff>
      <xdr:row>78</xdr:row>
      <xdr:rowOff>130728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0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121855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9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146081</xdr:rowOff>
    </xdr:from>
    <xdr:to>
      <xdr:col>46</xdr:col>
      <xdr:colOff>38100</xdr:colOff>
      <xdr:row>78</xdr:row>
      <xdr:rowOff>76231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4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67358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4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116270</xdr:rowOff>
    </xdr:from>
    <xdr:to>
      <xdr:col>41</xdr:col>
      <xdr:colOff>101600</xdr:colOff>
      <xdr:row>78</xdr:row>
      <xdr:rowOff>46420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62947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9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101580</xdr:rowOff>
    </xdr:from>
    <xdr:to>
      <xdr:col>36</xdr:col>
      <xdr:colOff>165100</xdr:colOff>
      <xdr:row>77</xdr:row>
      <xdr:rowOff>31730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48257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0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15621</xdr:rowOff>
    </xdr:from>
    <xdr:to>
      <xdr:col>55</xdr:col>
      <xdr:colOff>0</xdr:colOff>
      <xdr:row>96</xdr:row>
      <xdr:rowOff>21146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474821"/>
          <a:ext cx="8382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37989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97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15621</xdr:rowOff>
    </xdr:from>
    <xdr:to>
      <xdr:col>50</xdr:col>
      <xdr:colOff>114300</xdr:colOff>
      <xdr:row>97</xdr:row>
      <xdr:rowOff>3797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474821"/>
          <a:ext cx="889000" cy="15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6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157696</xdr:rowOff>
    </xdr:from>
    <xdr:to>
      <xdr:col>45</xdr:col>
      <xdr:colOff>177800</xdr:colOff>
      <xdr:row>97</xdr:row>
      <xdr:rowOff>3797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616896"/>
          <a:ext cx="889000" cy="1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3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157696</xdr:rowOff>
    </xdr:from>
    <xdr:to>
      <xdr:col>41</xdr:col>
      <xdr:colOff>50800</xdr:colOff>
      <xdr:row>97</xdr:row>
      <xdr:rowOff>41708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616896"/>
          <a:ext cx="889000" cy="5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67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141796</xdr:rowOff>
    </xdr:from>
    <xdr:to>
      <xdr:col>55</xdr:col>
      <xdr:colOff>50800</xdr:colOff>
      <xdr:row>96</xdr:row>
      <xdr:rowOff>71946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42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164673</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28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136271</xdr:rowOff>
    </xdr:from>
    <xdr:to>
      <xdr:col>50</xdr:col>
      <xdr:colOff>165100</xdr:colOff>
      <xdr:row>96</xdr:row>
      <xdr:rowOff>66421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42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82948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1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124447</xdr:rowOff>
    </xdr:from>
    <xdr:to>
      <xdr:col>46</xdr:col>
      <xdr:colOff>38100</xdr:colOff>
      <xdr:row>97</xdr:row>
      <xdr:rowOff>54597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5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45724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67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106896</xdr:rowOff>
    </xdr:from>
    <xdr:to>
      <xdr:col>41</xdr:col>
      <xdr:colOff>101600</xdr:colOff>
      <xdr:row>97</xdr:row>
      <xdr:rowOff>37046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56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53573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3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162358</xdr:rowOff>
    </xdr:from>
    <xdr:to>
      <xdr:col>36</xdr:col>
      <xdr:colOff>165100</xdr:colOff>
      <xdr:row>97</xdr:row>
      <xdr:rowOff>92508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2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83635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71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71996</xdr:rowOff>
    </xdr:from>
    <xdr:to>
      <xdr:col>85</xdr:col>
      <xdr:colOff>127000</xdr:colOff>
      <xdr:row>39</xdr:row>
      <xdr:rowOff>20942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87096"/>
          <a:ext cx="838200" cy="12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89717</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090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10693</xdr:rowOff>
    </xdr:from>
    <xdr:to>
      <xdr:col>81</xdr:col>
      <xdr:colOff>50800</xdr:colOff>
      <xdr:row>39</xdr:row>
      <xdr:rowOff>20942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697243"/>
          <a:ext cx="88900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19689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67005</xdr:rowOff>
    </xdr:from>
    <xdr:to>
      <xdr:col>76</xdr:col>
      <xdr:colOff>114300</xdr:colOff>
      <xdr:row>39</xdr:row>
      <xdr:rowOff>10693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82105"/>
          <a:ext cx="889000" cy="11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81945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5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67005</xdr:rowOff>
    </xdr:from>
    <xdr:to>
      <xdr:col>71</xdr:col>
      <xdr:colOff>177800</xdr:colOff>
      <xdr:row>39</xdr:row>
      <xdr:rowOff>78663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82105"/>
          <a:ext cx="889000" cy="18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45902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1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76441</xdr:rowOff>
    </xdr:from>
    <xdr:to>
      <xdr:col>67</xdr:col>
      <xdr:colOff>101600</xdr:colOff>
      <xdr:row>39</xdr:row>
      <xdr:rowOff>6591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591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23118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36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21196</xdr:rowOff>
    </xdr:from>
    <xdr:to>
      <xdr:col>85</xdr:col>
      <xdr:colOff>177800</xdr:colOff>
      <xdr:row>38</xdr:row>
      <xdr:rowOff>122796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3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171073</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514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141592</xdr:rowOff>
    </xdr:from>
    <xdr:to>
      <xdr:col>81</xdr:col>
      <xdr:colOff>101600</xdr:colOff>
      <xdr:row>39</xdr:row>
      <xdr:rowOff>71742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6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62869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74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131343</xdr:rowOff>
    </xdr:from>
    <xdr:to>
      <xdr:col>76</xdr:col>
      <xdr:colOff>165100</xdr:colOff>
      <xdr:row>39</xdr:row>
      <xdr:rowOff>61493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6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52620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739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16205</xdr:rowOff>
    </xdr:from>
    <xdr:to>
      <xdr:col>72</xdr:col>
      <xdr:colOff>38100</xdr:colOff>
      <xdr:row>38</xdr:row>
      <xdr:rowOff>117805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3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108932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2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27863</xdr:rowOff>
    </xdr:from>
    <xdr:to>
      <xdr:col>67</xdr:col>
      <xdr:colOff>101600</xdr:colOff>
      <xdr:row>39</xdr:row>
      <xdr:rowOff>129463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71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120590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80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121856</xdr:rowOff>
    </xdr:from>
    <xdr:to>
      <xdr:col>85</xdr:col>
      <xdr:colOff>127000</xdr:colOff>
      <xdr:row>57</xdr:row>
      <xdr:rowOff>6706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23056"/>
          <a:ext cx="838200" cy="5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87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167374</xdr:rowOff>
    </xdr:from>
    <xdr:to>
      <xdr:col>81</xdr:col>
      <xdr:colOff>50800</xdr:colOff>
      <xdr:row>57</xdr:row>
      <xdr:rowOff>6706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254224"/>
          <a:ext cx="889000" cy="52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5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167374</xdr:rowOff>
    </xdr:from>
    <xdr:to>
      <xdr:col>76</xdr:col>
      <xdr:colOff>114300</xdr:colOff>
      <xdr:row>56</xdr:row>
      <xdr:rowOff>28829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254224"/>
          <a:ext cx="889000" cy="37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137685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6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94704</xdr:rowOff>
    </xdr:from>
    <xdr:to>
      <xdr:col>71</xdr:col>
      <xdr:colOff>177800</xdr:colOff>
      <xdr:row>56</xdr:row>
      <xdr:rowOff>28829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353004"/>
          <a:ext cx="889000" cy="27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138599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3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103987</xdr:rowOff>
    </xdr:from>
    <xdr:to>
      <xdr:col>67</xdr:col>
      <xdr:colOff>101600</xdr:colOff>
      <xdr:row>57</xdr:row>
      <xdr:rowOff>34137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0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25264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9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71056</xdr:rowOff>
    </xdr:from>
    <xdr:to>
      <xdr:col>85</xdr:col>
      <xdr:colOff>177800</xdr:colOff>
      <xdr:row>57</xdr:row>
      <xdr:rowOff>1206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7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49483</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5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127356</xdr:rowOff>
    </xdr:from>
    <xdr:to>
      <xdr:col>81</xdr:col>
      <xdr:colOff>101600</xdr:colOff>
      <xdr:row>57</xdr:row>
      <xdr:rowOff>57506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2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48633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2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116574</xdr:rowOff>
    </xdr:from>
    <xdr:to>
      <xdr:col>76</xdr:col>
      <xdr:colOff>165100</xdr:colOff>
      <xdr:row>54</xdr:row>
      <xdr:rowOff>46724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20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63251</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8978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149479</xdr:rowOff>
    </xdr:from>
    <xdr:to>
      <xdr:col>72</xdr:col>
      <xdr:colOff>38100</xdr:colOff>
      <xdr:row>56</xdr:row>
      <xdr:rowOff>79629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57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96156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35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43904</xdr:rowOff>
    </xdr:from>
    <xdr:to>
      <xdr:col>67</xdr:col>
      <xdr:colOff>101600</xdr:colOff>
      <xdr:row>54</xdr:row>
      <xdr:rowOff>145504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30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162031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07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87990</xdr:rowOff>
    </xdr:from>
    <xdr:to>
      <xdr:col>85</xdr:col>
      <xdr:colOff>127000</xdr:colOff>
      <xdr:row>78</xdr:row>
      <xdr:rowOff>92929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61090"/>
          <a:ext cx="838200" cy="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30030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060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135586</xdr:rowOff>
    </xdr:from>
    <xdr:to>
      <xdr:col>81</xdr:col>
      <xdr:colOff>50800</xdr:colOff>
      <xdr:row>78</xdr:row>
      <xdr:rowOff>92929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337236"/>
          <a:ext cx="889000" cy="12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114581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297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70388</xdr:rowOff>
    </xdr:from>
    <xdr:to>
      <xdr:col>76</xdr:col>
      <xdr:colOff>114300</xdr:colOff>
      <xdr:row>77</xdr:row>
      <xdr:rowOff>135586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272038"/>
          <a:ext cx="889000" cy="6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106049</xdr:rowOff>
    </xdr:from>
    <xdr:to>
      <xdr:col>71</xdr:col>
      <xdr:colOff>177800</xdr:colOff>
      <xdr:row>77</xdr:row>
      <xdr:rowOff>70388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136249"/>
          <a:ext cx="889000" cy="13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115287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316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136860</xdr:rowOff>
    </xdr:from>
    <xdr:to>
      <xdr:col>67</xdr:col>
      <xdr:colOff>101600</xdr:colOff>
      <xdr:row>77</xdr:row>
      <xdr:rowOff>67010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16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58137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25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37190</xdr:rowOff>
    </xdr:from>
    <xdr:to>
      <xdr:col>85</xdr:col>
      <xdr:colOff>177800</xdr:colOff>
      <xdr:row>78</xdr:row>
      <xdr:rowOff>138790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1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123567</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2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42129</xdr:rowOff>
    </xdr:from>
    <xdr:to>
      <xdr:col>81</xdr:col>
      <xdr:colOff>101600</xdr:colOff>
      <xdr:row>78</xdr:row>
      <xdr:rowOff>143729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1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134856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5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84786</xdr:rowOff>
    </xdr:from>
    <xdr:to>
      <xdr:col>76</xdr:col>
      <xdr:colOff>165100</xdr:colOff>
      <xdr:row>78</xdr:row>
      <xdr:rowOff>14936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28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6063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37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19588</xdr:rowOff>
    </xdr:from>
    <xdr:to>
      <xdr:col>72</xdr:col>
      <xdr:colOff>38100</xdr:colOff>
      <xdr:row>77</xdr:row>
      <xdr:rowOff>121188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2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137715</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2996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55249</xdr:rowOff>
    </xdr:from>
    <xdr:to>
      <xdr:col>67</xdr:col>
      <xdr:colOff>101600</xdr:colOff>
      <xdr:row>76</xdr:row>
      <xdr:rowOff>156849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08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1927</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286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7328</xdr:rowOff>
    </xdr:from>
    <xdr:to>
      <xdr:col>85</xdr:col>
      <xdr:colOff>127000</xdr:colOff>
      <xdr:row>97</xdr:row>
      <xdr:rowOff>87046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637978"/>
          <a:ext cx="838200" cy="7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110393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226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87046</xdr:rowOff>
    </xdr:from>
    <xdr:to>
      <xdr:col>81</xdr:col>
      <xdr:colOff>50800</xdr:colOff>
      <xdr:row>97</xdr:row>
      <xdr:rowOff>128360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717696"/>
          <a:ext cx="889000" cy="4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128360</xdr:rowOff>
    </xdr:from>
    <xdr:to>
      <xdr:col>76</xdr:col>
      <xdr:colOff>114300</xdr:colOff>
      <xdr:row>97</xdr:row>
      <xdr:rowOff>132411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759010"/>
          <a:ext cx="889000" cy="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120184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3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132411</xdr:rowOff>
    </xdr:from>
    <xdr:to>
      <xdr:col>71</xdr:col>
      <xdr:colOff>177800</xdr:colOff>
      <xdr:row>97</xdr:row>
      <xdr:rowOff>163716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763061"/>
          <a:ext cx="889000" cy="3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127703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4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20777</xdr:rowOff>
    </xdr:from>
    <xdr:to>
      <xdr:col>67</xdr:col>
      <xdr:colOff>101600</xdr:colOff>
      <xdr:row>97</xdr:row>
      <xdr:rowOff>122377</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65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138904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4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127978</xdr:rowOff>
    </xdr:from>
    <xdr:to>
      <xdr:col>85</xdr:col>
      <xdr:colOff>177800</xdr:colOff>
      <xdr:row>97</xdr:row>
      <xdr:rowOff>58128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58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106405</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56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36246</xdr:rowOff>
    </xdr:from>
    <xdr:to>
      <xdr:col>81</xdr:col>
      <xdr:colOff>101600</xdr:colOff>
      <xdr:row>97</xdr:row>
      <xdr:rowOff>137846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66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128973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75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77560</xdr:rowOff>
    </xdr:from>
    <xdr:to>
      <xdr:col>76</xdr:col>
      <xdr:colOff>165100</xdr:colOff>
      <xdr:row>98</xdr:row>
      <xdr:rowOff>7710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70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170287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80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81611</xdr:rowOff>
    </xdr:from>
    <xdr:to>
      <xdr:col>72</xdr:col>
      <xdr:colOff>38100</xdr:colOff>
      <xdr:row>98</xdr:row>
      <xdr:rowOff>11761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71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2888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8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112916</xdr:rowOff>
    </xdr:from>
    <xdr:to>
      <xdr:col>67</xdr:col>
      <xdr:colOff>101600</xdr:colOff>
      <xdr:row>98</xdr:row>
      <xdr:rowOff>43066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74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34193</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83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29464</xdr:rowOff>
    </xdr:from>
    <xdr:to>
      <xdr:col>98</xdr:col>
      <xdr:colOff>38100</xdr:colOff>
      <xdr:row>38</xdr:row>
      <xdr:rowOff>131064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44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147591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319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類似団体内平均値と比較し、大きく上回っているものは衛生費である。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これは、西部衛生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施設組合建設費負担金（新ごみ焼却場・熱利用施設）増加に</a:t>
          </a:r>
          <a:r>
            <a:rPr kumimoji="1" lang="ja-JP" altLang="en-US" sz="1300">
              <a:latin typeface="ＭＳ Ｐゴシック" panose="020B0600070205080204" pitchFamily="50" charset="-128"/>
              <a:ea typeface="ＭＳ Ｐゴシック" panose="020B0600070205080204" pitchFamily="50" charset="-128"/>
            </a:rPr>
            <a:t>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今後も、第７次総合計画等に基づき、予算配分の重点化・効率化を図りながら、各種事業を進めていく。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岡山県井原市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実質収支額は前年度と比較し１．６３ポイント減少しているが、黒字で推移している。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また、実質単年度収支は前年度と比較し０．８４ポイント減少している。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これは人件費・物価高騰に伴う物件費の増加等によるものである。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今後も、引き続き、収支バランスを考慮した適正な財政運営に努める。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岡山県井原市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いずれの会計も赤字の発生はなく、黒字を維持している。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今後も、各会計において、それぞれが独立採算の本旨に則り、適正な財政運営に努める。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岡山県井原市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交付税算入率の有利な地方債の選択に努めているため、算入公債費等が増加しているものの、</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情報通信基盤整備事業及び平櫛田中美術館整備事業等に係る元金償還の開始により、</a:t>
          </a:r>
          <a:r>
            <a:rPr kumimoji="1" lang="ja-JP" altLang="en-US" sz="1400">
              <a:latin typeface="ＭＳ ゴシック" pitchFamily="49" charset="-128"/>
              <a:ea typeface="ＭＳ ゴシック" pitchFamily="49" charset="-128"/>
            </a:rPr>
            <a:t>実質公債費比率の分子も増加した。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岡山県井原市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令和６年度においても、充当可能財源が将来負担額を上回ったため将来負担比率の分子はマイナスとなっている。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ただし、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前年度と比較して地方債残高・退職手当金等</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将来負担額は増加しており、財政調整基金等の充当可能財源等は減少している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latin typeface="ＭＳ ゴシック" pitchFamily="49" charset="-128"/>
              <a:ea typeface="ＭＳ ゴシック" pitchFamily="49" charset="-128"/>
            </a:rPr>
            <a:t>　今後、上昇（悪化）が懸念されることから、引き続き、地方債の新規発行を抑制するとともに、借入にあたっては交付税算入率の高い有利な地方債を選定することとし、将来負担比率の抑制を図る。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岡山県井原市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普通交付税追加交付等を今後の市債償還財源を確保するために「減債基金」に積み立てる等により、全体としては８６５百万円を積み立てた。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市債の償還に必要な財源を確保するため「減債基金」から８８百万円、公共施設整備のために「公共施設整備基金」から１７９百万円、社会福祉の増進を図るため「福祉基金」から５３百万円を取り崩したこと等により、全体としては１２０５百万円を取り崩した。このことから、基金全体としては３４０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引き続き、財政運営においては、基金残高の確保に向け、基金からの繰入に依存することなく、歳入確保に努める。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「公共施設整備基金」・・・公共施設整備事業の財源に充てるため。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「地域振興基金」・・・・・新市将来構想・建設計画に定められた事業に要する経費の財源に充てるため。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「産業振興基金」・・・・・新産業を創出し、工業をはじめ農林業、商業、観光等の多様な産業の振興を図るため。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「公共施設整備基金」・・・公共施設整備事業へ充当したため減少した。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「地域振興基金」・・・・・地域公共交通関係事業へ充当したため減少した。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「産業振興基金」・・・・・決算剰余金を積み立てたことにより増加した。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度経済成長期に整備した公共施設が多いため、その整備のための「公共施設整備基金」や、高齢化に伴い社会福祉の増進を図るための「福祉基金」の取り崩し額が大きくなると見込まれる。引き続き、基金残高を考慮しながら、それぞれの目的に応じて基金の活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産業団地開発事業のため取り崩したことにより減少した。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この度の減少は、歳入歳出全体の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収支不足を補うためのものではなく、産業団地開発事業実施に伴い特別会計への繰り出したことによるものであるが、令和７年度末で事業完了後に整備した用地を売払い、売払い収入を財政調整基金へ積み戻す予定となっている。引き続き、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残高の確保に向け基金からの繰入に依存することなく、歳入確保に努める。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減債基金繰入基準に基づく償還のために取り崩したことにより減少した。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今後も、基金残高を考慮しながら、減債基金繰入基準に基づき償還を行う。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ECCCC3F-FACE-4023-BAD3-C7E26C4E6F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6DD7D0E-CE21-41B2-905B-3272902115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D756114-3D32-444A-958F-6B37B26C2CA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B527E689-48F4-430A-8321-9D8F4F4676EC}"/>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9B94575C-80A4-48B2-A28E-6B29F85CC47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F6FF62D-0AB1-49C1-AE74-400B5C5C76D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215E2DE7-EFAE-4286-8443-269250147B9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D035404C-F959-4DFA-B91B-116D25AEFAB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BEABB82C-04B9-4A2A-A18F-1E48E491169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5734C229-094E-40B7-B228-06087E0EC5E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C91F3F95-3B36-4D79-B8EA-C0ADD57A5EB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5027756C-860F-493E-9C7C-E511DF0F92C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33FF55BB-671E-4093-90C6-D1747509E5B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4A6451B2-E7CF-45B1-B3E0-1A3688B6E53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岡山県井原市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3363B3A1-CF70-4F11-BCFB-D332B38CE41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5A038097-8B92-4873-B836-C1FBE7E3E70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149A48E0-F406-44FB-8559-F5723689D59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96C14D81-704F-48FB-8F9F-8A0948E7A7C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29036939-398B-4F4D-9D5F-8F4ABBF66FD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EF1EF988-7B06-4525-A458-60185D3F029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36,670
35,994
243.54
23,895,095
23,395,711
461,257
13,062,084
21,965,329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E30EA528-5218-4DA3-B8FB-15CCAF7DEAF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7BDFAE2C-3AE1-4104-8E74-B654C0B668E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32539AB9-1E19-4B62-B713-D0A631D6B87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2B46DA59-8ABA-44FF-AFAD-BAC61B77AC3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1594743E-12FE-417E-BBE6-046EF9EE264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C7437B99-46D3-4BDE-B2B6-00E27F588F8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4F1A33A6-DAB5-413E-A628-8A4B54B8F2D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6AD74A6B-A5CE-40A6-94D4-C0B688EABF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F117F66E-6538-44E0-991A-E23726D7CAD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72CF23FD-983A-48C4-96B4-B17CFFB14EE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7C575150-5A84-4130-9207-80EC65F18EA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BE5DA407-7D0F-4F5C-A602-4C832B4E228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E1E59A4C-36B3-47D3-BC1A-1668688D3D4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9E3B81AC-37BD-4734-A706-9A2AB9A0BA3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25E48A58-1348-4E29-A054-AA17BB2E52B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E193F0B6-5EAA-408B-A6F9-B6CA05E5AC0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28BBB2EB-98F7-42FD-86D5-B7B4D656F91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59E915D0-860C-44C6-A7AB-AB89D2CDCA1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F93E1AE-5BC5-4FE8-9BA5-BB44071BC48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CCC54C6A-5116-4C22-B11E-DF477371A36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61E22302-60AC-42CC-8973-A2E231539AF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62243AFA-B9DF-47D0-80AE-64A38FDE34F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D4D45A2B-EA49-40F4-8CAF-81A499A8A8C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28C5D661-4E55-40DA-B001-633A7EDD6D3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BE5145C3-D8DC-42EA-B00F-D3274164539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1EBE44D8-CA57-4792-A880-180E3BD28FD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876B0016-81B5-41EC-B948-AF41CC5EED2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5D577193-5925-4458-90AF-B2637BE2D71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F6C1FA02-CAA9-4A97-866B-F6C4D3F94E1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87D1598F-FA91-4B1A-A378-CC67DFD9B83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BA932347-165E-48E5-AE64-B5953B6EC68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ED7E5FCB-D76A-4EE0-B09C-58DEC32E763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4CC7A090-4598-4A4E-858D-EFCD19E4825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9F168418-C265-4B28-98D8-20A9CBF3453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AEFE65AD-580D-452E-A8FD-BACA71EF31A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本市の公共施設は高度経済成長期に整備された施設が多く、耐用年数を迎えつつあることから、有形固定資産減価償却率は類似団体より高い水準にあり、かつ上昇傾向にある。</a:t>
          </a:r>
          <a:endParaRPr lang="ja-JP" altLang="ja-JP">
            <a:effectLst/>
          </a:endParaRPr>
        </a:p>
        <a:p>
          <a:r>
            <a:rPr kumimoji="1" lang="ja-JP" altLang="ja-JP" sz="1100">
              <a:solidFill>
                <a:schemeClr val="dk1"/>
              </a:solidFill>
              <a:effectLst/>
              <a:latin typeface="+mn-lt"/>
              <a:ea typeface="+mn-ea"/>
              <a:cs typeface="+mn-cs"/>
            </a:rPr>
            <a:t>　井原市公共施設等総合管理計画に従い、施設の長寿命化・複合化に取り組む。</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E6AD5B61-247B-4795-9528-CB424590D2D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39DBC16A-F548-4C63-A93F-D57B225C1B2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2FC3F014-D4FD-4778-9927-DD1211DE584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8AF9B5A3-A636-43FE-8B82-FAFC549996A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471216DE-4B7F-406B-8499-78C9B95EA653}"/>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50FB040E-D2EA-47FC-80F0-6301F520FAA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09653FC2-6703-4F48-BDD8-103DD2D9F41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FB42BC83-3022-4937-9EDA-051B5C48B8F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B36DE3F3-488B-4CBE-9A2B-097B27633E2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21FAA204-1732-4A4A-AEB2-BC5595280E8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86F707CC-911F-428A-9B60-37399E9D0621}"/>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1B2AC73E-EBF0-409E-B3DE-86836FC36CF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5F94C185-4FF8-450E-9549-FC43B2F351B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546A29E7-D509-40A5-91CB-ECCE7FA1B22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3627141A-7AAA-44E7-8E04-F2CE45A3F4C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740F281-DC91-4660-A015-4DD0E3AA199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73" name="直線コネクタ 72">
          <a:extLst>
            <a:ext uri="{FF2B5EF4-FFF2-40B4-BE49-F238E27FC236}">
              <a16:creationId xmlns:a16="http://schemas.microsoft.com/office/drawing/2014/main" id="{493F584B-9FCA-4D1F-A9B0-D67E34A915A7}"/>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74" name="有形固定資産減価償却率最小値テキスト">
          <a:extLst>
            <a:ext uri="{FF2B5EF4-FFF2-40B4-BE49-F238E27FC236}">
              <a16:creationId xmlns:a16="http://schemas.microsoft.com/office/drawing/2014/main" id="{70AAAB20-5F4E-47A8-BED9-123E14D11558}"/>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75" name="直線コネクタ 74">
          <a:extLst>
            <a:ext uri="{FF2B5EF4-FFF2-40B4-BE49-F238E27FC236}">
              <a16:creationId xmlns:a16="http://schemas.microsoft.com/office/drawing/2014/main" id="{05CF7811-5B77-4162-B1C6-89D84CB37F73}"/>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76" name="有形固定資産減価償却率最大値テキスト">
          <a:extLst>
            <a:ext uri="{FF2B5EF4-FFF2-40B4-BE49-F238E27FC236}">
              <a16:creationId xmlns:a16="http://schemas.microsoft.com/office/drawing/2014/main" id="{1CC49703-47DD-44A3-ADA1-97AD5A284DF8}"/>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77" name="直線コネクタ 76">
          <a:extLst>
            <a:ext uri="{FF2B5EF4-FFF2-40B4-BE49-F238E27FC236}">
              <a16:creationId xmlns:a16="http://schemas.microsoft.com/office/drawing/2014/main" id="{BA6D1FE9-7519-425A-A8A7-DDCB77331FA8}"/>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101617</xdr:rowOff>
    </xdr:from>
    <xdr:ext cx="405111" cy="259045"/>
    <xdr:sp macro="" textlink="">
      <xdr:nvSpPr>
        <xdr:cNvPr id="78" name="有形固定資産減価償却率平均値テキスト">
          <a:extLst>
            <a:ext uri="{FF2B5EF4-FFF2-40B4-BE49-F238E27FC236}">
              <a16:creationId xmlns:a16="http://schemas.microsoft.com/office/drawing/2014/main" id="{2E96F3B3-0E98-4140-8DC5-59E867A46D06}"/>
            </a:ext>
          </a:extLst>
        </xdr:cNvPr>
        <xdr:cNvSpPr txBox="1"/>
      </xdr:nvSpPr>
      <xdr:spPr>
        <a:xfrm>
          <a:off x="4813300" y="6016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9" name="フローチャート: 判断 78">
          <a:extLst>
            <a:ext uri="{FF2B5EF4-FFF2-40B4-BE49-F238E27FC236}">
              <a16:creationId xmlns:a16="http://schemas.microsoft.com/office/drawing/2014/main" id="{4CA82295-89FE-4351-9AA7-290F26E94A2D}"/>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80" name="フローチャート: 判断 79">
          <a:extLst>
            <a:ext uri="{FF2B5EF4-FFF2-40B4-BE49-F238E27FC236}">
              <a16:creationId xmlns:a16="http://schemas.microsoft.com/office/drawing/2014/main" id="{7A10E016-8979-4FF3-9924-37115A0A26F9}"/>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81" name="フローチャート: 判断 80">
          <a:extLst>
            <a:ext uri="{FF2B5EF4-FFF2-40B4-BE49-F238E27FC236}">
              <a16:creationId xmlns:a16="http://schemas.microsoft.com/office/drawing/2014/main" id="{08213DEC-5CC0-49A9-907E-BE2AFD1E6BE3}"/>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82" name="フローチャート: 判断 81">
          <a:extLst>
            <a:ext uri="{FF2B5EF4-FFF2-40B4-BE49-F238E27FC236}">
              <a16:creationId xmlns:a16="http://schemas.microsoft.com/office/drawing/2014/main" id="{B3128CE2-DC36-4A02-9A74-5DBFF0D426FD}"/>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3" name="フローチャート: 判断 82">
          <a:extLst>
            <a:ext uri="{FF2B5EF4-FFF2-40B4-BE49-F238E27FC236}">
              <a16:creationId xmlns:a16="http://schemas.microsoft.com/office/drawing/2014/main" id="{E75BBC7D-AC83-42EB-BC2D-DB464E9BD452}"/>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3EB575A-4106-49BA-93AA-333D1337CC8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91D0B2C-4ED7-4908-AEB6-FDC969F799D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4BA9AC1-EE28-4528-A149-AA1C5CEF13F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6C70405-A647-4A53-AE7C-0C048C21313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A461052-E514-4F2A-A0B1-876A7702ECF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2117</xdr:rowOff>
    </xdr:from>
    <xdr:to>
      <xdr:col>23</xdr:col>
      <xdr:colOff>136525</xdr:colOff>
      <xdr:row>33</xdr:row>
      <xdr:rowOff>103716</xdr:rowOff>
    </xdr:to>
    <xdr:sp macro="" textlink="">
      <xdr:nvSpPr>
        <xdr:cNvPr id="89" name="楕円 88">
          <a:extLst>
            <a:ext uri="{FF2B5EF4-FFF2-40B4-BE49-F238E27FC236}">
              <a16:creationId xmlns:a16="http://schemas.microsoft.com/office/drawing/2014/main" id="{2523B425-E312-47F1-A340-9D5203479623}"/>
            </a:ext>
          </a:extLst>
        </xdr:cNvPr>
        <xdr:cNvSpPr/>
      </xdr:nvSpPr>
      <xdr:spPr>
        <a:xfrm>
          <a:off x="4711700" y="64314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88494</xdr:rowOff>
    </xdr:from>
    <xdr:ext cx="405111" cy="259045"/>
    <xdr:sp macro="" textlink="">
      <xdr:nvSpPr>
        <xdr:cNvPr id="90" name="有形固定資産減価償却率該当値テキスト">
          <a:extLst>
            <a:ext uri="{FF2B5EF4-FFF2-40B4-BE49-F238E27FC236}">
              <a16:creationId xmlns:a16="http://schemas.microsoft.com/office/drawing/2014/main" id="{2FD486BE-56CD-4A2B-9621-6EC549D5A450}"/>
            </a:ext>
          </a:extLst>
        </xdr:cNvPr>
        <xdr:cNvSpPr txBox="1"/>
      </xdr:nvSpPr>
      <xdr:spPr>
        <a:xfrm>
          <a:off x="4813300" y="634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130387</xdr:rowOff>
    </xdr:from>
    <xdr:to>
      <xdr:col>19</xdr:col>
      <xdr:colOff>187325</xdr:colOff>
      <xdr:row>33</xdr:row>
      <xdr:rowOff>60537</xdr:rowOff>
    </xdr:to>
    <xdr:sp macro="" textlink="">
      <xdr:nvSpPr>
        <xdr:cNvPr id="91" name="楕円 90">
          <a:extLst>
            <a:ext uri="{FF2B5EF4-FFF2-40B4-BE49-F238E27FC236}">
              <a16:creationId xmlns:a16="http://schemas.microsoft.com/office/drawing/2014/main" id="{4E518DA2-6499-446A-8E13-DEB6E56DB54F}"/>
            </a:ext>
          </a:extLst>
        </xdr:cNvPr>
        <xdr:cNvSpPr/>
      </xdr:nvSpPr>
      <xdr:spPr>
        <a:xfrm>
          <a:off x="4000500" y="638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9737</xdr:rowOff>
    </xdr:from>
    <xdr:to>
      <xdr:col>23</xdr:col>
      <xdr:colOff>85725</xdr:colOff>
      <xdr:row>33</xdr:row>
      <xdr:rowOff>52917</xdr:rowOff>
    </xdr:to>
    <xdr:cxnSp macro="">
      <xdr:nvCxnSpPr>
        <xdr:cNvPr id="92" name="直線コネクタ 91">
          <a:extLst>
            <a:ext uri="{FF2B5EF4-FFF2-40B4-BE49-F238E27FC236}">
              <a16:creationId xmlns:a16="http://schemas.microsoft.com/office/drawing/2014/main" id="{7DB2FFBD-8253-407C-9E27-720AEF639924}"/>
            </a:ext>
          </a:extLst>
        </xdr:cNvPr>
        <xdr:cNvCxnSpPr/>
      </xdr:nvCxnSpPr>
      <xdr:spPr>
        <a:xfrm>
          <a:off x="4051300" y="6439112"/>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87207</xdr:rowOff>
    </xdr:from>
    <xdr:to>
      <xdr:col>15</xdr:col>
      <xdr:colOff>187325</xdr:colOff>
      <xdr:row>33</xdr:row>
      <xdr:rowOff>17357</xdr:rowOff>
    </xdr:to>
    <xdr:sp macro="" textlink="">
      <xdr:nvSpPr>
        <xdr:cNvPr id="93" name="楕円 92">
          <a:extLst>
            <a:ext uri="{FF2B5EF4-FFF2-40B4-BE49-F238E27FC236}">
              <a16:creationId xmlns:a16="http://schemas.microsoft.com/office/drawing/2014/main" id="{0D7F1BCB-469D-42C7-A98C-9300CD76C1A8}"/>
            </a:ext>
          </a:extLst>
        </xdr:cNvPr>
        <xdr:cNvSpPr/>
      </xdr:nvSpPr>
      <xdr:spPr>
        <a:xfrm>
          <a:off x="3238500" y="63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138007</xdr:rowOff>
    </xdr:from>
    <xdr:to>
      <xdr:col>19</xdr:col>
      <xdr:colOff>136525</xdr:colOff>
      <xdr:row>33</xdr:row>
      <xdr:rowOff>9737</xdr:rowOff>
    </xdr:to>
    <xdr:cxnSp macro="">
      <xdr:nvCxnSpPr>
        <xdr:cNvPr id="94" name="直線コネクタ 93">
          <a:extLst>
            <a:ext uri="{FF2B5EF4-FFF2-40B4-BE49-F238E27FC236}">
              <a16:creationId xmlns:a16="http://schemas.microsoft.com/office/drawing/2014/main" id="{BDF5D737-E66C-40B8-87CB-35359E412367}"/>
            </a:ext>
          </a:extLst>
        </xdr:cNvPr>
        <xdr:cNvCxnSpPr/>
      </xdr:nvCxnSpPr>
      <xdr:spPr>
        <a:xfrm>
          <a:off x="3289300" y="639593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58420</xdr:rowOff>
    </xdr:from>
    <xdr:to>
      <xdr:col>11</xdr:col>
      <xdr:colOff>187325</xdr:colOff>
      <xdr:row>32</xdr:row>
      <xdr:rowOff>160020</xdr:rowOff>
    </xdr:to>
    <xdr:sp macro="" textlink="">
      <xdr:nvSpPr>
        <xdr:cNvPr id="95" name="楕円 94">
          <a:extLst>
            <a:ext uri="{FF2B5EF4-FFF2-40B4-BE49-F238E27FC236}">
              <a16:creationId xmlns:a16="http://schemas.microsoft.com/office/drawing/2014/main" id="{92148399-4927-4B3E-805F-3E44B7F61624}"/>
            </a:ext>
          </a:extLst>
        </xdr:cNvPr>
        <xdr:cNvSpPr/>
      </xdr:nvSpPr>
      <xdr:spPr>
        <a:xfrm>
          <a:off x="2476500" y="63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109220</xdr:rowOff>
    </xdr:from>
    <xdr:to>
      <xdr:col>15</xdr:col>
      <xdr:colOff>136525</xdr:colOff>
      <xdr:row>32</xdr:row>
      <xdr:rowOff>138007</xdr:rowOff>
    </xdr:to>
    <xdr:cxnSp macro="">
      <xdr:nvCxnSpPr>
        <xdr:cNvPr id="96" name="直線コネクタ 95">
          <a:extLst>
            <a:ext uri="{FF2B5EF4-FFF2-40B4-BE49-F238E27FC236}">
              <a16:creationId xmlns:a16="http://schemas.microsoft.com/office/drawing/2014/main" id="{50384B89-30D5-47D1-8994-027828D74C77}"/>
            </a:ext>
          </a:extLst>
        </xdr:cNvPr>
        <xdr:cNvCxnSpPr/>
      </xdr:nvCxnSpPr>
      <xdr:spPr>
        <a:xfrm>
          <a:off x="2527300" y="6367145"/>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26035</xdr:rowOff>
    </xdr:from>
    <xdr:to>
      <xdr:col>7</xdr:col>
      <xdr:colOff>187325</xdr:colOff>
      <xdr:row>32</xdr:row>
      <xdr:rowOff>127635</xdr:rowOff>
    </xdr:to>
    <xdr:sp macro="" textlink="">
      <xdr:nvSpPr>
        <xdr:cNvPr id="97" name="楕円 96">
          <a:extLst>
            <a:ext uri="{FF2B5EF4-FFF2-40B4-BE49-F238E27FC236}">
              <a16:creationId xmlns:a16="http://schemas.microsoft.com/office/drawing/2014/main" id="{BAE4AB61-5855-4697-AD7A-509A4D348F40}"/>
            </a:ext>
          </a:extLst>
        </xdr:cNvPr>
        <xdr:cNvSpPr/>
      </xdr:nvSpPr>
      <xdr:spPr>
        <a:xfrm>
          <a:off x="1714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76835</xdr:rowOff>
    </xdr:from>
    <xdr:to>
      <xdr:col>11</xdr:col>
      <xdr:colOff>136525</xdr:colOff>
      <xdr:row>32</xdr:row>
      <xdr:rowOff>109220</xdr:rowOff>
    </xdr:to>
    <xdr:cxnSp macro="">
      <xdr:nvCxnSpPr>
        <xdr:cNvPr id="98" name="直線コネクタ 97">
          <a:extLst>
            <a:ext uri="{FF2B5EF4-FFF2-40B4-BE49-F238E27FC236}">
              <a16:creationId xmlns:a16="http://schemas.microsoft.com/office/drawing/2014/main" id="{74E29717-5DA2-4A66-8079-B5651C17F61A}"/>
            </a:ext>
          </a:extLst>
        </xdr:cNvPr>
        <xdr:cNvCxnSpPr/>
      </xdr:nvCxnSpPr>
      <xdr:spPr>
        <a:xfrm>
          <a:off x="1765300" y="633476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99" name="n_1aveValue有形固定資産減価償却率">
          <a:extLst>
            <a:ext uri="{FF2B5EF4-FFF2-40B4-BE49-F238E27FC236}">
              <a16:creationId xmlns:a16="http://schemas.microsoft.com/office/drawing/2014/main" id="{FDC65868-66B9-4824-B429-A8B80CF46A99}"/>
            </a:ext>
          </a:extLst>
        </xdr:cNvPr>
        <xdr:cNvSpPr txBox="1"/>
      </xdr:nvSpPr>
      <xdr:spPr>
        <a:xfrm>
          <a:off x="3836044" y="59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100" name="n_2aveValue有形固定資産減価償却率">
          <a:extLst>
            <a:ext uri="{FF2B5EF4-FFF2-40B4-BE49-F238E27FC236}">
              <a16:creationId xmlns:a16="http://schemas.microsoft.com/office/drawing/2014/main" id="{E08E25FB-FB7F-4244-B54D-7918EE4FF7B2}"/>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101" name="n_3aveValue有形固定資産減価償却率">
          <a:extLst>
            <a:ext uri="{FF2B5EF4-FFF2-40B4-BE49-F238E27FC236}">
              <a16:creationId xmlns:a16="http://schemas.microsoft.com/office/drawing/2014/main" id="{8B8E78AA-8DCD-4136-B6DE-D1BF850A6FF2}"/>
            </a:ext>
          </a:extLst>
        </xdr:cNvPr>
        <xdr:cNvSpPr txBox="1"/>
      </xdr:nvSpPr>
      <xdr:spPr>
        <a:xfrm>
          <a:off x="2324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102" name="n_4aveValue有形固定資産減価償却率">
          <a:extLst>
            <a:ext uri="{FF2B5EF4-FFF2-40B4-BE49-F238E27FC236}">
              <a16:creationId xmlns:a16="http://schemas.microsoft.com/office/drawing/2014/main" id="{D3AEE20D-6168-4496-BB51-6311B505C71F}"/>
            </a:ext>
          </a:extLst>
        </xdr:cNvPr>
        <xdr:cNvSpPr txBox="1"/>
      </xdr:nvSpPr>
      <xdr:spPr>
        <a:xfrm>
          <a:off x="1562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51664</xdr:rowOff>
    </xdr:from>
    <xdr:ext cx="405111" cy="259045"/>
    <xdr:sp macro="" textlink="">
      <xdr:nvSpPr>
        <xdr:cNvPr id="103" name="n_1mainValue有形固定資産減価償却率">
          <a:extLst>
            <a:ext uri="{FF2B5EF4-FFF2-40B4-BE49-F238E27FC236}">
              <a16:creationId xmlns:a16="http://schemas.microsoft.com/office/drawing/2014/main" id="{BD8FFDFD-EFB3-4116-8747-7E857B12BF87}"/>
            </a:ext>
          </a:extLst>
        </xdr:cNvPr>
        <xdr:cNvSpPr txBox="1"/>
      </xdr:nvSpPr>
      <xdr:spPr>
        <a:xfrm>
          <a:off x="3836044" y="6481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8484</xdr:rowOff>
    </xdr:from>
    <xdr:ext cx="405111" cy="259045"/>
    <xdr:sp macro="" textlink="">
      <xdr:nvSpPr>
        <xdr:cNvPr id="104" name="n_2mainValue有形固定資産減価償却率">
          <a:extLst>
            <a:ext uri="{FF2B5EF4-FFF2-40B4-BE49-F238E27FC236}">
              <a16:creationId xmlns:a16="http://schemas.microsoft.com/office/drawing/2014/main" id="{D36FA457-C38E-4837-9AC0-8980A3B304DE}"/>
            </a:ext>
          </a:extLst>
        </xdr:cNvPr>
        <xdr:cNvSpPr txBox="1"/>
      </xdr:nvSpPr>
      <xdr:spPr>
        <a:xfrm>
          <a:off x="3086744" y="6437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151147</xdr:rowOff>
    </xdr:from>
    <xdr:ext cx="405111" cy="259045"/>
    <xdr:sp macro="" textlink="">
      <xdr:nvSpPr>
        <xdr:cNvPr id="105" name="n_3mainValue有形固定資産減価償却率">
          <a:extLst>
            <a:ext uri="{FF2B5EF4-FFF2-40B4-BE49-F238E27FC236}">
              <a16:creationId xmlns:a16="http://schemas.microsoft.com/office/drawing/2014/main" id="{8AE3BD8A-FCF4-4F3A-98A4-4BEE6C4A3BF5}"/>
            </a:ext>
          </a:extLst>
        </xdr:cNvPr>
        <xdr:cNvSpPr txBox="1"/>
      </xdr:nvSpPr>
      <xdr:spPr>
        <a:xfrm>
          <a:off x="2324744" y="640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118762</xdr:rowOff>
    </xdr:from>
    <xdr:ext cx="405111" cy="259045"/>
    <xdr:sp macro="" textlink="">
      <xdr:nvSpPr>
        <xdr:cNvPr id="106" name="n_4mainValue有形固定資産減価償却率">
          <a:extLst>
            <a:ext uri="{FF2B5EF4-FFF2-40B4-BE49-F238E27FC236}">
              <a16:creationId xmlns:a16="http://schemas.microsoft.com/office/drawing/2014/main" id="{291E8D85-5EC4-4F0A-8486-C63F89546DE8}"/>
            </a:ext>
          </a:extLst>
        </xdr:cNvPr>
        <xdr:cNvSpPr txBox="1"/>
      </xdr:nvSpPr>
      <xdr:spPr>
        <a:xfrm>
          <a:off x="15627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E1C39DA9-45B4-4F07-AF56-756EF7A9288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0B4B758-1719-45C5-A75C-0D1CDEAAE8B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9B14A208-3222-43E5-9422-05E17E74DFA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03DA869-4BB9-4D47-A8F7-40954529B00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6EBEF358-2C6E-46BE-AD9F-4FF780775AA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3563A352-237B-40C0-926F-C8867266ED6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DA7994B-38B3-40B1-A501-52652BD4815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23295567-6166-4071-A3D3-202A57D3DCC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A64A555E-3F6D-458E-9A9F-609977A3EA4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24E44A5-F08C-4130-8269-87F901CBEBA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31DD146F-11B7-4694-A008-1E8B13B4F46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3F3B2456-54F0-4294-8110-7A2830429C6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84E02CE-B67B-4875-B93C-4CA81D850C6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の平均値を下回っているが、今後は充当可能基金残高が減少し、大型事業に伴う地方債の発行は増加する見込みであることから、将来負担額と充当可能基金残高の差である実質債務は増加することが想定される。そのため、将来負担額の上昇を抑えるべく、歳出規模の抑制や財源確保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FFC33441-EDE9-4580-8414-920C56EFDC8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1F26DCF9-F7FD-404C-8B3F-31F06F979BB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B81BAB1F-1538-4325-A88E-186415BF23E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DA28B418-8377-4449-B734-B1A619843FE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5B1EB329-4F7F-4B89-BAC5-AC3DF6A318E4}"/>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95D503D-5AAC-46EB-9165-961805E9FF5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9E83D6D5-4908-42BE-A579-CB7AF04CF13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61BE2394-0E35-4D39-8EB1-D217AC01177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B89736BC-801C-4650-A2C5-DED4914539D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86C1F6D3-570F-42AC-82FD-CCC072BE96E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2BB6FAF1-8A18-4C00-8880-E1BB78B3289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32B765C5-D0AF-4F39-931B-F405EF1C97B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2" name="テキスト ボックス 131">
          <a:extLst>
            <a:ext uri="{FF2B5EF4-FFF2-40B4-BE49-F238E27FC236}">
              <a16:creationId xmlns:a16="http://schemas.microsoft.com/office/drawing/2014/main" id="{D4925C1A-2453-4621-A5F2-DA8D102F2794}"/>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699B6A3-D14E-4915-9142-7345B9CE545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4" name="テキスト ボックス 133">
          <a:extLst>
            <a:ext uri="{FF2B5EF4-FFF2-40B4-BE49-F238E27FC236}">
              <a16:creationId xmlns:a16="http://schemas.microsoft.com/office/drawing/2014/main" id="{F582EBB0-C646-4B7A-B735-2F28C46C02C1}"/>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5" name="債務償還比率グラフ枠">
          <a:extLst>
            <a:ext uri="{FF2B5EF4-FFF2-40B4-BE49-F238E27FC236}">
              <a16:creationId xmlns:a16="http://schemas.microsoft.com/office/drawing/2014/main" id="{CAB79877-BECF-4D7B-A8CF-CD97CFC870B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36" name="直線コネクタ 135">
          <a:extLst>
            <a:ext uri="{FF2B5EF4-FFF2-40B4-BE49-F238E27FC236}">
              <a16:creationId xmlns:a16="http://schemas.microsoft.com/office/drawing/2014/main" id="{7AC3A5EE-B421-49C1-8275-3121A56875CA}"/>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37" name="債務償還比率最小値テキスト">
          <a:extLst>
            <a:ext uri="{FF2B5EF4-FFF2-40B4-BE49-F238E27FC236}">
              <a16:creationId xmlns:a16="http://schemas.microsoft.com/office/drawing/2014/main" id="{8A1B3234-6400-462F-A469-F534A0B8129C}"/>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38" name="直線コネクタ 137">
          <a:extLst>
            <a:ext uri="{FF2B5EF4-FFF2-40B4-BE49-F238E27FC236}">
              <a16:creationId xmlns:a16="http://schemas.microsoft.com/office/drawing/2014/main" id="{91B2A633-85A6-4239-B6EC-F30AB9AD67CC}"/>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39" name="債務償還比率最大値テキスト">
          <a:extLst>
            <a:ext uri="{FF2B5EF4-FFF2-40B4-BE49-F238E27FC236}">
              <a16:creationId xmlns:a16="http://schemas.microsoft.com/office/drawing/2014/main" id="{DEBAD376-1643-4746-9E64-596DCC950758}"/>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40" name="直線コネクタ 139">
          <a:extLst>
            <a:ext uri="{FF2B5EF4-FFF2-40B4-BE49-F238E27FC236}">
              <a16:creationId xmlns:a16="http://schemas.microsoft.com/office/drawing/2014/main" id="{75CA835A-AC75-4895-8BEB-C717A743FA0D}"/>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20623</xdr:rowOff>
    </xdr:from>
    <xdr:ext cx="469744" cy="259045"/>
    <xdr:sp macro="" textlink="">
      <xdr:nvSpPr>
        <xdr:cNvPr id="141" name="債務償還比率平均値テキスト">
          <a:extLst>
            <a:ext uri="{FF2B5EF4-FFF2-40B4-BE49-F238E27FC236}">
              <a16:creationId xmlns:a16="http://schemas.microsoft.com/office/drawing/2014/main" id="{507F67E5-7F2C-4A4C-8027-BE30116AD736}"/>
            </a:ext>
          </a:extLst>
        </xdr:cNvPr>
        <xdr:cNvSpPr txBox="1"/>
      </xdr:nvSpPr>
      <xdr:spPr>
        <a:xfrm>
          <a:off x="14846300" y="5764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42" name="フローチャート: 判断 141">
          <a:extLst>
            <a:ext uri="{FF2B5EF4-FFF2-40B4-BE49-F238E27FC236}">
              <a16:creationId xmlns:a16="http://schemas.microsoft.com/office/drawing/2014/main" id="{25900010-C7EC-493D-A46B-E7E1D3DFFD8D}"/>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43" name="フローチャート: 判断 142">
          <a:extLst>
            <a:ext uri="{FF2B5EF4-FFF2-40B4-BE49-F238E27FC236}">
              <a16:creationId xmlns:a16="http://schemas.microsoft.com/office/drawing/2014/main" id="{926397CE-2E96-4F65-BA8F-5EA76045EA0F}"/>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44" name="フローチャート: 判断 143">
          <a:extLst>
            <a:ext uri="{FF2B5EF4-FFF2-40B4-BE49-F238E27FC236}">
              <a16:creationId xmlns:a16="http://schemas.microsoft.com/office/drawing/2014/main" id="{FE410D86-1676-4CD0-91DC-5F3FD6920857}"/>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45" name="フローチャート: 判断 144">
          <a:extLst>
            <a:ext uri="{FF2B5EF4-FFF2-40B4-BE49-F238E27FC236}">
              <a16:creationId xmlns:a16="http://schemas.microsoft.com/office/drawing/2014/main" id="{96CC86A9-10BC-4C1D-8F1F-31329C05728D}"/>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155914</xdr:rowOff>
    </xdr:from>
    <xdr:to>
      <xdr:col>60</xdr:col>
      <xdr:colOff>123825</xdr:colOff>
      <xdr:row>31</xdr:row>
      <xdr:rowOff>86064</xdr:rowOff>
    </xdr:to>
    <xdr:sp macro="" textlink="">
      <xdr:nvSpPr>
        <xdr:cNvPr id="146" name="フローチャート: 判断 145">
          <a:extLst>
            <a:ext uri="{FF2B5EF4-FFF2-40B4-BE49-F238E27FC236}">
              <a16:creationId xmlns:a16="http://schemas.microsoft.com/office/drawing/2014/main" id="{12FF63B1-D0B2-4D14-8AD0-CDF6A97CA29A}"/>
            </a:ext>
          </a:extLst>
        </xdr:cNvPr>
        <xdr:cNvSpPr/>
      </xdr:nvSpPr>
      <xdr:spPr>
        <a:xfrm>
          <a:off x="11747500" y="6070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5EBFCD5-BB5E-4F26-A655-EA780E969FB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3BF05A4-E12E-4E4D-B99D-33AD0C572F2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2875D2B-8B52-4959-9FB7-60D40179FF4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2E97A6F-3610-4C93-9241-C414679C161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867DE2D-296E-4736-BCB7-F5EFF780105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71691</xdr:rowOff>
    </xdr:from>
    <xdr:to>
      <xdr:col>76</xdr:col>
      <xdr:colOff>73025</xdr:colOff>
      <xdr:row>29</xdr:row>
      <xdr:rowOff>1841</xdr:rowOff>
    </xdr:to>
    <xdr:sp macro="" textlink="">
      <xdr:nvSpPr>
        <xdr:cNvPr id="152" name="楕円 151">
          <a:extLst>
            <a:ext uri="{FF2B5EF4-FFF2-40B4-BE49-F238E27FC236}">
              <a16:creationId xmlns:a16="http://schemas.microsoft.com/office/drawing/2014/main" id="{67768BBF-FD7B-4337-A309-8FF99745ACA7}"/>
            </a:ext>
          </a:extLst>
        </xdr:cNvPr>
        <xdr:cNvSpPr/>
      </xdr:nvSpPr>
      <xdr:spPr>
        <a:xfrm>
          <a:off x="14744700" y="564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94568</xdr:rowOff>
    </xdr:from>
    <xdr:ext cx="469744" cy="259045"/>
    <xdr:sp macro="" textlink="">
      <xdr:nvSpPr>
        <xdr:cNvPr id="153" name="債務償還比率該当値テキスト">
          <a:extLst>
            <a:ext uri="{FF2B5EF4-FFF2-40B4-BE49-F238E27FC236}">
              <a16:creationId xmlns:a16="http://schemas.microsoft.com/office/drawing/2014/main" id="{27155744-5587-44CC-B8D8-65A7522DAA3D}"/>
            </a:ext>
          </a:extLst>
        </xdr:cNvPr>
        <xdr:cNvSpPr txBox="1"/>
      </xdr:nvSpPr>
      <xdr:spPr>
        <a:xfrm>
          <a:off x="14846300" y="549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66114</xdr:rowOff>
    </xdr:from>
    <xdr:to>
      <xdr:col>72</xdr:col>
      <xdr:colOff>123825</xdr:colOff>
      <xdr:row>28</xdr:row>
      <xdr:rowOff>167714</xdr:rowOff>
    </xdr:to>
    <xdr:sp macro="" textlink="">
      <xdr:nvSpPr>
        <xdr:cNvPr id="154" name="楕円 153">
          <a:extLst>
            <a:ext uri="{FF2B5EF4-FFF2-40B4-BE49-F238E27FC236}">
              <a16:creationId xmlns:a16="http://schemas.microsoft.com/office/drawing/2014/main" id="{0A9DB3A9-BF16-486D-AB5F-A5B23E442503}"/>
            </a:ext>
          </a:extLst>
        </xdr:cNvPr>
        <xdr:cNvSpPr/>
      </xdr:nvSpPr>
      <xdr:spPr>
        <a:xfrm>
          <a:off x="14033500" y="563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116914</xdr:rowOff>
    </xdr:from>
    <xdr:to>
      <xdr:col>76</xdr:col>
      <xdr:colOff>22225</xdr:colOff>
      <xdr:row>28</xdr:row>
      <xdr:rowOff>122491</xdr:rowOff>
    </xdr:to>
    <xdr:cxnSp macro="">
      <xdr:nvCxnSpPr>
        <xdr:cNvPr id="155" name="直線コネクタ 154">
          <a:extLst>
            <a:ext uri="{FF2B5EF4-FFF2-40B4-BE49-F238E27FC236}">
              <a16:creationId xmlns:a16="http://schemas.microsoft.com/office/drawing/2014/main" id="{5828E398-563C-4A5C-AB67-3D0BA6B22FE0}"/>
            </a:ext>
          </a:extLst>
        </xdr:cNvPr>
        <xdr:cNvCxnSpPr/>
      </xdr:nvCxnSpPr>
      <xdr:spPr>
        <a:xfrm>
          <a:off x="14084300" y="5689039"/>
          <a:ext cx="711200" cy="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130524</xdr:rowOff>
    </xdr:from>
    <xdr:to>
      <xdr:col>68</xdr:col>
      <xdr:colOff>123825</xdr:colOff>
      <xdr:row>29</xdr:row>
      <xdr:rowOff>60674</xdr:rowOff>
    </xdr:to>
    <xdr:sp macro="" textlink="">
      <xdr:nvSpPr>
        <xdr:cNvPr id="156" name="楕円 155">
          <a:extLst>
            <a:ext uri="{FF2B5EF4-FFF2-40B4-BE49-F238E27FC236}">
              <a16:creationId xmlns:a16="http://schemas.microsoft.com/office/drawing/2014/main" id="{B97BEBEE-78C0-4ED7-B611-F0B847BFFCCB}"/>
            </a:ext>
          </a:extLst>
        </xdr:cNvPr>
        <xdr:cNvSpPr/>
      </xdr:nvSpPr>
      <xdr:spPr>
        <a:xfrm>
          <a:off x="13271500" y="570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116914</xdr:rowOff>
    </xdr:from>
    <xdr:to>
      <xdr:col>72</xdr:col>
      <xdr:colOff>73025</xdr:colOff>
      <xdr:row>29</xdr:row>
      <xdr:rowOff>9874</xdr:rowOff>
    </xdr:to>
    <xdr:cxnSp macro="">
      <xdr:nvCxnSpPr>
        <xdr:cNvPr id="157" name="直線コネクタ 156">
          <a:extLst>
            <a:ext uri="{FF2B5EF4-FFF2-40B4-BE49-F238E27FC236}">
              <a16:creationId xmlns:a16="http://schemas.microsoft.com/office/drawing/2014/main" id="{99067350-5A0F-4276-8E85-080254A098D5}"/>
            </a:ext>
          </a:extLst>
        </xdr:cNvPr>
        <xdr:cNvCxnSpPr/>
      </xdr:nvCxnSpPr>
      <xdr:spPr>
        <a:xfrm flipV="1">
          <a:off x="13322300" y="5689039"/>
          <a:ext cx="762000" cy="6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94901</xdr:rowOff>
    </xdr:from>
    <xdr:to>
      <xdr:col>64</xdr:col>
      <xdr:colOff>123825</xdr:colOff>
      <xdr:row>29</xdr:row>
      <xdr:rowOff>25051</xdr:rowOff>
    </xdr:to>
    <xdr:sp macro="" textlink="">
      <xdr:nvSpPr>
        <xdr:cNvPr id="158" name="楕円 157">
          <a:extLst>
            <a:ext uri="{FF2B5EF4-FFF2-40B4-BE49-F238E27FC236}">
              <a16:creationId xmlns:a16="http://schemas.microsoft.com/office/drawing/2014/main" id="{B5F94AB6-E82E-4ED7-AC33-84995C3676C1}"/>
            </a:ext>
          </a:extLst>
        </xdr:cNvPr>
        <xdr:cNvSpPr/>
      </xdr:nvSpPr>
      <xdr:spPr>
        <a:xfrm>
          <a:off x="12509500" y="566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145701</xdr:rowOff>
    </xdr:from>
    <xdr:to>
      <xdr:col>68</xdr:col>
      <xdr:colOff>73025</xdr:colOff>
      <xdr:row>29</xdr:row>
      <xdr:rowOff>9874</xdr:rowOff>
    </xdr:to>
    <xdr:cxnSp macro="">
      <xdr:nvCxnSpPr>
        <xdr:cNvPr id="159" name="直線コネクタ 158">
          <a:extLst>
            <a:ext uri="{FF2B5EF4-FFF2-40B4-BE49-F238E27FC236}">
              <a16:creationId xmlns:a16="http://schemas.microsoft.com/office/drawing/2014/main" id="{8AD15100-1C22-49CF-8EF1-BBD9469AB92A}"/>
            </a:ext>
          </a:extLst>
        </xdr:cNvPr>
        <xdr:cNvCxnSpPr/>
      </xdr:nvCxnSpPr>
      <xdr:spPr>
        <a:xfrm>
          <a:off x="12560300" y="5717826"/>
          <a:ext cx="7620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34639</xdr:rowOff>
    </xdr:from>
    <xdr:to>
      <xdr:col>60</xdr:col>
      <xdr:colOff>123825</xdr:colOff>
      <xdr:row>29</xdr:row>
      <xdr:rowOff>136239</xdr:rowOff>
    </xdr:to>
    <xdr:sp macro="" textlink="">
      <xdr:nvSpPr>
        <xdr:cNvPr id="160" name="楕円 159">
          <a:extLst>
            <a:ext uri="{FF2B5EF4-FFF2-40B4-BE49-F238E27FC236}">
              <a16:creationId xmlns:a16="http://schemas.microsoft.com/office/drawing/2014/main" id="{DFE14702-B4F6-49F8-8DFF-46D55B9865E6}"/>
            </a:ext>
          </a:extLst>
        </xdr:cNvPr>
        <xdr:cNvSpPr/>
      </xdr:nvSpPr>
      <xdr:spPr>
        <a:xfrm>
          <a:off x="11747500" y="577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145701</xdr:rowOff>
    </xdr:from>
    <xdr:to>
      <xdr:col>64</xdr:col>
      <xdr:colOff>73025</xdr:colOff>
      <xdr:row>29</xdr:row>
      <xdr:rowOff>85439</xdr:rowOff>
    </xdr:to>
    <xdr:cxnSp macro="">
      <xdr:nvCxnSpPr>
        <xdr:cNvPr id="161" name="直線コネクタ 160">
          <a:extLst>
            <a:ext uri="{FF2B5EF4-FFF2-40B4-BE49-F238E27FC236}">
              <a16:creationId xmlns:a16="http://schemas.microsoft.com/office/drawing/2014/main" id="{EA343E2F-CE42-41CB-9621-6C77F627E380}"/>
            </a:ext>
          </a:extLst>
        </xdr:cNvPr>
        <xdr:cNvCxnSpPr/>
      </xdr:nvCxnSpPr>
      <xdr:spPr>
        <a:xfrm flipV="1">
          <a:off x="11798300" y="5717826"/>
          <a:ext cx="762000" cy="11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62" name="n_1aveValue債務償還比率">
          <a:extLst>
            <a:ext uri="{FF2B5EF4-FFF2-40B4-BE49-F238E27FC236}">
              <a16:creationId xmlns:a16="http://schemas.microsoft.com/office/drawing/2014/main" id="{BAC488D2-B58D-4DF1-923D-9070564A6F87}"/>
            </a:ext>
          </a:extLst>
        </xdr:cNvPr>
        <xdr:cNvSpPr txBox="1"/>
      </xdr:nvSpPr>
      <xdr:spPr>
        <a:xfrm>
          <a:off x="138367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63" name="n_2aveValue債務償還比率">
          <a:extLst>
            <a:ext uri="{FF2B5EF4-FFF2-40B4-BE49-F238E27FC236}">
              <a16:creationId xmlns:a16="http://schemas.microsoft.com/office/drawing/2014/main" id="{BD4DB293-403E-47F5-B4F0-C15FA6B561AA}"/>
            </a:ext>
          </a:extLst>
        </xdr:cNvPr>
        <xdr:cNvSpPr txBox="1"/>
      </xdr:nvSpPr>
      <xdr:spPr>
        <a:xfrm>
          <a:off x="13087427" y="593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140860</xdr:rowOff>
    </xdr:from>
    <xdr:ext cx="469744" cy="259045"/>
    <xdr:sp macro="" textlink="">
      <xdr:nvSpPr>
        <xdr:cNvPr id="164" name="n_3aveValue債務償還比率">
          <a:extLst>
            <a:ext uri="{FF2B5EF4-FFF2-40B4-BE49-F238E27FC236}">
              <a16:creationId xmlns:a16="http://schemas.microsoft.com/office/drawing/2014/main" id="{2F6570AC-0006-4867-B8EE-A93B56996AF4}"/>
            </a:ext>
          </a:extLst>
        </xdr:cNvPr>
        <xdr:cNvSpPr txBox="1"/>
      </xdr:nvSpPr>
      <xdr:spPr>
        <a:xfrm>
          <a:off x="123254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77191</xdr:rowOff>
    </xdr:from>
    <xdr:ext cx="469744" cy="259045"/>
    <xdr:sp macro="" textlink="">
      <xdr:nvSpPr>
        <xdr:cNvPr id="165" name="n_4aveValue債務償還比率">
          <a:extLst>
            <a:ext uri="{FF2B5EF4-FFF2-40B4-BE49-F238E27FC236}">
              <a16:creationId xmlns:a16="http://schemas.microsoft.com/office/drawing/2014/main" id="{751AF987-59AA-479D-80E0-A245A943DC51}"/>
            </a:ext>
          </a:extLst>
        </xdr:cNvPr>
        <xdr:cNvSpPr txBox="1"/>
      </xdr:nvSpPr>
      <xdr:spPr>
        <a:xfrm>
          <a:off x="11563427" y="6163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12791</xdr:rowOff>
    </xdr:from>
    <xdr:ext cx="469744" cy="259045"/>
    <xdr:sp macro="" textlink="">
      <xdr:nvSpPr>
        <xdr:cNvPr id="166" name="n_1mainValue債務償還比率">
          <a:extLst>
            <a:ext uri="{FF2B5EF4-FFF2-40B4-BE49-F238E27FC236}">
              <a16:creationId xmlns:a16="http://schemas.microsoft.com/office/drawing/2014/main" id="{F6D1C1C8-D44B-4541-9328-83F0499B62B4}"/>
            </a:ext>
          </a:extLst>
        </xdr:cNvPr>
        <xdr:cNvSpPr txBox="1"/>
      </xdr:nvSpPr>
      <xdr:spPr>
        <a:xfrm>
          <a:off x="13836727" y="541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77201</xdr:rowOff>
    </xdr:from>
    <xdr:ext cx="469744" cy="259045"/>
    <xdr:sp macro="" textlink="">
      <xdr:nvSpPr>
        <xdr:cNvPr id="167" name="n_2mainValue債務償還比率">
          <a:extLst>
            <a:ext uri="{FF2B5EF4-FFF2-40B4-BE49-F238E27FC236}">
              <a16:creationId xmlns:a16="http://schemas.microsoft.com/office/drawing/2014/main" id="{6E45296D-84C3-4E3C-88BF-E34DD8BA9026}"/>
            </a:ext>
          </a:extLst>
        </xdr:cNvPr>
        <xdr:cNvSpPr txBox="1"/>
      </xdr:nvSpPr>
      <xdr:spPr>
        <a:xfrm>
          <a:off x="13087427" y="547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41578</xdr:rowOff>
    </xdr:from>
    <xdr:ext cx="469744" cy="259045"/>
    <xdr:sp macro="" textlink="">
      <xdr:nvSpPr>
        <xdr:cNvPr id="168" name="n_3mainValue債務償還比率">
          <a:extLst>
            <a:ext uri="{FF2B5EF4-FFF2-40B4-BE49-F238E27FC236}">
              <a16:creationId xmlns:a16="http://schemas.microsoft.com/office/drawing/2014/main" id="{A03D59CE-62A8-4A9D-8C66-70E7860A3310}"/>
            </a:ext>
          </a:extLst>
        </xdr:cNvPr>
        <xdr:cNvSpPr txBox="1"/>
      </xdr:nvSpPr>
      <xdr:spPr>
        <a:xfrm>
          <a:off x="12325427" y="544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152766</xdr:rowOff>
    </xdr:from>
    <xdr:ext cx="469744" cy="259045"/>
    <xdr:sp macro="" textlink="">
      <xdr:nvSpPr>
        <xdr:cNvPr id="169" name="n_4mainValue債務償還比率">
          <a:extLst>
            <a:ext uri="{FF2B5EF4-FFF2-40B4-BE49-F238E27FC236}">
              <a16:creationId xmlns:a16="http://schemas.microsoft.com/office/drawing/2014/main" id="{3A243452-0087-4E5F-B562-E3F6487A5C9C}"/>
            </a:ext>
          </a:extLst>
        </xdr:cNvPr>
        <xdr:cNvSpPr txBox="1"/>
      </xdr:nvSpPr>
      <xdr:spPr>
        <a:xfrm>
          <a:off x="11563427" y="555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0" name="正方形/長方形 169">
          <a:extLst>
            <a:ext uri="{FF2B5EF4-FFF2-40B4-BE49-F238E27FC236}">
              <a16:creationId xmlns:a16="http://schemas.microsoft.com/office/drawing/2014/main" id="{381369A9-8587-4807-B9F9-A01D3FD9FFF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1" name="正方形/長方形 170">
          <a:extLst>
            <a:ext uri="{FF2B5EF4-FFF2-40B4-BE49-F238E27FC236}">
              <a16:creationId xmlns:a16="http://schemas.microsoft.com/office/drawing/2014/main" id="{187BDF37-D642-4FAD-893F-DAC13240FE1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2" name="テキスト ボックス 171">
          <a:extLst>
            <a:ext uri="{FF2B5EF4-FFF2-40B4-BE49-F238E27FC236}">
              <a16:creationId xmlns:a16="http://schemas.microsoft.com/office/drawing/2014/main" id="{674F9391-3C07-4DC8-8B11-6AA4B16C443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3" name="テキスト ボックス 172">
          <a:extLst>
            <a:ext uri="{FF2B5EF4-FFF2-40B4-BE49-F238E27FC236}">
              <a16:creationId xmlns:a16="http://schemas.microsoft.com/office/drawing/2014/main" id="{F159D56C-B8BD-4058-8CA7-811E567F3AB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4" name="テキスト ボックス 173">
          <a:extLst>
            <a:ext uri="{FF2B5EF4-FFF2-40B4-BE49-F238E27FC236}">
              <a16:creationId xmlns:a16="http://schemas.microsoft.com/office/drawing/2014/main" id="{0241877C-D554-4F68-B739-94C58C085AD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5" name="テキスト ボックス 174">
          <a:extLst>
            <a:ext uri="{FF2B5EF4-FFF2-40B4-BE49-F238E27FC236}">
              <a16:creationId xmlns:a16="http://schemas.microsoft.com/office/drawing/2014/main" id="{E5B43D9A-BE7D-446C-8308-124A8536142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3DAD32-AAC7-4000-B3E9-BE4E1F3472F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012582-B2A4-4069-B7DC-64491DA680B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8D92592-89EB-4F55-94D7-DA1241FEC04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CAF56CC-FA23-4628-B312-5B9855597A0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岡山県井原市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53B2356-3370-44B6-8C63-05202FF1B02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99AA823-F8E5-4F7D-B42B-CF7F4AB4253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D81B42-40B8-4852-9B15-23077146610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A497EC-D2F6-4CB4-8C5F-2E4F555C898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036701-F1B3-4777-B8F0-A05C8F461C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7CFEE59-B8F0-48DC-BBA6-D9FF1C8FB00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36,670
35,994
243.54
23,895,095
23,395,711
461,257
13,062,084
21,965,329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86F18FB-FBD8-44D0-BAC3-5F145B4A391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7A47827-9EDB-4BBD-83BB-0A2256BCA17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42C7BED-7B7C-474A-8427-EC02DFE15CF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C0EB14-4714-4CD2-B30A-41DB4801B14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CE994E6-15B0-49BD-BAF3-19887B5EBD5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EA7E37C-625B-4FAD-BF7B-E0F43FAE820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1EF807-B14C-420A-9BEB-673339F2C5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2D2C881-0C63-401E-97FB-45B41F8CAA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AEC8F2-B2A4-4127-8E7B-DDD075C995B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93EFEB7-EAFB-4BA9-9C27-81C534A57C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FA7494-BB35-43E4-A304-2663EBBDCEF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EA0723-45B3-46D3-9453-FD4FCBA7407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58E959E-7151-42D9-B3DD-AB6D626137C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0DABAA9-8456-4031-A165-CB1F1C4C541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F1CF8B-7D27-4F57-87B9-7241638F2B2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AE0AC1-54B3-4E46-BD5E-82387811FA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9D3A4B-C46A-410D-A04B-0A8F5D21F0E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58BC798-313E-4F7D-8EE4-D13C8D54FF6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5C05CE-D652-4F49-9706-2EAA59AF785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3DF73C-85BA-4A32-B72E-44B5C53DFF9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1FAB03A-B3F0-426B-A104-6DB86E66A46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C1BAF0-B36B-4EA6-8D83-BD8D4A484EB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CC272CE-A7C3-44B5-A3AF-D0D1C93C844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29253F3-2129-4C76-A5D3-D134826DCB0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77EC07E-EBE3-43C0-BE2E-E57270679C1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F97C64-F9C2-47AA-B512-0697B19C6E3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F688687-EDA6-4963-946F-6B4D8A9D1E6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E6CCBDA-683B-41C2-AC37-BD211656C3C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D1BDB05-268C-483E-9EB3-91212C2F426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E76FBB2-552D-49B9-97C4-7888C34976B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2A3BC75-EC8C-48EE-90D4-A2504687F5D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FC1DABCF-564F-4185-888B-CB60BB2DC406}"/>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24BB799-9171-48DF-9930-8A1FE988E14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90641912-FBFA-491F-B63C-676046E631A6}"/>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312C0FB-CD03-4C14-A02A-8B8A69E0126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9A89281-7263-4F4A-AB32-D0132651C2C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411246B-8D2D-49D5-8BAF-C6EAB518AF2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3FBE090-51A6-4A77-A696-4EED880B595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5F510FF-A24D-4F0B-AF7B-766A1657445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9B5C224-D8DD-4074-972E-D81886E271E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FCA431E-176B-44AC-801F-6408282A8A2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35A6F80-1396-4C4E-92D8-3CA54C8CFC8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D9D0BC0-870F-4C64-8486-D2A543D3A17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A53DE8B1-4939-4AF5-9E74-D379F6F1F08C}"/>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C8F0C685-11D5-48A1-A7AC-123D6492D954}"/>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3D169CEC-B9C7-41C7-838B-89A5A70647D7}"/>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989A921F-2F3C-4AA2-BB94-AB74FE910A41}"/>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46565E05-6718-4D9D-8038-60D27F24548B}"/>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132859</xdr:rowOff>
    </xdr:from>
    <xdr:ext cx="405111" cy="259045"/>
    <xdr:sp macro="" textlink="">
      <xdr:nvSpPr>
        <xdr:cNvPr id="60" name="【道路】&#10;有形固定資産減価償却率平均値テキスト">
          <a:extLst>
            <a:ext uri="{FF2B5EF4-FFF2-40B4-BE49-F238E27FC236}">
              <a16:creationId xmlns:a16="http://schemas.microsoft.com/office/drawing/2014/main" id="{FD3E7AC1-F854-4890-9928-05F509BDC08D}"/>
            </a:ext>
          </a:extLst>
        </xdr:cNvPr>
        <xdr:cNvSpPr txBox="1"/>
      </xdr:nvSpPr>
      <xdr:spPr>
        <a:xfrm>
          <a:off x="4673600" y="6305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5281268C-0D08-4AED-8A92-ABF4FE4E759A}"/>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428D3D14-CB47-4BA8-910A-7BE3CDC0217E}"/>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7F9A08CF-EDF6-426D-B3E8-DA959C11A00B}"/>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0B81E5C6-80CF-4239-A039-84E8B9F589FF}"/>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A9C5E7A3-7F44-4340-9970-83A938300F23}"/>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937835B-2D8C-4661-A1C3-27144DE5B6D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781EC9F-EB45-4A39-BF79-FFAE0CB1DDC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A201037-B5CA-4A99-BED3-D5C221BE824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23787EB-E3BC-4245-BBEE-FC8A48FF7B5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2B2019F-7C74-4C20-88F4-0A3102DAB53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167132</xdr:rowOff>
    </xdr:from>
    <xdr:to>
      <xdr:col>24</xdr:col>
      <xdr:colOff>114300</xdr:colOff>
      <xdr:row>39</xdr:row>
      <xdr:rowOff>97282</xdr:rowOff>
    </xdr:to>
    <xdr:sp macro="" textlink="">
      <xdr:nvSpPr>
        <xdr:cNvPr id="71" name="楕円 70">
          <a:extLst>
            <a:ext uri="{FF2B5EF4-FFF2-40B4-BE49-F238E27FC236}">
              <a16:creationId xmlns:a16="http://schemas.microsoft.com/office/drawing/2014/main" id="{140A8FE8-F133-4E85-BBC8-9B8982F57F7E}"/>
            </a:ext>
          </a:extLst>
        </xdr:cNvPr>
        <xdr:cNvSpPr/>
      </xdr:nvSpPr>
      <xdr:spPr>
        <a:xfrm>
          <a:off x="45847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145559</xdr:rowOff>
    </xdr:from>
    <xdr:ext cx="405111" cy="259045"/>
    <xdr:sp macro="" textlink="">
      <xdr:nvSpPr>
        <xdr:cNvPr id="72" name="【道路】&#10;有形固定資産減価償却率該当値テキスト">
          <a:extLst>
            <a:ext uri="{FF2B5EF4-FFF2-40B4-BE49-F238E27FC236}">
              <a16:creationId xmlns:a16="http://schemas.microsoft.com/office/drawing/2014/main" id="{5DD0F15B-7988-48E3-9889-64818AB66083}"/>
            </a:ext>
          </a:extLst>
        </xdr:cNvPr>
        <xdr:cNvSpPr txBox="1"/>
      </xdr:nvSpPr>
      <xdr:spPr>
        <a:xfrm>
          <a:off x="4673600"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107696</xdr:rowOff>
    </xdr:from>
    <xdr:to>
      <xdr:col>20</xdr:col>
      <xdr:colOff>38100</xdr:colOff>
      <xdr:row>39</xdr:row>
      <xdr:rowOff>37846</xdr:rowOff>
    </xdr:to>
    <xdr:sp macro="" textlink="">
      <xdr:nvSpPr>
        <xdr:cNvPr id="73" name="楕円 72">
          <a:extLst>
            <a:ext uri="{FF2B5EF4-FFF2-40B4-BE49-F238E27FC236}">
              <a16:creationId xmlns:a16="http://schemas.microsoft.com/office/drawing/2014/main" id="{D1A54B6A-D198-4B96-9724-AC70F4FA2A5B}"/>
            </a:ext>
          </a:extLst>
        </xdr:cNvPr>
        <xdr:cNvSpPr/>
      </xdr:nvSpPr>
      <xdr:spPr>
        <a:xfrm>
          <a:off x="3746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158496</xdr:rowOff>
    </xdr:from>
    <xdr:to>
      <xdr:col>24</xdr:col>
      <xdr:colOff>63500</xdr:colOff>
      <xdr:row>39</xdr:row>
      <xdr:rowOff>46482</xdr:rowOff>
    </xdr:to>
    <xdr:cxnSp macro="">
      <xdr:nvCxnSpPr>
        <xdr:cNvPr id="74" name="直線コネクタ 73">
          <a:extLst>
            <a:ext uri="{FF2B5EF4-FFF2-40B4-BE49-F238E27FC236}">
              <a16:creationId xmlns:a16="http://schemas.microsoft.com/office/drawing/2014/main" id="{D1B872CE-D9DA-430C-A5D0-4C672B70768D}"/>
            </a:ext>
          </a:extLst>
        </xdr:cNvPr>
        <xdr:cNvCxnSpPr/>
      </xdr:nvCxnSpPr>
      <xdr:spPr>
        <a:xfrm>
          <a:off x="3797300" y="667359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43688</xdr:rowOff>
    </xdr:from>
    <xdr:to>
      <xdr:col>15</xdr:col>
      <xdr:colOff>101600</xdr:colOff>
      <xdr:row>38</xdr:row>
      <xdr:rowOff>145288</xdr:rowOff>
    </xdr:to>
    <xdr:sp macro="" textlink="">
      <xdr:nvSpPr>
        <xdr:cNvPr id="75" name="楕円 74">
          <a:extLst>
            <a:ext uri="{FF2B5EF4-FFF2-40B4-BE49-F238E27FC236}">
              <a16:creationId xmlns:a16="http://schemas.microsoft.com/office/drawing/2014/main" id="{C3AB5D16-4BF7-4725-BA15-59EC0EC84867}"/>
            </a:ext>
          </a:extLst>
        </xdr:cNvPr>
        <xdr:cNvSpPr/>
      </xdr:nvSpPr>
      <xdr:spPr>
        <a:xfrm>
          <a:off x="2857500" y="655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94488</xdr:rowOff>
    </xdr:from>
    <xdr:to>
      <xdr:col>19</xdr:col>
      <xdr:colOff>177800</xdr:colOff>
      <xdr:row>38</xdr:row>
      <xdr:rowOff>158496</xdr:rowOff>
    </xdr:to>
    <xdr:cxnSp macro="">
      <xdr:nvCxnSpPr>
        <xdr:cNvPr id="76" name="直線コネクタ 75">
          <a:extLst>
            <a:ext uri="{FF2B5EF4-FFF2-40B4-BE49-F238E27FC236}">
              <a16:creationId xmlns:a16="http://schemas.microsoft.com/office/drawing/2014/main" id="{EBC4F0B0-2745-4B3E-ABD2-B7F9E9701997}"/>
            </a:ext>
          </a:extLst>
        </xdr:cNvPr>
        <xdr:cNvCxnSpPr/>
      </xdr:nvCxnSpPr>
      <xdr:spPr>
        <a:xfrm>
          <a:off x="2908300" y="66095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151130</xdr:rowOff>
    </xdr:from>
    <xdr:to>
      <xdr:col>10</xdr:col>
      <xdr:colOff>165100</xdr:colOff>
      <xdr:row>38</xdr:row>
      <xdr:rowOff>81280</xdr:rowOff>
    </xdr:to>
    <xdr:sp macro="" textlink="">
      <xdr:nvSpPr>
        <xdr:cNvPr id="77" name="楕円 76">
          <a:extLst>
            <a:ext uri="{FF2B5EF4-FFF2-40B4-BE49-F238E27FC236}">
              <a16:creationId xmlns:a16="http://schemas.microsoft.com/office/drawing/2014/main" id="{B9EF1487-EB81-46AA-8875-1F4DB80A4B2E}"/>
            </a:ext>
          </a:extLst>
        </xdr:cNvPr>
        <xdr:cNvSpPr/>
      </xdr:nvSpPr>
      <xdr:spPr>
        <a:xfrm>
          <a:off x="196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30480</xdr:rowOff>
    </xdr:from>
    <xdr:to>
      <xdr:col>15</xdr:col>
      <xdr:colOff>50800</xdr:colOff>
      <xdr:row>38</xdr:row>
      <xdr:rowOff>94488</xdr:rowOff>
    </xdr:to>
    <xdr:cxnSp macro="">
      <xdr:nvCxnSpPr>
        <xdr:cNvPr id="78" name="直線コネクタ 77">
          <a:extLst>
            <a:ext uri="{FF2B5EF4-FFF2-40B4-BE49-F238E27FC236}">
              <a16:creationId xmlns:a16="http://schemas.microsoft.com/office/drawing/2014/main" id="{30B1A107-80B7-40C2-B563-5DF164C325E7}"/>
            </a:ext>
          </a:extLst>
        </xdr:cNvPr>
        <xdr:cNvCxnSpPr/>
      </xdr:nvCxnSpPr>
      <xdr:spPr>
        <a:xfrm>
          <a:off x="2019300" y="65455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91694</xdr:rowOff>
    </xdr:from>
    <xdr:to>
      <xdr:col>6</xdr:col>
      <xdr:colOff>38100</xdr:colOff>
      <xdr:row>38</xdr:row>
      <xdr:rowOff>21844</xdr:rowOff>
    </xdr:to>
    <xdr:sp macro="" textlink="">
      <xdr:nvSpPr>
        <xdr:cNvPr id="79" name="楕円 78">
          <a:extLst>
            <a:ext uri="{FF2B5EF4-FFF2-40B4-BE49-F238E27FC236}">
              <a16:creationId xmlns:a16="http://schemas.microsoft.com/office/drawing/2014/main" id="{0400CC74-1494-4BB2-B430-241FA447CC38}"/>
            </a:ext>
          </a:extLst>
        </xdr:cNvPr>
        <xdr:cNvSpPr/>
      </xdr:nvSpPr>
      <xdr:spPr>
        <a:xfrm>
          <a:off x="1079500" y="643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142494</xdr:rowOff>
    </xdr:from>
    <xdr:to>
      <xdr:col>10</xdr:col>
      <xdr:colOff>114300</xdr:colOff>
      <xdr:row>38</xdr:row>
      <xdr:rowOff>30480</xdr:rowOff>
    </xdr:to>
    <xdr:cxnSp macro="">
      <xdr:nvCxnSpPr>
        <xdr:cNvPr id="80" name="直線コネクタ 79">
          <a:extLst>
            <a:ext uri="{FF2B5EF4-FFF2-40B4-BE49-F238E27FC236}">
              <a16:creationId xmlns:a16="http://schemas.microsoft.com/office/drawing/2014/main" id="{ACF0BE2D-8594-4DD8-8BE3-4E6F8C0E44C9}"/>
            </a:ext>
          </a:extLst>
        </xdr:cNvPr>
        <xdr:cNvCxnSpPr/>
      </xdr:nvCxnSpPr>
      <xdr:spPr>
        <a:xfrm>
          <a:off x="1130300" y="648614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20083</xdr:rowOff>
    </xdr:from>
    <xdr:ext cx="405111" cy="259045"/>
    <xdr:sp macro="" textlink="">
      <xdr:nvSpPr>
        <xdr:cNvPr id="81" name="n_1aveValue【道路】&#10;有形固定資産減価償却率">
          <a:extLst>
            <a:ext uri="{FF2B5EF4-FFF2-40B4-BE49-F238E27FC236}">
              <a16:creationId xmlns:a16="http://schemas.microsoft.com/office/drawing/2014/main" id="{66504713-626E-47E4-BC80-A0DC1C19D7A7}"/>
            </a:ext>
          </a:extLst>
        </xdr:cNvPr>
        <xdr:cNvSpPr txBox="1"/>
      </xdr:nvSpPr>
      <xdr:spPr>
        <a:xfrm>
          <a:off x="3582044" y="619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2" name="n_2aveValue【道路】&#10;有形固定資産減価償却率">
          <a:extLst>
            <a:ext uri="{FF2B5EF4-FFF2-40B4-BE49-F238E27FC236}">
              <a16:creationId xmlns:a16="http://schemas.microsoft.com/office/drawing/2014/main" id="{89BF65F9-D447-41A6-9457-77693658F005}"/>
            </a:ext>
          </a:extLst>
        </xdr:cNvPr>
        <xdr:cNvSpPr txBox="1"/>
      </xdr:nvSpPr>
      <xdr:spPr>
        <a:xfrm>
          <a:off x="2705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3" name="n_3aveValue【道路】&#10;有形固定資産減価償却率">
          <a:extLst>
            <a:ext uri="{FF2B5EF4-FFF2-40B4-BE49-F238E27FC236}">
              <a16:creationId xmlns:a16="http://schemas.microsoft.com/office/drawing/2014/main" id="{BD6F851B-436E-4CF9-B2E9-0B782D90FE1D}"/>
            </a:ext>
          </a:extLst>
        </xdr:cNvPr>
        <xdr:cNvSpPr txBox="1"/>
      </xdr:nvSpPr>
      <xdr:spPr>
        <a:xfrm>
          <a:off x="1816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B64EAEF6-7A77-4EE3-939D-36749CA69B27}"/>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28973</xdr:rowOff>
    </xdr:from>
    <xdr:ext cx="405111" cy="259045"/>
    <xdr:sp macro="" textlink="">
      <xdr:nvSpPr>
        <xdr:cNvPr id="85" name="n_1mainValue【道路】&#10;有形固定資産減価償却率">
          <a:extLst>
            <a:ext uri="{FF2B5EF4-FFF2-40B4-BE49-F238E27FC236}">
              <a16:creationId xmlns:a16="http://schemas.microsoft.com/office/drawing/2014/main" id="{AEBB67F4-CB23-4682-BF62-1E932FFA5857}"/>
            </a:ext>
          </a:extLst>
        </xdr:cNvPr>
        <xdr:cNvSpPr txBox="1"/>
      </xdr:nvSpPr>
      <xdr:spPr>
        <a:xfrm>
          <a:off x="3582044" y="671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136415</xdr:rowOff>
    </xdr:from>
    <xdr:ext cx="405111" cy="259045"/>
    <xdr:sp macro="" textlink="">
      <xdr:nvSpPr>
        <xdr:cNvPr id="86" name="n_2mainValue【道路】&#10;有形固定資産減価償却率">
          <a:extLst>
            <a:ext uri="{FF2B5EF4-FFF2-40B4-BE49-F238E27FC236}">
              <a16:creationId xmlns:a16="http://schemas.microsoft.com/office/drawing/2014/main" id="{7E9E1B85-7902-4735-984F-63E473746024}"/>
            </a:ext>
          </a:extLst>
        </xdr:cNvPr>
        <xdr:cNvSpPr txBox="1"/>
      </xdr:nvSpPr>
      <xdr:spPr>
        <a:xfrm>
          <a:off x="2705744" y="665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72407</xdr:rowOff>
    </xdr:from>
    <xdr:ext cx="405111" cy="259045"/>
    <xdr:sp macro="" textlink="">
      <xdr:nvSpPr>
        <xdr:cNvPr id="87" name="n_3mainValue【道路】&#10;有形固定資産減価償却率">
          <a:extLst>
            <a:ext uri="{FF2B5EF4-FFF2-40B4-BE49-F238E27FC236}">
              <a16:creationId xmlns:a16="http://schemas.microsoft.com/office/drawing/2014/main" id="{674C5448-B69F-4AC1-9CC4-DDF39789B31B}"/>
            </a:ext>
          </a:extLst>
        </xdr:cNvPr>
        <xdr:cNvSpPr txBox="1"/>
      </xdr:nvSpPr>
      <xdr:spPr>
        <a:xfrm>
          <a:off x="1816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12971</xdr:rowOff>
    </xdr:from>
    <xdr:ext cx="405111" cy="259045"/>
    <xdr:sp macro="" textlink="">
      <xdr:nvSpPr>
        <xdr:cNvPr id="88" name="n_4mainValue【道路】&#10;有形固定資産減価償却率">
          <a:extLst>
            <a:ext uri="{FF2B5EF4-FFF2-40B4-BE49-F238E27FC236}">
              <a16:creationId xmlns:a16="http://schemas.microsoft.com/office/drawing/2014/main" id="{1E5B53A9-83D6-4508-A7B6-0BB472706891}"/>
            </a:ext>
          </a:extLst>
        </xdr:cNvPr>
        <xdr:cNvSpPr txBox="1"/>
      </xdr:nvSpPr>
      <xdr:spPr>
        <a:xfrm>
          <a:off x="927744" y="652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796B4BC-0A5B-4D98-AC36-265C14E020C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3FAB950-B0B6-4823-BD20-00705447B8E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B40DA33-2B39-4FB5-9357-D8000D961B7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EDB1981-58E8-4411-B0F7-5851C5B0CBE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EBB1668-5FCF-4000-8C09-84C0D7A934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D99327D-F50A-4297-92DE-84B47349842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123B47A-32FB-4417-BFB7-5F5A01596F4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A7E931A-6B85-4144-AC79-00D1A870E41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76DCF30-2939-46C8-B8A2-301071A632F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8893C1B-879A-46CA-81EA-E1E53D88C6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E6B9324-7DD6-4645-8BB7-030AF64001B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7860DCA-FF0D-447A-8C9E-AE5C01050B5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E8377A2-4341-4794-9ADB-EE19809CAEC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836BC1D9-B6EC-4977-BAEE-072392F81174}"/>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1193146-2932-4163-87EB-542D9F48C0A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F957C16-B551-437A-B899-886ADC5FB0D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E2F545F-58E5-4E13-A56A-188E776BD40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E973DB1-04E8-4BDC-89D8-186B4E0511E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80DC123-8C73-49A7-87C8-5C6EFCF76C9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1827243-BD99-4D6B-8A31-26F75C320FF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957140D-4E7D-4443-947C-730E212C3E5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DE32368-832A-46F2-87B0-03248663B68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27D5157-3009-4498-84AB-8C772075A46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9C7628FD-BD06-4FEB-B7E9-6A54110D98D8}"/>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A73EFE55-6BEC-41F3-814B-5B42497A895C}"/>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147103AE-FDE1-455E-888D-96C92804A573}"/>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B509DED0-7F27-4498-8AE4-7ED491566A18}"/>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8E519CEE-2F81-43F7-8779-82650F4628E5}"/>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157446</xdr:rowOff>
    </xdr:from>
    <xdr:ext cx="534377" cy="259045"/>
    <xdr:sp macro="" textlink="">
      <xdr:nvSpPr>
        <xdr:cNvPr id="117" name="【道路】&#10;一人当たり延長平均値テキスト">
          <a:extLst>
            <a:ext uri="{FF2B5EF4-FFF2-40B4-BE49-F238E27FC236}">
              <a16:creationId xmlns:a16="http://schemas.microsoft.com/office/drawing/2014/main" id="{2331409F-F2EB-46F4-8635-005601146221}"/>
            </a:ext>
          </a:extLst>
        </xdr:cNvPr>
        <xdr:cNvSpPr txBox="1"/>
      </xdr:nvSpPr>
      <xdr:spPr>
        <a:xfrm>
          <a:off x="10515600" y="6501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484EE783-6D3B-4494-88CC-2CDDB8E4B15D}"/>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C73E1FED-557A-44AA-9380-2576C42AAA3C}"/>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763D3BEF-C5D3-4F8D-9A23-F8B298858A2C}"/>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DE60C9FE-8638-4967-BEFB-F39E24D8F5D2}"/>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167684</xdr:rowOff>
    </xdr:from>
    <xdr:to>
      <xdr:col>36</xdr:col>
      <xdr:colOff>165100</xdr:colOff>
      <xdr:row>40</xdr:row>
      <xdr:rowOff>97834</xdr:rowOff>
    </xdr:to>
    <xdr:sp macro="" textlink="">
      <xdr:nvSpPr>
        <xdr:cNvPr id="122" name="フローチャート: 判断 121">
          <a:extLst>
            <a:ext uri="{FF2B5EF4-FFF2-40B4-BE49-F238E27FC236}">
              <a16:creationId xmlns:a16="http://schemas.microsoft.com/office/drawing/2014/main" id="{A199E0CD-4146-453D-A957-16569EAD51BC}"/>
            </a:ext>
          </a:extLst>
        </xdr:cNvPr>
        <xdr:cNvSpPr/>
      </xdr:nvSpPr>
      <xdr:spPr>
        <a:xfrm>
          <a:off x="6921500" y="685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E16BC27-82A5-42CD-9C9D-1EE22B3A5D9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E45D675-9812-4EED-B580-64BD6F288A3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785B6EB-C915-402C-906A-920EBA55BEF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354AC15-0A50-40ED-9961-CC405C914E8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7AFB96A-C425-4C00-8302-C2BBF2BCB16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10865</xdr:rowOff>
    </xdr:from>
    <xdr:to>
      <xdr:col>55</xdr:col>
      <xdr:colOff>50800</xdr:colOff>
      <xdr:row>37</xdr:row>
      <xdr:rowOff>112465</xdr:rowOff>
    </xdr:to>
    <xdr:sp macro="" textlink="">
      <xdr:nvSpPr>
        <xdr:cNvPr id="128" name="楕円 127">
          <a:extLst>
            <a:ext uri="{FF2B5EF4-FFF2-40B4-BE49-F238E27FC236}">
              <a16:creationId xmlns:a16="http://schemas.microsoft.com/office/drawing/2014/main" id="{C128EA7D-6E53-45D2-BF8F-FE1FE627B803}"/>
            </a:ext>
          </a:extLst>
        </xdr:cNvPr>
        <xdr:cNvSpPr/>
      </xdr:nvSpPr>
      <xdr:spPr>
        <a:xfrm>
          <a:off x="10426700" y="63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33742</xdr:rowOff>
    </xdr:from>
    <xdr:ext cx="534377" cy="259045"/>
    <xdr:sp macro="" textlink="">
      <xdr:nvSpPr>
        <xdr:cNvPr id="129" name="【道路】&#10;一人当たり延長該当値テキスト">
          <a:extLst>
            <a:ext uri="{FF2B5EF4-FFF2-40B4-BE49-F238E27FC236}">
              <a16:creationId xmlns:a16="http://schemas.microsoft.com/office/drawing/2014/main" id="{84E3339B-571A-42F8-9238-6FAD9B069ABB}"/>
            </a:ext>
          </a:extLst>
        </xdr:cNvPr>
        <xdr:cNvSpPr txBox="1"/>
      </xdr:nvSpPr>
      <xdr:spPr>
        <a:xfrm>
          <a:off x="10515600" y="620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29534</xdr:rowOff>
    </xdr:from>
    <xdr:to>
      <xdr:col>50</xdr:col>
      <xdr:colOff>165100</xdr:colOff>
      <xdr:row>37</xdr:row>
      <xdr:rowOff>131134</xdr:rowOff>
    </xdr:to>
    <xdr:sp macro="" textlink="">
      <xdr:nvSpPr>
        <xdr:cNvPr id="130" name="楕円 129">
          <a:extLst>
            <a:ext uri="{FF2B5EF4-FFF2-40B4-BE49-F238E27FC236}">
              <a16:creationId xmlns:a16="http://schemas.microsoft.com/office/drawing/2014/main" id="{EA4FF928-A5C8-4F24-881A-B78072F22368}"/>
            </a:ext>
          </a:extLst>
        </xdr:cNvPr>
        <xdr:cNvSpPr/>
      </xdr:nvSpPr>
      <xdr:spPr>
        <a:xfrm>
          <a:off x="9588500" y="637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61665</xdr:rowOff>
    </xdr:from>
    <xdr:to>
      <xdr:col>55</xdr:col>
      <xdr:colOff>0</xdr:colOff>
      <xdr:row>37</xdr:row>
      <xdr:rowOff>80334</xdr:rowOff>
    </xdr:to>
    <xdr:cxnSp macro="">
      <xdr:nvCxnSpPr>
        <xdr:cNvPr id="131" name="直線コネクタ 130">
          <a:extLst>
            <a:ext uri="{FF2B5EF4-FFF2-40B4-BE49-F238E27FC236}">
              <a16:creationId xmlns:a16="http://schemas.microsoft.com/office/drawing/2014/main" id="{2F9A1A89-0F8D-47F8-AFE5-B0F3E5F44BBE}"/>
            </a:ext>
          </a:extLst>
        </xdr:cNvPr>
        <xdr:cNvCxnSpPr/>
      </xdr:nvCxnSpPr>
      <xdr:spPr>
        <a:xfrm flipV="1">
          <a:off x="9639300" y="6405315"/>
          <a:ext cx="8382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45860</xdr:rowOff>
    </xdr:from>
    <xdr:to>
      <xdr:col>46</xdr:col>
      <xdr:colOff>38100</xdr:colOff>
      <xdr:row>37</xdr:row>
      <xdr:rowOff>147460</xdr:rowOff>
    </xdr:to>
    <xdr:sp macro="" textlink="">
      <xdr:nvSpPr>
        <xdr:cNvPr id="132" name="楕円 131">
          <a:extLst>
            <a:ext uri="{FF2B5EF4-FFF2-40B4-BE49-F238E27FC236}">
              <a16:creationId xmlns:a16="http://schemas.microsoft.com/office/drawing/2014/main" id="{2CF7089F-CA69-4172-922D-5E81E8C9A99A}"/>
            </a:ext>
          </a:extLst>
        </xdr:cNvPr>
        <xdr:cNvSpPr/>
      </xdr:nvSpPr>
      <xdr:spPr>
        <a:xfrm>
          <a:off x="8699500" y="638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80334</xdr:rowOff>
    </xdr:from>
    <xdr:to>
      <xdr:col>50</xdr:col>
      <xdr:colOff>114300</xdr:colOff>
      <xdr:row>37</xdr:row>
      <xdr:rowOff>96660</xdr:rowOff>
    </xdr:to>
    <xdr:cxnSp macro="">
      <xdr:nvCxnSpPr>
        <xdr:cNvPr id="133" name="直線コネクタ 132">
          <a:extLst>
            <a:ext uri="{FF2B5EF4-FFF2-40B4-BE49-F238E27FC236}">
              <a16:creationId xmlns:a16="http://schemas.microsoft.com/office/drawing/2014/main" id="{DBA6872B-FCC3-476B-8A6B-0FB4591B3C18}"/>
            </a:ext>
          </a:extLst>
        </xdr:cNvPr>
        <xdr:cNvCxnSpPr/>
      </xdr:nvCxnSpPr>
      <xdr:spPr>
        <a:xfrm flipV="1">
          <a:off x="8750300" y="6423984"/>
          <a:ext cx="889000" cy="1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62662</xdr:rowOff>
    </xdr:from>
    <xdr:to>
      <xdr:col>41</xdr:col>
      <xdr:colOff>101600</xdr:colOff>
      <xdr:row>37</xdr:row>
      <xdr:rowOff>164261</xdr:rowOff>
    </xdr:to>
    <xdr:sp macro="" textlink="">
      <xdr:nvSpPr>
        <xdr:cNvPr id="134" name="楕円 133">
          <a:extLst>
            <a:ext uri="{FF2B5EF4-FFF2-40B4-BE49-F238E27FC236}">
              <a16:creationId xmlns:a16="http://schemas.microsoft.com/office/drawing/2014/main" id="{E8C27AB5-B59E-4471-9DE7-D4700EFEFCE2}"/>
            </a:ext>
          </a:extLst>
        </xdr:cNvPr>
        <xdr:cNvSpPr/>
      </xdr:nvSpPr>
      <xdr:spPr>
        <a:xfrm>
          <a:off x="7810500" y="64063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96660</xdr:rowOff>
    </xdr:from>
    <xdr:to>
      <xdr:col>45</xdr:col>
      <xdr:colOff>177800</xdr:colOff>
      <xdr:row>37</xdr:row>
      <xdr:rowOff>113462</xdr:rowOff>
    </xdr:to>
    <xdr:cxnSp macro="">
      <xdr:nvCxnSpPr>
        <xdr:cNvPr id="135" name="直線コネクタ 134">
          <a:extLst>
            <a:ext uri="{FF2B5EF4-FFF2-40B4-BE49-F238E27FC236}">
              <a16:creationId xmlns:a16="http://schemas.microsoft.com/office/drawing/2014/main" id="{9D9A69B6-F824-4565-9F81-8402457D121D}"/>
            </a:ext>
          </a:extLst>
        </xdr:cNvPr>
        <xdr:cNvCxnSpPr/>
      </xdr:nvCxnSpPr>
      <xdr:spPr>
        <a:xfrm flipV="1">
          <a:off x="7861300" y="6440310"/>
          <a:ext cx="8890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72739</xdr:rowOff>
    </xdr:from>
    <xdr:to>
      <xdr:col>36</xdr:col>
      <xdr:colOff>165100</xdr:colOff>
      <xdr:row>38</xdr:row>
      <xdr:rowOff>2890</xdr:rowOff>
    </xdr:to>
    <xdr:sp macro="" textlink="">
      <xdr:nvSpPr>
        <xdr:cNvPr id="136" name="楕円 135">
          <a:extLst>
            <a:ext uri="{FF2B5EF4-FFF2-40B4-BE49-F238E27FC236}">
              <a16:creationId xmlns:a16="http://schemas.microsoft.com/office/drawing/2014/main" id="{B22DE3FA-D1A8-4FFA-9916-0FB5363E3F14}"/>
            </a:ext>
          </a:extLst>
        </xdr:cNvPr>
        <xdr:cNvSpPr/>
      </xdr:nvSpPr>
      <xdr:spPr>
        <a:xfrm>
          <a:off x="6921500" y="64163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113462</xdr:rowOff>
    </xdr:from>
    <xdr:to>
      <xdr:col>41</xdr:col>
      <xdr:colOff>50800</xdr:colOff>
      <xdr:row>37</xdr:row>
      <xdr:rowOff>123539</xdr:rowOff>
    </xdr:to>
    <xdr:cxnSp macro="">
      <xdr:nvCxnSpPr>
        <xdr:cNvPr id="137" name="直線コネクタ 136">
          <a:extLst>
            <a:ext uri="{FF2B5EF4-FFF2-40B4-BE49-F238E27FC236}">
              <a16:creationId xmlns:a16="http://schemas.microsoft.com/office/drawing/2014/main" id="{6B0A6DDA-11DB-4B14-A4B7-592DCFF31F6C}"/>
            </a:ext>
          </a:extLst>
        </xdr:cNvPr>
        <xdr:cNvCxnSpPr/>
      </xdr:nvCxnSpPr>
      <xdr:spPr>
        <a:xfrm flipV="1">
          <a:off x="6972300" y="6457112"/>
          <a:ext cx="889000" cy="1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120794</xdr:rowOff>
    </xdr:from>
    <xdr:ext cx="534377" cy="259045"/>
    <xdr:sp macro="" textlink="">
      <xdr:nvSpPr>
        <xdr:cNvPr id="138" name="n_1aveValue【道路】&#10;一人当たり延長">
          <a:extLst>
            <a:ext uri="{FF2B5EF4-FFF2-40B4-BE49-F238E27FC236}">
              <a16:creationId xmlns:a16="http://schemas.microsoft.com/office/drawing/2014/main" id="{5AB53506-5487-4B26-AD33-159A1FED4701}"/>
            </a:ext>
          </a:extLst>
        </xdr:cNvPr>
        <xdr:cNvSpPr txBox="1"/>
      </xdr:nvSpPr>
      <xdr:spPr>
        <a:xfrm>
          <a:off x="9359411" y="663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149007</xdr:rowOff>
    </xdr:from>
    <xdr:ext cx="534377" cy="259045"/>
    <xdr:sp macro="" textlink="">
      <xdr:nvSpPr>
        <xdr:cNvPr id="139" name="n_2aveValue【道路】&#10;一人当たり延長">
          <a:extLst>
            <a:ext uri="{FF2B5EF4-FFF2-40B4-BE49-F238E27FC236}">
              <a16:creationId xmlns:a16="http://schemas.microsoft.com/office/drawing/2014/main" id="{CD0B2368-9019-4445-8791-82516534E6F0}"/>
            </a:ext>
          </a:extLst>
        </xdr:cNvPr>
        <xdr:cNvSpPr txBox="1"/>
      </xdr:nvSpPr>
      <xdr:spPr>
        <a:xfrm>
          <a:off x="8483111" y="66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137348</xdr:rowOff>
    </xdr:from>
    <xdr:ext cx="534377" cy="259045"/>
    <xdr:sp macro="" textlink="">
      <xdr:nvSpPr>
        <xdr:cNvPr id="140" name="n_3aveValue【道路】&#10;一人当たり延長">
          <a:extLst>
            <a:ext uri="{FF2B5EF4-FFF2-40B4-BE49-F238E27FC236}">
              <a16:creationId xmlns:a16="http://schemas.microsoft.com/office/drawing/2014/main" id="{A448F1AD-4B12-42C1-8F70-CFF550B1ACC0}"/>
            </a:ext>
          </a:extLst>
        </xdr:cNvPr>
        <xdr:cNvSpPr txBox="1"/>
      </xdr:nvSpPr>
      <xdr:spPr>
        <a:xfrm>
          <a:off x="7594111" y="66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88961</xdr:rowOff>
    </xdr:from>
    <xdr:ext cx="534377" cy="259045"/>
    <xdr:sp macro="" textlink="">
      <xdr:nvSpPr>
        <xdr:cNvPr id="141" name="n_4aveValue【道路】&#10;一人当たり延長">
          <a:extLst>
            <a:ext uri="{FF2B5EF4-FFF2-40B4-BE49-F238E27FC236}">
              <a16:creationId xmlns:a16="http://schemas.microsoft.com/office/drawing/2014/main" id="{E3B36B17-7130-4D3D-A196-128DFB82A1BB}"/>
            </a:ext>
          </a:extLst>
        </xdr:cNvPr>
        <xdr:cNvSpPr txBox="1"/>
      </xdr:nvSpPr>
      <xdr:spPr>
        <a:xfrm>
          <a:off x="6705111" y="694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147661</xdr:rowOff>
    </xdr:from>
    <xdr:ext cx="534377" cy="259045"/>
    <xdr:sp macro="" textlink="">
      <xdr:nvSpPr>
        <xdr:cNvPr id="142" name="n_1mainValue【道路】&#10;一人当たり延長">
          <a:extLst>
            <a:ext uri="{FF2B5EF4-FFF2-40B4-BE49-F238E27FC236}">
              <a16:creationId xmlns:a16="http://schemas.microsoft.com/office/drawing/2014/main" id="{6D57CFC3-E1DD-4462-8D39-771AA8E72986}"/>
            </a:ext>
          </a:extLst>
        </xdr:cNvPr>
        <xdr:cNvSpPr txBox="1"/>
      </xdr:nvSpPr>
      <xdr:spPr>
        <a:xfrm>
          <a:off x="9359411" y="6148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163987</xdr:rowOff>
    </xdr:from>
    <xdr:ext cx="534377" cy="259045"/>
    <xdr:sp macro="" textlink="">
      <xdr:nvSpPr>
        <xdr:cNvPr id="143" name="n_2mainValue【道路】&#10;一人当たり延長">
          <a:extLst>
            <a:ext uri="{FF2B5EF4-FFF2-40B4-BE49-F238E27FC236}">
              <a16:creationId xmlns:a16="http://schemas.microsoft.com/office/drawing/2014/main" id="{92C99DF8-216D-40DA-88C4-B41F24A1C1E3}"/>
            </a:ext>
          </a:extLst>
        </xdr:cNvPr>
        <xdr:cNvSpPr txBox="1"/>
      </xdr:nvSpPr>
      <xdr:spPr>
        <a:xfrm>
          <a:off x="8483111" y="616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9339</xdr:rowOff>
    </xdr:from>
    <xdr:ext cx="534377" cy="259045"/>
    <xdr:sp macro="" textlink="">
      <xdr:nvSpPr>
        <xdr:cNvPr id="144" name="n_3mainValue【道路】&#10;一人当たり延長">
          <a:extLst>
            <a:ext uri="{FF2B5EF4-FFF2-40B4-BE49-F238E27FC236}">
              <a16:creationId xmlns:a16="http://schemas.microsoft.com/office/drawing/2014/main" id="{8243DAA7-7C9E-4317-BCC5-5442475E7904}"/>
            </a:ext>
          </a:extLst>
        </xdr:cNvPr>
        <xdr:cNvSpPr txBox="1"/>
      </xdr:nvSpPr>
      <xdr:spPr>
        <a:xfrm>
          <a:off x="7594111" y="618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19416</xdr:rowOff>
    </xdr:from>
    <xdr:ext cx="534377" cy="259045"/>
    <xdr:sp macro="" textlink="">
      <xdr:nvSpPr>
        <xdr:cNvPr id="145" name="n_4mainValue【道路】&#10;一人当たり延長">
          <a:extLst>
            <a:ext uri="{FF2B5EF4-FFF2-40B4-BE49-F238E27FC236}">
              <a16:creationId xmlns:a16="http://schemas.microsoft.com/office/drawing/2014/main" id="{36D12C03-88A9-4CB1-BDB2-E77F5EEE967C}"/>
            </a:ext>
          </a:extLst>
        </xdr:cNvPr>
        <xdr:cNvSpPr txBox="1"/>
      </xdr:nvSpPr>
      <xdr:spPr>
        <a:xfrm>
          <a:off x="6705111" y="619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C8D29E9-E215-41D3-BB6B-FDBF09E9A73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CDD2AB6-10EE-4306-AB10-9350084AC62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D578F2D-64AA-495F-BF3A-55CF2F2A3CE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8E441AD-3CF2-4AE6-A074-5F31D49B379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44DADC0-44A9-43C8-8790-694E16EA04C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47351B3-325C-4EC4-AC8E-DCA53A2E082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535CF9E-F28A-439A-A242-C647176CE5F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8D0D841-906C-43B8-B2A3-B16B100B43B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25FA8D6-4625-4B3B-973E-60DEB3DAC68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82868AF-7CCE-49D9-A2EE-E9B37E132EF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CFC1B75-41C8-4AF3-B014-E2247FEBA2C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34E3FAE-784C-42FB-909B-FD4A24C5730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BCEF6E60-07A3-4173-AF39-11983A0D800A}"/>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67AD1CD-B054-4FB6-954D-25265E342AF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D4226C0-C0DD-49C5-8A73-343FF0694F2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9C1D03B-3B0A-4293-AFCC-38B921F39B5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7A977DE-67EF-4B04-9C0B-B11C6A9D6EE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50C55663-D024-4AEC-A42C-F41EF118ED5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1B6FC15B-4D4A-4963-BCD9-EECB857BD1C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3BD0BBD-3FE6-4C46-B144-D83B74A157C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16CE239E-3806-4A32-9E3E-9D93FDBE331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EA2C0E1-A8C0-4639-898A-EEE2D7EB383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75B9D1B5-332B-44FC-8934-D61B7AC05EC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91FE321B-B9D0-4589-9581-4D5834A479D6}"/>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F839DF28-69B0-4D3F-9186-07C12AC5C5B3}"/>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D101DAF2-07CE-4ACA-BD82-C5579F9D8302}"/>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E34007FD-5DDA-43DF-872A-52F42352A9F8}"/>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703BCF9D-AF89-40C9-8AB8-6F14B0F8968E}"/>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162577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B51AF4C8-4D11-4BEA-9EE5-54B65D61296E}"/>
            </a:ext>
          </a:extLst>
        </xdr:cNvPr>
        <xdr:cNvSpPr txBox="1"/>
      </xdr:nvSpPr>
      <xdr:spPr>
        <a:xfrm>
          <a:off x="4673600" y="10621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3B48BB90-E673-4EB7-A10F-142FE1F1FAFF}"/>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7E03FBEE-9675-47E1-86B2-E1AF063F085A}"/>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AEE85D77-9736-4556-8841-4538AB09A833}"/>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A21D4E22-4EA4-4AD4-BC04-43802226EC7C}"/>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74930</xdr:rowOff>
    </xdr:from>
    <xdr:to>
      <xdr:col>6</xdr:col>
      <xdr:colOff>38100</xdr:colOff>
      <xdr:row>63</xdr:row>
      <xdr:rowOff>5080</xdr:rowOff>
    </xdr:to>
    <xdr:sp macro="" textlink="">
      <xdr:nvSpPr>
        <xdr:cNvPr id="179" name="フローチャート: 判断 178">
          <a:extLst>
            <a:ext uri="{FF2B5EF4-FFF2-40B4-BE49-F238E27FC236}">
              <a16:creationId xmlns:a16="http://schemas.microsoft.com/office/drawing/2014/main" id="{0DBD2045-8A99-4CC5-BEFE-26E5E817CA66}"/>
            </a:ext>
          </a:extLst>
        </xdr:cNvPr>
        <xdr:cNvSpPr/>
      </xdr:nvSpPr>
      <xdr:spPr>
        <a:xfrm>
          <a:off x="10795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AE0BD48-0589-4F1E-8AB4-2CB8D5138B7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5010915-9821-4258-A3AF-DFF7184A290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3E67BB4-F56D-48CD-BDE5-CCDCA0CF282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B86E7C9-736D-49CB-BF3E-548BC7E86EA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8918AEF-330A-4B4C-9C26-1C3C4AA4841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38735</xdr:rowOff>
    </xdr:from>
    <xdr:to>
      <xdr:col>24</xdr:col>
      <xdr:colOff>114300</xdr:colOff>
      <xdr:row>64</xdr:row>
      <xdr:rowOff>140335</xdr:rowOff>
    </xdr:to>
    <xdr:sp macro="" textlink="">
      <xdr:nvSpPr>
        <xdr:cNvPr id="185" name="楕円 184">
          <a:extLst>
            <a:ext uri="{FF2B5EF4-FFF2-40B4-BE49-F238E27FC236}">
              <a16:creationId xmlns:a16="http://schemas.microsoft.com/office/drawing/2014/main" id="{F4140970-40D6-4D18-9A83-303B6AF08701}"/>
            </a:ext>
          </a:extLst>
        </xdr:cNvPr>
        <xdr:cNvSpPr/>
      </xdr:nvSpPr>
      <xdr:spPr>
        <a:xfrm>
          <a:off x="4584700" y="1101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125112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1CCA0A05-FB2C-4402-9BD7-45173AB94DCF}"/>
            </a:ext>
          </a:extLst>
        </xdr:cNvPr>
        <xdr:cNvSpPr txBox="1"/>
      </xdr:nvSpPr>
      <xdr:spPr>
        <a:xfrm>
          <a:off x="4673600" y="1092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13970</xdr:rowOff>
    </xdr:from>
    <xdr:to>
      <xdr:col>20</xdr:col>
      <xdr:colOff>38100</xdr:colOff>
      <xdr:row>64</xdr:row>
      <xdr:rowOff>115570</xdr:rowOff>
    </xdr:to>
    <xdr:sp macro="" textlink="">
      <xdr:nvSpPr>
        <xdr:cNvPr id="187" name="楕円 186">
          <a:extLst>
            <a:ext uri="{FF2B5EF4-FFF2-40B4-BE49-F238E27FC236}">
              <a16:creationId xmlns:a16="http://schemas.microsoft.com/office/drawing/2014/main" id="{EC248940-87D8-4BEA-B3D1-9568AEAFC48A}"/>
            </a:ext>
          </a:extLst>
        </xdr:cNvPr>
        <xdr:cNvSpPr/>
      </xdr:nvSpPr>
      <xdr:spPr>
        <a:xfrm>
          <a:off x="3746500" y="1098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64770</xdr:rowOff>
    </xdr:from>
    <xdr:to>
      <xdr:col>24</xdr:col>
      <xdr:colOff>63500</xdr:colOff>
      <xdr:row>64</xdr:row>
      <xdr:rowOff>89535</xdr:rowOff>
    </xdr:to>
    <xdr:cxnSp macro="">
      <xdr:nvCxnSpPr>
        <xdr:cNvPr id="188" name="直線コネクタ 187">
          <a:extLst>
            <a:ext uri="{FF2B5EF4-FFF2-40B4-BE49-F238E27FC236}">
              <a16:creationId xmlns:a16="http://schemas.microsoft.com/office/drawing/2014/main" id="{04BAB2EC-BB9D-4A21-BFE3-A5338BDC954D}"/>
            </a:ext>
          </a:extLst>
        </xdr:cNvPr>
        <xdr:cNvCxnSpPr/>
      </xdr:nvCxnSpPr>
      <xdr:spPr>
        <a:xfrm>
          <a:off x="3797300" y="1103757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168275</xdr:rowOff>
    </xdr:from>
    <xdr:to>
      <xdr:col>15</xdr:col>
      <xdr:colOff>101600</xdr:colOff>
      <xdr:row>64</xdr:row>
      <xdr:rowOff>98425</xdr:rowOff>
    </xdr:to>
    <xdr:sp macro="" textlink="">
      <xdr:nvSpPr>
        <xdr:cNvPr id="189" name="楕円 188">
          <a:extLst>
            <a:ext uri="{FF2B5EF4-FFF2-40B4-BE49-F238E27FC236}">
              <a16:creationId xmlns:a16="http://schemas.microsoft.com/office/drawing/2014/main" id="{1AF31EF0-CB1F-4C48-886F-8A03D7C74E20}"/>
            </a:ext>
          </a:extLst>
        </xdr:cNvPr>
        <xdr:cNvSpPr/>
      </xdr:nvSpPr>
      <xdr:spPr>
        <a:xfrm>
          <a:off x="2857500" y="10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47625</xdr:rowOff>
    </xdr:from>
    <xdr:to>
      <xdr:col>19</xdr:col>
      <xdr:colOff>177800</xdr:colOff>
      <xdr:row>64</xdr:row>
      <xdr:rowOff>64770</xdr:rowOff>
    </xdr:to>
    <xdr:cxnSp macro="">
      <xdr:nvCxnSpPr>
        <xdr:cNvPr id="190" name="直線コネクタ 189">
          <a:extLst>
            <a:ext uri="{FF2B5EF4-FFF2-40B4-BE49-F238E27FC236}">
              <a16:creationId xmlns:a16="http://schemas.microsoft.com/office/drawing/2014/main" id="{30DF942C-FBD2-4820-ACA9-A5A3EA0070CA}"/>
            </a:ext>
          </a:extLst>
        </xdr:cNvPr>
        <xdr:cNvCxnSpPr/>
      </xdr:nvCxnSpPr>
      <xdr:spPr>
        <a:xfrm>
          <a:off x="2908300" y="110204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149225</xdr:rowOff>
    </xdr:from>
    <xdr:to>
      <xdr:col>10</xdr:col>
      <xdr:colOff>165100</xdr:colOff>
      <xdr:row>64</xdr:row>
      <xdr:rowOff>79375</xdr:rowOff>
    </xdr:to>
    <xdr:sp macro="" textlink="">
      <xdr:nvSpPr>
        <xdr:cNvPr id="191" name="楕円 190">
          <a:extLst>
            <a:ext uri="{FF2B5EF4-FFF2-40B4-BE49-F238E27FC236}">
              <a16:creationId xmlns:a16="http://schemas.microsoft.com/office/drawing/2014/main" id="{976082A0-1066-4C0E-9DD5-64FA523FBFC9}"/>
            </a:ext>
          </a:extLst>
        </xdr:cNvPr>
        <xdr:cNvSpPr/>
      </xdr:nvSpPr>
      <xdr:spPr>
        <a:xfrm>
          <a:off x="1968500" y="1095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28575</xdr:rowOff>
    </xdr:from>
    <xdr:to>
      <xdr:col>15</xdr:col>
      <xdr:colOff>50800</xdr:colOff>
      <xdr:row>64</xdr:row>
      <xdr:rowOff>47625</xdr:rowOff>
    </xdr:to>
    <xdr:cxnSp macro="">
      <xdr:nvCxnSpPr>
        <xdr:cNvPr id="192" name="直線コネクタ 191">
          <a:extLst>
            <a:ext uri="{FF2B5EF4-FFF2-40B4-BE49-F238E27FC236}">
              <a16:creationId xmlns:a16="http://schemas.microsoft.com/office/drawing/2014/main" id="{FB1292BF-C41C-48B1-9C66-0D81D6B75130}"/>
            </a:ext>
          </a:extLst>
        </xdr:cNvPr>
        <xdr:cNvCxnSpPr/>
      </xdr:nvCxnSpPr>
      <xdr:spPr>
        <a:xfrm>
          <a:off x="2019300" y="110013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124460</xdr:rowOff>
    </xdr:from>
    <xdr:to>
      <xdr:col>6</xdr:col>
      <xdr:colOff>38100</xdr:colOff>
      <xdr:row>64</xdr:row>
      <xdr:rowOff>54610</xdr:rowOff>
    </xdr:to>
    <xdr:sp macro="" textlink="">
      <xdr:nvSpPr>
        <xdr:cNvPr id="193" name="楕円 192">
          <a:extLst>
            <a:ext uri="{FF2B5EF4-FFF2-40B4-BE49-F238E27FC236}">
              <a16:creationId xmlns:a16="http://schemas.microsoft.com/office/drawing/2014/main" id="{8832C38D-AF0E-45FF-BBE4-85BD61138577}"/>
            </a:ext>
          </a:extLst>
        </xdr:cNvPr>
        <xdr:cNvSpPr/>
      </xdr:nvSpPr>
      <xdr:spPr>
        <a:xfrm>
          <a:off x="1079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3810</xdr:rowOff>
    </xdr:from>
    <xdr:to>
      <xdr:col>10</xdr:col>
      <xdr:colOff>114300</xdr:colOff>
      <xdr:row>64</xdr:row>
      <xdr:rowOff>28575</xdr:rowOff>
    </xdr:to>
    <xdr:cxnSp macro="">
      <xdr:nvCxnSpPr>
        <xdr:cNvPr id="194" name="直線コネクタ 193">
          <a:extLst>
            <a:ext uri="{FF2B5EF4-FFF2-40B4-BE49-F238E27FC236}">
              <a16:creationId xmlns:a16="http://schemas.microsoft.com/office/drawing/2014/main" id="{F340F3C1-7BA5-4866-83AE-8B19585B738D}"/>
            </a:ext>
          </a:extLst>
        </xdr:cNvPr>
        <xdr:cNvCxnSpPr/>
      </xdr:nvCxnSpPr>
      <xdr:spPr>
        <a:xfrm>
          <a:off x="1130300" y="109766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78757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5DA76BAA-E743-4354-9FE4-FB348C5AA99F}"/>
            </a:ext>
          </a:extLst>
        </xdr:cNvPr>
        <xdr:cNvSpPr txBox="1"/>
      </xdr:nvSpPr>
      <xdr:spPr>
        <a:xfrm>
          <a:off x="35820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50182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E0788D7D-40E7-4F60-BF4A-4D3F7391A2AA}"/>
            </a:ext>
          </a:extLst>
        </xdr:cNvPr>
        <xdr:cNvSpPr txBox="1"/>
      </xdr:nvSpPr>
      <xdr:spPr>
        <a:xfrm>
          <a:off x="2705744"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38752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8487591A-E97A-4B98-BBD0-8D6304F645DF}"/>
            </a:ext>
          </a:extLst>
        </xdr:cNvPr>
        <xdr:cNvSpPr txBox="1"/>
      </xdr:nvSpPr>
      <xdr:spPr>
        <a:xfrm>
          <a:off x="1816744" y="10497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21607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A0D1AD0E-0D92-41B3-9FE7-71135A1298B2}"/>
            </a:ext>
          </a:extLst>
        </xdr:cNvPr>
        <xdr:cNvSpPr txBox="1"/>
      </xdr:nvSpPr>
      <xdr:spPr>
        <a:xfrm>
          <a:off x="927744" y="1048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106697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8B1C6652-47E6-4D51-8F28-31F917981CFB}"/>
            </a:ext>
          </a:extLst>
        </xdr:cNvPr>
        <xdr:cNvSpPr txBox="1"/>
      </xdr:nvSpPr>
      <xdr:spPr>
        <a:xfrm>
          <a:off x="3582044"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89552</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875B9A6C-3253-4CF7-9E66-098A95FC6D9C}"/>
            </a:ext>
          </a:extLst>
        </xdr:cNvPr>
        <xdr:cNvSpPr txBox="1"/>
      </xdr:nvSpPr>
      <xdr:spPr>
        <a:xfrm>
          <a:off x="2705744" y="1106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70502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E5323702-C18B-4ACE-A169-54B08A348DE6}"/>
            </a:ext>
          </a:extLst>
        </xdr:cNvPr>
        <xdr:cNvSpPr txBox="1"/>
      </xdr:nvSpPr>
      <xdr:spPr>
        <a:xfrm>
          <a:off x="1816744"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45737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F2E0ED99-0FA3-4880-B0E5-2834A5881A2D}"/>
            </a:ext>
          </a:extLst>
        </xdr:cNvPr>
        <xdr:cNvSpPr txBox="1"/>
      </xdr:nvSpPr>
      <xdr:spPr>
        <a:xfrm>
          <a:off x="927744" y="1101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96948AF5-9938-4F76-BB66-ACE89FC1E57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E9369344-BEFC-4332-898A-C9EA575AF3B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86753B1-558A-476A-B8CD-0C74FC029F5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39BD3BF0-8D2F-433A-A8CC-3B64B345739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4181F776-9011-40E1-B807-E1933DBFBA5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67A2D473-3432-42BC-AAC4-D5BB417C3BC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4F322E6-D25B-4017-B97B-35A1283A8E7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9A2D7CFD-7BCB-47EF-9B7D-A57668A47AD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A61AA075-098B-4AAD-A80A-F0BFEE92FC7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837128F1-3F03-43CA-9274-3AF7A0C5C00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E215AE99-5AB4-45AE-974D-A765DA52504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85C7637C-3B87-4CFE-AA11-28199EC22D9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778DB75B-3B99-47A4-96CE-5FAB607E063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B41724BA-F261-4ABF-961C-7F8CDFE066A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7D1083A7-BE3E-4C09-BC73-51410A38EF7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D8FE590A-D5B2-4FE4-8713-7B5BD40C395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A544B7AF-248E-4FBA-AD5B-F33DFA34538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1BCA9368-3CA0-4D26-9FDA-349842AEC09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3A6A51C7-1317-446C-A068-13E80D795A8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55B54F3A-D49E-4A19-A10A-CC55A57013C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C681AEE-FA78-4AA0-BFA0-C64F1E0939A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EB32CCE9-405D-4F18-B0BD-11FA652504F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4448E281-9706-441D-B075-F4734EF6DFC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CBAFA2C8-382A-4062-92CC-6F21E76F2A2B}"/>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B7A8E4F4-EFCD-4CDF-ACF1-C0B66184D0B1}"/>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A0A12570-C8BE-4D8C-AA57-FD730959B219}"/>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DC0E4401-D8A7-4C9C-8586-539C5BBDC588}"/>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80401DC2-B9B0-4D3B-807A-BF015E0E4762}"/>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9B0A7A49-790F-4123-AB47-E9C82DB370F7}"/>
            </a:ext>
          </a:extLst>
        </xdr:cNvPr>
        <xdr:cNvSpPr txBox="1"/>
      </xdr:nvSpPr>
      <xdr:spPr>
        <a:xfrm>
          <a:off x="10515600" y="105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AF91C455-A983-4C77-A258-D0B1B739E83A}"/>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78A1ECDD-2311-4EEE-A8AB-2A97EC827DB0}"/>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EA1D47C3-E2D9-42B4-90F2-E02020C0CE88}"/>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9C8F3E7B-DE7D-4A79-BB4F-8A5A3BA52277}"/>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168433</xdr:rowOff>
    </xdr:from>
    <xdr:to>
      <xdr:col>36</xdr:col>
      <xdr:colOff>165100</xdr:colOff>
      <xdr:row>63</xdr:row>
      <xdr:rowOff>98583</xdr:rowOff>
    </xdr:to>
    <xdr:sp macro="" textlink="">
      <xdr:nvSpPr>
        <xdr:cNvPr id="236" name="フローチャート: 判断 235">
          <a:extLst>
            <a:ext uri="{FF2B5EF4-FFF2-40B4-BE49-F238E27FC236}">
              <a16:creationId xmlns:a16="http://schemas.microsoft.com/office/drawing/2014/main" id="{99DD40FB-B01E-48AA-A202-9790535B74AF}"/>
            </a:ext>
          </a:extLst>
        </xdr:cNvPr>
        <xdr:cNvSpPr/>
      </xdr:nvSpPr>
      <xdr:spPr>
        <a:xfrm>
          <a:off x="6921500" y="10798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989901C-9D52-4D44-BBCF-F6E7D582BE5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749CCFC-37D7-4DD3-9A2E-99CFA782A2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9D40AAC-7A60-4A63-B042-9230176B351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98655AC-F044-4B6A-B63A-39B7CBD7DB9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71EF373-BC29-4855-B213-7D208E1C51E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95138</xdr:rowOff>
    </xdr:from>
    <xdr:to>
      <xdr:col>55</xdr:col>
      <xdr:colOff>50800</xdr:colOff>
      <xdr:row>63</xdr:row>
      <xdr:rowOff>25288</xdr:rowOff>
    </xdr:to>
    <xdr:sp macro="" textlink="">
      <xdr:nvSpPr>
        <xdr:cNvPr id="242" name="楕円 241">
          <a:extLst>
            <a:ext uri="{FF2B5EF4-FFF2-40B4-BE49-F238E27FC236}">
              <a16:creationId xmlns:a16="http://schemas.microsoft.com/office/drawing/2014/main" id="{B2DC0320-7EE9-4974-9614-8DDEB71A600C}"/>
            </a:ext>
          </a:extLst>
        </xdr:cNvPr>
        <xdr:cNvSpPr/>
      </xdr:nvSpPr>
      <xdr:spPr>
        <a:xfrm>
          <a:off x="10426700" y="1072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73565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1A1B396-63AD-4269-AB94-C0499B35D1F1}"/>
            </a:ext>
          </a:extLst>
        </xdr:cNvPr>
        <xdr:cNvSpPr txBox="1"/>
      </xdr:nvSpPr>
      <xdr:spPr>
        <a:xfrm>
          <a:off x="10515600" y="10703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100278</xdr:rowOff>
    </xdr:from>
    <xdr:to>
      <xdr:col>50</xdr:col>
      <xdr:colOff>165100</xdr:colOff>
      <xdr:row>63</xdr:row>
      <xdr:rowOff>30428</xdr:rowOff>
    </xdr:to>
    <xdr:sp macro="" textlink="">
      <xdr:nvSpPr>
        <xdr:cNvPr id="244" name="楕円 243">
          <a:extLst>
            <a:ext uri="{FF2B5EF4-FFF2-40B4-BE49-F238E27FC236}">
              <a16:creationId xmlns:a16="http://schemas.microsoft.com/office/drawing/2014/main" id="{ACA5EFFD-A958-4DF8-B647-FE3CC7AF3A80}"/>
            </a:ext>
          </a:extLst>
        </xdr:cNvPr>
        <xdr:cNvSpPr/>
      </xdr:nvSpPr>
      <xdr:spPr>
        <a:xfrm>
          <a:off x="9588500" y="1073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145938</xdr:rowOff>
    </xdr:from>
    <xdr:to>
      <xdr:col>55</xdr:col>
      <xdr:colOff>0</xdr:colOff>
      <xdr:row>62</xdr:row>
      <xdr:rowOff>151078</xdr:rowOff>
    </xdr:to>
    <xdr:cxnSp macro="">
      <xdr:nvCxnSpPr>
        <xdr:cNvPr id="245" name="直線コネクタ 244">
          <a:extLst>
            <a:ext uri="{FF2B5EF4-FFF2-40B4-BE49-F238E27FC236}">
              <a16:creationId xmlns:a16="http://schemas.microsoft.com/office/drawing/2014/main" id="{D0F04F2B-6D8B-41F1-8B1B-2B4C047E7054}"/>
            </a:ext>
          </a:extLst>
        </xdr:cNvPr>
        <xdr:cNvCxnSpPr/>
      </xdr:nvCxnSpPr>
      <xdr:spPr>
        <a:xfrm flipV="1">
          <a:off x="9639300" y="10775838"/>
          <a:ext cx="838200" cy="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106102</xdr:rowOff>
    </xdr:from>
    <xdr:to>
      <xdr:col>46</xdr:col>
      <xdr:colOff>38100</xdr:colOff>
      <xdr:row>63</xdr:row>
      <xdr:rowOff>36252</xdr:rowOff>
    </xdr:to>
    <xdr:sp macro="" textlink="">
      <xdr:nvSpPr>
        <xdr:cNvPr id="246" name="楕円 245">
          <a:extLst>
            <a:ext uri="{FF2B5EF4-FFF2-40B4-BE49-F238E27FC236}">
              <a16:creationId xmlns:a16="http://schemas.microsoft.com/office/drawing/2014/main" id="{94BC49ED-9E26-4B60-A68B-BDECA5E08A0A}"/>
            </a:ext>
          </a:extLst>
        </xdr:cNvPr>
        <xdr:cNvSpPr/>
      </xdr:nvSpPr>
      <xdr:spPr>
        <a:xfrm>
          <a:off x="8699500" y="1073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151078</xdr:rowOff>
    </xdr:from>
    <xdr:to>
      <xdr:col>50</xdr:col>
      <xdr:colOff>114300</xdr:colOff>
      <xdr:row>62</xdr:row>
      <xdr:rowOff>156902</xdr:rowOff>
    </xdr:to>
    <xdr:cxnSp macro="">
      <xdr:nvCxnSpPr>
        <xdr:cNvPr id="247" name="直線コネクタ 246">
          <a:extLst>
            <a:ext uri="{FF2B5EF4-FFF2-40B4-BE49-F238E27FC236}">
              <a16:creationId xmlns:a16="http://schemas.microsoft.com/office/drawing/2014/main" id="{1705D113-1E62-4214-85F0-B2FBF1AFF449}"/>
            </a:ext>
          </a:extLst>
        </xdr:cNvPr>
        <xdr:cNvCxnSpPr/>
      </xdr:nvCxnSpPr>
      <xdr:spPr>
        <a:xfrm flipV="1">
          <a:off x="8750300" y="10780978"/>
          <a:ext cx="889000" cy="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112147</xdr:rowOff>
    </xdr:from>
    <xdr:to>
      <xdr:col>41</xdr:col>
      <xdr:colOff>101600</xdr:colOff>
      <xdr:row>63</xdr:row>
      <xdr:rowOff>42297</xdr:rowOff>
    </xdr:to>
    <xdr:sp macro="" textlink="">
      <xdr:nvSpPr>
        <xdr:cNvPr id="248" name="楕円 247">
          <a:extLst>
            <a:ext uri="{FF2B5EF4-FFF2-40B4-BE49-F238E27FC236}">
              <a16:creationId xmlns:a16="http://schemas.microsoft.com/office/drawing/2014/main" id="{617C345B-CEE5-4FCF-ADFA-FE59E52BA0A5}"/>
            </a:ext>
          </a:extLst>
        </xdr:cNvPr>
        <xdr:cNvSpPr/>
      </xdr:nvSpPr>
      <xdr:spPr>
        <a:xfrm>
          <a:off x="7810500" y="1074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156902</xdr:rowOff>
    </xdr:from>
    <xdr:to>
      <xdr:col>45</xdr:col>
      <xdr:colOff>177800</xdr:colOff>
      <xdr:row>62</xdr:row>
      <xdr:rowOff>162947</xdr:rowOff>
    </xdr:to>
    <xdr:cxnSp macro="">
      <xdr:nvCxnSpPr>
        <xdr:cNvPr id="249" name="直線コネクタ 248">
          <a:extLst>
            <a:ext uri="{FF2B5EF4-FFF2-40B4-BE49-F238E27FC236}">
              <a16:creationId xmlns:a16="http://schemas.microsoft.com/office/drawing/2014/main" id="{24AFDB1E-3452-46B0-B8F2-4746D8257CDA}"/>
            </a:ext>
          </a:extLst>
        </xdr:cNvPr>
        <xdr:cNvCxnSpPr/>
      </xdr:nvCxnSpPr>
      <xdr:spPr>
        <a:xfrm flipV="1">
          <a:off x="7861300" y="10786802"/>
          <a:ext cx="889000" cy="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115187</xdr:rowOff>
    </xdr:from>
    <xdr:to>
      <xdr:col>36</xdr:col>
      <xdr:colOff>165100</xdr:colOff>
      <xdr:row>63</xdr:row>
      <xdr:rowOff>45337</xdr:rowOff>
    </xdr:to>
    <xdr:sp macro="" textlink="">
      <xdr:nvSpPr>
        <xdr:cNvPr id="250" name="楕円 249">
          <a:extLst>
            <a:ext uri="{FF2B5EF4-FFF2-40B4-BE49-F238E27FC236}">
              <a16:creationId xmlns:a16="http://schemas.microsoft.com/office/drawing/2014/main" id="{DEEDAAA7-AC1D-4C6E-B54A-0926EF30CAC6}"/>
            </a:ext>
          </a:extLst>
        </xdr:cNvPr>
        <xdr:cNvSpPr/>
      </xdr:nvSpPr>
      <xdr:spPr>
        <a:xfrm>
          <a:off x="6921500" y="1074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162947</xdr:rowOff>
    </xdr:from>
    <xdr:to>
      <xdr:col>41</xdr:col>
      <xdr:colOff>50800</xdr:colOff>
      <xdr:row>62</xdr:row>
      <xdr:rowOff>165987</xdr:rowOff>
    </xdr:to>
    <xdr:cxnSp macro="">
      <xdr:nvCxnSpPr>
        <xdr:cNvPr id="251" name="直線コネクタ 250">
          <a:extLst>
            <a:ext uri="{FF2B5EF4-FFF2-40B4-BE49-F238E27FC236}">
              <a16:creationId xmlns:a16="http://schemas.microsoft.com/office/drawing/2014/main" id="{FFA97BF2-8F1C-463F-93BA-F6937E3D41AB}"/>
            </a:ext>
          </a:extLst>
        </xdr:cNvPr>
        <xdr:cNvCxnSpPr/>
      </xdr:nvCxnSpPr>
      <xdr:spPr>
        <a:xfrm flipV="1">
          <a:off x="6972300" y="10792847"/>
          <a:ext cx="8890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A73B1B63-502C-4065-8F29-BFB31442298F}"/>
            </a:ext>
          </a:extLst>
        </xdr:cNvPr>
        <xdr:cNvSpPr txBox="1"/>
      </xdr:nvSpPr>
      <xdr:spPr>
        <a:xfrm>
          <a:off x="9327095" y="1049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28977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6F22564B-01CC-4B2D-8964-00B74226ED07}"/>
            </a:ext>
          </a:extLst>
        </xdr:cNvPr>
        <xdr:cNvSpPr txBox="1"/>
      </xdr:nvSpPr>
      <xdr:spPr>
        <a:xfrm>
          <a:off x="8450795" y="1083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B4E69CE1-AEE9-44FD-A6A1-574752106945}"/>
            </a:ext>
          </a:extLst>
        </xdr:cNvPr>
        <xdr:cNvSpPr txBox="1"/>
      </xdr:nvSpPr>
      <xdr:spPr>
        <a:xfrm>
          <a:off x="7561795" y="1051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89710</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E701AE36-AF2A-4B37-A1CC-9383194C84A2}"/>
            </a:ext>
          </a:extLst>
        </xdr:cNvPr>
        <xdr:cNvSpPr txBox="1"/>
      </xdr:nvSpPr>
      <xdr:spPr>
        <a:xfrm>
          <a:off x="6672795" y="1089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21555</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BA1EF717-0886-420F-8702-367CBC732F02}"/>
            </a:ext>
          </a:extLst>
        </xdr:cNvPr>
        <xdr:cNvSpPr txBox="1"/>
      </xdr:nvSpPr>
      <xdr:spPr>
        <a:xfrm>
          <a:off x="9327095" y="1082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52779</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D58B3829-2C6D-42A0-8798-73D264DF690A}"/>
            </a:ext>
          </a:extLst>
        </xdr:cNvPr>
        <xdr:cNvSpPr txBox="1"/>
      </xdr:nvSpPr>
      <xdr:spPr>
        <a:xfrm>
          <a:off x="8450795" y="10511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33424</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E4D2BAB2-6A89-4DFB-937F-9793E3CECDED}"/>
            </a:ext>
          </a:extLst>
        </xdr:cNvPr>
        <xdr:cNvSpPr txBox="1"/>
      </xdr:nvSpPr>
      <xdr:spPr>
        <a:xfrm>
          <a:off x="7561795" y="1083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61864</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A95C9842-3D97-4290-BE3B-CC2625157A26}"/>
            </a:ext>
          </a:extLst>
        </xdr:cNvPr>
        <xdr:cNvSpPr txBox="1"/>
      </xdr:nvSpPr>
      <xdr:spPr>
        <a:xfrm>
          <a:off x="6672795" y="1052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6080E55E-4692-4B57-B1CB-A630F859D31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318755C-F90F-43E7-8465-3B297077617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E28CC11-E8B3-40CD-A905-190615DA6CB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F8E93C1-C42A-464B-BC73-7C401FEDFB3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A0D85E4-17F2-4061-98BD-74D8BDA70FE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0CC1AB8-6395-4270-8626-F19F9D894D8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510D20E-1CF6-4C8C-ADD2-311E9F399BB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E7BD7E0-C1BA-4632-B85C-AB1B5BEEB72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F277CA1-8A0A-4246-B841-2A9D5620438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37F4848D-48BA-43FA-8B31-5740BE37065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A9D6AEE-BF88-4FBB-8D68-F1FB3D4A917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D982F741-89CE-4D3D-B6A5-DE906745947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B1013F2-067F-4C0E-9D0F-0BA7538268D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D1C25FF1-B006-4460-B50F-B685EE70B9F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E6794605-C155-4097-AAE2-292253C4F92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BF59D32F-59C3-4150-A53C-8DC36870989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B4595A99-2D17-4542-ACD3-FCCB0E833F7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D1F1CD15-D5DC-457A-A984-BE763CFF3CE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C9725153-6556-40E9-9A57-A9D8FF9A9E1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B98DA008-9C71-429E-87D1-AC749A0AB66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D39F530-9CC4-420E-A5FE-A041D8A6F88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5D62C5BA-39EA-4548-A737-8A0B7C10619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D300DC1E-4316-4F7A-BC1C-4C5975EEA99A}"/>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547941AF-7593-4835-86B2-558D0B9664D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D75C5EA-FEDC-4820-B07D-318977ADA63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8A67A3CE-1104-4F0A-8C3C-0BF66400B0E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A161598F-8DBF-4004-B762-1947AB02864B}"/>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E73A0A76-55A7-46E9-89BC-380AABFCA1FA}"/>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7D3D820C-4847-453F-8410-BC26B63F750C}"/>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63A7B7F-1942-43DE-96FA-5855934A0B16}"/>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5B6368D0-AF77-423F-8C81-DC34BB047863}"/>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49365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FD75BE0E-1178-49A7-98A4-FB39C58F4D1C}"/>
            </a:ext>
          </a:extLst>
        </xdr:cNvPr>
        <xdr:cNvSpPr txBox="1"/>
      </xdr:nvSpPr>
      <xdr:spPr>
        <a:xfrm>
          <a:off x="4673600" y="13936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2A56202A-A7F2-4961-8EEF-CD6F22B39957}"/>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E1DA8E5C-87E8-41BE-A96F-CCD75D09E4AA}"/>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CC7F3CB8-E687-40D1-A22C-A860F925BDD1}"/>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24334D87-F5FB-493B-816E-F190CCCEAA63}"/>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93436</xdr:rowOff>
    </xdr:from>
    <xdr:to>
      <xdr:col>6</xdr:col>
      <xdr:colOff>38100</xdr:colOff>
      <xdr:row>80</xdr:row>
      <xdr:rowOff>23586</xdr:rowOff>
    </xdr:to>
    <xdr:sp macro="" textlink="">
      <xdr:nvSpPr>
        <xdr:cNvPr id="296" name="フローチャート: 判断 295">
          <a:extLst>
            <a:ext uri="{FF2B5EF4-FFF2-40B4-BE49-F238E27FC236}">
              <a16:creationId xmlns:a16="http://schemas.microsoft.com/office/drawing/2014/main" id="{8C5D98AA-FA71-4A1F-AFBE-009CCF5D98E0}"/>
            </a:ext>
          </a:extLst>
        </xdr:cNvPr>
        <xdr:cNvSpPr/>
      </xdr:nvSpPr>
      <xdr:spPr>
        <a:xfrm>
          <a:off x="1079500" y="13637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12FDAC2-177D-4FC1-B34E-A21CD549C48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35DFFF6-5E97-4882-B19E-8F07DEB3043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8412D58-7CF0-4BFE-8F3E-D369DD81D4B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52D44FB-6F04-48AA-9240-820F474810A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4491197-53D7-4B57-8749-654E32D9181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6894</xdr:rowOff>
    </xdr:from>
    <xdr:to>
      <xdr:col>24</xdr:col>
      <xdr:colOff>114300</xdr:colOff>
      <xdr:row>84</xdr:row>
      <xdr:rowOff>108494</xdr:rowOff>
    </xdr:to>
    <xdr:sp macro="" textlink="">
      <xdr:nvSpPr>
        <xdr:cNvPr id="302" name="楕円 301">
          <a:extLst>
            <a:ext uri="{FF2B5EF4-FFF2-40B4-BE49-F238E27FC236}">
              <a16:creationId xmlns:a16="http://schemas.microsoft.com/office/drawing/2014/main" id="{E7AF4907-02C6-4403-BFE0-C704712EE601}"/>
            </a:ext>
          </a:extLst>
        </xdr:cNvPr>
        <xdr:cNvSpPr/>
      </xdr:nvSpPr>
      <xdr:spPr>
        <a:xfrm>
          <a:off x="4584700" y="144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156771</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6F1DD22-34BB-4731-963E-508329821520}"/>
            </a:ext>
          </a:extLst>
        </xdr:cNvPr>
        <xdr:cNvSpPr txBox="1"/>
      </xdr:nvSpPr>
      <xdr:spPr>
        <a:xfrm>
          <a:off x="4673600"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162016</xdr:rowOff>
    </xdr:from>
    <xdr:to>
      <xdr:col>20</xdr:col>
      <xdr:colOff>38100</xdr:colOff>
      <xdr:row>84</xdr:row>
      <xdr:rowOff>92166</xdr:rowOff>
    </xdr:to>
    <xdr:sp macro="" textlink="">
      <xdr:nvSpPr>
        <xdr:cNvPr id="304" name="楕円 303">
          <a:extLst>
            <a:ext uri="{FF2B5EF4-FFF2-40B4-BE49-F238E27FC236}">
              <a16:creationId xmlns:a16="http://schemas.microsoft.com/office/drawing/2014/main" id="{BF47FD66-C2D7-431B-BEDF-AD312FCB95B2}"/>
            </a:ext>
          </a:extLst>
        </xdr:cNvPr>
        <xdr:cNvSpPr/>
      </xdr:nvSpPr>
      <xdr:spPr>
        <a:xfrm>
          <a:off x="37465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41366</xdr:rowOff>
    </xdr:from>
    <xdr:to>
      <xdr:col>24</xdr:col>
      <xdr:colOff>63500</xdr:colOff>
      <xdr:row>84</xdr:row>
      <xdr:rowOff>57694</xdr:rowOff>
    </xdr:to>
    <xdr:cxnSp macro="">
      <xdr:nvCxnSpPr>
        <xdr:cNvPr id="305" name="直線コネクタ 304">
          <a:extLst>
            <a:ext uri="{FF2B5EF4-FFF2-40B4-BE49-F238E27FC236}">
              <a16:creationId xmlns:a16="http://schemas.microsoft.com/office/drawing/2014/main" id="{49CAB07F-6A82-4ABC-B60B-62D67D348447}"/>
            </a:ext>
          </a:extLst>
        </xdr:cNvPr>
        <xdr:cNvCxnSpPr/>
      </xdr:nvCxnSpPr>
      <xdr:spPr>
        <a:xfrm>
          <a:off x="3797300" y="1444316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122827</xdr:rowOff>
    </xdr:from>
    <xdr:to>
      <xdr:col>15</xdr:col>
      <xdr:colOff>101600</xdr:colOff>
      <xdr:row>84</xdr:row>
      <xdr:rowOff>52977</xdr:rowOff>
    </xdr:to>
    <xdr:sp macro="" textlink="">
      <xdr:nvSpPr>
        <xdr:cNvPr id="306" name="楕円 305">
          <a:extLst>
            <a:ext uri="{FF2B5EF4-FFF2-40B4-BE49-F238E27FC236}">
              <a16:creationId xmlns:a16="http://schemas.microsoft.com/office/drawing/2014/main" id="{24051170-F9F4-4281-9521-5CA4A2F6F365}"/>
            </a:ext>
          </a:extLst>
        </xdr:cNvPr>
        <xdr:cNvSpPr/>
      </xdr:nvSpPr>
      <xdr:spPr>
        <a:xfrm>
          <a:off x="2857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2177</xdr:rowOff>
    </xdr:from>
    <xdr:to>
      <xdr:col>19</xdr:col>
      <xdr:colOff>177800</xdr:colOff>
      <xdr:row>84</xdr:row>
      <xdr:rowOff>41366</xdr:rowOff>
    </xdr:to>
    <xdr:cxnSp macro="">
      <xdr:nvCxnSpPr>
        <xdr:cNvPr id="307" name="直線コネクタ 306">
          <a:extLst>
            <a:ext uri="{FF2B5EF4-FFF2-40B4-BE49-F238E27FC236}">
              <a16:creationId xmlns:a16="http://schemas.microsoft.com/office/drawing/2014/main" id="{FEE7BD42-498D-4BA7-9BE6-B58C29AF21B1}"/>
            </a:ext>
          </a:extLst>
        </xdr:cNvPr>
        <xdr:cNvCxnSpPr/>
      </xdr:nvCxnSpPr>
      <xdr:spPr>
        <a:xfrm>
          <a:off x="2908300" y="144039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73842</xdr:rowOff>
    </xdr:from>
    <xdr:to>
      <xdr:col>10</xdr:col>
      <xdr:colOff>165100</xdr:colOff>
      <xdr:row>84</xdr:row>
      <xdr:rowOff>3992</xdr:rowOff>
    </xdr:to>
    <xdr:sp macro="" textlink="">
      <xdr:nvSpPr>
        <xdr:cNvPr id="308" name="楕円 307">
          <a:extLst>
            <a:ext uri="{FF2B5EF4-FFF2-40B4-BE49-F238E27FC236}">
              <a16:creationId xmlns:a16="http://schemas.microsoft.com/office/drawing/2014/main" id="{52E9D1C3-3974-4AEC-8BE0-7EB3D1CDADA6}"/>
            </a:ext>
          </a:extLst>
        </xdr:cNvPr>
        <xdr:cNvSpPr/>
      </xdr:nvSpPr>
      <xdr:spPr>
        <a:xfrm>
          <a:off x="19685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124642</xdr:rowOff>
    </xdr:from>
    <xdr:to>
      <xdr:col>15</xdr:col>
      <xdr:colOff>50800</xdr:colOff>
      <xdr:row>84</xdr:row>
      <xdr:rowOff>2177</xdr:rowOff>
    </xdr:to>
    <xdr:cxnSp macro="">
      <xdr:nvCxnSpPr>
        <xdr:cNvPr id="309" name="直線コネクタ 308">
          <a:extLst>
            <a:ext uri="{FF2B5EF4-FFF2-40B4-BE49-F238E27FC236}">
              <a16:creationId xmlns:a16="http://schemas.microsoft.com/office/drawing/2014/main" id="{D4FE72ED-E488-4141-A719-917E62AFC8D3}"/>
            </a:ext>
          </a:extLst>
        </xdr:cNvPr>
        <xdr:cNvCxnSpPr/>
      </xdr:nvCxnSpPr>
      <xdr:spPr>
        <a:xfrm>
          <a:off x="2019300" y="1435499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28121</xdr:rowOff>
    </xdr:from>
    <xdr:to>
      <xdr:col>6</xdr:col>
      <xdr:colOff>38100</xdr:colOff>
      <xdr:row>83</xdr:row>
      <xdr:rowOff>129721</xdr:rowOff>
    </xdr:to>
    <xdr:sp macro="" textlink="">
      <xdr:nvSpPr>
        <xdr:cNvPr id="310" name="楕円 309">
          <a:extLst>
            <a:ext uri="{FF2B5EF4-FFF2-40B4-BE49-F238E27FC236}">
              <a16:creationId xmlns:a16="http://schemas.microsoft.com/office/drawing/2014/main" id="{828CB083-1965-4412-822C-D13970C12F18}"/>
            </a:ext>
          </a:extLst>
        </xdr:cNvPr>
        <xdr:cNvSpPr/>
      </xdr:nvSpPr>
      <xdr:spPr>
        <a:xfrm>
          <a:off x="1079500" y="1425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78921</xdr:rowOff>
    </xdr:from>
    <xdr:to>
      <xdr:col>10</xdr:col>
      <xdr:colOff>114300</xdr:colOff>
      <xdr:row>83</xdr:row>
      <xdr:rowOff>124642</xdr:rowOff>
    </xdr:to>
    <xdr:cxnSp macro="">
      <xdr:nvCxnSpPr>
        <xdr:cNvPr id="311" name="直線コネクタ 310">
          <a:extLst>
            <a:ext uri="{FF2B5EF4-FFF2-40B4-BE49-F238E27FC236}">
              <a16:creationId xmlns:a16="http://schemas.microsoft.com/office/drawing/2014/main" id="{D9AA6E61-9DB2-4E67-B086-DA7F4C4931F0}"/>
            </a:ext>
          </a:extLst>
        </xdr:cNvPr>
        <xdr:cNvCxnSpPr/>
      </xdr:nvCxnSpPr>
      <xdr:spPr>
        <a:xfrm>
          <a:off x="1130300" y="1430927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79301</xdr:rowOff>
    </xdr:from>
    <xdr:ext cx="405111" cy="259045"/>
    <xdr:sp macro="" textlink="">
      <xdr:nvSpPr>
        <xdr:cNvPr id="312" name="n_1aveValue【公営住宅】&#10;有形固定資産減価償却率">
          <a:extLst>
            <a:ext uri="{FF2B5EF4-FFF2-40B4-BE49-F238E27FC236}">
              <a16:creationId xmlns:a16="http://schemas.microsoft.com/office/drawing/2014/main" id="{018934A6-A563-42C7-AFB1-39709B80D901}"/>
            </a:ext>
          </a:extLst>
        </xdr:cNvPr>
        <xdr:cNvSpPr txBox="1"/>
      </xdr:nvSpPr>
      <xdr:spPr>
        <a:xfrm>
          <a:off x="3582044" y="1379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313" name="n_2aveValue【公営住宅】&#10;有形固定資産減価償却率">
          <a:extLst>
            <a:ext uri="{FF2B5EF4-FFF2-40B4-BE49-F238E27FC236}">
              <a16:creationId xmlns:a16="http://schemas.microsoft.com/office/drawing/2014/main" id="{EB11C0DA-F378-4B0A-9462-0D940D459A0E}"/>
            </a:ext>
          </a:extLst>
        </xdr:cNvPr>
        <xdr:cNvSpPr txBox="1"/>
      </xdr:nvSpPr>
      <xdr:spPr>
        <a:xfrm>
          <a:off x="2705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4190</xdr:rowOff>
    </xdr:from>
    <xdr:ext cx="405111" cy="259045"/>
    <xdr:sp macro="" textlink="">
      <xdr:nvSpPr>
        <xdr:cNvPr id="314" name="n_3aveValue【公営住宅】&#10;有形固定資産減価償却率">
          <a:extLst>
            <a:ext uri="{FF2B5EF4-FFF2-40B4-BE49-F238E27FC236}">
              <a16:creationId xmlns:a16="http://schemas.microsoft.com/office/drawing/2014/main" id="{21D3F68A-2983-4D3E-BFDC-E501EF2A19FC}"/>
            </a:ext>
          </a:extLst>
        </xdr:cNvPr>
        <xdr:cNvSpPr txBox="1"/>
      </xdr:nvSpPr>
      <xdr:spPr>
        <a:xfrm>
          <a:off x="181674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40113</xdr:rowOff>
    </xdr:from>
    <xdr:ext cx="405111" cy="259045"/>
    <xdr:sp macro="" textlink="">
      <xdr:nvSpPr>
        <xdr:cNvPr id="315" name="n_4aveValue【公営住宅】&#10;有形固定資産減価償却率">
          <a:extLst>
            <a:ext uri="{FF2B5EF4-FFF2-40B4-BE49-F238E27FC236}">
              <a16:creationId xmlns:a16="http://schemas.microsoft.com/office/drawing/2014/main" id="{8E7F181B-0277-4976-BCE9-D8AA3307833B}"/>
            </a:ext>
          </a:extLst>
        </xdr:cNvPr>
        <xdr:cNvSpPr txBox="1"/>
      </xdr:nvSpPr>
      <xdr:spPr>
        <a:xfrm>
          <a:off x="927744" y="1341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83293</xdr:rowOff>
    </xdr:from>
    <xdr:ext cx="405111" cy="259045"/>
    <xdr:sp macro="" textlink="">
      <xdr:nvSpPr>
        <xdr:cNvPr id="316" name="n_1mainValue【公営住宅】&#10;有形固定資産減価償却率">
          <a:extLst>
            <a:ext uri="{FF2B5EF4-FFF2-40B4-BE49-F238E27FC236}">
              <a16:creationId xmlns:a16="http://schemas.microsoft.com/office/drawing/2014/main" id="{32579DE9-C6BC-4272-ABF6-9CCAD2274435}"/>
            </a:ext>
          </a:extLst>
        </xdr:cNvPr>
        <xdr:cNvSpPr txBox="1"/>
      </xdr:nvSpPr>
      <xdr:spPr>
        <a:xfrm>
          <a:off x="3582044" y="1448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44104</xdr:rowOff>
    </xdr:from>
    <xdr:ext cx="405111" cy="259045"/>
    <xdr:sp macro="" textlink="">
      <xdr:nvSpPr>
        <xdr:cNvPr id="317" name="n_2mainValue【公営住宅】&#10;有形固定資産減価償却率">
          <a:extLst>
            <a:ext uri="{FF2B5EF4-FFF2-40B4-BE49-F238E27FC236}">
              <a16:creationId xmlns:a16="http://schemas.microsoft.com/office/drawing/2014/main" id="{DFAF1BEB-80FF-430E-9DFD-D9684E7FEDDC}"/>
            </a:ext>
          </a:extLst>
        </xdr:cNvPr>
        <xdr:cNvSpPr txBox="1"/>
      </xdr:nvSpPr>
      <xdr:spPr>
        <a:xfrm>
          <a:off x="2705744"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166569</xdr:rowOff>
    </xdr:from>
    <xdr:ext cx="405111" cy="259045"/>
    <xdr:sp macro="" textlink="">
      <xdr:nvSpPr>
        <xdr:cNvPr id="318" name="n_3mainValue【公営住宅】&#10;有形固定資産減価償却率">
          <a:extLst>
            <a:ext uri="{FF2B5EF4-FFF2-40B4-BE49-F238E27FC236}">
              <a16:creationId xmlns:a16="http://schemas.microsoft.com/office/drawing/2014/main" id="{84A8059D-B85D-447E-A8C8-6B26731A98B6}"/>
            </a:ext>
          </a:extLst>
        </xdr:cNvPr>
        <xdr:cNvSpPr txBox="1"/>
      </xdr:nvSpPr>
      <xdr:spPr>
        <a:xfrm>
          <a:off x="1816744" y="1439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120848</xdr:rowOff>
    </xdr:from>
    <xdr:ext cx="405111" cy="259045"/>
    <xdr:sp macro="" textlink="">
      <xdr:nvSpPr>
        <xdr:cNvPr id="319" name="n_4mainValue【公営住宅】&#10;有形固定資産減価償却率">
          <a:extLst>
            <a:ext uri="{FF2B5EF4-FFF2-40B4-BE49-F238E27FC236}">
              <a16:creationId xmlns:a16="http://schemas.microsoft.com/office/drawing/2014/main" id="{24966BD0-0E74-4FF6-AAC3-66EAD6B52412}"/>
            </a:ext>
          </a:extLst>
        </xdr:cNvPr>
        <xdr:cNvSpPr txBox="1"/>
      </xdr:nvSpPr>
      <xdr:spPr>
        <a:xfrm>
          <a:off x="927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F8776F64-1AF5-4F6A-AE52-9855E8802D4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ACAC62B3-D21C-472F-93A3-CB85D1168C3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4735658F-123C-4047-AA13-6C7D20749FB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2A9C765D-77C1-416A-9568-75BD20DC587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47AA7212-65F2-4457-B6F7-71391D159E6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A5CCB335-1E1C-4E80-AB41-8E485F81826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66D6E04C-3169-4851-A526-E6676ACC915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4B2AAF70-FCF0-4FB5-92C3-4678869CCEC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C6748946-18C7-440E-B21E-849F77CA287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892EF821-63E0-43A3-8792-1E4755C18DF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7DF1F64F-AEDB-4FCF-8FB7-590647F02E8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1882DE3F-6532-420E-8AFB-7F7A638453B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963F1C0-C73B-45A5-92AE-6B51C1093B6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3BD8E7D5-8B71-4A70-9308-534BD0878C33}"/>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E13955B4-0744-490D-BBC1-87EA2EECB17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52D8076-4A88-4507-B186-082AF79F95D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AA5AC426-E575-456E-98D4-C50BB40EF90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955F15A8-F563-4F88-9EF1-BC2E17B24961}"/>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73406972-1F46-45A5-9A61-426F00E316A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F36960D-CD5A-480F-91B7-44D5E5B86CC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D89BA7F-D127-4063-9758-8EF2A20609C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37C60820-A35F-4563-AFAA-519A508D9C28}"/>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FEF8EE21-9A68-496B-91A9-D48DF4098B3C}"/>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5F7D77CF-A865-4009-B552-9D1E7D9B1297}"/>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8EFB0F51-8054-4E96-A115-6D516A2B5E9E}"/>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D22E07E2-8F3E-4AB3-80BB-A76D105562CE}"/>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6" name="【公営住宅】&#10;一人当たり面積平均値テキスト">
          <a:extLst>
            <a:ext uri="{FF2B5EF4-FFF2-40B4-BE49-F238E27FC236}">
              <a16:creationId xmlns:a16="http://schemas.microsoft.com/office/drawing/2014/main" id="{00A7C46B-FBB4-40D3-827A-FB14A1BF049A}"/>
            </a:ext>
          </a:extLst>
        </xdr:cNvPr>
        <xdr:cNvSpPr txBox="1"/>
      </xdr:nvSpPr>
      <xdr:spPr>
        <a:xfrm>
          <a:off x="10515600" y="14234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86169C49-11D9-46CB-BDEB-176CD5A895C4}"/>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938A8E26-4786-4B07-9101-B4E3D5D8AE1A}"/>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A66630AA-5960-49C6-BE99-0C6CA4036E73}"/>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2613D28A-097A-40EE-8B00-954ABD974CF7}"/>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148692</xdr:rowOff>
    </xdr:from>
    <xdr:to>
      <xdr:col>36</xdr:col>
      <xdr:colOff>165100</xdr:colOff>
      <xdr:row>84</xdr:row>
      <xdr:rowOff>78842</xdr:rowOff>
    </xdr:to>
    <xdr:sp macro="" textlink="">
      <xdr:nvSpPr>
        <xdr:cNvPr id="351" name="フローチャート: 判断 350">
          <a:extLst>
            <a:ext uri="{FF2B5EF4-FFF2-40B4-BE49-F238E27FC236}">
              <a16:creationId xmlns:a16="http://schemas.microsoft.com/office/drawing/2014/main" id="{6F5BCA34-475E-427B-827C-9298075214A0}"/>
            </a:ext>
          </a:extLst>
        </xdr:cNvPr>
        <xdr:cNvSpPr/>
      </xdr:nvSpPr>
      <xdr:spPr>
        <a:xfrm>
          <a:off x="6921500" y="1437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16CD083-1BA7-45CC-99BA-7323FA7111D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556AC3F-A51B-4999-9445-A2865AC7C72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7EEAB4E-8BB5-4464-B15D-8D84175CBB2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A3649D7-13D5-4977-AADA-7A0FBC2632F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47D2BD9-6BD1-4AF7-A37F-704DF53CB37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7" name="楕円 356">
          <a:extLst>
            <a:ext uri="{FF2B5EF4-FFF2-40B4-BE49-F238E27FC236}">
              <a16:creationId xmlns:a16="http://schemas.microsoft.com/office/drawing/2014/main" id="{266A5D42-8024-4BC0-8713-62B3C951A4A9}"/>
            </a:ext>
          </a:extLst>
        </xdr:cNvPr>
        <xdr:cNvSpPr/>
      </xdr:nvSpPr>
      <xdr:spPr>
        <a:xfrm>
          <a:off x="10426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124477</xdr:rowOff>
    </xdr:from>
    <xdr:ext cx="469744" cy="259045"/>
    <xdr:sp macro="" textlink="">
      <xdr:nvSpPr>
        <xdr:cNvPr id="358" name="【公営住宅】&#10;一人当たり面積該当値テキスト">
          <a:extLst>
            <a:ext uri="{FF2B5EF4-FFF2-40B4-BE49-F238E27FC236}">
              <a16:creationId xmlns:a16="http://schemas.microsoft.com/office/drawing/2014/main" id="{7030B40D-52A9-4734-AD7D-B9A5F9C41A2F}"/>
            </a:ext>
          </a:extLst>
        </xdr:cNvPr>
        <xdr:cNvSpPr txBox="1"/>
      </xdr:nvSpPr>
      <xdr:spPr>
        <a:xfrm>
          <a:off x="10515600"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113030</xdr:rowOff>
    </xdr:from>
    <xdr:to>
      <xdr:col>50</xdr:col>
      <xdr:colOff>165100</xdr:colOff>
      <xdr:row>83</xdr:row>
      <xdr:rowOff>43180</xdr:rowOff>
    </xdr:to>
    <xdr:sp macro="" textlink="">
      <xdr:nvSpPr>
        <xdr:cNvPr id="359" name="楕円 358">
          <a:extLst>
            <a:ext uri="{FF2B5EF4-FFF2-40B4-BE49-F238E27FC236}">
              <a16:creationId xmlns:a16="http://schemas.microsoft.com/office/drawing/2014/main" id="{3C64E540-5F19-4974-BB05-BE0FD7AF8CF2}"/>
            </a:ext>
          </a:extLst>
        </xdr:cNvPr>
        <xdr:cNvSpPr/>
      </xdr:nvSpPr>
      <xdr:spPr>
        <a:xfrm>
          <a:off x="9588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152400</xdr:rowOff>
    </xdr:from>
    <xdr:to>
      <xdr:col>55</xdr:col>
      <xdr:colOff>0</xdr:colOff>
      <xdr:row>82</xdr:row>
      <xdr:rowOff>163830</xdr:rowOff>
    </xdr:to>
    <xdr:cxnSp macro="">
      <xdr:nvCxnSpPr>
        <xdr:cNvPr id="360" name="直線コネクタ 359">
          <a:extLst>
            <a:ext uri="{FF2B5EF4-FFF2-40B4-BE49-F238E27FC236}">
              <a16:creationId xmlns:a16="http://schemas.microsoft.com/office/drawing/2014/main" id="{6C9389D4-2B49-4682-96C6-998F85575C02}"/>
            </a:ext>
          </a:extLst>
        </xdr:cNvPr>
        <xdr:cNvCxnSpPr/>
      </xdr:nvCxnSpPr>
      <xdr:spPr>
        <a:xfrm flipV="1">
          <a:off x="9639300" y="142113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111201</xdr:rowOff>
    </xdr:from>
    <xdr:to>
      <xdr:col>46</xdr:col>
      <xdr:colOff>38100</xdr:colOff>
      <xdr:row>83</xdr:row>
      <xdr:rowOff>41351</xdr:rowOff>
    </xdr:to>
    <xdr:sp macro="" textlink="">
      <xdr:nvSpPr>
        <xdr:cNvPr id="361" name="楕円 360">
          <a:extLst>
            <a:ext uri="{FF2B5EF4-FFF2-40B4-BE49-F238E27FC236}">
              <a16:creationId xmlns:a16="http://schemas.microsoft.com/office/drawing/2014/main" id="{8FE5C567-BE68-48D4-B147-F989130E9859}"/>
            </a:ext>
          </a:extLst>
        </xdr:cNvPr>
        <xdr:cNvSpPr/>
      </xdr:nvSpPr>
      <xdr:spPr>
        <a:xfrm>
          <a:off x="8699500" y="1417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162001</xdr:rowOff>
    </xdr:from>
    <xdr:to>
      <xdr:col>50</xdr:col>
      <xdr:colOff>114300</xdr:colOff>
      <xdr:row>82</xdr:row>
      <xdr:rowOff>163830</xdr:rowOff>
    </xdr:to>
    <xdr:cxnSp macro="">
      <xdr:nvCxnSpPr>
        <xdr:cNvPr id="362" name="直線コネクタ 361">
          <a:extLst>
            <a:ext uri="{FF2B5EF4-FFF2-40B4-BE49-F238E27FC236}">
              <a16:creationId xmlns:a16="http://schemas.microsoft.com/office/drawing/2014/main" id="{96E29961-ECD9-4E56-833E-F1D537C0861E}"/>
            </a:ext>
          </a:extLst>
        </xdr:cNvPr>
        <xdr:cNvCxnSpPr/>
      </xdr:nvCxnSpPr>
      <xdr:spPr>
        <a:xfrm>
          <a:off x="8750300" y="1422090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122174</xdr:rowOff>
    </xdr:from>
    <xdr:to>
      <xdr:col>41</xdr:col>
      <xdr:colOff>101600</xdr:colOff>
      <xdr:row>83</xdr:row>
      <xdr:rowOff>52324</xdr:rowOff>
    </xdr:to>
    <xdr:sp macro="" textlink="">
      <xdr:nvSpPr>
        <xdr:cNvPr id="363" name="楕円 362">
          <a:extLst>
            <a:ext uri="{FF2B5EF4-FFF2-40B4-BE49-F238E27FC236}">
              <a16:creationId xmlns:a16="http://schemas.microsoft.com/office/drawing/2014/main" id="{46685AB2-FFF3-41D5-B659-CEE257785327}"/>
            </a:ext>
          </a:extLst>
        </xdr:cNvPr>
        <xdr:cNvSpPr/>
      </xdr:nvSpPr>
      <xdr:spPr>
        <a:xfrm>
          <a:off x="7810500" y="1418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162001</xdr:rowOff>
    </xdr:from>
    <xdr:to>
      <xdr:col>45</xdr:col>
      <xdr:colOff>177800</xdr:colOff>
      <xdr:row>83</xdr:row>
      <xdr:rowOff>1524</xdr:rowOff>
    </xdr:to>
    <xdr:cxnSp macro="">
      <xdr:nvCxnSpPr>
        <xdr:cNvPr id="364" name="直線コネクタ 363">
          <a:extLst>
            <a:ext uri="{FF2B5EF4-FFF2-40B4-BE49-F238E27FC236}">
              <a16:creationId xmlns:a16="http://schemas.microsoft.com/office/drawing/2014/main" id="{06075B98-3E16-44C3-B80C-718FE2E2F71E}"/>
            </a:ext>
          </a:extLst>
        </xdr:cNvPr>
        <xdr:cNvCxnSpPr/>
      </xdr:nvCxnSpPr>
      <xdr:spPr>
        <a:xfrm flipV="1">
          <a:off x="7861300" y="14220901"/>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134976</xdr:rowOff>
    </xdr:from>
    <xdr:to>
      <xdr:col>36</xdr:col>
      <xdr:colOff>165100</xdr:colOff>
      <xdr:row>83</xdr:row>
      <xdr:rowOff>65126</xdr:rowOff>
    </xdr:to>
    <xdr:sp macro="" textlink="">
      <xdr:nvSpPr>
        <xdr:cNvPr id="365" name="楕円 364">
          <a:extLst>
            <a:ext uri="{FF2B5EF4-FFF2-40B4-BE49-F238E27FC236}">
              <a16:creationId xmlns:a16="http://schemas.microsoft.com/office/drawing/2014/main" id="{4D80B44F-77B0-4A4E-8A86-24BE92F11F4A}"/>
            </a:ext>
          </a:extLst>
        </xdr:cNvPr>
        <xdr:cNvSpPr/>
      </xdr:nvSpPr>
      <xdr:spPr>
        <a:xfrm>
          <a:off x="6921500" y="1419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1524</xdr:rowOff>
    </xdr:from>
    <xdr:to>
      <xdr:col>41</xdr:col>
      <xdr:colOff>50800</xdr:colOff>
      <xdr:row>83</xdr:row>
      <xdr:rowOff>14326</xdr:rowOff>
    </xdr:to>
    <xdr:cxnSp macro="">
      <xdr:nvCxnSpPr>
        <xdr:cNvPr id="366" name="直線コネクタ 365">
          <a:extLst>
            <a:ext uri="{FF2B5EF4-FFF2-40B4-BE49-F238E27FC236}">
              <a16:creationId xmlns:a16="http://schemas.microsoft.com/office/drawing/2014/main" id="{A26ACC1B-F67D-4314-94D5-25829302DA8A}"/>
            </a:ext>
          </a:extLst>
        </xdr:cNvPr>
        <xdr:cNvCxnSpPr/>
      </xdr:nvCxnSpPr>
      <xdr:spPr>
        <a:xfrm flipV="1">
          <a:off x="6972300" y="14231874"/>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7" name="n_1aveValue【公営住宅】&#10;一人当たり面積">
          <a:extLst>
            <a:ext uri="{FF2B5EF4-FFF2-40B4-BE49-F238E27FC236}">
              <a16:creationId xmlns:a16="http://schemas.microsoft.com/office/drawing/2014/main" id="{286C7F68-FE63-489E-81E4-8FADAE05485F}"/>
            </a:ext>
          </a:extLst>
        </xdr:cNvPr>
        <xdr:cNvSpPr txBox="1"/>
      </xdr:nvSpPr>
      <xdr:spPr>
        <a:xfrm>
          <a:off x="9391727" y="1435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68" name="n_2aveValue【公営住宅】&#10;一人当たり面積">
          <a:extLst>
            <a:ext uri="{FF2B5EF4-FFF2-40B4-BE49-F238E27FC236}">
              <a16:creationId xmlns:a16="http://schemas.microsoft.com/office/drawing/2014/main" id="{3849F774-B6FC-4E7A-B9A4-332FC5B97F59}"/>
            </a:ext>
          </a:extLst>
        </xdr:cNvPr>
        <xdr:cNvSpPr txBox="1"/>
      </xdr:nvSpPr>
      <xdr:spPr>
        <a:xfrm>
          <a:off x="8515427" y="1436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69" name="n_3aveValue【公営住宅】&#10;一人当たり面積">
          <a:extLst>
            <a:ext uri="{FF2B5EF4-FFF2-40B4-BE49-F238E27FC236}">
              <a16:creationId xmlns:a16="http://schemas.microsoft.com/office/drawing/2014/main" id="{261F4CC4-ADF9-4DC3-B0A2-17457998732D}"/>
            </a:ext>
          </a:extLst>
        </xdr:cNvPr>
        <xdr:cNvSpPr txBox="1"/>
      </xdr:nvSpPr>
      <xdr:spPr>
        <a:xfrm>
          <a:off x="7626427" y="1436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69969</xdr:rowOff>
    </xdr:from>
    <xdr:ext cx="469744" cy="259045"/>
    <xdr:sp macro="" textlink="">
      <xdr:nvSpPr>
        <xdr:cNvPr id="370" name="n_4aveValue【公営住宅】&#10;一人当たり面積">
          <a:extLst>
            <a:ext uri="{FF2B5EF4-FFF2-40B4-BE49-F238E27FC236}">
              <a16:creationId xmlns:a16="http://schemas.microsoft.com/office/drawing/2014/main" id="{2062355F-0BD2-48D0-9CB7-D58FF36FBC3B}"/>
            </a:ext>
          </a:extLst>
        </xdr:cNvPr>
        <xdr:cNvSpPr txBox="1"/>
      </xdr:nvSpPr>
      <xdr:spPr>
        <a:xfrm>
          <a:off x="6737427" y="1447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59707</xdr:rowOff>
    </xdr:from>
    <xdr:ext cx="469744" cy="259045"/>
    <xdr:sp macro="" textlink="">
      <xdr:nvSpPr>
        <xdr:cNvPr id="371" name="n_1mainValue【公営住宅】&#10;一人当たり面積">
          <a:extLst>
            <a:ext uri="{FF2B5EF4-FFF2-40B4-BE49-F238E27FC236}">
              <a16:creationId xmlns:a16="http://schemas.microsoft.com/office/drawing/2014/main" id="{B0064731-3A71-410A-8094-CF0F137AF5AC}"/>
            </a:ext>
          </a:extLst>
        </xdr:cNvPr>
        <xdr:cNvSpPr txBox="1"/>
      </xdr:nvSpPr>
      <xdr:spPr>
        <a:xfrm>
          <a:off x="9391727" y="1394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57878</xdr:rowOff>
    </xdr:from>
    <xdr:ext cx="469744" cy="259045"/>
    <xdr:sp macro="" textlink="">
      <xdr:nvSpPr>
        <xdr:cNvPr id="372" name="n_2mainValue【公営住宅】&#10;一人当たり面積">
          <a:extLst>
            <a:ext uri="{FF2B5EF4-FFF2-40B4-BE49-F238E27FC236}">
              <a16:creationId xmlns:a16="http://schemas.microsoft.com/office/drawing/2014/main" id="{C3BF24B6-D729-43D8-9DC1-11B0C24B1CA6}"/>
            </a:ext>
          </a:extLst>
        </xdr:cNvPr>
        <xdr:cNvSpPr txBox="1"/>
      </xdr:nvSpPr>
      <xdr:spPr>
        <a:xfrm>
          <a:off x="8515427" y="1394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68851</xdr:rowOff>
    </xdr:from>
    <xdr:ext cx="469744" cy="259045"/>
    <xdr:sp macro="" textlink="">
      <xdr:nvSpPr>
        <xdr:cNvPr id="373" name="n_3mainValue【公営住宅】&#10;一人当たり面積">
          <a:extLst>
            <a:ext uri="{FF2B5EF4-FFF2-40B4-BE49-F238E27FC236}">
              <a16:creationId xmlns:a16="http://schemas.microsoft.com/office/drawing/2014/main" id="{ACD2F14F-BB6F-4A29-9D69-07446CAC7C3C}"/>
            </a:ext>
          </a:extLst>
        </xdr:cNvPr>
        <xdr:cNvSpPr txBox="1"/>
      </xdr:nvSpPr>
      <xdr:spPr>
        <a:xfrm>
          <a:off x="7626427" y="1395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81653</xdr:rowOff>
    </xdr:from>
    <xdr:ext cx="469744" cy="259045"/>
    <xdr:sp macro="" textlink="">
      <xdr:nvSpPr>
        <xdr:cNvPr id="374" name="n_4mainValue【公営住宅】&#10;一人当たり面積">
          <a:extLst>
            <a:ext uri="{FF2B5EF4-FFF2-40B4-BE49-F238E27FC236}">
              <a16:creationId xmlns:a16="http://schemas.microsoft.com/office/drawing/2014/main" id="{1800B906-5E6D-4BCC-BFE3-77D730340AA7}"/>
            </a:ext>
          </a:extLst>
        </xdr:cNvPr>
        <xdr:cNvSpPr txBox="1"/>
      </xdr:nvSpPr>
      <xdr:spPr>
        <a:xfrm>
          <a:off x="6737427" y="1396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6A7D5B48-C7A4-4CC4-A689-4C161AE665E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CDBEB1A-94FF-4F69-8AE9-4FD73FF5D4E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BF6E326-D2E0-40C0-B08E-0CC26D3B30B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559599E8-0A77-4ECB-99F8-61556477BC1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500B6FB2-4F64-46E3-B46E-2524147A6F6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44910F8C-EC68-4984-8123-380A862F96F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90F67CE-CD8D-460B-AAD0-7454B5D8376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DECF033-BE35-4A52-955A-993197F909F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CE6FBA4-0B41-4797-9074-6B63C668F81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7D5109B-0806-4D27-9FA7-74659368AB1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64A93E56-FB84-436E-AAF8-3894A85EF35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6F8EF339-1E3A-4514-84FE-140280496B1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AE7FCE86-CD5E-4622-9CA9-0BA011A0968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5462570-52ED-4CBF-9A89-6302AA9953D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25EB68C-CEE3-4AC7-8CE4-4B85076A135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8396C454-C1A9-477E-A974-51C8FAA6F4D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678CFA44-3FA4-42B6-8245-DC8B0DF0A84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E66016CD-4299-4F25-97CD-3F914C52F2B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433E60D-492C-472D-A6BE-E1C34578313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19813FF-D6EC-4527-8D7E-24F30938355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64D177C3-B39D-46A8-ACF8-D2E2E5BF0B8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C689D626-E142-421F-9C9E-E9BD9FB3941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54D897E8-FDA9-4EF3-9E0B-E8F984E6B72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000726C-53FA-4A69-B2BE-3C40F96830D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40E3057-8681-4E2A-8565-4CFC043A420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9818F72-7F91-4F75-B64E-A1E28AFDF1B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F10815DA-80EE-496F-B9AE-C5E54090231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6A5D47DE-70C1-4FBD-8166-EAE794B70417}"/>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6A922A93-3728-45CF-8197-AD5EF665B512}"/>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9F80ACFB-6478-4D20-92A6-6EC06AAB1DDA}"/>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0A761A35-D734-43A9-AB9D-FA1B5B0E3141}"/>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1797007E-D0B7-49D4-B938-247B5E30C83E}"/>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DDF4CE79-D89C-4273-8B60-291263BFDAA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09E0B45A-D865-4650-ADD7-B6EBA93DB716}"/>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A5427FBA-1A0E-4CFE-B161-26A1A1B7CDEC}"/>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96E15B55-AB2B-41B2-9B2D-3438315B33B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1EC3895E-40C1-4253-880A-91AE23741FC5}"/>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319CC13A-0A9F-4152-8354-84FD3AFD5C4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82AEDD67-28EA-420C-88D1-507FDF84D40F}"/>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CF651382-861E-4CA1-828D-E5D741B22883}"/>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2EFC19ED-6482-42BD-A79A-F5E046F02414}"/>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ABBA6715-D977-472E-AF09-0F4EEFFC3CCC}"/>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E3F149FA-675D-4158-AF0A-668E00BE3BB3}"/>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104411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578AE662-5726-4BE0-8609-B120D3ABEC26}"/>
            </a:ext>
          </a:extLst>
        </xdr:cNvPr>
        <xdr:cNvSpPr txBox="1"/>
      </xdr:nvSpPr>
      <xdr:spPr>
        <a:xfrm>
          <a:off x="16357600" y="6276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3E0831D7-9F7C-48D4-BDF6-5F49EDDF7798}"/>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5EB3F082-8485-4582-9199-343C2580DAC1}"/>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6A2663B7-9AA0-4296-B5A4-2CEB84F44AB0}"/>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6C8BEB4C-8B40-43EB-B022-BFBBC22386FF}"/>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29972</xdr:rowOff>
    </xdr:from>
    <xdr:to>
      <xdr:col>67</xdr:col>
      <xdr:colOff>101600</xdr:colOff>
      <xdr:row>35</xdr:row>
      <xdr:rowOff>131572</xdr:rowOff>
    </xdr:to>
    <xdr:sp macro="" textlink="">
      <xdr:nvSpPr>
        <xdr:cNvPr id="423" name="フローチャート: 判断 422">
          <a:extLst>
            <a:ext uri="{FF2B5EF4-FFF2-40B4-BE49-F238E27FC236}">
              <a16:creationId xmlns:a16="http://schemas.microsoft.com/office/drawing/2014/main" id="{65ACB124-EF77-44FB-A895-3766EDD42ACA}"/>
            </a:ext>
          </a:extLst>
        </xdr:cNvPr>
        <xdr:cNvSpPr/>
      </xdr:nvSpPr>
      <xdr:spPr>
        <a:xfrm>
          <a:off x="12763500" y="603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3C3E794A-C9AC-4ED1-B67F-479E7BD8BDF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584293C1-1B3F-4C85-9265-8C44E96B363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CDFE4B2-203F-46E7-9E17-469B3EE221B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E7691C7-0907-4CEF-A3AF-CEB20D89B7B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4750E38-42A1-4892-B88C-7D119127D79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9" name="楕円 428">
          <a:extLst>
            <a:ext uri="{FF2B5EF4-FFF2-40B4-BE49-F238E27FC236}">
              <a16:creationId xmlns:a16="http://schemas.microsoft.com/office/drawing/2014/main" id="{CC707633-EE9A-4409-9220-52504631A9BD}"/>
            </a:ext>
          </a:extLst>
        </xdr:cNvPr>
        <xdr:cNvSpPr/>
      </xdr:nvSpPr>
      <xdr:spPr>
        <a:xfrm>
          <a:off x="162687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105427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BF575347-D65F-4567-840B-91D8F04E8FA4}"/>
            </a:ext>
          </a:extLst>
        </xdr:cNvPr>
        <xdr:cNvSpPr txBox="1"/>
      </xdr:nvSpPr>
      <xdr:spPr>
        <a:xfrm>
          <a:off x="1635760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13970</xdr:rowOff>
    </xdr:from>
    <xdr:to>
      <xdr:col>81</xdr:col>
      <xdr:colOff>101600</xdr:colOff>
      <xdr:row>36</xdr:row>
      <xdr:rowOff>115570</xdr:rowOff>
    </xdr:to>
    <xdr:sp macro="" textlink="">
      <xdr:nvSpPr>
        <xdr:cNvPr id="431" name="楕円 430">
          <a:extLst>
            <a:ext uri="{FF2B5EF4-FFF2-40B4-BE49-F238E27FC236}">
              <a16:creationId xmlns:a16="http://schemas.microsoft.com/office/drawing/2014/main" id="{7228FE2D-D554-4658-BC9B-1E212BC7CEBD}"/>
            </a:ext>
          </a:extLst>
        </xdr:cNvPr>
        <xdr:cNvSpPr/>
      </xdr:nvSpPr>
      <xdr:spPr>
        <a:xfrm>
          <a:off x="15430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64770</xdr:rowOff>
    </xdr:from>
    <xdr:to>
      <xdr:col>85</xdr:col>
      <xdr:colOff>127000</xdr:colOff>
      <xdr:row>36</xdr:row>
      <xdr:rowOff>133350</xdr:rowOff>
    </xdr:to>
    <xdr:cxnSp macro="">
      <xdr:nvCxnSpPr>
        <xdr:cNvPr id="432" name="直線コネクタ 431">
          <a:extLst>
            <a:ext uri="{FF2B5EF4-FFF2-40B4-BE49-F238E27FC236}">
              <a16:creationId xmlns:a16="http://schemas.microsoft.com/office/drawing/2014/main" id="{107605AA-3A3A-433D-9467-8E00DA90EFB0}"/>
            </a:ext>
          </a:extLst>
        </xdr:cNvPr>
        <xdr:cNvCxnSpPr/>
      </xdr:nvCxnSpPr>
      <xdr:spPr>
        <a:xfrm>
          <a:off x="15481300" y="623697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130556</xdr:rowOff>
    </xdr:from>
    <xdr:to>
      <xdr:col>76</xdr:col>
      <xdr:colOff>165100</xdr:colOff>
      <xdr:row>36</xdr:row>
      <xdr:rowOff>60706</xdr:rowOff>
    </xdr:to>
    <xdr:sp macro="" textlink="">
      <xdr:nvSpPr>
        <xdr:cNvPr id="433" name="楕円 432">
          <a:extLst>
            <a:ext uri="{FF2B5EF4-FFF2-40B4-BE49-F238E27FC236}">
              <a16:creationId xmlns:a16="http://schemas.microsoft.com/office/drawing/2014/main" id="{7D91320A-077C-4E69-AFAA-D4FCE816A63F}"/>
            </a:ext>
          </a:extLst>
        </xdr:cNvPr>
        <xdr:cNvSpPr/>
      </xdr:nvSpPr>
      <xdr:spPr>
        <a:xfrm>
          <a:off x="14541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9906</xdr:rowOff>
    </xdr:from>
    <xdr:to>
      <xdr:col>81</xdr:col>
      <xdr:colOff>50800</xdr:colOff>
      <xdr:row>36</xdr:row>
      <xdr:rowOff>64770</xdr:rowOff>
    </xdr:to>
    <xdr:cxnSp macro="">
      <xdr:nvCxnSpPr>
        <xdr:cNvPr id="434" name="直線コネクタ 433">
          <a:extLst>
            <a:ext uri="{FF2B5EF4-FFF2-40B4-BE49-F238E27FC236}">
              <a16:creationId xmlns:a16="http://schemas.microsoft.com/office/drawing/2014/main" id="{44DCE8FA-6E3E-4F82-895F-43FCA20EE2A5}"/>
            </a:ext>
          </a:extLst>
        </xdr:cNvPr>
        <xdr:cNvCxnSpPr/>
      </xdr:nvCxnSpPr>
      <xdr:spPr>
        <a:xfrm>
          <a:off x="14592300" y="618210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48260</xdr:rowOff>
    </xdr:from>
    <xdr:to>
      <xdr:col>72</xdr:col>
      <xdr:colOff>38100</xdr:colOff>
      <xdr:row>35</xdr:row>
      <xdr:rowOff>149860</xdr:rowOff>
    </xdr:to>
    <xdr:sp macro="" textlink="">
      <xdr:nvSpPr>
        <xdr:cNvPr id="435" name="楕円 434">
          <a:extLst>
            <a:ext uri="{FF2B5EF4-FFF2-40B4-BE49-F238E27FC236}">
              <a16:creationId xmlns:a16="http://schemas.microsoft.com/office/drawing/2014/main" id="{CB70BAF8-9E9C-4478-948E-5CA731EA2791}"/>
            </a:ext>
          </a:extLst>
        </xdr:cNvPr>
        <xdr:cNvSpPr/>
      </xdr:nvSpPr>
      <xdr:spPr>
        <a:xfrm>
          <a:off x="13652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99060</xdr:rowOff>
    </xdr:from>
    <xdr:to>
      <xdr:col>76</xdr:col>
      <xdr:colOff>114300</xdr:colOff>
      <xdr:row>36</xdr:row>
      <xdr:rowOff>9906</xdr:rowOff>
    </xdr:to>
    <xdr:cxnSp macro="">
      <xdr:nvCxnSpPr>
        <xdr:cNvPr id="436" name="直線コネクタ 435">
          <a:extLst>
            <a:ext uri="{FF2B5EF4-FFF2-40B4-BE49-F238E27FC236}">
              <a16:creationId xmlns:a16="http://schemas.microsoft.com/office/drawing/2014/main" id="{4227E93C-5C4D-4D10-A50E-9B8EFE3ACC5C}"/>
            </a:ext>
          </a:extLst>
        </xdr:cNvPr>
        <xdr:cNvCxnSpPr/>
      </xdr:nvCxnSpPr>
      <xdr:spPr>
        <a:xfrm>
          <a:off x="13703300" y="609981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151130</xdr:rowOff>
    </xdr:from>
    <xdr:to>
      <xdr:col>67</xdr:col>
      <xdr:colOff>101600</xdr:colOff>
      <xdr:row>35</xdr:row>
      <xdr:rowOff>81280</xdr:rowOff>
    </xdr:to>
    <xdr:sp macro="" textlink="">
      <xdr:nvSpPr>
        <xdr:cNvPr id="437" name="楕円 436">
          <a:extLst>
            <a:ext uri="{FF2B5EF4-FFF2-40B4-BE49-F238E27FC236}">
              <a16:creationId xmlns:a16="http://schemas.microsoft.com/office/drawing/2014/main" id="{10373286-B83C-49FA-9677-332A3AEABBB7}"/>
            </a:ext>
          </a:extLst>
        </xdr:cNvPr>
        <xdr:cNvSpPr/>
      </xdr:nvSpPr>
      <xdr:spPr>
        <a:xfrm>
          <a:off x="12763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30480</xdr:rowOff>
    </xdr:from>
    <xdr:to>
      <xdr:col>71</xdr:col>
      <xdr:colOff>177800</xdr:colOff>
      <xdr:row>35</xdr:row>
      <xdr:rowOff>99060</xdr:rowOff>
    </xdr:to>
    <xdr:cxnSp macro="">
      <xdr:nvCxnSpPr>
        <xdr:cNvPr id="438" name="直線コネクタ 437">
          <a:extLst>
            <a:ext uri="{FF2B5EF4-FFF2-40B4-BE49-F238E27FC236}">
              <a16:creationId xmlns:a16="http://schemas.microsoft.com/office/drawing/2014/main" id="{6FBF7D77-B932-4151-BD91-CA372D5D984D}"/>
            </a:ext>
          </a:extLst>
        </xdr:cNvPr>
        <xdr:cNvCxnSpPr/>
      </xdr:nvCxnSpPr>
      <xdr:spPr>
        <a:xfrm>
          <a:off x="12814300" y="603123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140987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262FF229-067F-4577-AB03-42882672646A}"/>
            </a:ext>
          </a:extLst>
        </xdr:cNvPr>
        <xdr:cNvSpPr txBox="1"/>
      </xdr:nvSpPr>
      <xdr:spPr>
        <a:xfrm>
          <a:off x="152660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122699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2BECF903-8290-451D-8991-A87FA5F7AEF1}"/>
            </a:ext>
          </a:extLst>
        </xdr:cNvPr>
        <xdr:cNvSpPr txBox="1"/>
      </xdr:nvSpPr>
      <xdr:spPr>
        <a:xfrm>
          <a:off x="14389744" y="629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42689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CF9D2640-2369-470D-A70C-58CC4E8A9713}"/>
            </a:ext>
          </a:extLst>
        </xdr:cNvPr>
        <xdr:cNvSpPr txBox="1"/>
      </xdr:nvSpPr>
      <xdr:spPr>
        <a:xfrm>
          <a:off x="13500744" y="621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122699</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872308A6-43FC-40BA-A3E9-3997D6664811}"/>
            </a:ext>
          </a:extLst>
        </xdr:cNvPr>
        <xdr:cNvSpPr txBox="1"/>
      </xdr:nvSpPr>
      <xdr:spPr>
        <a:xfrm>
          <a:off x="12611744" y="6123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132097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FB9BC244-2758-4A31-B95C-B9E48A62D223}"/>
            </a:ext>
          </a:extLst>
        </xdr:cNvPr>
        <xdr:cNvSpPr txBox="1"/>
      </xdr:nvSpPr>
      <xdr:spPr>
        <a:xfrm>
          <a:off x="152660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77233</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A682F455-C59C-45BB-95A1-DFFEA606F827}"/>
            </a:ext>
          </a:extLst>
        </xdr:cNvPr>
        <xdr:cNvSpPr txBox="1"/>
      </xdr:nvSpPr>
      <xdr:spPr>
        <a:xfrm>
          <a:off x="143897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166387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68A2484A-5F2B-452E-B9F4-C9D9E48AE49F}"/>
            </a:ext>
          </a:extLst>
        </xdr:cNvPr>
        <xdr:cNvSpPr txBox="1"/>
      </xdr:nvSpPr>
      <xdr:spPr>
        <a:xfrm>
          <a:off x="13500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97807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75835B15-796F-4492-BEA0-F30BA98BBEFA}"/>
            </a:ext>
          </a:extLst>
        </xdr:cNvPr>
        <xdr:cNvSpPr txBox="1"/>
      </xdr:nvSpPr>
      <xdr:spPr>
        <a:xfrm>
          <a:off x="12611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2E3C680D-4C58-4A59-BE03-4464AAC8A12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114DFEC8-F5E3-4E44-B3DF-ECB60177D50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2438F11B-95F9-4ADA-BBFD-7D12D0332B0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FD3FE1FA-A065-45EB-B498-E6479AC48DF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8A9974D3-16D1-4F30-B544-98A1DAE6ADC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859C67AA-BD36-4D37-9A4F-656C802FC0F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7CE7546D-F8C1-46C6-BAF9-80FF4AAB2C7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3605C9D-4C00-41D9-8C50-30DD777C04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C57F638D-D556-40B2-B334-5BB7B4E6722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7906B3A1-A496-4939-9D7A-16493716EEC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8D8A8B47-2F12-46AF-B881-B877A1430AD9}"/>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33FE3D5E-76D1-4F65-A41E-54EB835C7789}"/>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3EA386C6-4827-4420-9281-7615BAB4237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C471FA56-4FFA-4DD9-9A2A-BCE7950FCB5C}"/>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D2094B4F-84A1-4B5D-8836-2B89BD21154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FAFE1845-B946-4DE8-9212-35D5954DA7E3}"/>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D0432162-6F64-46BB-981D-FA8783E16F23}"/>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B1A51AE3-5598-4D8D-A400-A49BF1E9849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18750429-21AE-4EA0-972B-243A1DAA2D8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60FA110A-B108-43B3-ACE1-59DFD7180EB5}"/>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D25CC50D-D1AE-48B3-AFC7-5E703A71A59E}"/>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E202E093-2267-4186-9167-FC1A3FDB5D4D}"/>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056F47B-F063-4E53-9FED-4F39F52D411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4B33639A-D6E5-414F-9862-3285B9B80D5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935A781-D6AA-4979-986B-52F069D39D8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9C0731FE-D543-4C95-9B4E-4975624A7335}"/>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CA74CD4-1588-425E-9F03-F057CC2FEC03}"/>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1F91D0AF-2C66-4187-B5A3-43947E96763D}"/>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A4D3E0DB-9055-4BFE-9843-B5EFE9698E41}"/>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D22EFBF8-F906-4CDC-9192-83279FCFC337}"/>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FB06D7E-0936-4B6F-B613-D4162A6E3514}"/>
            </a:ext>
          </a:extLst>
        </xdr:cNvPr>
        <xdr:cNvSpPr txBox="1"/>
      </xdr:nvSpPr>
      <xdr:spPr>
        <a:xfrm>
          <a:off x="22199600" y="6656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2EADC4D2-3BA2-4029-B2E0-3E11D74F12A9}"/>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41C55914-E5BA-435B-AEBB-B5771DD00432}"/>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31FAC5BD-0542-49E1-A9AE-FC724EFAFBA5}"/>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DE7B7599-BBC8-4B98-BCD0-CEB14D95C7C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2" name="フローチャート: 判断 481">
          <a:extLst>
            <a:ext uri="{FF2B5EF4-FFF2-40B4-BE49-F238E27FC236}">
              <a16:creationId xmlns:a16="http://schemas.microsoft.com/office/drawing/2014/main" id="{4DA8D685-DAF5-4578-ADF0-6503951473FB}"/>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FD0D090-3301-48FA-8C58-EF51FE53A9A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77724C2-A3FD-4A8A-8D0B-BA1E863340D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0F403A6-F828-4BBD-BAF9-F4097E308BC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66671DC-E017-46EE-85DF-BB105D4103C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AE34DFA-D0ED-4999-923A-D81399EFD47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147864</xdr:rowOff>
    </xdr:from>
    <xdr:to>
      <xdr:col>116</xdr:col>
      <xdr:colOff>114300</xdr:colOff>
      <xdr:row>38</xdr:row>
      <xdr:rowOff>78014</xdr:rowOff>
    </xdr:to>
    <xdr:sp macro="" textlink="">
      <xdr:nvSpPr>
        <xdr:cNvPr id="488" name="楕円 487">
          <a:extLst>
            <a:ext uri="{FF2B5EF4-FFF2-40B4-BE49-F238E27FC236}">
              <a16:creationId xmlns:a16="http://schemas.microsoft.com/office/drawing/2014/main" id="{8866CFEF-C10A-4DFC-BB55-97A71EBBFCD9}"/>
            </a:ext>
          </a:extLst>
        </xdr:cNvPr>
        <xdr:cNvSpPr/>
      </xdr:nvSpPr>
      <xdr:spPr>
        <a:xfrm>
          <a:off x="221107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170741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40C6D931-D51C-403A-A41D-6E2FA92EBEA3}"/>
            </a:ext>
          </a:extLst>
        </xdr:cNvPr>
        <xdr:cNvSpPr txBox="1"/>
      </xdr:nvSpPr>
      <xdr:spPr>
        <a:xfrm>
          <a:off x="22199600" y="634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160927</xdr:rowOff>
    </xdr:from>
    <xdr:to>
      <xdr:col>112</xdr:col>
      <xdr:colOff>38100</xdr:colOff>
      <xdr:row>38</xdr:row>
      <xdr:rowOff>91077</xdr:rowOff>
    </xdr:to>
    <xdr:sp macro="" textlink="">
      <xdr:nvSpPr>
        <xdr:cNvPr id="490" name="楕円 489">
          <a:extLst>
            <a:ext uri="{FF2B5EF4-FFF2-40B4-BE49-F238E27FC236}">
              <a16:creationId xmlns:a16="http://schemas.microsoft.com/office/drawing/2014/main" id="{13A2956E-C128-4768-A870-966DAB31ACA9}"/>
            </a:ext>
          </a:extLst>
        </xdr:cNvPr>
        <xdr:cNvSpPr/>
      </xdr:nvSpPr>
      <xdr:spPr>
        <a:xfrm>
          <a:off x="21272500" y="6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27215</xdr:rowOff>
    </xdr:from>
    <xdr:to>
      <xdr:col>116</xdr:col>
      <xdr:colOff>63500</xdr:colOff>
      <xdr:row>38</xdr:row>
      <xdr:rowOff>40277</xdr:rowOff>
    </xdr:to>
    <xdr:cxnSp macro="">
      <xdr:nvCxnSpPr>
        <xdr:cNvPr id="491" name="直線コネクタ 490">
          <a:extLst>
            <a:ext uri="{FF2B5EF4-FFF2-40B4-BE49-F238E27FC236}">
              <a16:creationId xmlns:a16="http://schemas.microsoft.com/office/drawing/2014/main" id="{CC4DC5FD-559B-4A40-962B-CCB8524BC5BB}"/>
            </a:ext>
          </a:extLst>
        </xdr:cNvPr>
        <xdr:cNvCxnSpPr/>
      </xdr:nvCxnSpPr>
      <xdr:spPr>
        <a:xfrm flipV="1">
          <a:off x="21323300" y="6542315"/>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9072</xdr:rowOff>
    </xdr:from>
    <xdr:to>
      <xdr:col>107</xdr:col>
      <xdr:colOff>101600</xdr:colOff>
      <xdr:row>38</xdr:row>
      <xdr:rowOff>110672</xdr:rowOff>
    </xdr:to>
    <xdr:sp macro="" textlink="">
      <xdr:nvSpPr>
        <xdr:cNvPr id="492" name="楕円 491">
          <a:extLst>
            <a:ext uri="{FF2B5EF4-FFF2-40B4-BE49-F238E27FC236}">
              <a16:creationId xmlns:a16="http://schemas.microsoft.com/office/drawing/2014/main" id="{CBDE8767-80E3-441F-979B-5C00D48D0774}"/>
            </a:ext>
          </a:extLst>
        </xdr:cNvPr>
        <xdr:cNvSpPr/>
      </xdr:nvSpPr>
      <xdr:spPr>
        <a:xfrm>
          <a:off x="20383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40277</xdr:rowOff>
    </xdr:from>
    <xdr:to>
      <xdr:col>111</xdr:col>
      <xdr:colOff>177800</xdr:colOff>
      <xdr:row>38</xdr:row>
      <xdr:rowOff>59872</xdr:rowOff>
    </xdr:to>
    <xdr:cxnSp macro="">
      <xdr:nvCxnSpPr>
        <xdr:cNvPr id="493" name="直線コネクタ 492">
          <a:extLst>
            <a:ext uri="{FF2B5EF4-FFF2-40B4-BE49-F238E27FC236}">
              <a16:creationId xmlns:a16="http://schemas.microsoft.com/office/drawing/2014/main" id="{2C31BC82-6A78-4CB1-A5CB-318FD1F06018}"/>
            </a:ext>
          </a:extLst>
        </xdr:cNvPr>
        <xdr:cNvCxnSpPr/>
      </xdr:nvCxnSpPr>
      <xdr:spPr>
        <a:xfrm flipV="1">
          <a:off x="20434300" y="655537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22134</xdr:rowOff>
    </xdr:from>
    <xdr:to>
      <xdr:col>102</xdr:col>
      <xdr:colOff>165100</xdr:colOff>
      <xdr:row>38</xdr:row>
      <xdr:rowOff>123734</xdr:rowOff>
    </xdr:to>
    <xdr:sp macro="" textlink="">
      <xdr:nvSpPr>
        <xdr:cNvPr id="494" name="楕円 493">
          <a:extLst>
            <a:ext uri="{FF2B5EF4-FFF2-40B4-BE49-F238E27FC236}">
              <a16:creationId xmlns:a16="http://schemas.microsoft.com/office/drawing/2014/main" id="{3C183DF7-0FAE-4FAF-A171-10DD1F6C597F}"/>
            </a:ext>
          </a:extLst>
        </xdr:cNvPr>
        <xdr:cNvSpPr/>
      </xdr:nvSpPr>
      <xdr:spPr>
        <a:xfrm>
          <a:off x="194945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59872</xdr:rowOff>
    </xdr:from>
    <xdr:to>
      <xdr:col>107</xdr:col>
      <xdr:colOff>50800</xdr:colOff>
      <xdr:row>38</xdr:row>
      <xdr:rowOff>72934</xdr:rowOff>
    </xdr:to>
    <xdr:cxnSp macro="">
      <xdr:nvCxnSpPr>
        <xdr:cNvPr id="495" name="直線コネクタ 494">
          <a:extLst>
            <a:ext uri="{FF2B5EF4-FFF2-40B4-BE49-F238E27FC236}">
              <a16:creationId xmlns:a16="http://schemas.microsoft.com/office/drawing/2014/main" id="{5FB9F1E1-B4D9-4BAE-8DB7-0D946BFBD65B}"/>
            </a:ext>
          </a:extLst>
        </xdr:cNvPr>
        <xdr:cNvCxnSpPr/>
      </xdr:nvCxnSpPr>
      <xdr:spPr>
        <a:xfrm flipV="1">
          <a:off x="19545300" y="657497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28666</xdr:rowOff>
    </xdr:from>
    <xdr:to>
      <xdr:col>98</xdr:col>
      <xdr:colOff>38100</xdr:colOff>
      <xdr:row>38</xdr:row>
      <xdr:rowOff>130266</xdr:rowOff>
    </xdr:to>
    <xdr:sp macro="" textlink="">
      <xdr:nvSpPr>
        <xdr:cNvPr id="496" name="楕円 495">
          <a:extLst>
            <a:ext uri="{FF2B5EF4-FFF2-40B4-BE49-F238E27FC236}">
              <a16:creationId xmlns:a16="http://schemas.microsoft.com/office/drawing/2014/main" id="{3A0E5302-AF75-488B-B364-2282846E9A16}"/>
            </a:ext>
          </a:extLst>
        </xdr:cNvPr>
        <xdr:cNvSpPr/>
      </xdr:nvSpPr>
      <xdr:spPr>
        <a:xfrm>
          <a:off x="1860550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72934</xdr:rowOff>
    </xdr:from>
    <xdr:to>
      <xdr:col>102</xdr:col>
      <xdr:colOff>114300</xdr:colOff>
      <xdr:row>38</xdr:row>
      <xdr:rowOff>79466</xdr:rowOff>
    </xdr:to>
    <xdr:cxnSp macro="">
      <xdr:nvCxnSpPr>
        <xdr:cNvPr id="497" name="直線コネクタ 496">
          <a:extLst>
            <a:ext uri="{FF2B5EF4-FFF2-40B4-BE49-F238E27FC236}">
              <a16:creationId xmlns:a16="http://schemas.microsoft.com/office/drawing/2014/main" id="{2C4DE86D-B3C8-4F10-ADD0-99E3A96019BE}"/>
            </a:ext>
          </a:extLst>
        </xdr:cNvPr>
        <xdr:cNvCxnSpPr/>
      </xdr:nvCxnSpPr>
      <xdr:spPr>
        <a:xfrm flipV="1">
          <a:off x="18656300" y="65880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38F5732-F142-4A1E-A764-B2AE7A9113C9}"/>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045965C-11FD-4ABC-96B7-57410F6A1EB9}"/>
            </a:ext>
          </a:extLst>
        </xdr:cNvPr>
        <xdr:cNvSpPr txBox="1"/>
      </xdr:nvSpPr>
      <xdr:spPr>
        <a:xfrm>
          <a:off x="20199427" y="67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506DDBC-943A-4CDD-8663-BC78A1E11564}"/>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CF82B16-1E93-40B7-8541-5647119932C8}"/>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107604</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AA6FD869-D23E-4DB5-8A5D-E3901DF9AA22}"/>
            </a:ext>
          </a:extLst>
        </xdr:cNvPr>
        <xdr:cNvSpPr txBox="1"/>
      </xdr:nvSpPr>
      <xdr:spPr>
        <a:xfrm>
          <a:off x="210757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127199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DC0DC6D-6FBE-4EC9-87C4-AE68A68904BE}"/>
            </a:ext>
          </a:extLst>
        </xdr:cNvPr>
        <xdr:cNvSpPr txBox="1"/>
      </xdr:nvSpPr>
      <xdr:spPr>
        <a:xfrm>
          <a:off x="20199427" y="629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140261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4BE47E1C-5F81-41E9-BEF2-348A174B9D1C}"/>
            </a:ext>
          </a:extLst>
        </xdr:cNvPr>
        <xdr:cNvSpPr txBox="1"/>
      </xdr:nvSpPr>
      <xdr:spPr>
        <a:xfrm>
          <a:off x="19310427" y="631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146793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F17D24E6-6B1F-4E48-A234-47DD6482493D}"/>
            </a:ext>
          </a:extLst>
        </xdr:cNvPr>
        <xdr:cNvSpPr txBox="1"/>
      </xdr:nvSpPr>
      <xdr:spPr>
        <a:xfrm>
          <a:off x="18421427" y="631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EAB5F709-1C63-485D-887F-D87274857AE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F051BF8-021F-4AEB-BCC8-A986602B1B2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D9B6AA2-DD83-4590-B66F-8ED53439DC4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76858826-9101-4961-ACFD-D4AED4B37F1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2BF8ACE-852C-44C3-8669-EBB7EA1CFC1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B7923817-9CB5-441B-956F-FDFE0B95BA4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5906562-2EA5-45AF-8DCD-6A3B5C45C48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4BDEFC0D-5B6C-43D3-AB5C-4FA4F719FF0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22907F2-2642-4EA9-BE69-A5250F930A5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EC0ADC4-262B-431E-9BC2-E97104C6DC5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A618AAF9-7F0B-45C4-99BC-04EB53DD81C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2BAEA5B8-D7BD-4FDE-812A-2009D964136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578C559E-F2E7-48FA-9A94-3FA0268D76CC}"/>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F9F7BA12-A599-43BC-AAF0-3195835876E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63854B37-153E-4034-BBAD-C6C9513FDF4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4C3A78E1-537A-44A3-A182-89B2E749D4D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94AB2D1B-4EE8-477A-997D-9EC8B4D8483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7EF7E81B-CDAD-456C-9982-514BB3B1B2E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6D755E1-E967-4121-BA3E-670BF58030A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1CF85035-F66F-482C-A165-A19E1B0347E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E7464803-8C0F-4408-BBBC-A5B4C1669C4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3CD64C8B-E9D0-429D-A9A7-7F3F5349900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EE5C56FE-02EB-4A71-8403-FF70C4A2F5EC}"/>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219ED974-025D-4F87-A2CD-A8ED56B04D4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25CC2AD0-7E6B-4A00-A86E-6F6A3280D50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EF47EADC-7D42-42DC-A4B1-A46BF898DA9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0152A868-1464-4199-83C6-17CD6158795D}"/>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B62F466-B6D6-4A1F-BF75-4E1B74667942}"/>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A179403C-76AE-4F14-9E11-B57057F99740}"/>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B9616690-CE5C-405E-A6BB-9A4A023F1D3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83AF372B-59C4-4234-87E9-328DD07A8CB2}"/>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528843EE-E0CE-45DC-83D9-E7F0C9DFA9A7}"/>
            </a:ext>
          </a:extLst>
        </xdr:cNvPr>
        <xdr:cNvSpPr txBox="1"/>
      </xdr:nvSpPr>
      <xdr:spPr>
        <a:xfrm>
          <a:off x="16357600" y="9992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8EBF7004-8C8F-42FB-BE36-51EEEBB8727C}"/>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A0C14126-68C4-49A0-85D1-D5B4548CD2BB}"/>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15BD8A42-53DF-4D29-83E8-E2BFD1C4946F}"/>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7629B10C-E82B-4886-B65E-CF4138C452FE}"/>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2" name="フローチャート: 判断 541">
          <a:extLst>
            <a:ext uri="{FF2B5EF4-FFF2-40B4-BE49-F238E27FC236}">
              <a16:creationId xmlns:a16="http://schemas.microsoft.com/office/drawing/2014/main" id="{1CF7D022-EA29-4C07-B007-3DE3AFDC61B1}"/>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5255AF2-EAEB-4433-89A8-D0B4DEC0EF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AB50AEF-CD30-4D8F-BEA2-BCA5CDC9F29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FC844FF-8DD5-499F-9388-3E12366D939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5CB0C67-A2B8-47EE-B3D5-217F9C58ABE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9C28AA6-07BB-49E3-8930-9AF39265D27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107587</xdr:rowOff>
    </xdr:from>
    <xdr:to>
      <xdr:col>85</xdr:col>
      <xdr:colOff>177800</xdr:colOff>
      <xdr:row>60</xdr:row>
      <xdr:rowOff>37737</xdr:rowOff>
    </xdr:to>
    <xdr:sp macro="" textlink="">
      <xdr:nvSpPr>
        <xdr:cNvPr id="548" name="楕円 547">
          <a:extLst>
            <a:ext uri="{FF2B5EF4-FFF2-40B4-BE49-F238E27FC236}">
              <a16:creationId xmlns:a16="http://schemas.microsoft.com/office/drawing/2014/main" id="{E9E7DCF5-491C-4319-A81F-29B4A62832FA}"/>
            </a:ext>
          </a:extLst>
        </xdr:cNvPr>
        <xdr:cNvSpPr/>
      </xdr:nvSpPr>
      <xdr:spPr>
        <a:xfrm>
          <a:off x="162687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86014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2DCC2F8D-0C42-4451-966E-BF717FE423E8}"/>
            </a:ext>
          </a:extLst>
        </xdr:cNvPr>
        <xdr:cNvSpPr txBox="1"/>
      </xdr:nvSpPr>
      <xdr:spPr>
        <a:xfrm>
          <a:off x="16357600" y="1020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68399</xdr:rowOff>
    </xdr:from>
    <xdr:to>
      <xdr:col>81</xdr:col>
      <xdr:colOff>101600</xdr:colOff>
      <xdr:row>59</xdr:row>
      <xdr:rowOff>169999</xdr:rowOff>
    </xdr:to>
    <xdr:sp macro="" textlink="">
      <xdr:nvSpPr>
        <xdr:cNvPr id="550" name="楕円 549">
          <a:extLst>
            <a:ext uri="{FF2B5EF4-FFF2-40B4-BE49-F238E27FC236}">
              <a16:creationId xmlns:a16="http://schemas.microsoft.com/office/drawing/2014/main" id="{00EFE52B-08DC-441B-915F-D93534CE48FE}"/>
            </a:ext>
          </a:extLst>
        </xdr:cNvPr>
        <xdr:cNvSpPr/>
      </xdr:nvSpPr>
      <xdr:spPr>
        <a:xfrm>
          <a:off x="15430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119199</xdr:rowOff>
    </xdr:from>
    <xdr:to>
      <xdr:col>85</xdr:col>
      <xdr:colOff>127000</xdr:colOff>
      <xdr:row>59</xdr:row>
      <xdr:rowOff>158387</xdr:rowOff>
    </xdr:to>
    <xdr:cxnSp macro="">
      <xdr:nvCxnSpPr>
        <xdr:cNvPr id="551" name="直線コネクタ 550">
          <a:extLst>
            <a:ext uri="{FF2B5EF4-FFF2-40B4-BE49-F238E27FC236}">
              <a16:creationId xmlns:a16="http://schemas.microsoft.com/office/drawing/2014/main" id="{044C487F-458F-4650-8093-8F3B5A781087}"/>
            </a:ext>
          </a:extLst>
        </xdr:cNvPr>
        <xdr:cNvCxnSpPr/>
      </xdr:nvCxnSpPr>
      <xdr:spPr>
        <a:xfrm>
          <a:off x="15481300" y="1023474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136978</xdr:rowOff>
    </xdr:from>
    <xdr:to>
      <xdr:col>76</xdr:col>
      <xdr:colOff>165100</xdr:colOff>
      <xdr:row>60</xdr:row>
      <xdr:rowOff>67128</xdr:rowOff>
    </xdr:to>
    <xdr:sp macro="" textlink="">
      <xdr:nvSpPr>
        <xdr:cNvPr id="552" name="楕円 551">
          <a:extLst>
            <a:ext uri="{FF2B5EF4-FFF2-40B4-BE49-F238E27FC236}">
              <a16:creationId xmlns:a16="http://schemas.microsoft.com/office/drawing/2014/main" id="{8068EEF2-406D-45FA-B826-2588E37FBCA5}"/>
            </a:ext>
          </a:extLst>
        </xdr:cNvPr>
        <xdr:cNvSpPr/>
      </xdr:nvSpPr>
      <xdr:spPr>
        <a:xfrm>
          <a:off x="14541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119199</xdr:rowOff>
    </xdr:from>
    <xdr:to>
      <xdr:col>81</xdr:col>
      <xdr:colOff>50800</xdr:colOff>
      <xdr:row>60</xdr:row>
      <xdr:rowOff>16328</xdr:rowOff>
    </xdr:to>
    <xdr:cxnSp macro="">
      <xdr:nvCxnSpPr>
        <xdr:cNvPr id="553" name="直線コネクタ 552">
          <a:extLst>
            <a:ext uri="{FF2B5EF4-FFF2-40B4-BE49-F238E27FC236}">
              <a16:creationId xmlns:a16="http://schemas.microsoft.com/office/drawing/2014/main" id="{5E166C3F-27A2-43A9-AEAE-47206C8A2772}"/>
            </a:ext>
          </a:extLst>
        </xdr:cNvPr>
        <xdr:cNvCxnSpPr/>
      </xdr:nvCxnSpPr>
      <xdr:spPr>
        <a:xfrm flipV="1">
          <a:off x="14592300" y="10234749"/>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42273</xdr:rowOff>
    </xdr:from>
    <xdr:to>
      <xdr:col>72</xdr:col>
      <xdr:colOff>38100</xdr:colOff>
      <xdr:row>59</xdr:row>
      <xdr:rowOff>143873</xdr:rowOff>
    </xdr:to>
    <xdr:sp macro="" textlink="">
      <xdr:nvSpPr>
        <xdr:cNvPr id="554" name="楕円 553">
          <a:extLst>
            <a:ext uri="{FF2B5EF4-FFF2-40B4-BE49-F238E27FC236}">
              <a16:creationId xmlns:a16="http://schemas.microsoft.com/office/drawing/2014/main" id="{7D686041-FA43-425A-B047-2A15EB32B6BC}"/>
            </a:ext>
          </a:extLst>
        </xdr:cNvPr>
        <xdr:cNvSpPr/>
      </xdr:nvSpPr>
      <xdr:spPr>
        <a:xfrm>
          <a:off x="136525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93073</xdr:rowOff>
    </xdr:from>
    <xdr:to>
      <xdr:col>76</xdr:col>
      <xdr:colOff>114300</xdr:colOff>
      <xdr:row>60</xdr:row>
      <xdr:rowOff>16328</xdr:rowOff>
    </xdr:to>
    <xdr:cxnSp macro="">
      <xdr:nvCxnSpPr>
        <xdr:cNvPr id="555" name="直線コネクタ 554">
          <a:extLst>
            <a:ext uri="{FF2B5EF4-FFF2-40B4-BE49-F238E27FC236}">
              <a16:creationId xmlns:a16="http://schemas.microsoft.com/office/drawing/2014/main" id="{AD0895A8-C2B3-42CB-AFE6-F03776EB4D94}"/>
            </a:ext>
          </a:extLst>
        </xdr:cNvPr>
        <xdr:cNvCxnSpPr/>
      </xdr:nvCxnSpPr>
      <xdr:spPr>
        <a:xfrm>
          <a:off x="13703300" y="10208623"/>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45538</xdr:rowOff>
    </xdr:from>
    <xdr:to>
      <xdr:col>67</xdr:col>
      <xdr:colOff>101600</xdr:colOff>
      <xdr:row>59</xdr:row>
      <xdr:rowOff>147138</xdr:rowOff>
    </xdr:to>
    <xdr:sp macro="" textlink="">
      <xdr:nvSpPr>
        <xdr:cNvPr id="556" name="楕円 555">
          <a:extLst>
            <a:ext uri="{FF2B5EF4-FFF2-40B4-BE49-F238E27FC236}">
              <a16:creationId xmlns:a16="http://schemas.microsoft.com/office/drawing/2014/main" id="{BC9CAEFA-1444-41FF-BD05-BF4EE4C65A8D}"/>
            </a:ext>
          </a:extLst>
        </xdr:cNvPr>
        <xdr:cNvSpPr/>
      </xdr:nvSpPr>
      <xdr:spPr>
        <a:xfrm>
          <a:off x="12763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93073</xdr:rowOff>
    </xdr:from>
    <xdr:to>
      <xdr:col>71</xdr:col>
      <xdr:colOff>177800</xdr:colOff>
      <xdr:row>59</xdr:row>
      <xdr:rowOff>96338</xdr:rowOff>
    </xdr:to>
    <xdr:cxnSp macro="">
      <xdr:nvCxnSpPr>
        <xdr:cNvPr id="557" name="直線コネクタ 556">
          <a:extLst>
            <a:ext uri="{FF2B5EF4-FFF2-40B4-BE49-F238E27FC236}">
              <a16:creationId xmlns:a16="http://schemas.microsoft.com/office/drawing/2014/main" id="{7E222639-4A9C-49FD-AF53-C1CDB56BCB02}"/>
            </a:ext>
          </a:extLst>
        </xdr:cNvPr>
        <xdr:cNvCxnSpPr/>
      </xdr:nvCxnSpPr>
      <xdr:spPr>
        <a:xfrm flipV="1">
          <a:off x="12814300" y="102086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558" name="n_1aveValue【学校施設】&#10;有形固定資産減価償却率">
          <a:extLst>
            <a:ext uri="{FF2B5EF4-FFF2-40B4-BE49-F238E27FC236}">
              <a16:creationId xmlns:a16="http://schemas.microsoft.com/office/drawing/2014/main" id="{16F06C7B-9075-4BE8-B8C2-994015869AC4}"/>
            </a:ext>
          </a:extLst>
        </xdr:cNvPr>
        <xdr:cNvSpPr txBox="1"/>
      </xdr:nvSpPr>
      <xdr:spPr>
        <a:xfrm>
          <a:off x="152660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559" name="n_2aveValue【学校施設】&#10;有形固定資産減価償却率">
          <a:extLst>
            <a:ext uri="{FF2B5EF4-FFF2-40B4-BE49-F238E27FC236}">
              <a16:creationId xmlns:a16="http://schemas.microsoft.com/office/drawing/2014/main" id="{145F1119-5021-46A4-9D6B-EA9AB0AEA50D}"/>
            </a:ext>
          </a:extLst>
        </xdr:cNvPr>
        <xdr:cNvSpPr txBox="1"/>
      </xdr:nvSpPr>
      <xdr:spPr>
        <a:xfrm>
          <a:off x="14389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560" name="n_3aveValue【学校施設】&#10;有形固定資産減価償却率">
          <a:extLst>
            <a:ext uri="{FF2B5EF4-FFF2-40B4-BE49-F238E27FC236}">
              <a16:creationId xmlns:a16="http://schemas.microsoft.com/office/drawing/2014/main" id="{C2313151-3CAC-4467-A69F-724FC934FD68}"/>
            </a:ext>
          </a:extLst>
        </xdr:cNvPr>
        <xdr:cNvSpPr txBox="1"/>
      </xdr:nvSpPr>
      <xdr:spPr>
        <a:xfrm>
          <a:off x="13500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61" name="n_4aveValue【学校施設】&#10;有形固定資産減価償却率">
          <a:extLst>
            <a:ext uri="{FF2B5EF4-FFF2-40B4-BE49-F238E27FC236}">
              <a16:creationId xmlns:a16="http://schemas.microsoft.com/office/drawing/2014/main" id="{3048B17E-9C2C-46AA-92A1-16FC558503AD}"/>
            </a:ext>
          </a:extLst>
        </xdr:cNvPr>
        <xdr:cNvSpPr txBox="1"/>
      </xdr:nvSpPr>
      <xdr:spPr>
        <a:xfrm>
          <a:off x="12611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161126</xdr:rowOff>
    </xdr:from>
    <xdr:ext cx="405111" cy="259045"/>
    <xdr:sp macro="" textlink="">
      <xdr:nvSpPr>
        <xdr:cNvPr id="562" name="n_1mainValue【学校施設】&#10;有形固定資産減価償却率">
          <a:extLst>
            <a:ext uri="{FF2B5EF4-FFF2-40B4-BE49-F238E27FC236}">
              <a16:creationId xmlns:a16="http://schemas.microsoft.com/office/drawing/2014/main" id="{011B9788-3278-403B-92D3-9F98C5847847}"/>
            </a:ext>
          </a:extLst>
        </xdr:cNvPr>
        <xdr:cNvSpPr txBox="1"/>
      </xdr:nvSpPr>
      <xdr:spPr>
        <a:xfrm>
          <a:off x="152660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58255</xdr:rowOff>
    </xdr:from>
    <xdr:ext cx="405111" cy="259045"/>
    <xdr:sp macro="" textlink="">
      <xdr:nvSpPr>
        <xdr:cNvPr id="563" name="n_2mainValue【学校施設】&#10;有形固定資産減価償却率">
          <a:extLst>
            <a:ext uri="{FF2B5EF4-FFF2-40B4-BE49-F238E27FC236}">
              <a16:creationId xmlns:a16="http://schemas.microsoft.com/office/drawing/2014/main" id="{BD3BB820-3D8D-4F26-8533-BDAFCFD751BF}"/>
            </a:ext>
          </a:extLst>
        </xdr:cNvPr>
        <xdr:cNvSpPr txBox="1"/>
      </xdr:nvSpPr>
      <xdr:spPr>
        <a:xfrm>
          <a:off x="14389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135000</xdr:rowOff>
    </xdr:from>
    <xdr:ext cx="405111" cy="259045"/>
    <xdr:sp macro="" textlink="">
      <xdr:nvSpPr>
        <xdr:cNvPr id="564" name="n_3mainValue【学校施設】&#10;有形固定資産減価償却率">
          <a:extLst>
            <a:ext uri="{FF2B5EF4-FFF2-40B4-BE49-F238E27FC236}">
              <a16:creationId xmlns:a16="http://schemas.microsoft.com/office/drawing/2014/main" id="{8F386C59-CC80-44E1-8FE8-8123BB75BA7C}"/>
            </a:ext>
          </a:extLst>
        </xdr:cNvPr>
        <xdr:cNvSpPr txBox="1"/>
      </xdr:nvSpPr>
      <xdr:spPr>
        <a:xfrm>
          <a:off x="13500744" y="1025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138265</xdr:rowOff>
    </xdr:from>
    <xdr:ext cx="405111" cy="259045"/>
    <xdr:sp macro="" textlink="">
      <xdr:nvSpPr>
        <xdr:cNvPr id="565" name="n_4mainValue【学校施設】&#10;有形固定資産減価償却率">
          <a:extLst>
            <a:ext uri="{FF2B5EF4-FFF2-40B4-BE49-F238E27FC236}">
              <a16:creationId xmlns:a16="http://schemas.microsoft.com/office/drawing/2014/main" id="{4E9A37E7-C2A4-4F55-BC66-781199D5DD2F}"/>
            </a:ext>
          </a:extLst>
        </xdr:cNvPr>
        <xdr:cNvSpPr txBox="1"/>
      </xdr:nvSpPr>
      <xdr:spPr>
        <a:xfrm>
          <a:off x="12611744" y="1025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14F39AAB-703D-4699-B02F-2142258719D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AFFD5A80-BC36-47B8-BEDC-D8EBEEC157B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32FE36D-4458-43F9-9A8E-011CAB5F734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23424319-2BB9-4C9B-BA4F-3BB8C3173FC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2FB6E373-046A-479A-9F0B-E18BB3020AA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7E708B9-3D54-4A46-ABBF-D3B12212227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7CCCDEF2-E74A-4AB5-B44C-1D99DB2C5B7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242C7EC3-6C74-4268-AAB7-FAB6071EB26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7A9D5256-17A5-4438-A973-8624A0EF37C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3B066E60-1339-4AA9-9044-9EE177359DF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8C64DFEC-E49D-4AFE-9F48-179D1FEA5A5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2494E5CC-9002-4F7B-ACED-2A820921B77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B7452E78-898E-4C29-9B14-A3604061AB5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EC12326-A6C8-4A9E-9415-6B78EFF34DA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1E5760FE-DA43-4D7D-884B-63F2535917E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E07BF0F9-656D-491B-BA33-B902F794148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89FD1434-883D-4D2F-9B08-1C7E0B68F194}"/>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F2C8A804-D523-4E37-9874-E8959C02BA7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0BBCC367-82E3-403E-8192-48A95966DB1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D95B209D-30F7-4AD9-B840-0C177E1EE49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B664CCA2-FF9D-49CC-A7AB-62C6F705DF4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675C500C-D086-44B8-8BC5-EA397850E01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6C863E9A-06B5-4350-9EE0-3BFBA10038A6}"/>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2273DE2F-7BFE-4AA3-9CCB-41DB2416532E}"/>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1C9765E2-BF94-4728-B50C-CF4871DE4480}"/>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466F63E9-2C40-46A0-83A4-EB17564AC7E6}"/>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E2CF87B1-1C94-4E67-B20D-436A84035CED}"/>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51173</xdr:rowOff>
    </xdr:from>
    <xdr:ext cx="469744" cy="259045"/>
    <xdr:sp macro="" textlink="">
      <xdr:nvSpPr>
        <xdr:cNvPr id="593" name="【学校施設】&#10;一人当たり面積平均値テキスト">
          <a:extLst>
            <a:ext uri="{FF2B5EF4-FFF2-40B4-BE49-F238E27FC236}">
              <a16:creationId xmlns:a16="http://schemas.microsoft.com/office/drawing/2014/main" id="{AEF63836-2528-41CF-93DA-700F953BC59E}"/>
            </a:ext>
          </a:extLst>
        </xdr:cNvPr>
        <xdr:cNvSpPr txBox="1"/>
      </xdr:nvSpPr>
      <xdr:spPr>
        <a:xfrm>
          <a:off x="22199600" y="10166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41FD8756-37C6-44DF-8CB6-AB96487423CA}"/>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F034645B-2861-4FB2-9C44-06C9F6B54F19}"/>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87C587A4-DF33-4E14-9A31-D7B0070DF8EE}"/>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019AB22E-5C85-473D-A8AF-9579EBB145AE}"/>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598" name="フローチャート: 判断 597">
          <a:extLst>
            <a:ext uri="{FF2B5EF4-FFF2-40B4-BE49-F238E27FC236}">
              <a16:creationId xmlns:a16="http://schemas.microsoft.com/office/drawing/2014/main" id="{D03D91F1-44A3-49E1-BAD6-64B7B2B9A508}"/>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25AF6DE-5C6C-4502-B0A3-7C7640628B5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06A4D17-2113-411D-8E46-4CC203347F1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BFEA514-381E-4C5B-8989-EBE2FD877F6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65C2E7D-9B2A-43D7-BC39-E3C2FBA8174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E05DF41-27AF-4597-B912-63F2B55522A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153568</xdr:rowOff>
    </xdr:from>
    <xdr:to>
      <xdr:col>116</xdr:col>
      <xdr:colOff>114300</xdr:colOff>
      <xdr:row>61</xdr:row>
      <xdr:rowOff>83718</xdr:rowOff>
    </xdr:to>
    <xdr:sp macro="" textlink="">
      <xdr:nvSpPr>
        <xdr:cNvPr id="604" name="楕円 603">
          <a:extLst>
            <a:ext uri="{FF2B5EF4-FFF2-40B4-BE49-F238E27FC236}">
              <a16:creationId xmlns:a16="http://schemas.microsoft.com/office/drawing/2014/main" id="{D0475E92-EE9C-46F6-8136-C4D2E3A84774}"/>
            </a:ext>
          </a:extLst>
        </xdr:cNvPr>
        <xdr:cNvSpPr/>
      </xdr:nvSpPr>
      <xdr:spPr>
        <a:xfrm>
          <a:off x="22110700" y="1044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131995</xdr:rowOff>
    </xdr:from>
    <xdr:ext cx="469744" cy="259045"/>
    <xdr:sp macro="" textlink="">
      <xdr:nvSpPr>
        <xdr:cNvPr id="605" name="【学校施設】&#10;一人当たり面積該当値テキスト">
          <a:extLst>
            <a:ext uri="{FF2B5EF4-FFF2-40B4-BE49-F238E27FC236}">
              <a16:creationId xmlns:a16="http://schemas.microsoft.com/office/drawing/2014/main" id="{4553A656-AF09-48FE-AD14-CDB3A8467E4C}"/>
            </a:ext>
          </a:extLst>
        </xdr:cNvPr>
        <xdr:cNvSpPr txBox="1"/>
      </xdr:nvSpPr>
      <xdr:spPr>
        <a:xfrm>
          <a:off x="22199600" y="1041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406</xdr:rowOff>
    </xdr:from>
    <xdr:to>
      <xdr:col>112</xdr:col>
      <xdr:colOff>38100</xdr:colOff>
      <xdr:row>61</xdr:row>
      <xdr:rowOff>102006</xdr:rowOff>
    </xdr:to>
    <xdr:sp macro="" textlink="">
      <xdr:nvSpPr>
        <xdr:cNvPr id="606" name="楕円 605">
          <a:extLst>
            <a:ext uri="{FF2B5EF4-FFF2-40B4-BE49-F238E27FC236}">
              <a16:creationId xmlns:a16="http://schemas.microsoft.com/office/drawing/2014/main" id="{B3A312FC-F56F-4C3E-A2FE-DC91B08E9F27}"/>
            </a:ext>
          </a:extLst>
        </xdr:cNvPr>
        <xdr:cNvSpPr/>
      </xdr:nvSpPr>
      <xdr:spPr>
        <a:xfrm>
          <a:off x="21272500" y="1045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32918</xdr:rowOff>
    </xdr:from>
    <xdr:to>
      <xdr:col>116</xdr:col>
      <xdr:colOff>63500</xdr:colOff>
      <xdr:row>61</xdr:row>
      <xdr:rowOff>51206</xdr:rowOff>
    </xdr:to>
    <xdr:cxnSp macro="">
      <xdr:nvCxnSpPr>
        <xdr:cNvPr id="607" name="直線コネクタ 606">
          <a:extLst>
            <a:ext uri="{FF2B5EF4-FFF2-40B4-BE49-F238E27FC236}">
              <a16:creationId xmlns:a16="http://schemas.microsoft.com/office/drawing/2014/main" id="{68422A7E-6944-413E-BBD0-75AD2FC960B8}"/>
            </a:ext>
          </a:extLst>
        </xdr:cNvPr>
        <xdr:cNvCxnSpPr/>
      </xdr:nvCxnSpPr>
      <xdr:spPr>
        <a:xfrm flipV="1">
          <a:off x="21323300" y="104913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152654</xdr:rowOff>
    </xdr:from>
    <xdr:to>
      <xdr:col>107</xdr:col>
      <xdr:colOff>101600</xdr:colOff>
      <xdr:row>61</xdr:row>
      <xdr:rowOff>82804</xdr:rowOff>
    </xdr:to>
    <xdr:sp macro="" textlink="">
      <xdr:nvSpPr>
        <xdr:cNvPr id="608" name="楕円 607">
          <a:extLst>
            <a:ext uri="{FF2B5EF4-FFF2-40B4-BE49-F238E27FC236}">
              <a16:creationId xmlns:a16="http://schemas.microsoft.com/office/drawing/2014/main" id="{BABC4013-A515-4C42-A519-EDB6CCC73F42}"/>
            </a:ext>
          </a:extLst>
        </xdr:cNvPr>
        <xdr:cNvSpPr/>
      </xdr:nvSpPr>
      <xdr:spPr>
        <a:xfrm>
          <a:off x="20383500" y="1043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32004</xdr:rowOff>
    </xdr:from>
    <xdr:to>
      <xdr:col>111</xdr:col>
      <xdr:colOff>177800</xdr:colOff>
      <xdr:row>61</xdr:row>
      <xdr:rowOff>51206</xdr:rowOff>
    </xdr:to>
    <xdr:cxnSp macro="">
      <xdr:nvCxnSpPr>
        <xdr:cNvPr id="609" name="直線コネクタ 608">
          <a:extLst>
            <a:ext uri="{FF2B5EF4-FFF2-40B4-BE49-F238E27FC236}">
              <a16:creationId xmlns:a16="http://schemas.microsoft.com/office/drawing/2014/main" id="{AA341231-559D-496F-B334-27B2ECF337CB}"/>
            </a:ext>
          </a:extLst>
        </xdr:cNvPr>
        <xdr:cNvCxnSpPr/>
      </xdr:nvCxnSpPr>
      <xdr:spPr>
        <a:xfrm>
          <a:off x="20434300" y="10490454"/>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864</xdr:rowOff>
    </xdr:from>
    <xdr:to>
      <xdr:col>102</xdr:col>
      <xdr:colOff>165100</xdr:colOff>
      <xdr:row>61</xdr:row>
      <xdr:rowOff>102464</xdr:rowOff>
    </xdr:to>
    <xdr:sp macro="" textlink="">
      <xdr:nvSpPr>
        <xdr:cNvPr id="610" name="楕円 609">
          <a:extLst>
            <a:ext uri="{FF2B5EF4-FFF2-40B4-BE49-F238E27FC236}">
              <a16:creationId xmlns:a16="http://schemas.microsoft.com/office/drawing/2014/main" id="{CD84770A-C758-4AC3-9AE1-3D012480365D}"/>
            </a:ext>
          </a:extLst>
        </xdr:cNvPr>
        <xdr:cNvSpPr/>
      </xdr:nvSpPr>
      <xdr:spPr>
        <a:xfrm>
          <a:off x="19494500" y="1045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32004</xdr:rowOff>
    </xdr:from>
    <xdr:to>
      <xdr:col>107</xdr:col>
      <xdr:colOff>50800</xdr:colOff>
      <xdr:row>61</xdr:row>
      <xdr:rowOff>51664</xdr:rowOff>
    </xdr:to>
    <xdr:cxnSp macro="">
      <xdr:nvCxnSpPr>
        <xdr:cNvPr id="611" name="直線コネクタ 610">
          <a:extLst>
            <a:ext uri="{FF2B5EF4-FFF2-40B4-BE49-F238E27FC236}">
              <a16:creationId xmlns:a16="http://schemas.microsoft.com/office/drawing/2014/main" id="{A9ED195C-1BC0-4DB7-A489-7206BFF1DF5C}"/>
            </a:ext>
          </a:extLst>
        </xdr:cNvPr>
        <xdr:cNvCxnSpPr/>
      </xdr:nvCxnSpPr>
      <xdr:spPr>
        <a:xfrm flipV="1">
          <a:off x="19545300" y="10490454"/>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28296</xdr:rowOff>
    </xdr:from>
    <xdr:to>
      <xdr:col>98</xdr:col>
      <xdr:colOff>38100</xdr:colOff>
      <xdr:row>61</xdr:row>
      <xdr:rowOff>129896</xdr:rowOff>
    </xdr:to>
    <xdr:sp macro="" textlink="">
      <xdr:nvSpPr>
        <xdr:cNvPr id="612" name="楕円 611">
          <a:extLst>
            <a:ext uri="{FF2B5EF4-FFF2-40B4-BE49-F238E27FC236}">
              <a16:creationId xmlns:a16="http://schemas.microsoft.com/office/drawing/2014/main" id="{CAEBF442-4F73-4DA9-8AE4-7BF6498334C9}"/>
            </a:ext>
          </a:extLst>
        </xdr:cNvPr>
        <xdr:cNvSpPr/>
      </xdr:nvSpPr>
      <xdr:spPr>
        <a:xfrm>
          <a:off x="18605500" y="1048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51664</xdr:rowOff>
    </xdr:from>
    <xdr:to>
      <xdr:col>102</xdr:col>
      <xdr:colOff>114300</xdr:colOff>
      <xdr:row>61</xdr:row>
      <xdr:rowOff>79096</xdr:rowOff>
    </xdr:to>
    <xdr:cxnSp macro="">
      <xdr:nvCxnSpPr>
        <xdr:cNvPr id="613" name="直線コネクタ 612">
          <a:extLst>
            <a:ext uri="{FF2B5EF4-FFF2-40B4-BE49-F238E27FC236}">
              <a16:creationId xmlns:a16="http://schemas.microsoft.com/office/drawing/2014/main" id="{96B1D8C9-EF70-4752-84B9-1767B58C9410}"/>
            </a:ext>
          </a:extLst>
        </xdr:cNvPr>
        <xdr:cNvCxnSpPr/>
      </xdr:nvCxnSpPr>
      <xdr:spPr>
        <a:xfrm flipV="1">
          <a:off x="18656300" y="1051011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127678</xdr:rowOff>
    </xdr:from>
    <xdr:ext cx="469744" cy="259045"/>
    <xdr:sp macro="" textlink="">
      <xdr:nvSpPr>
        <xdr:cNvPr id="614" name="n_1aveValue【学校施設】&#10;一人当たり面積">
          <a:extLst>
            <a:ext uri="{FF2B5EF4-FFF2-40B4-BE49-F238E27FC236}">
              <a16:creationId xmlns:a16="http://schemas.microsoft.com/office/drawing/2014/main" id="{226C7AFB-90D9-4340-B483-1B31201B9DEB}"/>
            </a:ext>
          </a:extLst>
        </xdr:cNvPr>
        <xdr:cNvSpPr txBox="1"/>
      </xdr:nvSpPr>
      <xdr:spPr>
        <a:xfrm>
          <a:off x="21075727" y="100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131335</xdr:rowOff>
    </xdr:from>
    <xdr:ext cx="469744" cy="259045"/>
    <xdr:sp macro="" textlink="">
      <xdr:nvSpPr>
        <xdr:cNvPr id="615" name="n_2aveValue【学校施設】&#10;一人当たり面積">
          <a:extLst>
            <a:ext uri="{FF2B5EF4-FFF2-40B4-BE49-F238E27FC236}">
              <a16:creationId xmlns:a16="http://schemas.microsoft.com/office/drawing/2014/main" id="{513B2E7D-F234-444F-B059-44EF941313C7}"/>
            </a:ext>
          </a:extLst>
        </xdr:cNvPr>
        <xdr:cNvSpPr txBox="1"/>
      </xdr:nvSpPr>
      <xdr:spPr>
        <a:xfrm>
          <a:off x="20199427"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124934</xdr:rowOff>
    </xdr:from>
    <xdr:ext cx="469744" cy="259045"/>
    <xdr:sp macro="" textlink="">
      <xdr:nvSpPr>
        <xdr:cNvPr id="616" name="n_3aveValue【学校施設】&#10;一人当たり面積">
          <a:extLst>
            <a:ext uri="{FF2B5EF4-FFF2-40B4-BE49-F238E27FC236}">
              <a16:creationId xmlns:a16="http://schemas.microsoft.com/office/drawing/2014/main" id="{2DAF367B-050F-46C6-9D25-952579B0E217}"/>
            </a:ext>
          </a:extLst>
        </xdr:cNvPr>
        <xdr:cNvSpPr txBox="1"/>
      </xdr:nvSpPr>
      <xdr:spPr>
        <a:xfrm>
          <a:off x="19310427" y="100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17" name="n_4aveValue【学校施設】&#10;一人当たり面積">
          <a:extLst>
            <a:ext uri="{FF2B5EF4-FFF2-40B4-BE49-F238E27FC236}">
              <a16:creationId xmlns:a16="http://schemas.microsoft.com/office/drawing/2014/main" id="{F47C2014-EF3A-42F7-8567-CFF6FF59B508}"/>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93133</xdr:rowOff>
    </xdr:from>
    <xdr:ext cx="469744" cy="259045"/>
    <xdr:sp macro="" textlink="">
      <xdr:nvSpPr>
        <xdr:cNvPr id="618" name="n_1mainValue【学校施設】&#10;一人当たり面積">
          <a:extLst>
            <a:ext uri="{FF2B5EF4-FFF2-40B4-BE49-F238E27FC236}">
              <a16:creationId xmlns:a16="http://schemas.microsoft.com/office/drawing/2014/main" id="{DD5EF970-D580-474D-8982-4D646605A167}"/>
            </a:ext>
          </a:extLst>
        </xdr:cNvPr>
        <xdr:cNvSpPr txBox="1"/>
      </xdr:nvSpPr>
      <xdr:spPr>
        <a:xfrm>
          <a:off x="21075727" y="1055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73931</xdr:rowOff>
    </xdr:from>
    <xdr:ext cx="469744" cy="259045"/>
    <xdr:sp macro="" textlink="">
      <xdr:nvSpPr>
        <xdr:cNvPr id="619" name="n_2mainValue【学校施設】&#10;一人当たり面積">
          <a:extLst>
            <a:ext uri="{FF2B5EF4-FFF2-40B4-BE49-F238E27FC236}">
              <a16:creationId xmlns:a16="http://schemas.microsoft.com/office/drawing/2014/main" id="{CBEFF71B-358C-4510-9B2B-CC2C264BA59A}"/>
            </a:ext>
          </a:extLst>
        </xdr:cNvPr>
        <xdr:cNvSpPr txBox="1"/>
      </xdr:nvSpPr>
      <xdr:spPr>
        <a:xfrm>
          <a:off x="20199427" y="105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93591</xdr:rowOff>
    </xdr:from>
    <xdr:ext cx="469744" cy="259045"/>
    <xdr:sp macro="" textlink="">
      <xdr:nvSpPr>
        <xdr:cNvPr id="620" name="n_3mainValue【学校施設】&#10;一人当たり面積">
          <a:extLst>
            <a:ext uri="{FF2B5EF4-FFF2-40B4-BE49-F238E27FC236}">
              <a16:creationId xmlns:a16="http://schemas.microsoft.com/office/drawing/2014/main" id="{B64BCA91-F979-406A-9C5F-EC18035F8368}"/>
            </a:ext>
          </a:extLst>
        </xdr:cNvPr>
        <xdr:cNvSpPr txBox="1"/>
      </xdr:nvSpPr>
      <xdr:spPr>
        <a:xfrm>
          <a:off x="19310427" y="105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121023</xdr:rowOff>
    </xdr:from>
    <xdr:ext cx="469744" cy="259045"/>
    <xdr:sp macro="" textlink="">
      <xdr:nvSpPr>
        <xdr:cNvPr id="621" name="n_4mainValue【学校施設】&#10;一人当たり面積">
          <a:extLst>
            <a:ext uri="{FF2B5EF4-FFF2-40B4-BE49-F238E27FC236}">
              <a16:creationId xmlns:a16="http://schemas.microsoft.com/office/drawing/2014/main" id="{4C9F64B0-A7D0-4E48-8D03-5CCC4AD05ABA}"/>
            </a:ext>
          </a:extLst>
        </xdr:cNvPr>
        <xdr:cNvSpPr txBox="1"/>
      </xdr:nvSpPr>
      <xdr:spPr>
        <a:xfrm>
          <a:off x="18421427" y="105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6308F608-10FF-44A5-839C-A2DFBA995B1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D56A952E-A113-4D6A-932E-5F572344C7F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16DD148E-8475-467E-9AD4-2F5CD0382E4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A96128FB-8005-4E53-8928-CEDE6C02874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6FC065E5-8157-4982-B8EC-38CC50A4941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7A6A75E7-CA4C-4B46-8BB3-419C6B86FD9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17EF30A8-6BC9-43F2-8E58-CB0B9BFC90E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A905E2DB-5FB2-4D2F-82FF-AAB05ADAA6C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A346A20B-E576-42C1-9B84-EEEA9E46925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3F17C1D4-36EB-461E-873B-DB9C2D4990D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ABE7EAEC-C54B-48B7-B637-3EFEA57CECA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9274B613-B3E7-4047-9F57-D187A29AB8A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B775E4A0-E1CE-4DAF-B442-55477A6CD53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180D90FE-5FB5-4221-B0E1-79BB05D9D3A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664BB265-6E75-4611-96A2-7152BC63407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402651DF-D6AC-4899-BCB0-5EBD964ADA4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47EB0BF0-C952-4BAC-8F1B-5CDA2ED6073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B712610-FACB-44D1-A925-80663F3CCAD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CFAF7252-FCE2-4A6F-BB7F-B4472B20021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B1498FF8-81C2-4A5F-ADDE-F84024B3510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9EAFEBC9-80EE-461E-8293-1ACD6373854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A5CFF55B-0D35-4A21-A14B-E472FC641EC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DD8046B8-0C8B-408B-95B8-0A69E33E224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DFB83079-7EC0-4FAE-8199-995D1592746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46" name="直線コネクタ 645">
          <a:extLst>
            <a:ext uri="{FF2B5EF4-FFF2-40B4-BE49-F238E27FC236}">
              <a16:creationId xmlns:a16="http://schemas.microsoft.com/office/drawing/2014/main" id="{D9759C5D-8A29-405F-AD91-92EAB298FC26}"/>
            </a:ext>
          </a:extLst>
        </xdr:cNvPr>
        <xdr:cNvCxnSpPr/>
      </xdr:nvCxnSpPr>
      <xdr:spPr>
        <a:xfrm flipV="1">
          <a:off x="16318864" y="13521689"/>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47" name="【児童館】&#10;有形固定資産減価償却率最小値テキスト">
          <a:extLst>
            <a:ext uri="{FF2B5EF4-FFF2-40B4-BE49-F238E27FC236}">
              <a16:creationId xmlns:a16="http://schemas.microsoft.com/office/drawing/2014/main" id="{D72E7C3D-13CD-47A6-AAB1-80161369AF28}"/>
            </a:ext>
          </a:extLst>
        </xdr:cNvPr>
        <xdr:cNvSpPr txBox="1"/>
      </xdr:nvSpPr>
      <xdr:spPr>
        <a:xfrm>
          <a:off x="16357600"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48" name="直線コネクタ 647">
          <a:extLst>
            <a:ext uri="{FF2B5EF4-FFF2-40B4-BE49-F238E27FC236}">
              <a16:creationId xmlns:a16="http://schemas.microsoft.com/office/drawing/2014/main" id="{3AA15313-D1FB-43D0-AF10-60B777A4EF76}"/>
            </a:ext>
          </a:extLst>
        </xdr:cNvPr>
        <xdr:cNvCxnSpPr/>
      </xdr:nvCxnSpPr>
      <xdr:spPr>
        <a:xfrm>
          <a:off x="16230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49" name="【児童館】&#10;有形固定資産減価償却率最大値テキスト">
          <a:extLst>
            <a:ext uri="{FF2B5EF4-FFF2-40B4-BE49-F238E27FC236}">
              <a16:creationId xmlns:a16="http://schemas.microsoft.com/office/drawing/2014/main" id="{65E45C7A-610F-4225-A82D-71A362A5B460}"/>
            </a:ext>
          </a:extLst>
        </xdr:cNvPr>
        <xdr:cNvSpPr txBox="1"/>
      </xdr:nvSpPr>
      <xdr:spPr>
        <a:xfrm>
          <a:off x="16357600"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50" name="直線コネクタ 649">
          <a:extLst>
            <a:ext uri="{FF2B5EF4-FFF2-40B4-BE49-F238E27FC236}">
              <a16:creationId xmlns:a16="http://schemas.microsoft.com/office/drawing/2014/main" id="{F068E5A7-1061-4AC2-89EC-525EB3CBE7ED}"/>
            </a:ext>
          </a:extLst>
        </xdr:cNvPr>
        <xdr:cNvCxnSpPr/>
      </xdr:nvCxnSpPr>
      <xdr:spPr>
        <a:xfrm>
          <a:off x="16230600" y="1352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651" name="【児童館】&#10;有形固定資産減価償却率平均値テキスト">
          <a:extLst>
            <a:ext uri="{FF2B5EF4-FFF2-40B4-BE49-F238E27FC236}">
              <a16:creationId xmlns:a16="http://schemas.microsoft.com/office/drawing/2014/main" id="{719885EF-4B48-4515-BDEE-BA7F55BE2E43}"/>
            </a:ext>
          </a:extLst>
        </xdr:cNvPr>
        <xdr:cNvSpPr txBox="1"/>
      </xdr:nvSpPr>
      <xdr:spPr>
        <a:xfrm>
          <a:off x="16357600" y="13939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52" name="フローチャート: 判断 651">
          <a:extLst>
            <a:ext uri="{FF2B5EF4-FFF2-40B4-BE49-F238E27FC236}">
              <a16:creationId xmlns:a16="http://schemas.microsoft.com/office/drawing/2014/main" id="{B3369776-95E0-4CEB-A8F7-FE625C2EDF9D}"/>
            </a:ext>
          </a:extLst>
        </xdr:cNvPr>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53" name="フローチャート: 判断 652">
          <a:extLst>
            <a:ext uri="{FF2B5EF4-FFF2-40B4-BE49-F238E27FC236}">
              <a16:creationId xmlns:a16="http://schemas.microsoft.com/office/drawing/2014/main" id="{4A7DEBB3-D195-4E37-88ED-910892F95F76}"/>
            </a:ext>
          </a:extLst>
        </xdr:cNvPr>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54" name="フローチャート: 判断 653">
          <a:extLst>
            <a:ext uri="{FF2B5EF4-FFF2-40B4-BE49-F238E27FC236}">
              <a16:creationId xmlns:a16="http://schemas.microsoft.com/office/drawing/2014/main" id="{EF4FB5EF-F730-46B4-AC3A-87559785AA63}"/>
            </a:ext>
          </a:extLst>
        </xdr:cNvPr>
        <xdr:cNvSpPr/>
      </xdr:nvSpPr>
      <xdr:spPr>
        <a:xfrm>
          <a:off x="14541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55" name="フローチャート: 判断 654">
          <a:extLst>
            <a:ext uri="{FF2B5EF4-FFF2-40B4-BE49-F238E27FC236}">
              <a16:creationId xmlns:a16="http://schemas.microsoft.com/office/drawing/2014/main" id="{5D730618-FEA2-45AD-ADBA-A7E3C22A6C0D}"/>
            </a:ext>
          </a:extLst>
        </xdr:cNvPr>
        <xdr:cNvSpPr/>
      </xdr:nvSpPr>
      <xdr:spPr>
        <a:xfrm>
          <a:off x="1365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133986</xdr:rowOff>
    </xdr:from>
    <xdr:to>
      <xdr:col>67</xdr:col>
      <xdr:colOff>101600</xdr:colOff>
      <xdr:row>81</xdr:row>
      <xdr:rowOff>64136</xdr:rowOff>
    </xdr:to>
    <xdr:sp macro="" textlink="">
      <xdr:nvSpPr>
        <xdr:cNvPr id="656" name="フローチャート: 判断 655">
          <a:extLst>
            <a:ext uri="{FF2B5EF4-FFF2-40B4-BE49-F238E27FC236}">
              <a16:creationId xmlns:a16="http://schemas.microsoft.com/office/drawing/2014/main" id="{34BD8D98-CA0E-44FE-8E61-CCDD9E8740CE}"/>
            </a:ext>
          </a:extLst>
        </xdr:cNvPr>
        <xdr:cNvSpPr/>
      </xdr:nvSpPr>
      <xdr:spPr>
        <a:xfrm>
          <a:off x="12763500" y="1384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4F5FD84-886A-497B-9DB2-3B4E615490B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7312627-8284-4099-9753-477FE8FAC13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B78A4CC-EDE8-42F2-9F08-781B7F1791E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7D52F07-81A6-4FAA-96E2-D4B62FC3842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F0DC9CB-DB00-4DAE-A1B3-6C478BF6AAC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105411</xdr:rowOff>
    </xdr:from>
    <xdr:to>
      <xdr:col>85</xdr:col>
      <xdr:colOff>177800</xdr:colOff>
      <xdr:row>85</xdr:row>
      <xdr:rowOff>35561</xdr:rowOff>
    </xdr:to>
    <xdr:sp macro="" textlink="">
      <xdr:nvSpPr>
        <xdr:cNvPr id="662" name="楕円 661">
          <a:extLst>
            <a:ext uri="{FF2B5EF4-FFF2-40B4-BE49-F238E27FC236}">
              <a16:creationId xmlns:a16="http://schemas.microsoft.com/office/drawing/2014/main" id="{D7FFF2DD-B782-4F0E-9582-7C282FDA403A}"/>
            </a:ext>
          </a:extLst>
        </xdr:cNvPr>
        <xdr:cNvSpPr/>
      </xdr:nvSpPr>
      <xdr:spPr>
        <a:xfrm>
          <a:off x="162687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83838</xdr:rowOff>
    </xdr:from>
    <xdr:ext cx="405111" cy="259045"/>
    <xdr:sp macro="" textlink="">
      <xdr:nvSpPr>
        <xdr:cNvPr id="663" name="【児童館】&#10;有形固定資産減価償却率該当値テキスト">
          <a:extLst>
            <a:ext uri="{FF2B5EF4-FFF2-40B4-BE49-F238E27FC236}">
              <a16:creationId xmlns:a16="http://schemas.microsoft.com/office/drawing/2014/main" id="{1FE117DA-63D0-4C61-BA6A-6AB402E3AEB2}"/>
            </a:ext>
          </a:extLst>
        </xdr:cNvPr>
        <xdr:cNvSpPr txBox="1"/>
      </xdr:nvSpPr>
      <xdr:spPr>
        <a:xfrm>
          <a:off x="16357600"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88264</xdr:rowOff>
    </xdr:from>
    <xdr:to>
      <xdr:col>81</xdr:col>
      <xdr:colOff>101600</xdr:colOff>
      <xdr:row>85</xdr:row>
      <xdr:rowOff>18414</xdr:rowOff>
    </xdr:to>
    <xdr:sp macro="" textlink="">
      <xdr:nvSpPr>
        <xdr:cNvPr id="664" name="楕円 663">
          <a:extLst>
            <a:ext uri="{FF2B5EF4-FFF2-40B4-BE49-F238E27FC236}">
              <a16:creationId xmlns:a16="http://schemas.microsoft.com/office/drawing/2014/main" id="{E1190D46-A745-4144-8B54-EBF56CA3D811}"/>
            </a:ext>
          </a:extLst>
        </xdr:cNvPr>
        <xdr:cNvSpPr/>
      </xdr:nvSpPr>
      <xdr:spPr>
        <a:xfrm>
          <a:off x="15430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139064</xdr:rowOff>
    </xdr:from>
    <xdr:to>
      <xdr:col>85</xdr:col>
      <xdr:colOff>127000</xdr:colOff>
      <xdr:row>84</xdr:row>
      <xdr:rowOff>156211</xdr:rowOff>
    </xdr:to>
    <xdr:cxnSp macro="">
      <xdr:nvCxnSpPr>
        <xdr:cNvPr id="665" name="直線コネクタ 664">
          <a:extLst>
            <a:ext uri="{FF2B5EF4-FFF2-40B4-BE49-F238E27FC236}">
              <a16:creationId xmlns:a16="http://schemas.microsoft.com/office/drawing/2014/main" id="{C7F76BE7-E20A-4651-86EC-30992E8ABB1D}"/>
            </a:ext>
          </a:extLst>
        </xdr:cNvPr>
        <xdr:cNvCxnSpPr/>
      </xdr:nvCxnSpPr>
      <xdr:spPr>
        <a:xfrm>
          <a:off x="15481300" y="14540864"/>
          <a:ext cx="8382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111125</xdr:rowOff>
    </xdr:from>
    <xdr:to>
      <xdr:col>76</xdr:col>
      <xdr:colOff>165100</xdr:colOff>
      <xdr:row>85</xdr:row>
      <xdr:rowOff>41275</xdr:rowOff>
    </xdr:to>
    <xdr:sp macro="" textlink="">
      <xdr:nvSpPr>
        <xdr:cNvPr id="666" name="楕円 665">
          <a:extLst>
            <a:ext uri="{FF2B5EF4-FFF2-40B4-BE49-F238E27FC236}">
              <a16:creationId xmlns:a16="http://schemas.microsoft.com/office/drawing/2014/main" id="{948AD74B-E343-48FA-A057-C43C546880B5}"/>
            </a:ext>
          </a:extLst>
        </xdr:cNvPr>
        <xdr:cNvSpPr/>
      </xdr:nvSpPr>
      <xdr:spPr>
        <a:xfrm>
          <a:off x="14541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139064</xdr:rowOff>
    </xdr:from>
    <xdr:to>
      <xdr:col>81</xdr:col>
      <xdr:colOff>50800</xdr:colOff>
      <xdr:row>84</xdr:row>
      <xdr:rowOff>161925</xdr:rowOff>
    </xdr:to>
    <xdr:cxnSp macro="">
      <xdr:nvCxnSpPr>
        <xdr:cNvPr id="667" name="直線コネクタ 666">
          <a:extLst>
            <a:ext uri="{FF2B5EF4-FFF2-40B4-BE49-F238E27FC236}">
              <a16:creationId xmlns:a16="http://schemas.microsoft.com/office/drawing/2014/main" id="{0E50D1B6-5624-49D4-97D2-1B7EC6852816}"/>
            </a:ext>
          </a:extLst>
        </xdr:cNvPr>
        <xdr:cNvCxnSpPr/>
      </xdr:nvCxnSpPr>
      <xdr:spPr>
        <a:xfrm flipV="1">
          <a:off x="14592300" y="1454086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6350</xdr:rowOff>
    </xdr:from>
    <xdr:to>
      <xdr:col>72</xdr:col>
      <xdr:colOff>38100</xdr:colOff>
      <xdr:row>85</xdr:row>
      <xdr:rowOff>107950</xdr:rowOff>
    </xdr:to>
    <xdr:sp macro="" textlink="">
      <xdr:nvSpPr>
        <xdr:cNvPr id="668" name="楕円 667">
          <a:extLst>
            <a:ext uri="{FF2B5EF4-FFF2-40B4-BE49-F238E27FC236}">
              <a16:creationId xmlns:a16="http://schemas.microsoft.com/office/drawing/2014/main" id="{E16825F6-0F2B-4F19-972C-DA67596B6774}"/>
            </a:ext>
          </a:extLst>
        </xdr:cNvPr>
        <xdr:cNvSpPr/>
      </xdr:nvSpPr>
      <xdr:spPr>
        <a:xfrm>
          <a:off x="13652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161925</xdr:rowOff>
    </xdr:from>
    <xdr:to>
      <xdr:col>76</xdr:col>
      <xdr:colOff>114300</xdr:colOff>
      <xdr:row>85</xdr:row>
      <xdr:rowOff>57150</xdr:rowOff>
    </xdr:to>
    <xdr:cxnSp macro="">
      <xdr:nvCxnSpPr>
        <xdr:cNvPr id="669" name="直線コネクタ 668">
          <a:extLst>
            <a:ext uri="{FF2B5EF4-FFF2-40B4-BE49-F238E27FC236}">
              <a16:creationId xmlns:a16="http://schemas.microsoft.com/office/drawing/2014/main" id="{FE27D41F-C3C0-404D-A721-8EB3A85957BE}"/>
            </a:ext>
          </a:extLst>
        </xdr:cNvPr>
        <xdr:cNvCxnSpPr/>
      </xdr:nvCxnSpPr>
      <xdr:spPr>
        <a:xfrm flipV="1">
          <a:off x="13703300" y="145637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154939</xdr:rowOff>
    </xdr:from>
    <xdr:to>
      <xdr:col>67</xdr:col>
      <xdr:colOff>101600</xdr:colOff>
      <xdr:row>85</xdr:row>
      <xdr:rowOff>85089</xdr:rowOff>
    </xdr:to>
    <xdr:sp macro="" textlink="">
      <xdr:nvSpPr>
        <xdr:cNvPr id="670" name="楕円 669">
          <a:extLst>
            <a:ext uri="{FF2B5EF4-FFF2-40B4-BE49-F238E27FC236}">
              <a16:creationId xmlns:a16="http://schemas.microsoft.com/office/drawing/2014/main" id="{EC1ECD44-8A7A-4E5D-A96B-047AA23A0F11}"/>
            </a:ext>
          </a:extLst>
        </xdr:cNvPr>
        <xdr:cNvSpPr/>
      </xdr:nvSpPr>
      <xdr:spPr>
        <a:xfrm>
          <a:off x="12763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34289</xdr:rowOff>
    </xdr:from>
    <xdr:to>
      <xdr:col>71</xdr:col>
      <xdr:colOff>177800</xdr:colOff>
      <xdr:row>85</xdr:row>
      <xdr:rowOff>57150</xdr:rowOff>
    </xdr:to>
    <xdr:cxnSp macro="">
      <xdr:nvCxnSpPr>
        <xdr:cNvPr id="671" name="直線コネクタ 670">
          <a:extLst>
            <a:ext uri="{FF2B5EF4-FFF2-40B4-BE49-F238E27FC236}">
              <a16:creationId xmlns:a16="http://schemas.microsoft.com/office/drawing/2014/main" id="{D1732788-209C-46D4-9FBD-F20635BFF211}"/>
            </a:ext>
          </a:extLst>
        </xdr:cNvPr>
        <xdr:cNvCxnSpPr/>
      </xdr:nvCxnSpPr>
      <xdr:spPr>
        <a:xfrm>
          <a:off x="12814300" y="146075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672" name="n_1aveValue【児童館】&#10;有形固定資産減価償却率">
          <a:extLst>
            <a:ext uri="{FF2B5EF4-FFF2-40B4-BE49-F238E27FC236}">
              <a16:creationId xmlns:a16="http://schemas.microsoft.com/office/drawing/2014/main" id="{9FD0D5D8-6EBB-4E38-937D-4EB9412173B3}"/>
            </a:ext>
          </a:extLst>
        </xdr:cNvPr>
        <xdr:cNvSpPr txBox="1"/>
      </xdr:nvSpPr>
      <xdr:spPr>
        <a:xfrm>
          <a:off x="152660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673" name="n_2aveValue【児童館】&#10;有形固定資産減価償却率">
          <a:extLst>
            <a:ext uri="{FF2B5EF4-FFF2-40B4-BE49-F238E27FC236}">
              <a16:creationId xmlns:a16="http://schemas.microsoft.com/office/drawing/2014/main" id="{95FB225C-6C25-47A2-BE7F-CF653A5CAB4A}"/>
            </a:ext>
          </a:extLst>
        </xdr:cNvPr>
        <xdr:cNvSpPr txBox="1"/>
      </xdr:nvSpPr>
      <xdr:spPr>
        <a:xfrm>
          <a:off x="14389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674" name="n_3aveValue【児童館】&#10;有形固定資産減価償却率">
          <a:extLst>
            <a:ext uri="{FF2B5EF4-FFF2-40B4-BE49-F238E27FC236}">
              <a16:creationId xmlns:a16="http://schemas.microsoft.com/office/drawing/2014/main" id="{02528CF1-8733-46EC-8404-265D00D164F1}"/>
            </a:ext>
          </a:extLst>
        </xdr:cNvPr>
        <xdr:cNvSpPr txBox="1"/>
      </xdr:nvSpPr>
      <xdr:spPr>
        <a:xfrm>
          <a:off x="13500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80663</xdr:rowOff>
    </xdr:from>
    <xdr:ext cx="405111" cy="259045"/>
    <xdr:sp macro="" textlink="">
      <xdr:nvSpPr>
        <xdr:cNvPr id="675" name="n_4aveValue【児童館】&#10;有形固定資産減価償却率">
          <a:extLst>
            <a:ext uri="{FF2B5EF4-FFF2-40B4-BE49-F238E27FC236}">
              <a16:creationId xmlns:a16="http://schemas.microsoft.com/office/drawing/2014/main" id="{B7C14597-5A47-429A-9F03-82DA0F16B908}"/>
            </a:ext>
          </a:extLst>
        </xdr:cNvPr>
        <xdr:cNvSpPr txBox="1"/>
      </xdr:nvSpPr>
      <xdr:spPr>
        <a:xfrm>
          <a:off x="12611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9541</xdr:rowOff>
    </xdr:from>
    <xdr:ext cx="405111" cy="259045"/>
    <xdr:sp macro="" textlink="">
      <xdr:nvSpPr>
        <xdr:cNvPr id="676" name="n_1mainValue【児童館】&#10;有形固定資産減価償却率">
          <a:extLst>
            <a:ext uri="{FF2B5EF4-FFF2-40B4-BE49-F238E27FC236}">
              <a16:creationId xmlns:a16="http://schemas.microsoft.com/office/drawing/2014/main" id="{0F471484-D685-4521-B963-C9087E95E1BC}"/>
            </a:ext>
          </a:extLst>
        </xdr:cNvPr>
        <xdr:cNvSpPr txBox="1"/>
      </xdr:nvSpPr>
      <xdr:spPr>
        <a:xfrm>
          <a:off x="152660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32402</xdr:rowOff>
    </xdr:from>
    <xdr:ext cx="405111" cy="259045"/>
    <xdr:sp macro="" textlink="">
      <xdr:nvSpPr>
        <xdr:cNvPr id="677" name="n_2mainValue【児童館】&#10;有形固定資産減価償却率">
          <a:extLst>
            <a:ext uri="{FF2B5EF4-FFF2-40B4-BE49-F238E27FC236}">
              <a16:creationId xmlns:a16="http://schemas.microsoft.com/office/drawing/2014/main" id="{AA033B33-FE49-4E2D-936B-62AE4D9E264A}"/>
            </a:ext>
          </a:extLst>
        </xdr:cNvPr>
        <xdr:cNvSpPr txBox="1"/>
      </xdr:nvSpPr>
      <xdr:spPr>
        <a:xfrm>
          <a:off x="14389744"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99077</xdr:rowOff>
    </xdr:from>
    <xdr:ext cx="405111" cy="259045"/>
    <xdr:sp macro="" textlink="">
      <xdr:nvSpPr>
        <xdr:cNvPr id="678" name="n_3mainValue【児童館】&#10;有形固定資産減価償却率">
          <a:extLst>
            <a:ext uri="{FF2B5EF4-FFF2-40B4-BE49-F238E27FC236}">
              <a16:creationId xmlns:a16="http://schemas.microsoft.com/office/drawing/2014/main" id="{03B7C598-6F02-4487-BC1F-29D95B6C4928}"/>
            </a:ext>
          </a:extLst>
        </xdr:cNvPr>
        <xdr:cNvSpPr txBox="1"/>
      </xdr:nvSpPr>
      <xdr:spPr>
        <a:xfrm>
          <a:off x="135007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76216</xdr:rowOff>
    </xdr:from>
    <xdr:ext cx="405111" cy="259045"/>
    <xdr:sp macro="" textlink="">
      <xdr:nvSpPr>
        <xdr:cNvPr id="679" name="n_4mainValue【児童館】&#10;有形固定資産減価償却率">
          <a:extLst>
            <a:ext uri="{FF2B5EF4-FFF2-40B4-BE49-F238E27FC236}">
              <a16:creationId xmlns:a16="http://schemas.microsoft.com/office/drawing/2014/main" id="{A623CC35-7B7B-48D7-A00F-B8E6629D40B0}"/>
            </a:ext>
          </a:extLst>
        </xdr:cNvPr>
        <xdr:cNvSpPr txBox="1"/>
      </xdr:nvSpPr>
      <xdr:spPr>
        <a:xfrm>
          <a:off x="12611744"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5387097E-022D-4C3C-BF24-8FC2FED919A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E7065E3-CB3B-4AB6-A252-139B54BBB56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6C8AC7C1-A83E-4034-B3F4-BD1D7C389DB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981D5AE7-4F86-47B4-B251-1B11E6C35A0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D0E928DE-A11A-46B3-9DAD-482452E8659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D2A21D1A-5BEF-4744-A5FD-7E4F25E27C3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BC82758E-53C4-46A7-A4A1-D7C38D9B3AD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64E5E10A-A614-4C1A-9540-83812D673E1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CE3F1EB7-1F30-496C-873A-862D6DC186C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1737B49A-F25B-4A41-BC2E-F10180350E3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D5A2EB47-0D9F-49F0-88A2-9E4BC9F3D8C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9C9E95C4-3925-4BB3-963C-6759B8B6168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FE5122FA-4583-48B8-979E-8AE216130FE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B711BEAB-5148-4C34-AC5A-FD1B5378A9A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8DE3DD18-5FC6-4B9B-9F85-FF21ADCFCD6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6A746B44-036D-4496-8121-713EBA42CDD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37382463-1457-4CFC-A3A0-4B77F216E3D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C07A9F98-B096-4AAD-8BB0-78A55C92EAF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1C8EBA42-9317-4A37-B8F4-3BAC985FFF2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E7259436-D147-4C94-BA1B-7438607A33B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57CD62DD-1295-4895-B5D5-22F8C5F76BA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F4CD4AA3-328D-45D2-BBB6-04759B937CF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FD8509AB-DFE4-4EDF-A236-9168ED9F204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03" name="直線コネクタ 702">
          <a:extLst>
            <a:ext uri="{FF2B5EF4-FFF2-40B4-BE49-F238E27FC236}">
              <a16:creationId xmlns:a16="http://schemas.microsoft.com/office/drawing/2014/main" id="{6A1B8115-E5B1-4974-85E9-4840E09585A7}"/>
            </a:ext>
          </a:extLst>
        </xdr:cNvPr>
        <xdr:cNvCxnSpPr/>
      </xdr:nvCxnSpPr>
      <xdr:spPr>
        <a:xfrm flipV="1">
          <a:off x="22160864" y="133985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04" name="【児童館】&#10;一人当たり面積最小値テキスト">
          <a:extLst>
            <a:ext uri="{FF2B5EF4-FFF2-40B4-BE49-F238E27FC236}">
              <a16:creationId xmlns:a16="http://schemas.microsoft.com/office/drawing/2014/main" id="{C55B05AA-C7C0-4130-ACF8-F6ADBA143146}"/>
            </a:ext>
          </a:extLst>
        </xdr:cNvPr>
        <xdr:cNvSpPr txBox="1"/>
      </xdr:nvSpPr>
      <xdr:spPr>
        <a:xfrm>
          <a:off x="22199600"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05" name="直線コネクタ 704">
          <a:extLst>
            <a:ext uri="{FF2B5EF4-FFF2-40B4-BE49-F238E27FC236}">
              <a16:creationId xmlns:a16="http://schemas.microsoft.com/office/drawing/2014/main" id="{470B3154-EF95-47A1-8C81-BDE34FFEE5EF}"/>
            </a:ext>
          </a:extLst>
        </xdr:cNvPr>
        <xdr:cNvCxnSpPr/>
      </xdr:nvCxnSpPr>
      <xdr:spPr>
        <a:xfrm>
          <a:off x="22072600" y="1475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06" name="【児童館】&#10;一人当たり面積最大値テキスト">
          <a:extLst>
            <a:ext uri="{FF2B5EF4-FFF2-40B4-BE49-F238E27FC236}">
              <a16:creationId xmlns:a16="http://schemas.microsoft.com/office/drawing/2014/main" id="{6734080D-B392-4157-BE07-843AADEBC141}"/>
            </a:ext>
          </a:extLst>
        </xdr:cNvPr>
        <xdr:cNvSpPr txBox="1"/>
      </xdr:nvSpPr>
      <xdr:spPr>
        <a:xfrm>
          <a:off x="22199600"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07" name="直線コネクタ 706">
          <a:extLst>
            <a:ext uri="{FF2B5EF4-FFF2-40B4-BE49-F238E27FC236}">
              <a16:creationId xmlns:a16="http://schemas.microsoft.com/office/drawing/2014/main" id="{4839086B-A7D4-436A-9B14-FEDF07BB8861}"/>
            </a:ext>
          </a:extLst>
        </xdr:cNvPr>
        <xdr:cNvCxnSpPr/>
      </xdr:nvCxnSpPr>
      <xdr:spPr>
        <a:xfrm>
          <a:off x="22072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41927</xdr:rowOff>
    </xdr:from>
    <xdr:ext cx="469744" cy="259045"/>
    <xdr:sp macro="" textlink="">
      <xdr:nvSpPr>
        <xdr:cNvPr id="708" name="【児童館】&#10;一人当たり面積平均値テキスト">
          <a:extLst>
            <a:ext uri="{FF2B5EF4-FFF2-40B4-BE49-F238E27FC236}">
              <a16:creationId xmlns:a16="http://schemas.microsoft.com/office/drawing/2014/main" id="{8866286F-0CEE-4B9A-8A0A-5D66EE2F9AE7}"/>
            </a:ext>
          </a:extLst>
        </xdr:cNvPr>
        <xdr:cNvSpPr txBox="1"/>
      </xdr:nvSpPr>
      <xdr:spPr>
        <a:xfrm>
          <a:off x="22199600" y="14443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9" name="フローチャート: 判断 708">
          <a:extLst>
            <a:ext uri="{FF2B5EF4-FFF2-40B4-BE49-F238E27FC236}">
              <a16:creationId xmlns:a16="http://schemas.microsoft.com/office/drawing/2014/main" id="{042E1D09-B88E-4756-BC2F-61DC818A74AE}"/>
            </a:ext>
          </a:extLst>
        </xdr:cNvPr>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521306C3-C758-4555-AA4C-FFD8CA8A9DC6}"/>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11" name="フローチャート: 判断 710">
          <a:extLst>
            <a:ext uri="{FF2B5EF4-FFF2-40B4-BE49-F238E27FC236}">
              <a16:creationId xmlns:a16="http://schemas.microsoft.com/office/drawing/2014/main" id="{F11FC59D-0AB3-4034-90B7-96034AB1AEF4}"/>
            </a:ext>
          </a:extLst>
        </xdr:cNvPr>
        <xdr:cNvSpPr/>
      </xdr:nvSpPr>
      <xdr:spPr>
        <a:xfrm>
          <a:off x="20383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12" name="フローチャート: 判断 711">
          <a:extLst>
            <a:ext uri="{FF2B5EF4-FFF2-40B4-BE49-F238E27FC236}">
              <a16:creationId xmlns:a16="http://schemas.microsoft.com/office/drawing/2014/main" id="{2098B6C3-30A4-408E-B133-3D27E2E89CEF}"/>
            </a:ext>
          </a:extLst>
        </xdr:cNvPr>
        <xdr:cNvSpPr/>
      </xdr:nvSpPr>
      <xdr:spPr>
        <a:xfrm>
          <a:off x="19494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107950</xdr:rowOff>
    </xdr:from>
    <xdr:to>
      <xdr:col>98</xdr:col>
      <xdr:colOff>38100</xdr:colOff>
      <xdr:row>84</xdr:row>
      <xdr:rowOff>38100</xdr:rowOff>
    </xdr:to>
    <xdr:sp macro="" textlink="">
      <xdr:nvSpPr>
        <xdr:cNvPr id="713" name="フローチャート: 判断 712">
          <a:extLst>
            <a:ext uri="{FF2B5EF4-FFF2-40B4-BE49-F238E27FC236}">
              <a16:creationId xmlns:a16="http://schemas.microsoft.com/office/drawing/2014/main" id="{848C577D-FBAB-4B62-8BBD-8AA1B4C7D6B7}"/>
            </a:ext>
          </a:extLst>
        </xdr:cNvPr>
        <xdr:cNvSpPr/>
      </xdr:nvSpPr>
      <xdr:spPr>
        <a:xfrm>
          <a:off x="18605500" y="1433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27654FA4-D6DD-4AE8-AC33-5DF2706FDB0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E6B370DF-CC38-4EC1-A9D7-8FCBAEB01ED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9409A5A-D502-4101-AA29-1DF95F338D5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DA0E26E-89AA-46F7-9425-E86DED43B06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4FEA327-DE54-440F-B40D-73C176E59AA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0</xdr:rowOff>
    </xdr:from>
    <xdr:to>
      <xdr:col>116</xdr:col>
      <xdr:colOff>114300</xdr:colOff>
      <xdr:row>84</xdr:row>
      <xdr:rowOff>101600</xdr:rowOff>
    </xdr:to>
    <xdr:sp macro="" textlink="">
      <xdr:nvSpPr>
        <xdr:cNvPr id="719" name="楕円 718">
          <a:extLst>
            <a:ext uri="{FF2B5EF4-FFF2-40B4-BE49-F238E27FC236}">
              <a16:creationId xmlns:a16="http://schemas.microsoft.com/office/drawing/2014/main" id="{DC45E91B-1816-4CB2-94B6-399493B72B50}"/>
            </a:ext>
          </a:extLst>
        </xdr:cNvPr>
        <xdr:cNvSpPr/>
      </xdr:nvSpPr>
      <xdr:spPr>
        <a:xfrm>
          <a:off x="221107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22877</xdr:rowOff>
    </xdr:from>
    <xdr:ext cx="469744" cy="259045"/>
    <xdr:sp macro="" textlink="">
      <xdr:nvSpPr>
        <xdr:cNvPr id="720" name="【児童館】&#10;一人当たり面積該当値テキスト">
          <a:extLst>
            <a:ext uri="{FF2B5EF4-FFF2-40B4-BE49-F238E27FC236}">
              <a16:creationId xmlns:a16="http://schemas.microsoft.com/office/drawing/2014/main" id="{15AE6A87-91EB-41C3-975D-7179ECC879B2}"/>
            </a:ext>
          </a:extLst>
        </xdr:cNvPr>
        <xdr:cNvSpPr txBox="1"/>
      </xdr:nvSpPr>
      <xdr:spPr>
        <a:xfrm>
          <a:off x="22199600"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0</xdr:rowOff>
    </xdr:from>
    <xdr:to>
      <xdr:col>112</xdr:col>
      <xdr:colOff>38100</xdr:colOff>
      <xdr:row>84</xdr:row>
      <xdr:rowOff>101600</xdr:rowOff>
    </xdr:to>
    <xdr:sp macro="" textlink="">
      <xdr:nvSpPr>
        <xdr:cNvPr id="721" name="楕円 720">
          <a:extLst>
            <a:ext uri="{FF2B5EF4-FFF2-40B4-BE49-F238E27FC236}">
              <a16:creationId xmlns:a16="http://schemas.microsoft.com/office/drawing/2014/main" id="{C710C69E-90C1-4743-85A6-F32359220E9D}"/>
            </a:ext>
          </a:extLst>
        </xdr:cNvPr>
        <xdr:cNvSpPr/>
      </xdr:nvSpPr>
      <xdr:spPr>
        <a:xfrm>
          <a:off x="212725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50800</xdr:rowOff>
    </xdr:from>
    <xdr:to>
      <xdr:col>116</xdr:col>
      <xdr:colOff>63500</xdr:colOff>
      <xdr:row>84</xdr:row>
      <xdr:rowOff>50800</xdr:rowOff>
    </xdr:to>
    <xdr:cxnSp macro="">
      <xdr:nvCxnSpPr>
        <xdr:cNvPr id="722" name="直線コネクタ 721">
          <a:extLst>
            <a:ext uri="{FF2B5EF4-FFF2-40B4-BE49-F238E27FC236}">
              <a16:creationId xmlns:a16="http://schemas.microsoft.com/office/drawing/2014/main" id="{A088CE0A-647E-4387-9B8D-67F340A93D82}"/>
            </a:ext>
          </a:extLst>
        </xdr:cNvPr>
        <xdr:cNvCxnSpPr/>
      </xdr:nvCxnSpPr>
      <xdr:spPr>
        <a:xfrm>
          <a:off x="21323300" y="14452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12700</xdr:rowOff>
    </xdr:from>
    <xdr:to>
      <xdr:col>107</xdr:col>
      <xdr:colOff>101600</xdr:colOff>
      <xdr:row>84</xdr:row>
      <xdr:rowOff>114300</xdr:rowOff>
    </xdr:to>
    <xdr:sp macro="" textlink="">
      <xdr:nvSpPr>
        <xdr:cNvPr id="723" name="楕円 722">
          <a:extLst>
            <a:ext uri="{FF2B5EF4-FFF2-40B4-BE49-F238E27FC236}">
              <a16:creationId xmlns:a16="http://schemas.microsoft.com/office/drawing/2014/main" id="{C99D8C76-2CD8-4E96-A928-0296AB89637C}"/>
            </a:ext>
          </a:extLst>
        </xdr:cNvPr>
        <xdr:cNvSpPr/>
      </xdr:nvSpPr>
      <xdr:spPr>
        <a:xfrm>
          <a:off x="20383500" y="1441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50800</xdr:rowOff>
    </xdr:from>
    <xdr:to>
      <xdr:col>111</xdr:col>
      <xdr:colOff>177800</xdr:colOff>
      <xdr:row>84</xdr:row>
      <xdr:rowOff>63500</xdr:rowOff>
    </xdr:to>
    <xdr:cxnSp macro="">
      <xdr:nvCxnSpPr>
        <xdr:cNvPr id="724" name="直線コネクタ 723">
          <a:extLst>
            <a:ext uri="{FF2B5EF4-FFF2-40B4-BE49-F238E27FC236}">
              <a16:creationId xmlns:a16="http://schemas.microsoft.com/office/drawing/2014/main" id="{9102C566-0B7C-42E4-918D-045B7BBA88E6}"/>
            </a:ext>
          </a:extLst>
        </xdr:cNvPr>
        <xdr:cNvCxnSpPr/>
      </xdr:nvCxnSpPr>
      <xdr:spPr>
        <a:xfrm flipV="1">
          <a:off x="20434300" y="14452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25" name="楕円 724">
          <a:extLst>
            <a:ext uri="{FF2B5EF4-FFF2-40B4-BE49-F238E27FC236}">
              <a16:creationId xmlns:a16="http://schemas.microsoft.com/office/drawing/2014/main" id="{6465A487-7103-41DD-9D1A-AF08EE94194E}"/>
            </a:ext>
          </a:extLst>
        </xdr:cNvPr>
        <xdr:cNvSpPr/>
      </xdr:nvSpPr>
      <xdr:spPr>
        <a:xfrm>
          <a:off x="19494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63500</xdr:rowOff>
    </xdr:from>
    <xdr:to>
      <xdr:col>107</xdr:col>
      <xdr:colOff>50800</xdr:colOff>
      <xdr:row>84</xdr:row>
      <xdr:rowOff>76200</xdr:rowOff>
    </xdr:to>
    <xdr:cxnSp macro="">
      <xdr:nvCxnSpPr>
        <xdr:cNvPr id="726" name="直線コネクタ 725">
          <a:extLst>
            <a:ext uri="{FF2B5EF4-FFF2-40B4-BE49-F238E27FC236}">
              <a16:creationId xmlns:a16="http://schemas.microsoft.com/office/drawing/2014/main" id="{5D38342A-9C01-4A0F-A148-ACD69F8915B4}"/>
            </a:ext>
          </a:extLst>
        </xdr:cNvPr>
        <xdr:cNvCxnSpPr/>
      </xdr:nvCxnSpPr>
      <xdr:spPr>
        <a:xfrm flipV="1">
          <a:off x="19545300" y="14465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25400</xdr:rowOff>
    </xdr:from>
    <xdr:to>
      <xdr:col>98</xdr:col>
      <xdr:colOff>38100</xdr:colOff>
      <xdr:row>84</xdr:row>
      <xdr:rowOff>127000</xdr:rowOff>
    </xdr:to>
    <xdr:sp macro="" textlink="">
      <xdr:nvSpPr>
        <xdr:cNvPr id="727" name="楕円 726">
          <a:extLst>
            <a:ext uri="{FF2B5EF4-FFF2-40B4-BE49-F238E27FC236}">
              <a16:creationId xmlns:a16="http://schemas.microsoft.com/office/drawing/2014/main" id="{4EB1C51D-B731-43B0-9815-03F0F637941C}"/>
            </a:ext>
          </a:extLst>
        </xdr:cNvPr>
        <xdr:cNvSpPr/>
      </xdr:nvSpPr>
      <xdr:spPr>
        <a:xfrm>
          <a:off x="18605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76200</xdr:rowOff>
    </xdr:from>
    <xdr:to>
      <xdr:col>102</xdr:col>
      <xdr:colOff>114300</xdr:colOff>
      <xdr:row>84</xdr:row>
      <xdr:rowOff>76200</xdr:rowOff>
    </xdr:to>
    <xdr:cxnSp macro="">
      <xdr:nvCxnSpPr>
        <xdr:cNvPr id="728" name="直線コネクタ 727">
          <a:extLst>
            <a:ext uri="{FF2B5EF4-FFF2-40B4-BE49-F238E27FC236}">
              <a16:creationId xmlns:a16="http://schemas.microsoft.com/office/drawing/2014/main" id="{254F2E3E-BAE8-4F4F-91B2-04988B02BDAE}"/>
            </a:ext>
          </a:extLst>
        </xdr:cNvPr>
        <xdr:cNvCxnSpPr/>
      </xdr:nvCxnSpPr>
      <xdr:spPr>
        <a:xfrm>
          <a:off x="18656300" y="1447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729" name="n_1aveValue【児童館】&#10;一人当たり面積">
          <a:extLst>
            <a:ext uri="{FF2B5EF4-FFF2-40B4-BE49-F238E27FC236}">
              <a16:creationId xmlns:a16="http://schemas.microsoft.com/office/drawing/2014/main" id="{798B954F-FD94-4043-800C-E04386C8C919}"/>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35577</xdr:rowOff>
    </xdr:from>
    <xdr:ext cx="469744" cy="259045"/>
    <xdr:sp macro="" textlink="">
      <xdr:nvSpPr>
        <xdr:cNvPr id="730" name="n_2aveValue【児童館】&#10;一人当たり面積">
          <a:extLst>
            <a:ext uri="{FF2B5EF4-FFF2-40B4-BE49-F238E27FC236}">
              <a16:creationId xmlns:a16="http://schemas.microsoft.com/office/drawing/2014/main" id="{29054DD2-1B79-48CF-928E-C91039F6781E}"/>
            </a:ext>
          </a:extLst>
        </xdr:cNvPr>
        <xdr:cNvSpPr txBox="1"/>
      </xdr:nvSpPr>
      <xdr:spPr>
        <a:xfrm>
          <a:off x="20199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35577</xdr:rowOff>
    </xdr:from>
    <xdr:ext cx="469744" cy="259045"/>
    <xdr:sp macro="" textlink="">
      <xdr:nvSpPr>
        <xdr:cNvPr id="731" name="n_3aveValue【児童館】&#10;一人当たり面積">
          <a:extLst>
            <a:ext uri="{FF2B5EF4-FFF2-40B4-BE49-F238E27FC236}">
              <a16:creationId xmlns:a16="http://schemas.microsoft.com/office/drawing/2014/main" id="{564AD604-D097-4CBF-98C2-C8C0BF0CE3A8}"/>
            </a:ext>
          </a:extLst>
        </xdr:cNvPr>
        <xdr:cNvSpPr txBox="1"/>
      </xdr:nvSpPr>
      <xdr:spPr>
        <a:xfrm>
          <a:off x="19310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54627</xdr:rowOff>
    </xdr:from>
    <xdr:ext cx="469744" cy="259045"/>
    <xdr:sp macro="" textlink="">
      <xdr:nvSpPr>
        <xdr:cNvPr id="732" name="n_4aveValue【児童館】&#10;一人当たり面積">
          <a:extLst>
            <a:ext uri="{FF2B5EF4-FFF2-40B4-BE49-F238E27FC236}">
              <a16:creationId xmlns:a16="http://schemas.microsoft.com/office/drawing/2014/main" id="{9E8AAADF-ABD2-4516-BBB9-8D502558B743}"/>
            </a:ext>
          </a:extLst>
        </xdr:cNvPr>
        <xdr:cNvSpPr txBox="1"/>
      </xdr:nvSpPr>
      <xdr:spPr>
        <a:xfrm>
          <a:off x="18421427" y="1411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118127</xdr:rowOff>
    </xdr:from>
    <xdr:ext cx="469744" cy="259045"/>
    <xdr:sp macro="" textlink="">
      <xdr:nvSpPr>
        <xdr:cNvPr id="733" name="n_1mainValue【児童館】&#10;一人当たり面積">
          <a:extLst>
            <a:ext uri="{FF2B5EF4-FFF2-40B4-BE49-F238E27FC236}">
              <a16:creationId xmlns:a16="http://schemas.microsoft.com/office/drawing/2014/main" id="{DE6565C2-AC6C-4476-9F92-250C27CD7FE3}"/>
            </a:ext>
          </a:extLst>
        </xdr:cNvPr>
        <xdr:cNvSpPr txBox="1"/>
      </xdr:nvSpPr>
      <xdr:spPr>
        <a:xfrm>
          <a:off x="21075727" y="1417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734" name="n_2mainValue【児童館】&#10;一人当たり面積">
          <a:extLst>
            <a:ext uri="{FF2B5EF4-FFF2-40B4-BE49-F238E27FC236}">
              <a16:creationId xmlns:a16="http://schemas.microsoft.com/office/drawing/2014/main" id="{A65D8D3F-0905-4D56-8FF7-5F1E726EEF56}"/>
            </a:ext>
          </a:extLst>
        </xdr:cNvPr>
        <xdr:cNvSpPr txBox="1"/>
      </xdr:nvSpPr>
      <xdr:spPr>
        <a:xfrm>
          <a:off x="20199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143527</xdr:rowOff>
    </xdr:from>
    <xdr:ext cx="469744" cy="259045"/>
    <xdr:sp macro="" textlink="">
      <xdr:nvSpPr>
        <xdr:cNvPr id="735" name="n_3mainValue【児童館】&#10;一人当たり面積">
          <a:extLst>
            <a:ext uri="{FF2B5EF4-FFF2-40B4-BE49-F238E27FC236}">
              <a16:creationId xmlns:a16="http://schemas.microsoft.com/office/drawing/2014/main" id="{F73EA7CE-73C5-4954-9A74-C3852CA2DD15}"/>
            </a:ext>
          </a:extLst>
        </xdr:cNvPr>
        <xdr:cNvSpPr txBox="1"/>
      </xdr:nvSpPr>
      <xdr:spPr>
        <a:xfrm>
          <a:off x="19310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118127</xdr:rowOff>
    </xdr:from>
    <xdr:ext cx="469744" cy="259045"/>
    <xdr:sp macro="" textlink="">
      <xdr:nvSpPr>
        <xdr:cNvPr id="736" name="n_4mainValue【児童館】&#10;一人当たり面積">
          <a:extLst>
            <a:ext uri="{FF2B5EF4-FFF2-40B4-BE49-F238E27FC236}">
              <a16:creationId xmlns:a16="http://schemas.microsoft.com/office/drawing/2014/main" id="{07EA8063-D6FB-4211-B125-C48A3D3C57F6}"/>
            </a:ext>
          </a:extLst>
        </xdr:cNvPr>
        <xdr:cNvSpPr txBox="1"/>
      </xdr:nvSpPr>
      <xdr:spPr>
        <a:xfrm>
          <a:off x="18421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D47BAFF1-2B16-4282-8B50-82C0209263B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F4AFC640-7B48-4AFB-92FA-A3C45954A47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38A6EC74-85D9-4155-B710-C5BB93CC2AE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EC0E2F93-1BD7-4DB0-8503-7A722D7AA22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BB9F439C-4839-4D05-BAE3-265F59B89B3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72888D66-F4B7-4DFD-A8D9-0C639A904DB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2F7510CE-7C4C-4EFE-B74A-D4C4580027B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309127F8-6FA1-4492-ACE0-762FA09393E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6843B49E-4BA7-4B67-8767-340DDAF985A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3F876FE7-6407-4E11-99C9-48E19740750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5B66559D-000C-45AE-8D64-47B19331272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8" name="直線コネクタ 747">
          <a:extLst>
            <a:ext uri="{FF2B5EF4-FFF2-40B4-BE49-F238E27FC236}">
              <a16:creationId xmlns:a16="http://schemas.microsoft.com/office/drawing/2014/main" id="{C936632C-2A96-4245-99DE-B8A9ED54188B}"/>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9" name="テキスト ボックス 748">
          <a:extLst>
            <a:ext uri="{FF2B5EF4-FFF2-40B4-BE49-F238E27FC236}">
              <a16:creationId xmlns:a16="http://schemas.microsoft.com/office/drawing/2014/main" id="{F080860E-773E-47CF-9BEB-95543F5B1E32}"/>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0" name="直線コネクタ 749">
          <a:extLst>
            <a:ext uri="{FF2B5EF4-FFF2-40B4-BE49-F238E27FC236}">
              <a16:creationId xmlns:a16="http://schemas.microsoft.com/office/drawing/2014/main" id="{C717F71E-EFEC-462D-9878-378C74A88891}"/>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1" name="テキスト ボックス 750">
          <a:extLst>
            <a:ext uri="{FF2B5EF4-FFF2-40B4-BE49-F238E27FC236}">
              <a16:creationId xmlns:a16="http://schemas.microsoft.com/office/drawing/2014/main" id="{6196094E-8F31-4D11-84DD-01DFC8651CAF}"/>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2" name="直線コネクタ 751">
          <a:extLst>
            <a:ext uri="{FF2B5EF4-FFF2-40B4-BE49-F238E27FC236}">
              <a16:creationId xmlns:a16="http://schemas.microsoft.com/office/drawing/2014/main" id="{1431DE45-13AB-4FDE-A88B-BC926401A9B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3" name="テキスト ボックス 752">
          <a:extLst>
            <a:ext uri="{FF2B5EF4-FFF2-40B4-BE49-F238E27FC236}">
              <a16:creationId xmlns:a16="http://schemas.microsoft.com/office/drawing/2014/main" id="{DBD06DE7-CC31-4D36-88DF-4F9B3EA2F0E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4" name="直線コネクタ 753">
          <a:extLst>
            <a:ext uri="{FF2B5EF4-FFF2-40B4-BE49-F238E27FC236}">
              <a16:creationId xmlns:a16="http://schemas.microsoft.com/office/drawing/2014/main" id="{E410E5ED-8CED-4732-8F4F-56C91393A659}"/>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5" name="テキスト ボックス 754">
          <a:extLst>
            <a:ext uri="{FF2B5EF4-FFF2-40B4-BE49-F238E27FC236}">
              <a16:creationId xmlns:a16="http://schemas.microsoft.com/office/drawing/2014/main" id="{2E5D5BB5-B01D-4533-B6E9-39B6BD9BF3FD}"/>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5B048844-2B5A-45A6-8A11-2CB0B78C08D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7" name="テキスト ボックス 756">
          <a:extLst>
            <a:ext uri="{FF2B5EF4-FFF2-40B4-BE49-F238E27FC236}">
              <a16:creationId xmlns:a16="http://schemas.microsoft.com/office/drawing/2014/main" id="{3C559843-4E80-4CC0-B5D3-212F0D7C80B8}"/>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65A32E54-A578-429D-A34A-14F14466F71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759" name="直線コネクタ 758">
          <a:extLst>
            <a:ext uri="{FF2B5EF4-FFF2-40B4-BE49-F238E27FC236}">
              <a16:creationId xmlns:a16="http://schemas.microsoft.com/office/drawing/2014/main" id="{AE392F6C-42F8-4C23-A0F5-7FB3EE1F5711}"/>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760" name="【公民館】&#10;有形固定資産減価償却率最小値テキスト">
          <a:extLst>
            <a:ext uri="{FF2B5EF4-FFF2-40B4-BE49-F238E27FC236}">
              <a16:creationId xmlns:a16="http://schemas.microsoft.com/office/drawing/2014/main" id="{7E0B3B75-C421-4988-8859-BF61D53272F6}"/>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761" name="直線コネクタ 760">
          <a:extLst>
            <a:ext uri="{FF2B5EF4-FFF2-40B4-BE49-F238E27FC236}">
              <a16:creationId xmlns:a16="http://schemas.microsoft.com/office/drawing/2014/main" id="{16F9F7A9-9404-4E51-AD2A-2746850979E8}"/>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762" name="【公民館】&#10;有形固定資産減価償却率最大値テキスト">
          <a:extLst>
            <a:ext uri="{FF2B5EF4-FFF2-40B4-BE49-F238E27FC236}">
              <a16:creationId xmlns:a16="http://schemas.microsoft.com/office/drawing/2014/main" id="{1A2018B3-8786-486A-97CC-F3934D3EB3FB}"/>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763" name="直線コネクタ 762">
          <a:extLst>
            <a:ext uri="{FF2B5EF4-FFF2-40B4-BE49-F238E27FC236}">
              <a16:creationId xmlns:a16="http://schemas.microsoft.com/office/drawing/2014/main" id="{3C67ED0A-2D03-4C0C-BBE3-A5CDCEDCA4E5}"/>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120414</xdr:rowOff>
    </xdr:from>
    <xdr:ext cx="405111" cy="259045"/>
    <xdr:sp macro="" textlink="">
      <xdr:nvSpPr>
        <xdr:cNvPr id="764" name="【公民館】&#10;有形固定資産減価償却率平均値テキスト">
          <a:extLst>
            <a:ext uri="{FF2B5EF4-FFF2-40B4-BE49-F238E27FC236}">
              <a16:creationId xmlns:a16="http://schemas.microsoft.com/office/drawing/2014/main" id="{815719DE-5EC3-4FC2-9F2B-561D13FA13A2}"/>
            </a:ext>
          </a:extLst>
        </xdr:cNvPr>
        <xdr:cNvSpPr txBox="1"/>
      </xdr:nvSpPr>
      <xdr:spPr>
        <a:xfrm>
          <a:off x="16357600" y="17779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765" name="フローチャート: 判断 764">
          <a:extLst>
            <a:ext uri="{FF2B5EF4-FFF2-40B4-BE49-F238E27FC236}">
              <a16:creationId xmlns:a16="http://schemas.microsoft.com/office/drawing/2014/main" id="{1EF460B6-8A01-40A3-8D86-55CF85D65E21}"/>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766" name="フローチャート: 判断 765">
          <a:extLst>
            <a:ext uri="{FF2B5EF4-FFF2-40B4-BE49-F238E27FC236}">
              <a16:creationId xmlns:a16="http://schemas.microsoft.com/office/drawing/2014/main" id="{6F4F4667-23EC-4B91-A3B7-DA34D0B99D92}"/>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767" name="フローチャート: 判断 766">
          <a:extLst>
            <a:ext uri="{FF2B5EF4-FFF2-40B4-BE49-F238E27FC236}">
              <a16:creationId xmlns:a16="http://schemas.microsoft.com/office/drawing/2014/main" id="{95E95525-A05D-4396-909D-0F1B1D351898}"/>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768" name="フローチャート: 判断 767">
          <a:extLst>
            <a:ext uri="{FF2B5EF4-FFF2-40B4-BE49-F238E27FC236}">
              <a16:creationId xmlns:a16="http://schemas.microsoft.com/office/drawing/2014/main" id="{D802E788-7570-4AEB-9A70-4EC05DEEB882}"/>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121413</xdr:rowOff>
    </xdr:from>
    <xdr:to>
      <xdr:col>67</xdr:col>
      <xdr:colOff>101600</xdr:colOff>
      <xdr:row>104</xdr:row>
      <xdr:rowOff>51563</xdr:rowOff>
    </xdr:to>
    <xdr:sp macro="" textlink="">
      <xdr:nvSpPr>
        <xdr:cNvPr id="769" name="フローチャート: 判断 768">
          <a:extLst>
            <a:ext uri="{FF2B5EF4-FFF2-40B4-BE49-F238E27FC236}">
              <a16:creationId xmlns:a16="http://schemas.microsoft.com/office/drawing/2014/main" id="{4CE982D5-C6F5-41E5-AE0E-321671F20E69}"/>
            </a:ext>
          </a:extLst>
        </xdr:cNvPr>
        <xdr:cNvSpPr/>
      </xdr:nvSpPr>
      <xdr:spPr>
        <a:xfrm>
          <a:off x="12763500" y="1778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35045C0E-8E7D-4D03-886F-302302B4A5F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939615E3-F3A8-4571-B214-965FC762070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29DF454-DB2E-4E5A-9A70-F0C4D75D5DD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DD960A0-B5BA-4DB2-A451-EB9A59BCE33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23BF450-29E6-4470-B848-6D1FEB140C6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89408</xdr:rowOff>
    </xdr:from>
    <xdr:to>
      <xdr:col>85</xdr:col>
      <xdr:colOff>177800</xdr:colOff>
      <xdr:row>101</xdr:row>
      <xdr:rowOff>19558</xdr:rowOff>
    </xdr:to>
    <xdr:sp macro="" textlink="">
      <xdr:nvSpPr>
        <xdr:cNvPr id="775" name="楕円 774">
          <a:extLst>
            <a:ext uri="{FF2B5EF4-FFF2-40B4-BE49-F238E27FC236}">
              <a16:creationId xmlns:a16="http://schemas.microsoft.com/office/drawing/2014/main" id="{EE6D640D-824B-4B6F-8977-2D305AD3D6ED}"/>
            </a:ext>
          </a:extLst>
        </xdr:cNvPr>
        <xdr:cNvSpPr/>
      </xdr:nvSpPr>
      <xdr:spPr>
        <a:xfrm>
          <a:off x="16268700" y="1723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4335</xdr:rowOff>
    </xdr:from>
    <xdr:ext cx="405111" cy="259045"/>
    <xdr:sp macro="" textlink="">
      <xdr:nvSpPr>
        <xdr:cNvPr id="776" name="【公民館】&#10;有形固定資産減価償却率該当値テキスト">
          <a:extLst>
            <a:ext uri="{FF2B5EF4-FFF2-40B4-BE49-F238E27FC236}">
              <a16:creationId xmlns:a16="http://schemas.microsoft.com/office/drawing/2014/main" id="{2EE3984F-0C43-49A2-BA48-5E67A499E188}"/>
            </a:ext>
          </a:extLst>
        </xdr:cNvPr>
        <xdr:cNvSpPr txBox="1"/>
      </xdr:nvSpPr>
      <xdr:spPr>
        <a:xfrm>
          <a:off x="16357600" y="17149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18542</xdr:rowOff>
    </xdr:from>
    <xdr:to>
      <xdr:col>81</xdr:col>
      <xdr:colOff>101600</xdr:colOff>
      <xdr:row>100</xdr:row>
      <xdr:rowOff>120142</xdr:rowOff>
    </xdr:to>
    <xdr:sp macro="" textlink="">
      <xdr:nvSpPr>
        <xdr:cNvPr id="777" name="楕円 776">
          <a:extLst>
            <a:ext uri="{FF2B5EF4-FFF2-40B4-BE49-F238E27FC236}">
              <a16:creationId xmlns:a16="http://schemas.microsoft.com/office/drawing/2014/main" id="{747DF05D-026B-47F3-B4D8-AD82CE62AF40}"/>
            </a:ext>
          </a:extLst>
        </xdr:cNvPr>
        <xdr:cNvSpPr/>
      </xdr:nvSpPr>
      <xdr:spPr>
        <a:xfrm>
          <a:off x="15430500" y="1716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69342</xdr:rowOff>
    </xdr:from>
    <xdr:to>
      <xdr:col>85</xdr:col>
      <xdr:colOff>127000</xdr:colOff>
      <xdr:row>100</xdr:row>
      <xdr:rowOff>140208</xdr:rowOff>
    </xdr:to>
    <xdr:cxnSp macro="">
      <xdr:nvCxnSpPr>
        <xdr:cNvPr id="778" name="直線コネクタ 777">
          <a:extLst>
            <a:ext uri="{FF2B5EF4-FFF2-40B4-BE49-F238E27FC236}">
              <a16:creationId xmlns:a16="http://schemas.microsoft.com/office/drawing/2014/main" id="{4B50C13A-48A8-43E4-B8DC-6221B4AED6AD}"/>
            </a:ext>
          </a:extLst>
        </xdr:cNvPr>
        <xdr:cNvCxnSpPr/>
      </xdr:nvCxnSpPr>
      <xdr:spPr>
        <a:xfrm>
          <a:off x="15481300" y="17214342"/>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4826</xdr:rowOff>
    </xdr:from>
    <xdr:to>
      <xdr:col>76</xdr:col>
      <xdr:colOff>165100</xdr:colOff>
      <xdr:row>100</xdr:row>
      <xdr:rowOff>106426</xdr:rowOff>
    </xdr:to>
    <xdr:sp macro="" textlink="">
      <xdr:nvSpPr>
        <xdr:cNvPr id="779" name="楕円 778">
          <a:extLst>
            <a:ext uri="{FF2B5EF4-FFF2-40B4-BE49-F238E27FC236}">
              <a16:creationId xmlns:a16="http://schemas.microsoft.com/office/drawing/2014/main" id="{86C670D2-A0AE-4E22-A0ED-D52F6B3557D5}"/>
            </a:ext>
          </a:extLst>
        </xdr:cNvPr>
        <xdr:cNvSpPr/>
      </xdr:nvSpPr>
      <xdr:spPr>
        <a:xfrm>
          <a:off x="14541500" y="1714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55626</xdr:rowOff>
    </xdr:from>
    <xdr:to>
      <xdr:col>81</xdr:col>
      <xdr:colOff>50800</xdr:colOff>
      <xdr:row>100</xdr:row>
      <xdr:rowOff>69342</xdr:rowOff>
    </xdr:to>
    <xdr:cxnSp macro="">
      <xdr:nvCxnSpPr>
        <xdr:cNvPr id="780" name="直線コネクタ 779">
          <a:extLst>
            <a:ext uri="{FF2B5EF4-FFF2-40B4-BE49-F238E27FC236}">
              <a16:creationId xmlns:a16="http://schemas.microsoft.com/office/drawing/2014/main" id="{1CF31E5F-4582-4307-9D37-95914468CF8B}"/>
            </a:ext>
          </a:extLst>
        </xdr:cNvPr>
        <xdr:cNvCxnSpPr/>
      </xdr:nvCxnSpPr>
      <xdr:spPr>
        <a:xfrm>
          <a:off x="14592300" y="1720062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20828</xdr:rowOff>
    </xdr:from>
    <xdr:to>
      <xdr:col>72</xdr:col>
      <xdr:colOff>38100</xdr:colOff>
      <xdr:row>101</xdr:row>
      <xdr:rowOff>122428</xdr:rowOff>
    </xdr:to>
    <xdr:sp macro="" textlink="">
      <xdr:nvSpPr>
        <xdr:cNvPr id="781" name="楕円 780">
          <a:extLst>
            <a:ext uri="{FF2B5EF4-FFF2-40B4-BE49-F238E27FC236}">
              <a16:creationId xmlns:a16="http://schemas.microsoft.com/office/drawing/2014/main" id="{7B037D84-1EA1-41DE-A9F3-02F539E54B9E}"/>
            </a:ext>
          </a:extLst>
        </xdr:cNvPr>
        <xdr:cNvSpPr/>
      </xdr:nvSpPr>
      <xdr:spPr>
        <a:xfrm>
          <a:off x="13652500" y="1733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55626</xdr:rowOff>
    </xdr:from>
    <xdr:to>
      <xdr:col>76</xdr:col>
      <xdr:colOff>114300</xdr:colOff>
      <xdr:row>101</xdr:row>
      <xdr:rowOff>71628</xdr:rowOff>
    </xdr:to>
    <xdr:cxnSp macro="">
      <xdr:nvCxnSpPr>
        <xdr:cNvPr id="782" name="直線コネクタ 781">
          <a:extLst>
            <a:ext uri="{FF2B5EF4-FFF2-40B4-BE49-F238E27FC236}">
              <a16:creationId xmlns:a16="http://schemas.microsoft.com/office/drawing/2014/main" id="{53794C89-4089-499E-BA87-845582757B95}"/>
            </a:ext>
          </a:extLst>
        </xdr:cNvPr>
        <xdr:cNvCxnSpPr/>
      </xdr:nvCxnSpPr>
      <xdr:spPr>
        <a:xfrm flipV="1">
          <a:off x="13703300" y="17200626"/>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75692</xdr:rowOff>
    </xdr:from>
    <xdr:to>
      <xdr:col>67</xdr:col>
      <xdr:colOff>101600</xdr:colOff>
      <xdr:row>102</xdr:row>
      <xdr:rowOff>5842</xdr:rowOff>
    </xdr:to>
    <xdr:sp macro="" textlink="">
      <xdr:nvSpPr>
        <xdr:cNvPr id="783" name="楕円 782">
          <a:extLst>
            <a:ext uri="{FF2B5EF4-FFF2-40B4-BE49-F238E27FC236}">
              <a16:creationId xmlns:a16="http://schemas.microsoft.com/office/drawing/2014/main" id="{8784A97F-1205-4155-B9DF-75CBDF789A1B}"/>
            </a:ext>
          </a:extLst>
        </xdr:cNvPr>
        <xdr:cNvSpPr/>
      </xdr:nvSpPr>
      <xdr:spPr>
        <a:xfrm>
          <a:off x="12763500" y="1739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71628</xdr:rowOff>
    </xdr:from>
    <xdr:to>
      <xdr:col>71</xdr:col>
      <xdr:colOff>177800</xdr:colOff>
      <xdr:row>101</xdr:row>
      <xdr:rowOff>126492</xdr:rowOff>
    </xdr:to>
    <xdr:cxnSp macro="">
      <xdr:nvCxnSpPr>
        <xdr:cNvPr id="784" name="直線コネクタ 783">
          <a:extLst>
            <a:ext uri="{FF2B5EF4-FFF2-40B4-BE49-F238E27FC236}">
              <a16:creationId xmlns:a16="http://schemas.microsoft.com/office/drawing/2014/main" id="{B8DCE55A-40E3-4D56-8100-00B12B464836}"/>
            </a:ext>
          </a:extLst>
        </xdr:cNvPr>
        <xdr:cNvCxnSpPr/>
      </xdr:nvCxnSpPr>
      <xdr:spPr>
        <a:xfrm flipV="1">
          <a:off x="12814300" y="1738807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6114</xdr:rowOff>
    </xdr:from>
    <xdr:ext cx="405111" cy="259045"/>
    <xdr:sp macro="" textlink="">
      <xdr:nvSpPr>
        <xdr:cNvPr id="785" name="n_1aveValue【公民館】&#10;有形固定資産減価償却率">
          <a:extLst>
            <a:ext uri="{FF2B5EF4-FFF2-40B4-BE49-F238E27FC236}">
              <a16:creationId xmlns:a16="http://schemas.microsoft.com/office/drawing/2014/main" id="{A6180A80-8B0A-4DDE-8041-2E00726A27A8}"/>
            </a:ext>
          </a:extLst>
        </xdr:cNvPr>
        <xdr:cNvSpPr txBox="1"/>
      </xdr:nvSpPr>
      <xdr:spPr>
        <a:xfrm>
          <a:off x="15266044" y="1783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1540</xdr:rowOff>
    </xdr:from>
    <xdr:ext cx="405111" cy="259045"/>
    <xdr:sp macro="" textlink="">
      <xdr:nvSpPr>
        <xdr:cNvPr id="786" name="n_2aveValue【公民館】&#10;有形固定資産減価償却率">
          <a:extLst>
            <a:ext uri="{FF2B5EF4-FFF2-40B4-BE49-F238E27FC236}">
              <a16:creationId xmlns:a16="http://schemas.microsoft.com/office/drawing/2014/main" id="{955D43D8-7A38-42C1-9F32-211083EA1884}"/>
            </a:ext>
          </a:extLst>
        </xdr:cNvPr>
        <xdr:cNvSpPr txBox="1"/>
      </xdr:nvSpPr>
      <xdr:spPr>
        <a:xfrm>
          <a:off x="14389744" y="17832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138701</xdr:rowOff>
    </xdr:from>
    <xdr:ext cx="405111" cy="259045"/>
    <xdr:sp macro="" textlink="">
      <xdr:nvSpPr>
        <xdr:cNvPr id="787" name="n_3aveValue【公民館】&#10;有形固定資産減価償却率">
          <a:extLst>
            <a:ext uri="{FF2B5EF4-FFF2-40B4-BE49-F238E27FC236}">
              <a16:creationId xmlns:a16="http://schemas.microsoft.com/office/drawing/2014/main" id="{48EAD7C5-9363-48D9-BED6-26FA879893DC}"/>
            </a:ext>
          </a:extLst>
        </xdr:cNvPr>
        <xdr:cNvSpPr txBox="1"/>
      </xdr:nvSpPr>
      <xdr:spPr>
        <a:xfrm>
          <a:off x="13500744" y="1779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42690</xdr:rowOff>
    </xdr:from>
    <xdr:ext cx="405111" cy="259045"/>
    <xdr:sp macro="" textlink="">
      <xdr:nvSpPr>
        <xdr:cNvPr id="788" name="n_4aveValue【公民館】&#10;有形固定資産減価償却率">
          <a:extLst>
            <a:ext uri="{FF2B5EF4-FFF2-40B4-BE49-F238E27FC236}">
              <a16:creationId xmlns:a16="http://schemas.microsoft.com/office/drawing/2014/main" id="{0E4B8E24-C481-4545-B1EC-5B9FA0225ADA}"/>
            </a:ext>
          </a:extLst>
        </xdr:cNvPr>
        <xdr:cNvSpPr txBox="1"/>
      </xdr:nvSpPr>
      <xdr:spPr>
        <a:xfrm>
          <a:off x="12611744" y="1787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136669</xdr:rowOff>
    </xdr:from>
    <xdr:ext cx="405111" cy="259045"/>
    <xdr:sp macro="" textlink="">
      <xdr:nvSpPr>
        <xdr:cNvPr id="789" name="n_1mainValue【公民館】&#10;有形固定資産減価償却率">
          <a:extLst>
            <a:ext uri="{FF2B5EF4-FFF2-40B4-BE49-F238E27FC236}">
              <a16:creationId xmlns:a16="http://schemas.microsoft.com/office/drawing/2014/main" id="{12C2B012-5B0D-4E2C-AAD2-585FCAB570C4}"/>
            </a:ext>
          </a:extLst>
        </xdr:cNvPr>
        <xdr:cNvSpPr txBox="1"/>
      </xdr:nvSpPr>
      <xdr:spPr>
        <a:xfrm>
          <a:off x="15266044" y="1693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122953</xdr:rowOff>
    </xdr:from>
    <xdr:ext cx="405111" cy="259045"/>
    <xdr:sp macro="" textlink="">
      <xdr:nvSpPr>
        <xdr:cNvPr id="790" name="n_2mainValue【公民館】&#10;有形固定資産減価償却率">
          <a:extLst>
            <a:ext uri="{FF2B5EF4-FFF2-40B4-BE49-F238E27FC236}">
              <a16:creationId xmlns:a16="http://schemas.microsoft.com/office/drawing/2014/main" id="{56CAA565-2E08-4E75-94E2-08E9934E17CB}"/>
            </a:ext>
          </a:extLst>
        </xdr:cNvPr>
        <xdr:cNvSpPr txBox="1"/>
      </xdr:nvSpPr>
      <xdr:spPr>
        <a:xfrm>
          <a:off x="14389744" y="1692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138955</xdr:rowOff>
    </xdr:from>
    <xdr:ext cx="405111" cy="259045"/>
    <xdr:sp macro="" textlink="">
      <xdr:nvSpPr>
        <xdr:cNvPr id="791" name="n_3mainValue【公民館】&#10;有形固定資産減価償却率">
          <a:extLst>
            <a:ext uri="{FF2B5EF4-FFF2-40B4-BE49-F238E27FC236}">
              <a16:creationId xmlns:a16="http://schemas.microsoft.com/office/drawing/2014/main" id="{01301A35-B4D5-44C3-9E86-BA931DE616EA}"/>
            </a:ext>
          </a:extLst>
        </xdr:cNvPr>
        <xdr:cNvSpPr txBox="1"/>
      </xdr:nvSpPr>
      <xdr:spPr>
        <a:xfrm>
          <a:off x="13500744" y="17112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22369</xdr:rowOff>
    </xdr:from>
    <xdr:ext cx="405111" cy="259045"/>
    <xdr:sp macro="" textlink="">
      <xdr:nvSpPr>
        <xdr:cNvPr id="792" name="n_4mainValue【公民館】&#10;有形固定資産減価償却率">
          <a:extLst>
            <a:ext uri="{FF2B5EF4-FFF2-40B4-BE49-F238E27FC236}">
              <a16:creationId xmlns:a16="http://schemas.microsoft.com/office/drawing/2014/main" id="{F9D6437C-E1B2-4FD5-9F6B-12F831E9958C}"/>
            </a:ext>
          </a:extLst>
        </xdr:cNvPr>
        <xdr:cNvSpPr txBox="1"/>
      </xdr:nvSpPr>
      <xdr:spPr>
        <a:xfrm>
          <a:off x="12611744" y="1716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563E2ECB-8FAC-4550-B37E-BCAE1817DD2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089F94A1-E240-4CD6-B080-92DB3C1B646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6D1AB3A0-BE67-47B6-A553-6FFC9E7D54C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1F0A79A2-2D97-489C-AB25-FCB09F55FB1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E5106E68-0825-45C5-BF97-340FB21EFA3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5150687E-07E1-46BB-8B98-9797E848007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E6E05C7C-2C8F-4264-93F0-ECBF3461DC5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E256C7B8-1865-4EEE-9F98-3A12AD872B7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9B635241-B64D-4841-AF6F-7D3AD009E0A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28680738-DA73-4BAE-A3AF-0B7BA7B4D06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a:extLst>
            <a:ext uri="{FF2B5EF4-FFF2-40B4-BE49-F238E27FC236}">
              <a16:creationId xmlns:a16="http://schemas.microsoft.com/office/drawing/2014/main" id="{88E57BDF-EEC1-4EBB-BC4C-B4804CFEA3E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a:extLst>
            <a:ext uri="{FF2B5EF4-FFF2-40B4-BE49-F238E27FC236}">
              <a16:creationId xmlns:a16="http://schemas.microsoft.com/office/drawing/2014/main" id="{DD5E051B-E27C-4604-A38C-C9C35B1050B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a:extLst>
            <a:ext uri="{FF2B5EF4-FFF2-40B4-BE49-F238E27FC236}">
              <a16:creationId xmlns:a16="http://schemas.microsoft.com/office/drawing/2014/main" id="{F0CEC6EC-77CF-4359-899F-405256D3E8E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a:extLst>
            <a:ext uri="{FF2B5EF4-FFF2-40B4-BE49-F238E27FC236}">
              <a16:creationId xmlns:a16="http://schemas.microsoft.com/office/drawing/2014/main" id="{87CAB3A4-22A8-4FA8-BF87-C892A24DC36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a:extLst>
            <a:ext uri="{FF2B5EF4-FFF2-40B4-BE49-F238E27FC236}">
              <a16:creationId xmlns:a16="http://schemas.microsoft.com/office/drawing/2014/main" id="{F4D866AE-55A6-4ABE-9C51-0D2A545E4E6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a:extLst>
            <a:ext uri="{FF2B5EF4-FFF2-40B4-BE49-F238E27FC236}">
              <a16:creationId xmlns:a16="http://schemas.microsoft.com/office/drawing/2014/main" id="{A95588A1-48BA-4283-A085-8D6BD7FE8AD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a:extLst>
            <a:ext uri="{FF2B5EF4-FFF2-40B4-BE49-F238E27FC236}">
              <a16:creationId xmlns:a16="http://schemas.microsoft.com/office/drawing/2014/main" id="{1CF88662-A4B4-4385-B08A-C7A823992FC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a:extLst>
            <a:ext uri="{FF2B5EF4-FFF2-40B4-BE49-F238E27FC236}">
              <a16:creationId xmlns:a16="http://schemas.microsoft.com/office/drawing/2014/main" id="{AB7B1279-A87E-4A60-9137-E3388BF0A1F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42B56260-9D26-41D2-980C-BAC66E1F3C3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3B55C03B-6E84-4A43-93BB-A3A17DDFD9B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948236EE-25B6-44C5-A502-B85D923A2E8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14" name="直線コネクタ 813">
          <a:extLst>
            <a:ext uri="{FF2B5EF4-FFF2-40B4-BE49-F238E27FC236}">
              <a16:creationId xmlns:a16="http://schemas.microsoft.com/office/drawing/2014/main" id="{711A94FE-DE93-42D5-A16D-904349740647}"/>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15" name="【公民館】&#10;一人当たり面積最小値テキスト">
          <a:extLst>
            <a:ext uri="{FF2B5EF4-FFF2-40B4-BE49-F238E27FC236}">
              <a16:creationId xmlns:a16="http://schemas.microsoft.com/office/drawing/2014/main" id="{45CE36F1-FE7C-4EDF-A5F7-AE5F0B78C0AF}"/>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16" name="直線コネクタ 815">
          <a:extLst>
            <a:ext uri="{FF2B5EF4-FFF2-40B4-BE49-F238E27FC236}">
              <a16:creationId xmlns:a16="http://schemas.microsoft.com/office/drawing/2014/main" id="{7E68654B-B0B4-4AFF-B630-1719BC4D1F89}"/>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17" name="【公民館】&#10;一人当たり面積最大値テキスト">
          <a:extLst>
            <a:ext uri="{FF2B5EF4-FFF2-40B4-BE49-F238E27FC236}">
              <a16:creationId xmlns:a16="http://schemas.microsoft.com/office/drawing/2014/main" id="{628D2EF1-0CF2-48E8-9420-02AA6BBA2E4A}"/>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18" name="直線コネクタ 817">
          <a:extLst>
            <a:ext uri="{FF2B5EF4-FFF2-40B4-BE49-F238E27FC236}">
              <a16:creationId xmlns:a16="http://schemas.microsoft.com/office/drawing/2014/main" id="{6FBC58E2-9B43-4650-B857-121A73C98965}"/>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12971</xdr:rowOff>
    </xdr:from>
    <xdr:ext cx="469744" cy="259045"/>
    <xdr:sp macro="" textlink="">
      <xdr:nvSpPr>
        <xdr:cNvPr id="819" name="【公民館】&#10;一人当たり面積平均値テキスト">
          <a:extLst>
            <a:ext uri="{FF2B5EF4-FFF2-40B4-BE49-F238E27FC236}">
              <a16:creationId xmlns:a16="http://schemas.microsoft.com/office/drawing/2014/main" id="{FA2F47D3-697A-404A-ABC6-5EABD6BE7DF9}"/>
            </a:ext>
          </a:extLst>
        </xdr:cNvPr>
        <xdr:cNvSpPr txBox="1"/>
      </xdr:nvSpPr>
      <xdr:spPr>
        <a:xfrm>
          <a:off x="22199600" y="18015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20" name="フローチャート: 判断 819">
          <a:extLst>
            <a:ext uri="{FF2B5EF4-FFF2-40B4-BE49-F238E27FC236}">
              <a16:creationId xmlns:a16="http://schemas.microsoft.com/office/drawing/2014/main" id="{664575E7-F45D-44CD-8E40-845CBC2B9194}"/>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21" name="フローチャート: 判断 820">
          <a:extLst>
            <a:ext uri="{FF2B5EF4-FFF2-40B4-BE49-F238E27FC236}">
              <a16:creationId xmlns:a16="http://schemas.microsoft.com/office/drawing/2014/main" id="{A7AFB37F-5213-4BD4-856B-A2185F98FA5F}"/>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22" name="フローチャート: 判断 821">
          <a:extLst>
            <a:ext uri="{FF2B5EF4-FFF2-40B4-BE49-F238E27FC236}">
              <a16:creationId xmlns:a16="http://schemas.microsoft.com/office/drawing/2014/main" id="{315B9A22-7353-4535-B845-DE834591AA17}"/>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23" name="フローチャート: 判断 822">
          <a:extLst>
            <a:ext uri="{FF2B5EF4-FFF2-40B4-BE49-F238E27FC236}">
              <a16:creationId xmlns:a16="http://schemas.microsoft.com/office/drawing/2014/main" id="{7DB80204-CC6D-4D3B-9729-39F57FB043FA}"/>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24" name="フローチャート: 判断 823">
          <a:extLst>
            <a:ext uri="{FF2B5EF4-FFF2-40B4-BE49-F238E27FC236}">
              <a16:creationId xmlns:a16="http://schemas.microsoft.com/office/drawing/2014/main" id="{EBF8939F-5BE4-4CB0-AEB4-EE0D46AD3E65}"/>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EC260450-DEA7-447E-A112-7D4F2F399C6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72902F51-C201-4116-8DC1-CAEBF423955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C537328A-2D8B-4192-B75F-22F3B42FC3E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CED0633-7A92-45DC-9A4F-371C870E07A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67D9922-C9FC-417E-A1C3-6C3A3ED238C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2539</xdr:rowOff>
    </xdr:from>
    <xdr:to>
      <xdr:col>116</xdr:col>
      <xdr:colOff>114300</xdr:colOff>
      <xdr:row>104</xdr:row>
      <xdr:rowOff>104139</xdr:rowOff>
    </xdr:to>
    <xdr:sp macro="" textlink="">
      <xdr:nvSpPr>
        <xdr:cNvPr id="830" name="楕円 829">
          <a:extLst>
            <a:ext uri="{FF2B5EF4-FFF2-40B4-BE49-F238E27FC236}">
              <a16:creationId xmlns:a16="http://schemas.microsoft.com/office/drawing/2014/main" id="{6463A612-C40B-4A75-9CAB-65E327FB738B}"/>
            </a:ext>
          </a:extLst>
        </xdr:cNvPr>
        <xdr:cNvSpPr/>
      </xdr:nvSpPr>
      <xdr:spPr>
        <a:xfrm>
          <a:off x="221107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25416</xdr:rowOff>
    </xdr:from>
    <xdr:ext cx="469744" cy="259045"/>
    <xdr:sp macro="" textlink="">
      <xdr:nvSpPr>
        <xdr:cNvPr id="831" name="【公民館】&#10;一人当たり面積該当値テキスト">
          <a:extLst>
            <a:ext uri="{FF2B5EF4-FFF2-40B4-BE49-F238E27FC236}">
              <a16:creationId xmlns:a16="http://schemas.microsoft.com/office/drawing/2014/main" id="{253B1719-0296-4DF0-B004-998EA07CE6C6}"/>
            </a:ext>
          </a:extLst>
        </xdr:cNvPr>
        <xdr:cNvSpPr txBox="1"/>
      </xdr:nvSpPr>
      <xdr:spPr>
        <a:xfrm>
          <a:off x="22199600"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16256</xdr:rowOff>
    </xdr:from>
    <xdr:to>
      <xdr:col>112</xdr:col>
      <xdr:colOff>38100</xdr:colOff>
      <xdr:row>104</xdr:row>
      <xdr:rowOff>117856</xdr:rowOff>
    </xdr:to>
    <xdr:sp macro="" textlink="">
      <xdr:nvSpPr>
        <xdr:cNvPr id="832" name="楕円 831">
          <a:extLst>
            <a:ext uri="{FF2B5EF4-FFF2-40B4-BE49-F238E27FC236}">
              <a16:creationId xmlns:a16="http://schemas.microsoft.com/office/drawing/2014/main" id="{AC3DB031-E77F-48CA-B828-75EBF3CF0427}"/>
            </a:ext>
          </a:extLst>
        </xdr:cNvPr>
        <xdr:cNvSpPr/>
      </xdr:nvSpPr>
      <xdr:spPr>
        <a:xfrm>
          <a:off x="21272500" y="1784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53339</xdr:rowOff>
    </xdr:from>
    <xdr:to>
      <xdr:col>116</xdr:col>
      <xdr:colOff>63500</xdr:colOff>
      <xdr:row>104</xdr:row>
      <xdr:rowOff>67056</xdr:rowOff>
    </xdr:to>
    <xdr:cxnSp macro="">
      <xdr:nvCxnSpPr>
        <xdr:cNvPr id="833" name="直線コネクタ 832">
          <a:extLst>
            <a:ext uri="{FF2B5EF4-FFF2-40B4-BE49-F238E27FC236}">
              <a16:creationId xmlns:a16="http://schemas.microsoft.com/office/drawing/2014/main" id="{C9A23732-A001-4A9B-93F5-1DDE482240AF}"/>
            </a:ext>
          </a:extLst>
        </xdr:cNvPr>
        <xdr:cNvCxnSpPr/>
      </xdr:nvCxnSpPr>
      <xdr:spPr>
        <a:xfrm flipV="1">
          <a:off x="21323300" y="17884139"/>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11685</xdr:rowOff>
    </xdr:from>
    <xdr:to>
      <xdr:col>107</xdr:col>
      <xdr:colOff>101600</xdr:colOff>
      <xdr:row>103</xdr:row>
      <xdr:rowOff>113285</xdr:rowOff>
    </xdr:to>
    <xdr:sp macro="" textlink="">
      <xdr:nvSpPr>
        <xdr:cNvPr id="834" name="楕円 833">
          <a:extLst>
            <a:ext uri="{FF2B5EF4-FFF2-40B4-BE49-F238E27FC236}">
              <a16:creationId xmlns:a16="http://schemas.microsoft.com/office/drawing/2014/main" id="{87D81271-0832-4CB9-AE02-56525A86329E}"/>
            </a:ext>
          </a:extLst>
        </xdr:cNvPr>
        <xdr:cNvSpPr/>
      </xdr:nvSpPr>
      <xdr:spPr>
        <a:xfrm>
          <a:off x="20383500" y="1767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62485</xdr:rowOff>
    </xdr:from>
    <xdr:to>
      <xdr:col>111</xdr:col>
      <xdr:colOff>177800</xdr:colOff>
      <xdr:row>104</xdr:row>
      <xdr:rowOff>67056</xdr:rowOff>
    </xdr:to>
    <xdr:cxnSp macro="">
      <xdr:nvCxnSpPr>
        <xdr:cNvPr id="835" name="直線コネクタ 834">
          <a:extLst>
            <a:ext uri="{FF2B5EF4-FFF2-40B4-BE49-F238E27FC236}">
              <a16:creationId xmlns:a16="http://schemas.microsoft.com/office/drawing/2014/main" id="{D6332B2E-18DF-4952-B4C6-D7E13A42C80F}"/>
            </a:ext>
          </a:extLst>
        </xdr:cNvPr>
        <xdr:cNvCxnSpPr/>
      </xdr:nvCxnSpPr>
      <xdr:spPr>
        <a:xfrm>
          <a:off x="20434300" y="17721835"/>
          <a:ext cx="889000" cy="17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93980</xdr:rowOff>
    </xdr:from>
    <xdr:to>
      <xdr:col>102</xdr:col>
      <xdr:colOff>165100</xdr:colOff>
      <xdr:row>105</xdr:row>
      <xdr:rowOff>24130</xdr:rowOff>
    </xdr:to>
    <xdr:sp macro="" textlink="">
      <xdr:nvSpPr>
        <xdr:cNvPr id="836" name="楕円 835">
          <a:extLst>
            <a:ext uri="{FF2B5EF4-FFF2-40B4-BE49-F238E27FC236}">
              <a16:creationId xmlns:a16="http://schemas.microsoft.com/office/drawing/2014/main" id="{1300293E-0ECA-453A-A018-664E0EF407F2}"/>
            </a:ext>
          </a:extLst>
        </xdr:cNvPr>
        <xdr:cNvSpPr/>
      </xdr:nvSpPr>
      <xdr:spPr>
        <a:xfrm>
          <a:off x="19494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62485</xdr:rowOff>
    </xdr:from>
    <xdr:to>
      <xdr:col>107</xdr:col>
      <xdr:colOff>50800</xdr:colOff>
      <xdr:row>104</xdr:row>
      <xdr:rowOff>144780</xdr:rowOff>
    </xdr:to>
    <xdr:cxnSp macro="">
      <xdr:nvCxnSpPr>
        <xdr:cNvPr id="837" name="直線コネクタ 836">
          <a:extLst>
            <a:ext uri="{FF2B5EF4-FFF2-40B4-BE49-F238E27FC236}">
              <a16:creationId xmlns:a16="http://schemas.microsoft.com/office/drawing/2014/main" id="{FD44670A-5B99-4E50-A066-8460AAED74AA}"/>
            </a:ext>
          </a:extLst>
        </xdr:cNvPr>
        <xdr:cNvCxnSpPr/>
      </xdr:nvCxnSpPr>
      <xdr:spPr>
        <a:xfrm flipV="1">
          <a:off x="19545300" y="17721835"/>
          <a:ext cx="889000" cy="25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36830</xdr:rowOff>
    </xdr:from>
    <xdr:to>
      <xdr:col>98</xdr:col>
      <xdr:colOff>38100</xdr:colOff>
      <xdr:row>104</xdr:row>
      <xdr:rowOff>138430</xdr:rowOff>
    </xdr:to>
    <xdr:sp macro="" textlink="">
      <xdr:nvSpPr>
        <xdr:cNvPr id="838" name="楕円 837">
          <a:extLst>
            <a:ext uri="{FF2B5EF4-FFF2-40B4-BE49-F238E27FC236}">
              <a16:creationId xmlns:a16="http://schemas.microsoft.com/office/drawing/2014/main" id="{4E846E34-2470-40A2-8428-8A314EE67D42}"/>
            </a:ext>
          </a:extLst>
        </xdr:cNvPr>
        <xdr:cNvSpPr/>
      </xdr:nvSpPr>
      <xdr:spPr>
        <a:xfrm>
          <a:off x="18605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87630</xdr:rowOff>
    </xdr:from>
    <xdr:to>
      <xdr:col>102</xdr:col>
      <xdr:colOff>114300</xdr:colOff>
      <xdr:row>104</xdr:row>
      <xdr:rowOff>144780</xdr:rowOff>
    </xdr:to>
    <xdr:cxnSp macro="">
      <xdr:nvCxnSpPr>
        <xdr:cNvPr id="839" name="直線コネクタ 838">
          <a:extLst>
            <a:ext uri="{FF2B5EF4-FFF2-40B4-BE49-F238E27FC236}">
              <a16:creationId xmlns:a16="http://schemas.microsoft.com/office/drawing/2014/main" id="{3E5ADD83-671B-4C00-A568-E39B07EC3273}"/>
            </a:ext>
          </a:extLst>
        </xdr:cNvPr>
        <xdr:cNvCxnSpPr/>
      </xdr:nvCxnSpPr>
      <xdr:spPr>
        <a:xfrm>
          <a:off x="18656300" y="179184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79264</xdr:rowOff>
    </xdr:from>
    <xdr:ext cx="469744" cy="259045"/>
    <xdr:sp macro="" textlink="">
      <xdr:nvSpPr>
        <xdr:cNvPr id="840" name="n_1aveValue【公民館】&#10;一人当たり面積">
          <a:extLst>
            <a:ext uri="{FF2B5EF4-FFF2-40B4-BE49-F238E27FC236}">
              <a16:creationId xmlns:a16="http://schemas.microsoft.com/office/drawing/2014/main" id="{A92995D4-347E-48ED-8E46-F49FCFFA2F70}"/>
            </a:ext>
          </a:extLst>
        </xdr:cNvPr>
        <xdr:cNvSpPr txBox="1"/>
      </xdr:nvSpPr>
      <xdr:spPr>
        <a:xfrm>
          <a:off x="21075727"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86123</xdr:rowOff>
    </xdr:from>
    <xdr:ext cx="469744" cy="259045"/>
    <xdr:sp macro="" textlink="">
      <xdr:nvSpPr>
        <xdr:cNvPr id="841" name="n_2aveValue【公民館】&#10;一人当たり面積">
          <a:extLst>
            <a:ext uri="{FF2B5EF4-FFF2-40B4-BE49-F238E27FC236}">
              <a16:creationId xmlns:a16="http://schemas.microsoft.com/office/drawing/2014/main" id="{A6412B3D-C278-4BD2-B928-8AE10915B433}"/>
            </a:ext>
          </a:extLst>
        </xdr:cNvPr>
        <xdr:cNvSpPr txBox="1"/>
      </xdr:nvSpPr>
      <xdr:spPr>
        <a:xfrm>
          <a:off x="20199427" y="1808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97553</xdr:rowOff>
    </xdr:from>
    <xdr:ext cx="469744" cy="259045"/>
    <xdr:sp macro="" textlink="">
      <xdr:nvSpPr>
        <xdr:cNvPr id="842" name="n_3aveValue【公民館】&#10;一人当たり面積">
          <a:extLst>
            <a:ext uri="{FF2B5EF4-FFF2-40B4-BE49-F238E27FC236}">
              <a16:creationId xmlns:a16="http://schemas.microsoft.com/office/drawing/2014/main" id="{B480CE84-4EB4-4B27-A303-0C3D9E739BD5}"/>
            </a:ext>
          </a:extLst>
        </xdr:cNvPr>
        <xdr:cNvSpPr txBox="1"/>
      </xdr:nvSpPr>
      <xdr:spPr>
        <a:xfrm>
          <a:off x="19310427" y="1809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3" name="n_4aveValue【公民館】&#10;一人当たり面積">
          <a:extLst>
            <a:ext uri="{FF2B5EF4-FFF2-40B4-BE49-F238E27FC236}">
              <a16:creationId xmlns:a16="http://schemas.microsoft.com/office/drawing/2014/main" id="{0FD0B11E-74B2-4020-B89E-2B62E7049E93}"/>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134383</xdr:rowOff>
    </xdr:from>
    <xdr:ext cx="469744" cy="259045"/>
    <xdr:sp macro="" textlink="">
      <xdr:nvSpPr>
        <xdr:cNvPr id="844" name="n_1mainValue【公民館】&#10;一人当たり面積">
          <a:extLst>
            <a:ext uri="{FF2B5EF4-FFF2-40B4-BE49-F238E27FC236}">
              <a16:creationId xmlns:a16="http://schemas.microsoft.com/office/drawing/2014/main" id="{0E6817C8-B5FB-472D-8CF2-8CC892B035D7}"/>
            </a:ext>
          </a:extLst>
        </xdr:cNvPr>
        <xdr:cNvSpPr txBox="1"/>
      </xdr:nvSpPr>
      <xdr:spPr>
        <a:xfrm>
          <a:off x="210757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129812</xdr:rowOff>
    </xdr:from>
    <xdr:ext cx="469744" cy="259045"/>
    <xdr:sp macro="" textlink="">
      <xdr:nvSpPr>
        <xdr:cNvPr id="845" name="n_2mainValue【公民館】&#10;一人当たり面積">
          <a:extLst>
            <a:ext uri="{FF2B5EF4-FFF2-40B4-BE49-F238E27FC236}">
              <a16:creationId xmlns:a16="http://schemas.microsoft.com/office/drawing/2014/main" id="{A1E0A44B-D14A-402F-A2E4-1B2E07DB5520}"/>
            </a:ext>
          </a:extLst>
        </xdr:cNvPr>
        <xdr:cNvSpPr txBox="1"/>
      </xdr:nvSpPr>
      <xdr:spPr>
        <a:xfrm>
          <a:off x="20199427" y="1744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40657</xdr:rowOff>
    </xdr:from>
    <xdr:ext cx="469744" cy="259045"/>
    <xdr:sp macro="" textlink="">
      <xdr:nvSpPr>
        <xdr:cNvPr id="846" name="n_3mainValue【公民館】&#10;一人当たり面積">
          <a:extLst>
            <a:ext uri="{FF2B5EF4-FFF2-40B4-BE49-F238E27FC236}">
              <a16:creationId xmlns:a16="http://schemas.microsoft.com/office/drawing/2014/main" id="{63E110DA-77A5-4A8B-85B2-4B3D05F4B691}"/>
            </a:ext>
          </a:extLst>
        </xdr:cNvPr>
        <xdr:cNvSpPr txBox="1"/>
      </xdr:nvSpPr>
      <xdr:spPr>
        <a:xfrm>
          <a:off x="19310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154957</xdr:rowOff>
    </xdr:from>
    <xdr:ext cx="469744" cy="259045"/>
    <xdr:sp macro="" textlink="">
      <xdr:nvSpPr>
        <xdr:cNvPr id="847" name="n_4mainValue【公民館】&#10;一人当たり面積">
          <a:extLst>
            <a:ext uri="{FF2B5EF4-FFF2-40B4-BE49-F238E27FC236}">
              <a16:creationId xmlns:a16="http://schemas.microsoft.com/office/drawing/2014/main" id="{A60C4E5D-4D83-47D0-857C-4C8D0FDD4DA2}"/>
            </a:ext>
          </a:extLst>
        </xdr:cNvPr>
        <xdr:cNvSpPr txBox="1"/>
      </xdr:nvSpPr>
      <xdr:spPr>
        <a:xfrm>
          <a:off x="184214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F726684B-ED2B-49BA-A53C-E00D94A8405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6F51AAE4-CB45-4BC7-BF54-BB324EA0EB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5F1BB10B-60B7-4A4A-92A3-EABDF6982D4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類似団体と比較して有形固定資産減価償却率が高くなっている施設は、道路、橋りょう・トンネル、公営住宅、児童館であり、低くなっている施設は公民館であった。また同水準の施設は認定こども園・幼稚園・保育所、学校施設であった。</a:t>
          </a:r>
          <a:endParaRPr lang="ja-JP" altLang="ja-JP" sz="1050">
            <a:effectLst/>
          </a:endParaRPr>
        </a:p>
        <a:p>
          <a:r>
            <a:rPr kumimoji="1" lang="ja-JP" altLang="ja-JP" sz="900" baseline="0">
              <a:solidFill>
                <a:schemeClr val="dk1"/>
              </a:solidFill>
              <a:effectLst/>
              <a:latin typeface="+mn-lt"/>
              <a:ea typeface="+mn-ea"/>
              <a:cs typeface="+mn-cs"/>
            </a:rPr>
            <a:t>　道路については、耐用年数を経過したものが多く、予防保全の考え方に基づき適切な維持管理及び改修に努める。</a:t>
          </a:r>
          <a:endParaRPr lang="ja-JP" altLang="ja-JP" sz="1050">
            <a:effectLst/>
          </a:endParaRPr>
        </a:p>
        <a:p>
          <a:r>
            <a:rPr kumimoji="1" lang="ja-JP" altLang="ja-JP" sz="900" baseline="0">
              <a:solidFill>
                <a:schemeClr val="dk1"/>
              </a:solidFill>
              <a:effectLst/>
              <a:latin typeface="+mn-lt"/>
              <a:ea typeface="+mn-ea"/>
              <a:cs typeface="+mn-cs"/>
            </a:rPr>
            <a:t>　橋りょう・トンネル、公営住宅については、それぞれに長寿命化計画を策定しており、同計画に基づいて長寿命化に取り組んでいく。</a:t>
          </a:r>
          <a:endParaRPr lang="ja-JP" altLang="ja-JP" sz="1050">
            <a:effectLst/>
          </a:endParaRPr>
        </a:p>
        <a:p>
          <a:r>
            <a:rPr kumimoji="1" lang="ja-JP" altLang="ja-JP" sz="900" baseline="0">
              <a:solidFill>
                <a:schemeClr val="dk1"/>
              </a:solidFill>
              <a:effectLst/>
              <a:latin typeface="+mn-lt"/>
              <a:ea typeface="+mn-ea"/>
              <a:cs typeface="+mn-cs"/>
            </a:rPr>
            <a:t>　児童館については、昭和５０年代に多くの施設が建設されており、耐用年数を経過している施設もあり、類似団体内平均値と比較して最も高い水準となっている。日常・定期的な点検を実施し、予防保全の考え方に基づき適切な維持管理及び修繕に努め、利用状況・老朽化等を考慮して、長寿命化・複合化に取り組んでいく。</a:t>
          </a:r>
          <a:endParaRPr lang="ja-JP" altLang="ja-JP" sz="1050">
            <a:effectLst/>
          </a:endParaRPr>
        </a:p>
        <a:p>
          <a:r>
            <a:rPr kumimoji="1" lang="ja-JP" altLang="ja-JP" sz="900" baseline="0">
              <a:solidFill>
                <a:schemeClr val="dk1"/>
              </a:solidFill>
              <a:effectLst/>
              <a:latin typeface="+mn-lt"/>
              <a:ea typeface="+mn-ea"/>
              <a:cs typeface="+mn-cs"/>
            </a:rPr>
            <a:t>　公民館については、令和２年度に荏原公民館と県主公民館を、令和３年度には出部公民館を、令和４年度には美星公民館を整備したため有形固定資産減価償却率が類似団体より低い水準となった。</a:t>
          </a:r>
          <a:endParaRPr lang="ja-JP" altLang="ja-JP" sz="1050">
            <a:effectLst/>
          </a:endParaRPr>
        </a:p>
        <a:p>
          <a:r>
            <a:rPr kumimoji="1" lang="ja-JP" altLang="ja-JP" sz="900" baseline="0">
              <a:solidFill>
                <a:schemeClr val="dk1"/>
              </a:solidFill>
              <a:effectLst/>
              <a:latin typeface="+mn-lt"/>
              <a:ea typeface="+mn-ea"/>
              <a:cs typeface="+mn-cs"/>
            </a:rPr>
            <a:t>　認定こども園・幼稚園・保育所については、平成１８年度に甲南保育園と西江原幼稚園と西江原公民館を複合化し、施設を建設しており、有形固定資産減価償却率が類似団体と同水準となっている。</a:t>
          </a:r>
          <a:endParaRPr lang="ja-JP" altLang="ja-JP" sz="1050">
            <a:effectLst/>
          </a:endParaRPr>
        </a:p>
        <a:p>
          <a:r>
            <a:rPr kumimoji="1" lang="ja-JP" altLang="ja-JP" sz="900" baseline="0">
              <a:solidFill>
                <a:schemeClr val="dk1"/>
              </a:solidFill>
              <a:effectLst/>
              <a:latin typeface="+mn-lt"/>
              <a:ea typeface="+mn-ea"/>
              <a:cs typeface="+mn-cs"/>
            </a:rPr>
            <a:t>　学校施設については、市内の小中学校は昭和４０・５０年代に建築された建物が多く老朽化が進んでいるが、市内の全中学校で耐震改修を完了させる等、老朽化対策を進めており、令和２年度に井原中学校の整備が完了したことにより、有形固定資産減価償却率が類似団体と同水準にまで改善された。</a:t>
          </a:r>
          <a:endParaRPr lang="ja-JP" altLang="ja-JP" sz="105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7D3270-E396-408D-BAB2-01E0822CED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1EE6C43-A43F-49AF-A1A2-A878274A3B3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B641BAD-594E-433F-BEA1-30EAC2F0A09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929CD1-7F08-40C6-AE84-1D92629AAEA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岡山県井原市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2F5C04A-BDD2-4840-AEEF-1AD720B064A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00B4B7-D20D-47FC-8BD9-6E7A15E83A9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2DA98C-0FCA-48FD-A446-8F128F559D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53F0E49-AF74-47B4-BE81-972CB6855BE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40F7453-B053-4464-94CA-05CE2DD5304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3A8D984-88D8-49B4-8EC7-A1650725014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36,670
35,994
243.54
23,895,095
23,395,711
461,257
13,062,084
21,965,329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61B1E38-3150-4EE7-BB0A-28C131575B1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0EBB48C-729C-4326-A7E2-9ECD53262B8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C7428A-C391-46B3-B239-914C29A79C3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7F43090-1365-435B-A4A1-4FD5C8734A4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93EEC0-6C17-4459-8A51-FDA0F1F61EF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C58D087-1DB8-4946-8FBB-57FE9925F1F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F3A166-7067-4962-AD88-595BD9D31ED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3DF740-83DE-43B2-AEF6-154FC7F330B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AE3BD1-BDFE-4B2E-B1FE-02CF122D91E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779BF9-7171-4E9B-A71B-9E384B7A44C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0B77769-B46B-45A4-805A-B8B0E6E7BD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7835B53-37B6-4C0A-84DB-9549CA0F25C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405DDC-7CF1-4C74-A5FD-05322F57296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41A8BE2-F11A-4493-80F2-54FEA330D77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F9A272-E24A-4BFA-9D98-6F7F5BE4648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6949BAF-AFC5-4D08-B5E7-C0226A508A5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1723FC-A019-4ED4-923F-FCC15C7C000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3630801-590B-4BB4-97D6-54DB14A5A30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95A1C64-4FD1-49DC-8D54-FDC86EB73F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68E4D10-4A70-4CFC-A8BD-844D3A88F63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EEF6339-2404-49DF-9809-7A076C15F58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EB07A8-11E9-405A-9372-C9BC3B9B478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B66DB9A-2E42-4F37-A302-0C8EAA39ABD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987A64-9AF1-488A-824B-028DACF44BD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E0F99D-900B-4C40-A941-DCFDD938A7A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213AA53-BA48-4A49-896C-FC4341F09B6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95607D-2E13-45F1-8438-6765E74B6A1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07A0DBE-5720-4815-8E40-2A18D8A62AF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91CC8E3-B1C7-4C97-A6AC-8BD8B0EE391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3EC3155-F150-4813-BC30-17E360A1689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28ADEB4-FDB8-4B86-A4C0-F537140B5E8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BD227C-0633-46F8-B66C-BFBD0BDFFDE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37F9C39-7F91-4EB3-AE0A-C4B03B62791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36C0EAF-246D-47C2-8245-064440D1AF3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F8FFA32-373E-40DE-A972-AC96FF8BCB2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7D8E496-2E20-4201-8D41-DE2ED185F8C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721E796-3E0B-4BB0-A2B5-81555595634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E58EECF-6736-482D-803B-A53DE3761EA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286583D-ACED-4916-9C09-2E6CD9CE2F4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40FF75F-1339-4364-ACC1-263F23092D5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0C8F842-C678-40AB-B6B8-5E128BF6273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1961CF7-FDE2-4847-8E46-0CB1C6D7E29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C106BEC-468A-4D09-AE3D-C0D907342B5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ECD72A6-950E-4832-ADC7-5C4BBB44B31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6E6E81F-88A9-4F5A-94B5-6775DB61382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74E3362-5AC5-4739-BA39-5BC98C26552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F3F86981-E789-46D4-A562-4932E5CF8348}"/>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73C7F296-C51D-438B-99F9-89BF805C7F98}"/>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943C345D-6B18-4428-A4DD-C990B917F67C}"/>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83D1DA02-7352-4C94-A230-135667BF2C0C}"/>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11A5D70C-C196-4DF9-8860-12D546B62485}"/>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D07F911-E8F5-4500-86AD-C75CADB1B69B}"/>
            </a:ext>
          </a:extLst>
        </xdr:cNvPr>
        <xdr:cNvSpPr txBox="1"/>
      </xdr:nvSpPr>
      <xdr:spPr>
        <a:xfrm>
          <a:off x="4673600" y="641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D03F9405-844B-4959-95DB-51CDAE33C0EA}"/>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118A1D4D-F4AA-4BD5-B4A1-72768F28C6F9}"/>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4DEDE5E4-16F7-4FE9-BDBD-5C6931EB756D}"/>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FF5D82AB-C92B-40D1-804A-734DB771E495}"/>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85E75A29-8C3B-464E-BB44-DEDF424D577F}"/>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63F6B56-6533-41E6-B73B-1557252381D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F5071D0-75B1-4621-BD6A-CEAF4DB5613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41275B5-2B45-4EAF-BE5B-10EE1B6F172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C82B35F-72AA-4EC5-936A-3C04DD982E6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80DBD77-B4F5-4D1E-B9B8-EF9FBC8DC0A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100512</xdr:rowOff>
    </xdr:from>
    <xdr:to>
      <xdr:col>24</xdr:col>
      <xdr:colOff>114300</xdr:colOff>
      <xdr:row>41</xdr:row>
      <xdr:rowOff>30662</xdr:rowOff>
    </xdr:to>
    <xdr:sp macro="" textlink="">
      <xdr:nvSpPr>
        <xdr:cNvPr id="74" name="楕円 73">
          <a:extLst>
            <a:ext uri="{FF2B5EF4-FFF2-40B4-BE49-F238E27FC236}">
              <a16:creationId xmlns:a16="http://schemas.microsoft.com/office/drawing/2014/main" id="{23D2FF80-4C9D-453C-9482-73F63B63D0F3}"/>
            </a:ext>
          </a:extLst>
        </xdr:cNvPr>
        <xdr:cNvSpPr/>
      </xdr:nvSpPr>
      <xdr:spPr>
        <a:xfrm>
          <a:off x="45847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78939</xdr:rowOff>
    </xdr:from>
    <xdr:ext cx="405111" cy="259045"/>
    <xdr:sp macro="" textlink="">
      <xdr:nvSpPr>
        <xdr:cNvPr id="75" name="【図書館】&#10;有形固定資産減価償却率該当値テキスト">
          <a:extLst>
            <a:ext uri="{FF2B5EF4-FFF2-40B4-BE49-F238E27FC236}">
              <a16:creationId xmlns:a16="http://schemas.microsoft.com/office/drawing/2014/main" id="{97509AA4-27A0-4D67-B71F-8B9C557AFEB7}"/>
            </a:ext>
          </a:extLst>
        </xdr:cNvPr>
        <xdr:cNvSpPr txBox="1"/>
      </xdr:nvSpPr>
      <xdr:spPr>
        <a:xfrm>
          <a:off x="4673600"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85816</xdr:rowOff>
    </xdr:from>
    <xdr:to>
      <xdr:col>20</xdr:col>
      <xdr:colOff>38100</xdr:colOff>
      <xdr:row>41</xdr:row>
      <xdr:rowOff>15966</xdr:rowOff>
    </xdr:to>
    <xdr:sp macro="" textlink="">
      <xdr:nvSpPr>
        <xdr:cNvPr id="76" name="楕円 75">
          <a:extLst>
            <a:ext uri="{FF2B5EF4-FFF2-40B4-BE49-F238E27FC236}">
              <a16:creationId xmlns:a16="http://schemas.microsoft.com/office/drawing/2014/main" id="{B6E959AE-9A8E-4490-9328-14672E413657}"/>
            </a:ext>
          </a:extLst>
        </xdr:cNvPr>
        <xdr:cNvSpPr/>
      </xdr:nvSpPr>
      <xdr:spPr>
        <a:xfrm>
          <a:off x="3746500" y="694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136616</xdr:rowOff>
    </xdr:from>
    <xdr:to>
      <xdr:col>24</xdr:col>
      <xdr:colOff>63500</xdr:colOff>
      <xdr:row>40</xdr:row>
      <xdr:rowOff>151312</xdr:rowOff>
    </xdr:to>
    <xdr:cxnSp macro="">
      <xdr:nvCxnSpPr>
        <xdr:cNvPr id="77" name="直線コネクタ 76">
          <a:extLst>
            <a:ext uri="{FF2B5EF4-FFF2-40B4-BE49-F238E27FC236}">
              <a16:creationId xmlns:a16="http://schemas.microsoft.com/office/drawing/2014/main" id="{1DB841BC-B302-4093-A2D9-CBDFBFB1974F}"/>
            </a:ext>
          </a:extLst>
        </xdr:cNvPr>
        <xdr:cNvCxnSpPr/>
      </xdr:nvCxnSpPr>
      <xdr:spPr>
        <a:xfrm>
          <a:off x="3797300" y="6994616"/>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74385</xdr:rowOff>
    </xdr:from>
    <xdr:to>
      <xdr:col>15</xdr:col>
      <xdr:colOff>101600</xdr:colOff>
      <xdr:row>41</xdr:row>
      <xdr:rowOff>4535</xdr:rowOff>
    </xdr:to>
    <xdr:sp macro="" textlink="">
      <xdr:nvSpPr>
        <xdr:cNvPr id="78" name="楕円 77">
          <a:extLst>
            <a:ext uri="{FF2B5EF4-FFF2-40B4-BE49-F238E27FC236}">
              <a16:creationId xmlns:a16="http://schemas.microsoft.com/office/drawing/2014/main" id="{EF38225E-0AD8-45A0-BB56-8AC04CC6DC2A}"/>
            </a:ext>
          </a:extLst>
        </xdr:cNvPr>
        <xdr:cNvSpPr/>
      </xdr:nvSpPr>
      <xdr:spPr>
        <a:xfrm>
          <a:off x="28575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125185</xdr:rowOff>
    </xdr:from>
    <xdr:to>
      <xdr:col>19</xdr:col>
      <xdr:colOff>177800</xdr:colOff>
      <xdr:row>40</xdr:row>
      <xdr:rowOff>136616</xdr:rowOff>
    </xdr:to>
    <xdr:cxnSp macro="">
      <xdr:nvCxnSpPr>
        <xdr:cNvPr id="79" name="直線コネクタ 78">
          <a:extLst>
            <a:ext uri="{FF2B5EF4-FFF2-40B4-BE49-F238E27FC236}">
              <a16:creationId xmlns:a16="http://schemas.microsoft.com/office/drawing/2014/main" id="{41F2C215-227F-42F7-9361-ACD57895D132}"/>
            </a:ext>
          </a:extLst>
        </xdr:cNvPr>
        <xdr:cNvCxnSpPr/>
      </xdr:nvCxnSpPr>
      <xdr:spPr>
        <a:xfrm>
          <a:off x="2908300" y="698318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59690</xdr:rowOff>
    </xdr:from>
    <xdr:to>
      <xdr:col>10</xdr:col>
      <xdr:colOff>165100</xdr:colOff>
      <xdr:row>40</xdr:row>
      <xdr:rowOff>161290</xdr:rowOff>
    </xdr:to>
    <xdr:sp macro="" textlink="">
      <xdr:nvSpPr>
        <xdr:cNvPr id="80" name="楕円 79">
          <a:extLst>
            <a:ext uri="{FF2B5EF4-FFF2-40B4-BE49-F238E27FC236}">
              <a16:creationId xmlns:a16="http://schemas.microsoft.com/office/drawing/2014/main" id="{8BC8E086-4DE6-4125-98E5-147989EC741A}"/>
            </a:ext>
          </a:extLst>
        </xdr:cNvPr>
        <xdr:cNvSpPr/>
      </xdr:nvSpPr>
      <xdr:spPr>
        <a:xfrm>
          <a:off x="1968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110490</xdr:rowOff>
    </xdr:from>
    <xdr:to>
      <xdr:col>15</xdr:col>
      <xdr:colOff>50800</xdr:colOff>
      <xdr:row>40</xdr:row>
      <xdr:rowOff>125185</xdr:rowOff>
    </xdr:to>
    <xdr:cxnSp macro="">
      <xdr:nvCxnSpPr>
        <xdr:cNvPr id="81" name="直線コネクタ 80">
          <a:extLst>
            <a:ext uri="{FF2B5EF4-FFF2-40B4-BE49-F238E27FC236}">
              <a16:creationId xmlns:a16="http://schemas.microsoft.com/office/drawing/2014/main" id="{9103EE88-4F92-43FC-AEDC-F0204114DD11}"/>
            </a:ext>
          </a:extLst>
        </xdr:cNvPr>
        <xdr:cNvCxnSpPr/>
      </xdr:nvCxnSpPr>
      <xdr:spPr>
        <a:xfrm>
          <a:off x="2019300" y="6968490"/>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46627</xdr:rowOff>
    </xdr:from>
    <xdr:to>
      <xdr:col>6</xdr:col>
      <xdr:colOff>38100</xdr:colOff>
      <xdr:row>40</xdr:row>
      <xdr:rowOff>148227</xdr:rowOff>
    </xdr:to>
    <xdr:sp macro="" textlink="">
      <xdr:nvSpPr>
        <xdr:cNvPr id="82" name="楕円 81">
          <a:extLst>
            <a:ext uri="{FF2B5EF4-FFF2-40B4-BE49-F238E27FC236}">
              <a16:creationId xmlns:a16="http://schemas.microsoft.com/office/drawing/2014/main" id="{7392BDB5-E25D-412E-9044-9C1834A7D96E}"/>
            </a:ext>
          </a:extLst>
        </xdr:cNvPr>
        <xdr:cNvSpPr/>
      </xdr:nvSpPr>
      <xdr:spPr>
        <a:xfrm>
          <a:off x="1079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97427</xdr:rowOff>
    </xdr:from>
    <xdr:to>
      <xdr:col>10</xdr:col>
      <xdr:colOff>114300</xdr:colOff>
      <xdr:row>40</xdr:row>
      <xdr:rowOff>110490</xdr:rowOff>
    </xdr:to>
    <xdr:cxnSp macro="">
      <xdr:nvCxnSpPr>
        <xdr:cNvPr id="83" name="直線コネクタ 82">
          <a:extLst>
            <a:ext uri="{FF2B5EF4-FFF2-40B4-BE49-F238E27FC236}">
              <a16:creationId xmlns:a16="http://schemas.microsoft.com/office/drawing/2014/main" id="{1AEAAAC8-A11B-4B23-9BFD-093168204661}"/>
            </a:ext>
          </a:extLst>
        </xdr:cNvPr>
        <xdr:cNvCxnSpPr/>
      </xdr:nvCxnSpPr>
      <xdr:spPr>
        <a:xfrm>
          <a:off x="1130300" y="695542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E3E4702B-1E3D-4798-874C-C2840BAD3980}"/>
            </a:ext>
          </a:extLst>
        </xdr:cNvPr>
        <xdr:cNvSpPr txBox="1"/>
      </xdr:nvSpPr>
      <xdr:spPr>
        <a:xfrm>
          <a:off x="35820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5" name="n_2aveValue【図書館】&#10;有形固定資産減価償却率">
          <a:extLst>
            <a:ext uri="{FF2B5EF4-FFF2-40B4-BE49-F238E27FC236}">
              <a16:creationId xmlns:a16="http://schemas.microsoft.com/office/drawing/2014/main" id="{FFCD180B-0F3F-4708-AAA5-780674800D02}"/>
            </a:ext>
          </a:extLst>
        </xdr:cNvPr>
        <xdr:cNvSpPr txBox="1"/>
      </xdr:nvSpPr>
      <xdr:spPr>
        <a:xfrm>
          <a:off x="2705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BBAA577B-3FF9-4A46-BCDD-86729236596E}"/>
            </a:ext>
          </a:extLst>
        </xdr:cNvPr>
        <xdr:cNvSpPr txBox="1"/>
      </xdr:nvSpPr>
      <xdr:spPr>
        <a:xfrm>
          <a:off x="1816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7EFB7D03-9163-434B-A915-63BE6CDC6CA5}"/>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7093</xdr:rowOff>
    </xdr:from>
    <xdr:ext cx="405111" cy="259045"/>
    <xdr:sp macro="" textlink="">
      <xdr:nvSpPr>
        <xdr:cNvPr id="88" name="n_1mainValue【図書館】&#10;有形固定資産減価償却率">
          <a:extLst>
            <a:ext uri="{FF2B5EF4-FFF2-40B4-BE49-F238E27FC236}">
              <a16:creationId xmlns:a16="http://schemas.microsoft.com/office/drawing/2014/main" id="{C66C33AD-EEE6-480E-AEF2-869E19B219B6}"/>
            </a:ext>
          </a:extLst>
        </xdr:cNvPr>
        <xdr:cNvSpPr txBox="1"/>
      </xdr:nvSpPr>
      <xdr:spPr>
        <a:xfrm>
          <a:off x="3582044" y="703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167112</xdr:rowOff>
    </xdr:from>
    <xdr:ext cx="405111" cy="259045"/>
    <xdr:sp macro="" textlink="">
      <xdr:nvSpPr>
        <xdr:cNvPr id="89" name="n_2mainValue【図書館】&#10;有形固定資産減価償却率">
          <a:extLst>
            <a:ext uri="{FF2B5EF4-FFF2-40B4-BE49-F238E27FC236}">
              <a16:creationId xmlns:a16="http://schemas.microsoft.com/office/drawing/2014/main" id="{79CE12C4-0545-4BB5-9B30-66B6FB7C1BBF}"/>
            </a:ext>
          </a:extLst>
        </xdr:cNvPr>
        <xdr:cNvSpPr txBox="1"/>
      </xdr:nvSpPr>
      <xdr:spPr>
        <a:xfrm>
          <a:off x="2705744" y="702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152417</xdr:rowOff>
    </xdr:from>
    <xdr:ext cx="405111" cy="259045"/>
    <xdr:sp macro="" textlink="">
      <xdr:nvSpPr>
        <xdr:cNvPr id="90" name="n_3mainValue【図書館】&#10;有形固定資産減価償却率">
          <a:extLst>
            <a:ext uri="{FF2B5EF4-FFF2-40B4-BE49-F238E27FC236}">
              <a16:creationId xmlns:a16="http://schemas.microsoft.com/office/drawing/2014/main" id="{C900062C-EB45-44A8-B70F-BCE2BBD14150}"/>
            </a:ext>
          </a:extLst>
        </xdr:cNvPr>
        <xdr:cNvSpPr txBox="1"/>
      </xdr:nvSpPr>
      <xdr:spPr>
        <a:xfrm>
          <a:off x="18167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139354</xdr:rowOff>
    </xdr:from>
    <xdr:ext cx="405111" cy="259045"/>
    <xdr:sp macro="" textlink="">
      <xdr:nvSpPr>
        <xdr:cNvPr id="91" name="n_4mainValue【図書館】&#10;有形固定資産減価償却率">
          <a:extLst>
            <a:ext uri="{FF2B5EF4-FFF2-40B4-BE49-F238E27FC236}">
              <a16:creationId xmlns:a16="http://schemas.microsoft.com/office/drawing/2014/main" id="{2A6967CC-1A12-47A8-B070-801DC3EB1B09}"/>
            </a:ext>
          </a:extLst>
        </xdr:cNvPr>
        <xdr:cNvSpPr txBox="1"/>
      </xdr:nvSpPr>
      <xdr:spPr>
        <a:xfrm>
          <a:off x="927744" y="69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97840AA-EA0D-4315-9494-48525C3369E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8EBDBFF-AF15-4188-949F-191912047C1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1CBF97F-EDB7-4693-80CA-7A42EA38A63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E2B3472-1A80-488A-B75F-1452379766E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92D60B7-8082-4120-B838-C3B245F70BA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B694249-2F0B-447F-B8A6-0FD86089CB8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55F425A-A07E-4246-82A8-BB4C51E505E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4EE209A-A32C-4C97-9842-32DD2CBAF34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1AA9542-4F59-4746-869F-D9CB1FB4B68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E301003-3CE4-4F93-9908-0BCEE4BA369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576D811-8F75-4075-8572-E38C49C6ECE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E569D34-7D6E-4503-BB7D-9A9879C1F18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486F806-A4E7-4E11-A1D3-597BB7BB3D2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69ECEBAA-58F7-4C80-99F8-F45430FC6DB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311EEB6-D1F2-43D7-A9F8-17E65BE0E2D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9AC4E684-4A0C-45D2-AC10-DAC019D7EC81}"/>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DDF2684-57CA-4673-8B3D-80F4F876577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789EA69-12E6-421F-B2EC-62F0CE6001B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E9A40A2-B8DE-45A6-BC7E-72EC37B8170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8A88008-CE57-4454-9462-6D1775DF3D9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505AD5B-5868-4AC5-B12A-3A9E2C9921C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1E0B0547-0F66-4CFF-8DED-7254642EDD44}"/>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9E3EB024-B46B-45CE-B3E5-9DB0813049D8}"/>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7E1B67D3-7779-47F9-9067-0766F2B13A23}"/>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55C1ACD3-F8E1-4CAD-B203-B11F3CC7BB14}"/>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271A75EB-E1F9-45F6-945A-5AE9B74B1EA5}"/>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E5231D77-A6D1-4009-B51D-5510EFCF3FD7}"/>
            </a:ext>
          </a:extLst>
        </xdr:cNvPr>
        <xdr:cNvSpPr txBox="1"/>
      </xdr:nvSpPr>
      <xdr:spPr>
        <a:xfrm>
          <a:off x="10515600" y="6825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679E780F-90A5-49AB-8FA8-4206BCA140E9}"/>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F52C96E1-2927-4ECF-9397-780F09D45186}"/>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6E79D2BA-0862-4A56-9671-EC714F494268}"/>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4E7EDCCC-D9A3-4CFB-9816-5F30E7775BF2}"/>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146558</xdr:rowOff>
    </xdr:from>
    <xdr:to>
      <xdr:col>36</xdr:col>
      <xdr:colOff>165100</xdr:colOff>
      <xdr:row>40</xdr:row>
      <xdr:rowOff>76708</xdr:rowOff>
    </xdr:to>
    <xdr:sp macro="" textlink="">
      <xdr:nvSpPr>
        <xdr:cNvPr id="123" name="フローチャート: 判断 122">
          <a:extLst>
            <a:ext uri="{FF2B5EF4-FFF2-40B4-BE49-F238E27FC236}">
              <a16:creationId xmlns:a16="http://schemas.microsoft.com/office/drawing/2014/main" id="{9D87CF38-0177-4BEA-9E22-53D6A05ABD70}"/>
            </a:ext>
          </a:extLst>
        </xdr:cNvPr>
        <xdr:cNvSpPr/>
      </xdr:nvSpPr>
      <xdr:spPr>
        <a:xfrm>
          <a:off x="6921500" y="683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D13EACC-549E-45CB-A6A0-670ABBECF19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46F6FDC-CBA3-4B23-B46C-A835D7A5C80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576043A-6E80-4B76-A6AF-770093175A0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47B972-D03F-4379-B0F5-4AD6B50A17A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47A94C6-4CAC-4F03-B9B7-F67CE53168B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141986</xdr:rowOff>
    </xdr:from>
    <xdr:to>
      <xdr:col>55</xdr:col>
      <xdr:colOff>50800</xdr:colOff>
      <xdr:row>40</xdr:row>
      <xdr:rowOff>72136</xdr:rowOff>
    </xdr:to>
    <xdr:sp macro="" textlink="">
      <xdr:nvSpPr>
        <xdr:cNvPr id="129" name="楕円 128">
          <a:extLst>
            <a:ext uri="{FF2B5EF4-FFF2-40B4-BE49-F238E27FC236}">
              <a16:creationId xmlns:a16="http://schemas.microsoft.com/office/drawing/2014/main" id="{224E0945-888D-4EF7-AB15-65831F378939}"/>
            </a:ext>
          </a:extLst>
        </xdr:cNvPr>
        <xdr:cNvSpPr/>
      </xdr:nvSpPr>
      <xdr:spPr>
        <a:xfrm>
          <a:off x="104267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164863</xdr:rowOff>
    </xdr:from>
    <xdr:ext cx="469744" cy="259045"/>
    <xdr:sp macro="" textlink="">
      <xdr:nvSpPr>
        <xdr:cNvPr id="130" name="【図書館】&#10;一人当たり面積該当値テキスト">
          <a:extLst>
            <a:ext uri="{FF2B5EF4-FFF2-40B4-BE49-F238E27FC236}">
              <a16:creationId xmlns:a16="http://schemas.microsoft.com/office/drawing/2014/main" id="{0A5DCE84-EF3D-49F7-8028-C9629AD5FAC1}"/>
            </a:ext>
          </a:extLst>
        </xdr:cNvPr>
        <xdr:cNvSpPr txBox="1"/>
      </xdr:nvSpPr>
      <xdr:spPr>
        <a:xfrm>
          <a:off x="10515600" y="66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146558</xdr:rowOff>
    </xdr:from>
    <xdr:to>
      <xdr:col>50</xdr:col>
      <xdr:colOff>165100</xdr:colOff>
      <xdr:row>40</xdr:row>
      <xdr:rowOff>76708</xdr:rowOff>
    </xdr:to>
    <xdr:sp macro="" textlink="">
      <xdr:nvSpPr>
        <xdr:cNvPr id="131" name="楕円 130">
          <a:extLst>
            <a:ext uri="{FF2B5EF4-FFF2-40B4-BE49-F238E27FC236}">
              <a16:creationId xmlns:a16="http://schemas.microsoft.com/office/drawing/2014/main" id="{7FBA3D0B-9126-446F-A178-21B81059EA9B}"/>
            </a:ext>
          </a:extLst>
        </xdr:cNvPr>
        <xdr:cNvSpPr/>
      </xdr:nvSpPr>
      <xdr:spPr>
        <a:xfrm>
          <a:off x="9588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21336</xdr:rowOff>
    </xdr:from>
    <xdr:to>
      <xdr:col>55</xdr:col>
      <xdr:colOff>0</xdr:colOff>
      <xdr:row>40</xdr:row>
      <xdr:rowOff>25908</xdr:rowOff>
    </xdr:to>
    <xdr:cxnSp macro="">
      <xdr:nvCxnSpPr>
        <xdr:cNvPr id="132" name="直線コネクタ 131">
          <a:extLst>
            <a:ext uri="{FF2B5EF4-FFF2-40B4-BE49-F238E27FC236}">
              <a16:creationId xmlns:a16="http://schemas.microsoft.com/office/drawing/2014/main" id="{FF43DC65-4081-4498-B618-4F3CD8435416}"/>
            </a:ext>
          </a:extLst>
        </xdr:cNvPr>
        <xdr:cNvCxnSpPr/>
      </xdr:nvCxnSpPr>
      <xdr:spPr>
        <a:xfrm flipV="1">
          <a:off x="9639300" y="68793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151130</xdr:rowOff>
    </xdr:from>
    <xdr:to>
      <xdr:col>46</xdr:col>
      <xdr:colOff>38100</xdr:colOff>
      <xdr:row>40</xdr:row>
      <xdr:rowOff>81280</xdr:rowOff>
    </xdr:to>
    <xdr:sp macro="" textlink="">
      <xdr:nvSpPr>
        <xdr:cNvPr id="133" name="楕円 132">
          <a:extLst>
            <a:ext uri="{FF2B5EF4-FFF2-40B4-BE49-F238E27FC236}">
              <a16:creationId xmlns:a16="http://schemas.microsoft.com/office/drawing/2014/main" id="{6E1177BA-1AD3-4C0F-8A26-37D34C65FFF9}"/>
            </a:ext>
          </a:extLst>
        </xdr:cNvPr>
        <xdr:cNvSpPr/>
      </xdr:nvSpPr>
      <xdr:spPr>
        <a:xfrm>
          <a:off x="8699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25908</xdr:rowOff>
    </xdr:from>
    <xdr:to>
      <xdr:col>50</xdr:col>
      <xdr:colOff>114300</xdr:colOff>
      <xdr:row>40</xdr:row>
      <xdr:rowOff>30480</xdr:rowOff>
    </xdr:to>
    <xdr:cxnSp macro="">
      <xdr:nvCxnSpPr>
        <xdr:cNvPr id="134" name="直線コネクタ 133">
          <a:extLst>
            <a:ext uri="{FF2B5EF4-FFF2-40B4-BE49-F238E27FC236}">
              <a16:creationId xmlns:a16="http://schemas.microsoft.com/office/drawing/2014/main" id="{006DB3C8-8B9D-4A2D-80CB-727416961380}"/>
            </a:ext>
          </a:extLst>
        </xdr:cNvPr>
        <xdr:cNvCxnSpPr/>
      </xdr:nvCxnSpPr>
      <xdr:spPr>
        <a:xfrm flipV="1">
          <a:off x="8750300" y="688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155702</xdr:rowOff>
    </xdr:from>
    <xdr:to>
      <xdr:col>41</xdr:col>
      <xdr:colOff>101600</xdr:colOff>
      <xdr:row>40</xdr:row>
      <xdr:rowOff>85852</xdr:rowOff>
    </xdr:to>
    <xdr:sp macro="" textlink="">
      <xdr:nvSpPr>
        <xdr:cNvPr id="135" name="楕円 134">
          <a:extLst>
            <a:ext uri="{FF2B5EF4-FFF2-40B4-BE49-F238E27FC236}">
              <a16:creationId xmlns:a16="http://schemas.microsoft.com/office/drawing/2014/main" id="{E9FA8574-0117-45B9-A78B-0C578E909AA2}"/>
            </a:ext>
          </a:extLst>
        </xdr:cNvPr>
        <xdr:cNvSpPr/>
      </xdr:nvSpPr>
      <xdr:spPr>
        <a:xfrm>
          <a:off x="7810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30480</xdr:rowOff>
    </xdr:from>
    <xdr:to>
      <xdr:col>45</xdr:col>
      <xdr:colOff>177800</xdr:colOff>
      <xdr:row>40</xdr:row>
      <xdr:rowOff>35052</xdr:rowOff>
    </xdr:to>
    <xdr:cxnSp macro="">
      <xdr:nvCxnSpPr>
        <xdr:cNvPr id="136" name="直線コネクタ 135">
          <a:extLst>
            <a:ext uri="{FF2B5EF4-FFF2-40B4-BE49-F238E27FC236}">
              <a16:creationId xmlns:a16="http://schemas.microsoft.com/office/drawing/2014/main" id="{C23A5A21-C5D0-4B8A-828F-F8FC4DA80D5C}"/>
            </a:ext>
          </a:extLst>
        </xdr:cNvPr>
        <xdr:cNvCxnSpPr/>
      </xdr:nvCxnSpPr>
      <xdr:spPr>
        <a:xfrm flipV="1">
          <a:off x="7861300" y="688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160274</xdr:rowOff>
    </xdr:from>
    <xdr:to>
      <xdr:col>36</xdr:col>
      <xdr:colOff>165100</xdr:colOff>
      <xdr:row>40</xdr:row>
      <xdr:rowOff>90424</xdr:rowOff>
    </xdr:to>
    <xdr:sp macro="" textlink="">
      <xdr:nvSpPr>
        <xdr:cNvPr id="137" name="楕円 136">
          <a:extLst>
            <a:ext uri="{FF2B5EF4-FFF2-40B4-BE49-F238E27FC236}">
              <a16:creationId xmlns:a16="http://schemas.microsoft.com/office/drawing/2014/main" id="{057F9789-7B9F-4ADE-A391-EB8F8DDB434E}"/>
            </a:ext>
          </a:extLst>
        </xdr:cNvPr>
        <xdr:cNvSpPr/>
      </xdr:nvSpPr>
      <xdr:spPr>
        <a:xfrm>
          <a:off x="6921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35052</xdr:rowOff>
    </xdr:from>
    <xdr:to>
      <xdr:col>41</xdr:col>
      <xdr:colOff>50800</xdr:colOff>
      <xdr:row>40</xdr:row>
      <xdr:rowOff>39624</xdr:rowOff>
    </xdr:to>
    <xdr:cxnSp macro="">
      <xdr:nvCxnSpPr>
        <xdr:cNvPr id="138" name="直線コネクタ 137">
          <a:extLst>
            <a:ext uri="{FF2B5EF4-FFF2-40B4-BE49-F238E27FC236}">
              <a16:creationId xmlns:a16="http://schemas.microsoft.com/office/drawing/2014/main" id="{EFCF0127-EDFA-4009-AFEB-CD10B5BB1F53}"/>
            </a:ext>
          </a:extLst>
        </xdr:cNvPr>
        <xdr:cNvCxnSpPr/>
      </xdr:nvCxnSpPr>
      <xdr:spPr>
        <a:xfrm flipV="1">
          <a:off x="6972300" y="6893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86123</xdr:rowOff>
    </xdr:from>
    <xdr:ext cx="469744" cy="259045"/>
    <xdr:sp macro="" textlink="">
      <xdr:nvSpPr>
        <xdr:cNvPr id="139" name="n_1aveValue【図書館】&#10;一人当たり面積">
          <a:extLst>
            <a:ext uri="{FF2B5EF4-FFF2-40B4-BE49-F238E27FC236}">
              <a16:creationId xmlns:a16="http://schemas.microsoft.com/office/drawing/2014/main" id="{037A4328-3047-4825-8D56-DB4826991B53}"/>
            </a:ext>
          </a:extLst>
        </xdr:cNvPr>
        <xdr:cNvSpPr txBox="1"/>
      </xdr:nvSpPr>
      <xdr:spPr>
        <a:xfrm>
          <a:off x="9391727"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108983</xdr:rowOff>
    </xdr:from>
    <xdr:ext cx="469744" cy="259045"/>
    <xdr:sp macro="" textlink="">
      <xdr:nvSpPr>
        <xdr:cNvPr id="140" name="n_2aveValue【図書館】&#10;一人当たり面積">
          <a:extLst>
            <a:ext uri="{FF2B5EF4-FFF2-40B4-BE49-F238E27FC236}">
              <a16:creationId xmlns:a16="http://schemas.microsoft.com/office/drawing/2014/main" id="{67454224-2DAF-49CF-BB37-B1DEF7DC2902}"/>
            </a:ext>
          </a:extLst>
        </xdr:cNvPr>
        <xdr:cNvSpPr txBox="1"/>
      </xdr:nvSpPr>
      <xdr:spPr>
        <a:xfrm>
          <a:off x="85154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113555</xdr:rowOff>
    </xdr:from>
    <xdr:ext cx="469744" cy="259045"/>
    <xdr:sp macro="" textlink="">
      <xdr:nvSpPr>
        <xdr:cNvPr id="141" name="n_3aveValue【図書館】&#10;一人当たり面積">
          <a:extLst>
            <a:ext uri="{FF2B5EF4-FFF2-40B4-BE49-F238E27FC236}">
              <a16:creationId xmlns:a16="http://schemas.microsoft.com/office/drawing/2014/main" id="{3C35AB63-2A64-455B-802C-B58E71C729E9}"/>
            </a:ext>
          </a:extLst>
        </xdr:cNvPr>
        <xdr:cNvSpPr txBox="1"/>
      </xdr:nvSpPr>
      <xdr:spPr>
        <a:xfrm>
          <a:off x="76264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93235</xdr:rowOff>
    </xdr:from>
    <xdr:ext cx="469744" cy="259045"/>
    <xdr:sp macro="" textlink="">
      <xdr:nvSpPr>
        <xdr:cNvPr id="142" name="n_4aveValue【図書館】&#10;一人当たり面積">
          <a:extLst>
            <a:ext uri="{FF2B5EF4-FFF2-40B4-BE49-F238E27FC236}">
              <a16:creationId xmlns:a16="http://schemas.microsoft.com/office/drawing/2014/main" id="{EAA4B10B-1629-42E5-A8E7-6332B74C87CC}"/>
            </a:ext>
          </a:extLst>
        </xdr:cNvPr>
        <xdr:cNvSpPr txBox="1"/>
      </xdr:nvSpPr>
      <xdr:spPr>
        <a:xfrm>
          <a:off x="6737427" y="660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93235</xdr:rowOff>
    </xdr:from>
    <xdr:ext cx="469744" cy="259045"/>
    <xdr:sp macro="" textlink="">
      <xdr:nvSpPr>
        <xdr:cNvPr id="143" name="n_1mainValue【図書館】&#10;一人当たり面積">
          <a:extLst>
            <a:ext uri="{FF2B5EF4-FFF2-40B4-BE49-F238E27FC236}">
              <a16:creationId xmlns:a16="http://schemas.microsoft.com/office/drawing/2014/main" id="{4FFF72DF-BDE3-4E46-AAC9-A917F5D77DB6}"/>
            </a:ext>
          </a:extLst>
        </xdr:cNvPr>
        <xdr:cNvSpPr txBox="1"/>
      </xdr:nvSpPr>
      <xdr:spPr>
        <a:xfrm>
          <a:off x="9391727" y="660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97807</xdr:rowOff>
    </xdr:from>
    <xdr:ext cx="469744" cy="259045"/>
    <xdr:sp macro="" textlink="">
      <xdr:nvSpPr>
        <xdr:cNvPr id="144" name="n_2mainValue【図書館】&#10;一人当たり面積">
          <a:extLst>
            <a:ext uri="{FF2B5EF4-FFF2-40B4-BE49-F238E27FC236}">
              <a16:creationId xmlns:a16="http://schemas.microsoft.com/office/drawing/2014/main" id="{E93339CC-F91B-4D63-9E56-C7ECD7156DFF}"/>
            </a:ext>
          </a:extLst>
        </xdr:cNvPr>
        <xdr:cNvSpPr txBox="1"/>
      </xdr:nvSpPr>
      <xdr:spPr>
        <a:xfrm>
          <a:off x="85154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102379</xdr:rowOff>
    </xdr:from>
    <xdr:ext cx="469744" cy="259045"/>
    <xdr:sp macro="" textlink="">
      <xdr:nvSpPr>
        <xdr:cNvPr id="145" name="n_3mainValue【図書館】&#10;一人当たり面積">
          <a:extLst>
            <a:ext uri="{FF2B5EF4-FFF2-40B4-BE49-F238E27FC236}">
              <a16:creationId xmlns:a16="http://schemas.microsoft.com/office/drawing/2014/main" id="{5B628E5A-6B39-40ED-8F6D-2F814B8CC427}"/>
            </a:ext>
          </a:extLst>
        </xdr:cNvPr>
        <xdr:cNvSpPr txBox="1"/>
      </xdr:nvSpPr>
      <xdr:spPr>
        <a:xfrm>
          <a:off x="7626427" y="661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81551</xdr:rowOff>
    </xdr:from>
    <xdr:ext cx="469744" cy="259045"/>
    <xdr:sp macro="" textlink="">
      <xdr:nvSpPr>
        <xdr:cNvPr id="146" name="n_4mainValue【図書館】&#10;一人当たり面積">
          <a:extLst>
            <a:ext uri="{FF2B5EF4-FFF2-40B4-BE49-F238E27FC236}">
              <a16:creationId xmlns:a16="http://schemas.microsoft.com/office/drawing/2014/main" id="{DD5F1B64-7F8B-4B21-9AB8-2E617FC55A86}"/>
            </a:ext>
          </a:extLst>
        </xdr:cNvPr>
        <xdr:cNvSpPr txBox="1"/>
      </xdr:nvSpPr>
      <xdr:spPr>
        <a:xfrm>
          <a:off x="6737427" y="693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1090FED-16C8-4D05-BA69-526B6ED25DC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DE9F564-7ACE-4930-8586-A908B49420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783FACA-8939-4BFE-A746-89AEDB9DD67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8A0AB0D-FCA0-4ADE-A5BC-98AFF47F6EB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AD6B8F1-273A-4A75-B7BC-55ACAF72797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8E20EFD-4C08-4AB8-A4E6-A85677B4753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C6A9B09-AB62-4CE1-A073-0D71FA12D6C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158D6F7-972B-461F-9127-6B7ED269363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9959294-A78C-42C5-816A-681D4D9B691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F6BE8C3-35B1-4DBD-84A9-BBECF741ED2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4896D35-00E4-4B23-9DD4-B57E968FD62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E353B8A-21FB-4901-AEAF-438A41B15B8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B4CB675-A341-460E-9B3C-7564FE60D33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3318BFF-E672-44D2-8BB9-54EE452684B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7824BD69-2790-4399-9175-328BC5EE703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522343C4-06DE-4D3E-931A-62ED74AFB35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BEECD74-4131-4B5A-9DF5-7ECD23F945A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3DA17D51-7CE4-470E-BE74-F5FB23DB6FC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5D7F7AA-A08E-4FFD-894A-CA76C73FCBE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E801D0E-54D2-4D9A-AA66-18B615AC475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9BD8E74-32E3-4640-BB64-FA0262586CB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1EE13D9-8E27-4D15-BC02-5E31824C2ED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BDC04668-65F9-4415-8BEE-6F6205A0452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5A51E70-5E9A-4F74-BE3E-F075892048E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35566E74-DC47-4CF6-8A34-9743B1B131AA}"/>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795C09C2-2BFA-4557-A320-1EC8E0792A1C}"/>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6725C617-4A0F-4399-A9FA-9A063D46C952}"/>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DB83CAAB-C8FF-41E9-BBFD-07849027F081}"/>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DDE2A48F-58C5-449E-85E3-EE28D67E0199}"/>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F1EE2B3-9D03-4443-84CC-C91ACE2D606D}"/>
            </a:ext>
          </a:extLst>
        </xdr:cNvPr>
        <xdr:cNvSpPr txBox="1"/>
      </xdr:nvSpPr>
      <xdr:spPr>
        <a:xfrm>
          <a:off x="4673600" y="1010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7636D93A-E038-4743-B38A-4AE34E27604F}"/>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0EF767C3-73C5-469D-9D76-1FE57FD37B82}"/>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1D7C48CF-1778-4BD5-9BB6-31CFA2C384D3}"/>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CE6C2172-D1DC-4523-96A4-6AFCFA132CF3}"/>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1" name="フローチャート: 判断 180">
          <a:extLst>
            <a:ext uri="{FF2B5EF4-FFF2-40B4-BE49-F238E27FC236}">
              <a16:creationId xmlns:a16="http://schemas.microsoft.com/office/drawing/2014/main" id="{41C42F0A-8BC5-4A02-BFA5-68FE5846F483}"/>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139CEBC-D3B1-4360-A3B8-C644D91BF8C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BF51D4E-E196-4B5C-84EC-19A48F1D6D8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A272046-3E2C-4538-ABA5-FC0840D1ABB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230D0F8-0310-4DCD-87D1-0615BD7B453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66975C7-7492-45C1-9D54-2D8B6616061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90170</xdr:rowOff>
    </xdr:from>
    <xdr:to>
      <xdr:col>24</xdr:col>
      <xdr:colOff>114300</xdr:colOff>
      <xdr:row>62</xdr:row>
      <xdr:rowOff>20320</xdr:rowOff>
    </xdr:to>
    <xdr:sp macro="" textlink="">
      <xdr:nvSpPr>
        <xdr:cNvPr id="187" name="楕円 186">
          <a:extLst>
            <a:ext uri="{FF2B5EF4-FFF2-40B4-BE49-F238E27FC236}">
              <a16:creationId xmlns:a16="http://schemas.microsoft.com/office/drawing/2014/main" id="{788D02EB-C8EA-4526-A554-E510F6447FE5}"/>
            </a:ext>
          </a:extLst>
        </xdr:cNvPr>
        <xdr:cNvSpPr/>
      </xdr:nvSpPr>
      <xdr:spPr>
        <a:xfrm>
          <a:off x="45847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68597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852D30B2-763A-407C-8266-A21FD6427928}"/>
            </a:ext>
          </a:extLst>
        </xdr:cNvPr>
        <xdr:cNvSpPr txBox="1"/>
      </xdr:nvSpPr>
      <xdr:spPr>
        <a:xfrm>
          <a:off x="4673600"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88265</xdr:rowOff>
    </xdr:from>
    <xdr:to>
      <xdr:col>20</xdr:col>
      <xdr:colOff>38100</xdr:colOff>
      <xdr:row>62</xdr:row>
      <xdr:rowOff>18415</xdr:rowOff>
    </xdr:to>
    <xdr:sp macro="" textlink="">
      <xdr:nvSpPr>
        <xdr:cNvPr id="189" name="楕円 188">
          <a:extLst>
            <a:ext uri="{FF2B5EF4-FFF2-40B4-BE49-F238E27FC236}">
              <a16:creationId xmlns:a16="http://schemas.microsoft.com/office/drawing/2014/main" id="{7038B3A8-1BEE-4E15-B17F-2BA9A233CD45}"/>
            </a:ext>
          </a:extLst>
        </xdr:cNvPr>
        <xdr:cNvSpPr/>
      </xdr:nvSpPr>
      <xdr:spPr>
        <a:xfrm>
          <a:off x="3746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139065</xdr:rowOff>
    </xdr:from>
    <xdr:to>
      <xdr:col>24</xdr:col>
      <xdr:colOff>63500</xdr:colOff>
      <xdr:row>61</xdr:row>
      <xdr:rowOff>140970</xdr:rowOff>
    </xdr:to>
    <xdr:cxnSp macro="">
      <xdr:nvCxnSpPr>
        <xdr:cNvPr id="190" name="直線コネクタ 189">
          <a:extLst>
            <a:ext uri="{FF2B5EF4-FFF2-40B4-BE49-F238E27FC236}">
              <a16:creationId xmlns:a16="http://schemas.microsoft.com/office/drawing/2014/main" id="{B941AE12-4766-4B63-8484-ECAEDA2D7773}"/>
            </a:ext>
          </a:extLst>
        </xdr:cNvPr>
        <xdr:cNvCxnSpPr/>
      </xdr:nvCxnSpPr>
      <xdr:spPr>
        <a:xfrm>
          <a:off x="3797300" y="1059751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111125</xdr:rowOff>
    </xdr:from>
    <xdr:to>
      <xdr:col>15</xdr:col>
      <xdr:colOff>101600</xdr:colOff>
      <xdr:row>62</xdr:row>
      <xdr:rowOff>41275</xdr:rowOff>
    </xdr:to>
    <xdr:sp macro="" textlink="">
      <xdr:nvSpPr>
        <xdr:cNvPr id="191" name="楕円 190">
          <a:extLst>
            <a:ext uri="{FF2B5EF4-FFF2-40B4-BE49-F238E27FC236}">
              <a16:creationId xmlns:a16="http://schemas.microsoft.com/office/drawing/2014/main" id="{6299B682-C7E9-42E2-9C75-21E3D59ADC6C}"/>
            </a:ext>
          </a:extLst>
        </xdr:cNvPr>
        <xdr:cNvSpPr/>
      </xdr:nvSpPr>
      <xdr:spPr>
        <a:xfrm>
          <a:off x="2857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139065</xdr:rowOff>
    </xdr:from>
    <xdr:to>
      <xdr:col>19</xdr:col>
      <xdr:colOff>177800</xdr:colOff>
      <xdr:row>61</xdr:row>
      <xdr:rowOff>161925</xdr:rowOff>
    </xdr:to>
    <xdr:cxnSp macro="">
      <xdr:nvCxnSpPr>
        <xdr:cNvPr id="192" name="直線コネクタ 191">
          <a:extLst>
            <a:ext uri="{FF2B5EF4-FFF2-40B4-BE49-F238E27FC236}">
              <a16:creationId xmlns:a16="http://schemas.microsoft.com/office/drawing/2014/main" id="{AD8339EC-1EE2-4776-8635-31C2D1E5D6DA}"/>
            </a:ext>
          </a:extLst>
        </xdr:cNvPr>
        <xdr:cNvCxnSpPr/>
      </xdr:nvCxnSpPr>
      <xdr:spPr>
        <a:xfrm flipV="1">
          <a:off x="2908300" y="105975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44450</xdr:rowOff>
    </xdr:from>
    <xdr:to>
      <xdr:col>10</xdr:col>
      <xdr:colOff>165100</xdr:colOff>
      <xdr:row>61</xdr:row>
      <xdr:rowOff>146050</xdr:rowOff>
    </xdr:to>
    <xdr:sp macro="" textlink="">
      <xdr:nvSpPr>
        <xdr:cNvPr id="193" name="楕円 192">
          <a:extLst>
            <a:ext uri="{FF2B5EF4-FFF2-40B4-BE49-F238E27FC236}">
              <a16:creationId xmlns:a16="http://schemas.microsoft.com/office/drawing/2014/main" id="{1157D208-D13B-4BDA-90B0-EAED08CE3592}"/>
            </a:ext>
          </a:extLst>
        </xdr:cNvPr>
        <xdr:cNvSpPr/>
      </xdr:nvSpPr>
      <xdr:spPr>
        <a:xfrm>
          <a:off x="1968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95250</xdr:rowOff>
    </xdr:from>
    <xdr:to>
      <xdr:col>15</xdr:col>
      <xdr:colOff>50800</xdr:colOff>
      <xdr:row>61</xdr:row>
      <xdr:rowOff>161925</xdr:rowOff>
    </xdr:to>
    <xdr:cxnSp macro="">
      <xdr:nvCxnSpPr>
        <xdr:cNvPr id="194" name="直線コネクタ 193">
          <a:extLst>
            <a:ext uri="{FF2B5EF4-FFF2-40B4-BE49-F238E27FC236}">
              <a16:creationId xmlns:a16="http://schemas.microsoft.com/office/drawing/2014/main" id="{27E8E62B-331A-4934-AB0D-A419696CCCE3}"/>
            </a:ext>
          </a:extLst>
        </xdr:cNvPr>
        <xdr:cNvCxnSpPr/>
      </xdr:nvCxnSpPr>
      <xdr:spPr>
        <a:xfrm>
          <a:off x="2019300" y="1055370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4445</xdr:rowOff>
    </xdr:from>
    <xdr:to>
      <xdr:col>6</xdr:col>
      <xdr:colOff>38100</xdr:colOff>
      <xdr:row>61</xdr:row>
      <xdr:rowOff>106045</xdr:rowOff>
    </xdr:to>
    <xdr:sp macro="" textlink="">
      <xdr:nvSpPr>
        <xdr:cNvPr id="195" name="楕円 194">
          <a:extLst>
            <a:ext uri="{FF2B5EF4-FFF2-40B4-BE49-F238E27FC236}">
              <a16:creationId xmlns:a16="http://schemas.microsoft.com/office/drawing/2014/main" id="{D0EBA10D-F724-45B3-A8B4-9B31E2BBA646}"/>
            </a:ext>
          </a:extLst>
        </xdr:cNvPr>
        <xdr:cNvSpPr/>
      </xdr:nvSpPr>
      <xdr:spPr>
        <a:xfrm>
          <a:off x="1079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55245</xdr:rowOff>
    </xdr:from>
    <xdr:to>
      <xdr:col>10</xdr:col>
      <xdr:colOff>114300</xdr:colOff>
      <xdr:row>61</xdr:row>
      <xdr:rowOff>95250</xdr:rowOff>
    </xdr:to>
    <xdr:cxnSp macro="">
      <xdr:nvCxnSpPr>
        <xdr:cNvPr id="196" name="直線コネクタ 195">
          <a:extLst>
            <a:ext uri="{FF2B5EF4-FFF2-40B4-BE49-F238E27FC236}">
              <a16:creationId xmlns:a16="http://schemas.microsoft.com/office/drawing/2014/main" id="{B5BD2168-A43B-4BD2-B1BD-80CEF188BB29}"/>
            </a:ext>
          </a:extLst>
        </xdr:cNvPr>
        <xdr:cNvCxnSpPr/>
      </xdr:nvCxnSpPr>
      <xdr:spPr>
        <a:xfrm>
          <a:off x="1130300" y="105136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B41C96F8-9E35-489F-84E5-9E4B27F8F908}"/>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D6B9A8A5-5425-4C19-AC5A-E7D0814C5181}"/>
            </a:ext>
          </a:extLst>
        </xdr:cNvPr>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5927FBA4-7FE0-47F6-AFA0-5DA0F4E76885}"/>
            </a:ext>
          </a:extLst>
        </xdr:cNvPr>
        <xdr:cNvSpPr txBox="1"/>
      </xdr:nvSpPr>
      <xdr:spPr>
        <a:xfrm>
          <a:off x="1816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0" name="n_4aveValue【体育館・プール】&#10;有形固定資産減価償却率">
          <a:extLst>
            <a:ext uri="{FF2B5EF4-FFF2-40B4-BE49-F238E27FC236}">
              <a16:creationId xmlns:a16="http://schemas.microsoft.com/office/drawing/2014/main" id="{ACBC50BF-B7AB-4D4E-8712-435FD147B248}"/>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9542</xdr:rowOff>
    </xdr:from>
    <xdr:ext cx="405111" cy="259045"/>
    <xdr:sp macro="" textlink="">
      <xdr:nvSpPr>
        <xdr:cNvPr id="201" name="n_1mainValue【体育館・プール】&#10;有形固定資産減価償却率">
          <a:extLst>
            <a:ext uri="{FF2B5EF4-FFF2-40B4-BE49-F238E27FC236}">
              <a16:creationId xmlns:a16="http://schemas.microsoft.com/office/drawing/2014/main" id="{6586FD33-8F98-42A9-BC11-B5534BF0D241}"/>
            </a:ext>
          </a:extLst>
        </xdr:cNvPr>
        <xdr:cNvSpPr txBox="1"/>
      </xdr:nvSpPr>
      <xdr:spPr>
        <a:xfrm>
          <a:off x="35820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32402</xdr:rowOff>
    </xdr:from>
    <xdr:ext cx="405111" cy="259045"/>
    <xdr:sp macro="" textlink="">
      <xdr:nvSpPr>
        <xdr:cNvPr id="202" name="n_2mainValue【体育館・プール】&#10;有形固定資産減価償却率">
          <a:extLst>
            <a:ext uri="{FF2B5EF4-FFF2-40B4-BE49-F238E27FC236}">
              <a16:creationId xmlns:a16="http://schemas.microsoft.com/office/drawing/2014/main" id="{293C4C40-7FC5-422E-A93D-E279242E1C5D}"/>
            </a:ext>
          </a:extLst>
        </xdr:cNvPr>
        <xdr:cNvSpPr txBox="1"/>
      </xdr:nvSpPr>
      <xdr:spPr>
        <a:xfrm>
          <a:off x="2705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137177</xdr:rowOff>
    </xdr:from>
    <xdr:ext cx="405111" cy="259045"/>
    <xdr:sp macro="" textlink="">
      <xdr:nvSpPr>
        <xdr:cNvPr id="203" name="n_3mainValue【体育館・プール】&#10;有形固定資産減価償却率">
          <a:extLst>
            <a:ext uri="{FF2B5EF4-FFF2-40B4-BE49-F238E27FC236}">
              <a16:creationId xmlns:a16="http://schemas.microsoft.com/office/drawing/2014/main" id="{94C24BCD-3070-4EF8-9C68-B753022D2FB7}"/>
            </a:ext>
          </a:extLst>
        </xdr:cNvPr>
        <xdr:cNvSpPr txBox="1"/>
      </xdr:nvSpPr>
      <xdr:spPr>
        <a:xfrm>
          <a:off x="1816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97172</xdr:rowOff>
    </xdr:from>
    <xdr:ext cx="405111" cy="259045"/>
    <xdr:sp macro="" textlink="">
      <xdr:nvSpPr>
        <xdr:cNvPr id="204" name="n_4mainValue【体育館・プール】&#10;有形固定資産減価償却率">
          <a:extLst>
            <a:ext uri="{FF2B5EF4-FFF2-40B4-BE49-F238E27FC236}">
              <a16:creationId xmlns:a16="http://schemas.microsoft.com/office/drawing/2014/main" id="{A070F481-05F6-45F4-9B58-9B4E72B08735}"/>
            </a:ext>
          </a:extLst>
        </xdr:cNvPr>
        <xdr:cNvSpPr txBox="1"/>
      </xdr:nvSpPr>
      <xdr:spPr>
        <a:xfrm>
          <a:off x="927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31E9E84-4460-4861-AB69-96D8A13BCDC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22C4E33-53DC-447F-99EB-77C9925A13C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AA7BFF3-E070-4A14-89E4-B1E245132C1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E351C49-2EE9-4396-9138-535996527AB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4304104-77A0-43C7-8314-86BF8F8A4DE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E219F5-D611-40E4-B81B-7D5EC6E8674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AB6985D-80C0-4060-B78A-2FB6EC1B2A8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9B2BAEB-4F73-46A5-B08C-FD69552081C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1CE0538-0A13-493C-9E1C-37F0A9CACF8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8AAA5E2-7B17-481B-9BE8-48705ECAC2F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FB9E581-A3A7-43E3-9834-6D6A8C82104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4D2B4414-A453-4DC4-882C-96E6541C6C05}"/>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E300BED2-A324-4BBB-B4E0-3D974DEE5CFA}"/>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989821FF-6C7A-440F-B327-6EC94F825B0C}"/>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DF70818B-02F6-42C9-A4EC-3312A72490B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ED02D2D0-AF18-48EE-A37E-C254AA0D00DE}"/>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92B85D76-08CF-401D-A4FA-160A86863EE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F9FFBC97-6999-4B67-A53F-0B680F62C0E4}"/>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69783339-2576-4E43-B6E7-1CF674583F2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05EEE849-303F-4D84-87D1-7564BA33A636}"/>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C9A827D-5E3C-4172-B96F-71F7CBAF4EE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EF593A17-672C-433D-90EC-C08F811B541B}"/>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1CE5311-3208-4688-91B8-A3C6588052E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44D2015-7377-4F74-A976-7742351A5EA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50A0CF0-DA7C-4D3C-839F-846D9B43B1C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68E89F4F-2BC1-4BDD-9BD7-176403E8930C}"/>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F0C3D6A6-085B-4213-9574-BAE2AF72C485}"/>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BD29ED86-99FE-46D8-8F2A-AB8FDD08AF90}"/>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A2601F22-C492-4179-AD8D-2059A33105A1}"/>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34D8451E-8BC0-4CB0-81F0-EF62138BE368}"/>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6963BA33-E1E6-4DBE-93AA-06E451869C74}"/>
            </a:ext>
          </a:extLst>
        </xdr:cNvPr>
        <xdr:cNvSpPr txBox="1"/>
      </xdr:nvSpPr>
      <xdr:spPr>
        <a:xfrm>
          <a:off x="10515600" y="10254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C70581D4-DC77-431E-BBA8-BBD571CE377C}"/>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1FA94A8D-C849-41ED-BD01-D84F541E7535}"/>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A48C0136-2688-48D7-A464-241073857678}"/>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CF0A6529-FA42-4488-9AA8-4926BFBF2E4F}"/>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102688</xdr:rowOff>
    </xdr:from>
    <xdr:to>
      <xdr:col>36</xdr:col>
      <xdr:colOff>165100</xdr:colOff>
      <xdr:row>62</xdr:row>
      <xdr:rowOff>32838</xdr:rowOff>
    </xdr:to>
    <xdr:sp macro="" textlink="">
      <xdr:nvSpPr>
        <xdr:cNvPr id="240" name="フローチャート: 判断 239">
          <a:extLst>
            <a:ext uri="{FF2B5EF4-FFF2-40B4-BE49-F238E27FC236}">
              <a16:creationId xmlns:a16="http://schemas.microsoft.com/office/drawing/2014/main" id="{76A71EC0-6D35-4C25-B0A2-B01830C82E08}"/>
            </a:ext>
          </a:extLst>
        </xdr:cNvPr>
        <xdr:cNvSpPr/>
      </xdr:nvSpPr>
      <xdr:spPr>
        <a:xfrm>
          <a:off x="6921500" y="105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86EF7E7-49C1-4881-A1E1-3574B1BB589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90292CD-D0B9-4DF8-BCEB-8308B27A6FD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FEC8C35-2BDC-4DF8-995A-C1C02367E9F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A0E6DE2-284A-47D6-B1F8-614F4260718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F6B5C2D-DBFD-45DE-B1CA-BC5A9A84F65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12881</xdr:rowOff>
    </xdr:from>
    <xdr:to>
      <xdr:col>55</xdr:col>
      <xdr:colOff>50800</xdr:colOff>
      <xdr:row>61</xdr:row>
      <xdr:rowOff>114481</xdr:rowOff>
    </xdr:to>
    <xdr:sp macro="" textlink="">
      <xdr:nvSpPr>
        <xdr:cNvPr id="246" name="楕円 245">
          <a:extLst>
            <a:ext uri="{FF2B5EF4-FFF2-40B4-BE49-F238E27FC236}">
              <a16:creationId xmlns:a16="http://schemas.microsoft.com/office/drawing/2014/main" id="{FCD9AA87-8F87-413E-859E-E97CFE34E8D6}"/>
            </a:ext>
          </a:extLst>
        </xdr:cNvPr>
        <xdr:cNvSpPr/>
      </xdr:nvSpPr>
      <xdr:spPr>
        <a:xfrm>
          <a:off x="104267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162758</xdr:rowOff>
    </xdr:from>
    <xdr:ext cx="469744" cy="259045"/>
    <xdr:sp macro="" textlink="">
      <xdr:nvSpPr>
        <xdr:cNvPr id="247" name="【体育館・プール】&#10;一人当たり面積該当値テキスト">
          <a:extLst>
            <a:ext uri="{FF2B5EF4-FFF2-40B4-BE49-F238E27FC236}">
              <a16:creationId xmlns:a16="http://schemas.microsoft.com/office/drawing/2014/main" id="{66F4E45E-BAB3-47E0-87E6-798C2E0A4A88}"/>
            </a:ext>
          </a:extLst>
        </xdr:cNvPr>
        <xdr:cNvSpPr txBox="1"/>
      </xdr:nvSpPr>
      <xdr:spPr>
        <a:xfrm>
          <a:off x="10515600" y="104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24312</xdr:rowOff>
    </xdr:from>
    <xdr:to>
      <xdr:col>50</xdr:col>
      <xdr:colOff>165100</xdr:colOff>
      <xdr:row>61</xdr:row>
      <xdr:rowOff>125912</xdr:rowOff>
    </xdr:to>
    <xdr:sp macro="" textlink="">
      <xdr:nvSpPr>
        <xdr:cNvPr id="248" name="楕円 247">
          <a:extLst>
            <a:ext uri="{FF2B5EF4-FFF2-40B4-BE49-F238E27FC236}">
              <a16:creationId xmlns:a16="http://schemas.microsoft.com/office/drawing/2014/main" id="{FB965F14-C8D8-467F-BD46-F2BFD2B15690}"/>
            </a:ext>
          </a:extLst>
        </xdr:cNvPr>
        <xdr:cNvSpPr/>
      </xdr:nvSpPr>
      <xdr:spPr>
        <a:xfrm>
          <a:off x="9588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63681</xdr:rowOff>
    </xdr:from>
    <xdr:to>
      <xdr:col>55</xdr:col>
      <xdr:colOff>0</xdr:colOff>
      <xdr:row>61</xdr:row>
      <xdr:rowOff>75112</xdr:rowOff>
    </xdr:to>
    <xdr:cxnSp macro="">
      <xdr:nvCxnSpPr>
        <xdr:cNvPr id="249" name="直線コネクタ 248">
          <a:extLst>
            <a:ext uri="{FF2B5EF4-FFF2-40B4-BE49-F238E27FC236}">
              <a16:creationId xmlns:a16="http://schemas.microsoft.com/office/drawing/2014/main" id="{CB20CBB6-CB34-4DC9-A421-51A7BB810B83}"/>
            </a:ext>
          </a:extLst>
        </xdr:cNvPr>
        <xdr:cNvCxnSpPr/>
      </xdr:nvCxnSpPr>
      <xdr:spPr>
        <a:xfrm flipV="1">
          <a:off x="9639300" y="10522131"/>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34109</xdr:rowOff>
    </xdr:from>
    <xdr:to>
      <xdr:col>46</xdr:col>
      <xdr:colOff>38100</xdr:colOff>
      <xdr:row>61</xdr:row>
      <xdr:rowOff>135709</xdr:rowOff>
    </xdr:to>
    <xdr:sp macro="" textlink="">
      <xdr:nvSpPr>
        <xdr:cNvPr id="250" name="楕円 249">
          <a:extLst>
            <a:ext uri="{FF2B5EF4-FFF2-40B4-BE49-F238E27FC236}">
              <a16:creationId xmlns:a16="http://schemas.microsoft.com/office/drawing/2014/main" id="{5C1C31F2-D60F-4E16-9AC9-F99AE8421DB5}"/>
            </a:ext>
          </a:extLst>
        </xdr:cNvPr>
        <xdr:cNvSpPr/>
      </xdr:nvSpPr>
      <xdr:spPr>
        <a:xfrm>
          <a:off x="8699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75112</xdr:rowOff>
    </xdr:from>
    <xdr:to>
      <xdr:col>50</xdr:col>
      <xdr:colOff>114300</xdr:colOff>
      <xdr:row>61</xdr:row>
      <xdr:rowOff>84909</xdr:rowOff>
    </xdr:to>
    <xdr:cxnSp macro="">
      <xdr:nvCxnSpPr>
        <xdr:cNvPr id="251" name="直線コネクタ 250">
          <a:extLst>
            <a:ext uri="{FF2B5EF4-FFF2-40B4-BE49-F238E27FC236}">
              <a16:creationId xmlns:a16="http://schemas.microsoft.com/office/drawing/2014/main" id="{4772EE40-9071-445B-80C3-9E88FB083CA3}"/>
            </a:ext>
          </a:extLst>
        </xdr:cNvPr>
        <xdr:cNvCxnSpPr/>
      </xdr:nvCxnSpPr>
      <xdr:spPr>
        <a:xfrm flipV="1">
          <a:off x="8750300" y="1053356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45538</xdr:rowOff>
    </xdr:from>
    <xdr:to>
      <xdr:col>41</xdr:col>
      <xdr:colOff>101600</xdr:colOff>
      <xdr:row>61</xdr:row>
      <xdr:rowOff>147138</xdr:rowOff>
    </xdr:to>
    <xdr:sp macro="" textlink="">
      <xdr:nvSpPr>
        <xdr:cNvPr id="252" name="楕円 251">
          <a:extLst>
            <a:ext uri="{FF2B5EF4-FFF2-40B4-BE49-F238E27FC236}">
              <a16:creationId xmlns:a16="http://schemas.microsoft.com/office/drawing/2014/main" id="{8A479F3C-CE94-4A2C-AB94-CF631B658FD9}"/>
            </a:ext>
          </a:extLst>
        </xdr:cNvPr>
        <xdr:cNvSpPr/>
      </xdr:nvSpPr>
      <xdr:spPr>
        <a:xfrm>
          <a:off x="7810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84909</xdr:rowOff>
    </xdr:from>
    <xdr:to>
      <xdr:col>45</xdr:col>
      <xdr:colOff>177800</xdr:colOff>
      <xdr:row>61</xdr:row>
      <xdr:rowOff>96338</xdr:rowOff>
    </xdr:to>
    <xdr:cxnSp macro="">
      <xdr:nvCxnSpPr>
        <xdr:cNvPr id="253" name="直線コネクタ 252">
          <a:extLst>
            <a:ext uri="{FF2B5EF4-FFF2-40B4-BE49-F238E27FC236}">
              <a16:creationId xmlns:a16="http://schemas.microsoft.com/office/drawing/2014/main" id="{5F7A4AEA-46F8-4F35-B4DF-BEF3BAA5F755}"/>
            </a:ext>
          </a:extLst>
        </xdr:cNvPr>
        <xdr:cNvCxnSpPr/>
      </xdr:nvCxnSpPr>
      <xdr:spPr>
        <a:xfrm flipV="1">
          <a:off x="7861300" y="1054335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52070</xdr:rowOff>
    </xdr:from>
    <xdr:to>
      <xdr:col>36</xdr:col>
      <xdr:colOff>165100</xdr:colOff>
      <xdr:row>61</xdr:row>
      <xdr:rowOff>153670</xdr:rowOff>
    </xdr:to>
    <xdr:sp macro="" textlink="">
      <xdr:nvSpPr>
        <xdr:cNvPr id="254" name="楕円 253">
          <a:extLst>
            <a:ext uri="{FF2B5EF4-FFF2-40B4-BE49-F238E27FC236}">
              <a16:creationId xmlns:a16="http://schemas.microsoft.com/office/drawing/2014/main" id="{0A261E00-D2E2-4F5D-B809-5C2DAE67C7B1}"/>
            </a:ext>
          </a:extLst>
        </xdr:cNvPr>
        <xdr:cNvSpPr/>
      </xdr:nvSpPr>
      <xdr:spPr>
        <a:xfrm>
          <a:off x="6921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96338</xdr:rowOff>
    </xdr:from>
    <xdr:to>
      <xdr:col>41</xdr:col>
      <xdr:colOff>50800</xdr:colOff>
      <xdr:row>61</xdr:row>
      <xdr:rowOff>102870</xdr:rowOff>
    </xdr:to>
    <xdr:cxnSp macro="">
      <xdr:nvCxnSpPr>
        <xdr:cNvPr id="255" name="直線コネクタ 254">
          <a:extLst>
            <a:ext uri="{FF2B5EF4-FFF2-40B4-BE49-F238E27FC236}">
              <a16:creationId xmlns:a16="http://schemas.microsoft.com/office/drawing/2014/main" id="{E4E5CDEC-C3C5-4A86-8E87-3BCB4D4EB12E}"/>
            </a:ext>
          </a:extLst>
        </xdr:cNvPr>
        <xdr:cNvCxnSpPr/>
      </xdr:nvCxnSpPr>
      <xdr:spPr>
        <a:xfrm flipV="1">
          <a:off x="6972300" y="1055478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0F850A5C-2B26-4D41-A38E-A15C9E063F7E}"/>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4547FD45-D814-4D14-AE6E-9F007F6B90FF}"/>
            </a:ext>
          </a:extLst>
        </xdr:cNvPr>
        <xdr:cNvSpPr txBox="1"/>
      </xdr:nvSpPr>
      <xdr:spPr>
        <a:xfrm>
          <a:off x="85154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4F8A2B32-4CFA-4DDD-8EA4-5DF6B6903787}"/>
            </a:ext>
          </a:extLst>
        </xdr:cNvPr>
        <xdr:cNvSpPr txBox="1"/>
      </xdr:nvSpPr>
      <xdr:spPr>
        <a:xfrm>
          <a:off x="7626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23965</xdr:rowOff>
    </xdr:from>
    <xdr:ext cx="469744" cy="259045"/>
    <xdr:sp macro="" textlink="">
      <xdr:nvSpPr>
        <xdr:cNvPr id="259" name="n_4aveValue【体育館・プール】&#10;一人当たり面積">
          <a:extLst>
            <a:ext uri="{FF2B5EF4-FFF2-40B4-BE49-F238E27FC236}">
              <a16:creationId xmlns:a16="http://schemas.microsoft.com/office/drawing/2014/main" id="{42AE8377-E5D0-42DD-9831-C75D9B536B7F}"/>
            </a:ext>
          </a:extLst>
        </xdr:cNvPr>
        <xdr:cNvSpPr txBox="1"/>
      </xdr:nvSpPr>
      <xdr:spPr>
        <a:xfrm>
          <a:off x="6737427" y="1065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117039</xdr:rowOff>
    </xdr:from>
    <xdr:ext cx="469744" cy="259045"/>
    <xdr:sp macro="" textlink="">
      <xdr:nvSpPr>
        <xdr:cNvPr id="260" name="n_1mainValue【体育館・プール】&#10;一人当たり面積">
          <a:extLst>
            <a:ext uri="{FF2B5EF4-FFF2-40B4-BE49-F238E27FC236}">
              <a16:creationId xmlns:a16="http://schemas.microsoft.com/office/drawing/2014/main" id="{803CEE74-CE17-45E9-9EC2-95415B94FAC3}"/>
            </a:ext>
          </a:extLst>
        </xdr:cNvPr>
        <xdr:cNvSpPr txBox="1"/>
      </xdr:nvSpPr>
      <xdr:spPr>
        <a:xfrm>
          <a:off x="9391727" y="1057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126836</xdr:rowOff>
    </xdr:from>
    <xdr:ext cx="469744" cy="259045"/>
    <xdr:sp macro="" textlink="">
      <xdr:nvSpPr>
        <xdr:cNvPr id="261" name="n_2mainValue【体育館・プール】&#10;一人当たり面積">
          <a:extLst>
            <a:ext uri="{FF2B5EF4-FFF2-40B4-BE49-F238E27FC236}">
              <a16:creationId xmlns:a16="http://schemas.microsoft.com/office/drawing/2014/main" id="{5320B6C8-1E55-4625-A4EF-FB06B8EB1BC2}"/>
            </a:ext>
          </a:extLst>
        </xdr:cNvPr>
        <xdr:cNvSpPr txBox="1"/>
      </xdr:nvSpPr>
      <xdr:spPr>
        <a:xfrm>
          <a:off x="8515427" y="1058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138265</xdr:rowOff>
    </xdr:from>
    <xdr:ext cx="469744" cy="259045"/>
    <xdr:sp macro="" textlink="">
      <xdr:nvSpPr>
        <xdr:cNvPr id="262" name="n_3mainValue【体育館・プール】&#10;一人当たり面積">
          <a:extLst>
            <a:ext uri="{FF2B5EF4-FFF2-40B4-BE49-F238E27FC236}">
              <a16:creationId xmlns:a16="http://schemas.microsoft.com/office/drawing/2014/main" id="{45BA6383-4973-4F15-88A5-C0E07E77CFAC}"/>
            </a:ext>
          </a:extLst>
        </xdr:cNvPr>
        <xdr:cNvSpPr txBox="1"/>
      </xdr:nvSpPr>
      <xdr:spPr>
        <a:xfrm>
          <a:off x="7626427" y="105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170197</xdr:rowOff>
    </xdr:from>
    <xdr:ext cx="469744" cy="259045"/>
    <xdr:sp macro="" textlink="">
      <xdr:nvSpPr>
        <xdr:cNvPr id="263" name="n_4mainValue【体育館・プール】&#10;一人当たり面積">
          <a:extLst>
            <a:ext uri="{FF2B5EF4-FFF2-40B4-BE49-F238E27FC236}">
              <a16:creationId xmlns:a16="http://schemas.microsoft.com/office/drawing/2014/main" id="{22BB7981-7EE6-4EE9-9759-7EC8145229B9}"/>
            </a:ext>
          </a:extLst>
        </xdr:cNvPr>
        <xdr:cNvSpPr txBox="1"/>
      </xdr:nvSpPr>
      <xdr:spPr>
        <a:xfrm>
          <a:off x="6737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CF9109E-7591-4B81-AD0F-F7D54A5F1D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D6B5516-DD11-4280-B630-7B86350C9A0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EB028E3-0157-4667-BF58-5E0F2DA8CF3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C8E6705-F13F-43C6-B54F-EAAA7BD1EBB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A1B7544-CB5F-4532-8030-8DECC5475BF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3671BFF-C680-4DEF-9CFF-32AAB352340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B816805-372D-4ABE-B27F-B6C6B8332BE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54474B0-B1AA-4D17-B408-2A5A45380EF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5441940-375C-408E-ABA0-8780990A0D6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3C88C0F-31D9-4299-A961-64CF4A0BC4C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0F6E955-3D3E-4179-823B-59412A7BD65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DDAF6F20-1AFB-4738-B9E0-7A933B08CA8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E1E0FF32-C588-417D-8709-DA469DA3F29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4E7D68BD-0C1F-4F5B-BAF2-0ECCEC3D432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F4B3B19B-224F-4612-9140-839192F86F8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E396F519-7882-4F77-8371-1A0DC75D007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C128CC34-C1F8-4EF5-858B-8AF5F3086A8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4C95BA99-CFD6-430B-AF50-D6794D05567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F96303DB-91E0-404A-8898-0ADDA6B2ED9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FA978413-B946-4BD9-A9CA-389C56BE65A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7DB36EDA-2648-4C58-AA08-8E62C8B3DCD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32BDCDEF-6499-4069-A5C9-FBFDCF7611E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0F446629-73B3-4A97-B53F-AA515CCC4FD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D4BE7F1-598F-4176-A464-77154A23699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6753698D-68A6-47BD-A422-C496A32711C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8DE11F76-FBA9-46F0-91BC-869EE19B3DF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2F1880FF-3A01-4119-9789-E4800BB8164C}"/>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0621D95A-2BAE-4C9D-913A-5A6915AB044C}"/>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0CBAA387-77C0-411A-9BBF-2843F9DA663B}"/>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88F4FC23-127E-40CA-87EC-0A4E1B1AF2A2}"/>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F9CC6EA5-A933-4DB7-A683-561FBF46C874}"/>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138809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A2A8922A-7530-4A7A-8AE4-946C662D3A41}"/>
            </a:ext>
          </a:extLst>
        </xdr:cNvPr>
        <xdr:cNvSpPr txBox="1"/>
      </xdr:nvSpPr>
      <xdr:spPr>
        <a:xfrm>
          <a:off x="4673600" y="1385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28F05306-575C-40AC-B8D3-9EACCFD9D8E5}"/>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289C3807-2C4F-4C3B-B7A8-B8815815FE99}"/>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3FB62F86-00D3-4394-866E-CEFBC3EC2DFD}"/>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F24FE74A-6B06-4BD3-85A9-9E6D45476725}"/>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88537</xdr:rowOff>
    </xdr:from>
    <xdr:to>
      <xdr:col>6</xdr:col>
      <xdr:colOff>38100</xdr:colOff>
      <xdr:row>79</xdr:row>
      <xdr:rowOff>18687</xdr:rowOff>
    </xdr:to>
    <xdr:sp macro="" textlink="">
      <xdr:nvSpPr>
        <xdr:cNvPr id="300" name="フローチャート: 判断 299">
          <a:extLst>
            <a:ext uri="{FF2B5EF4-FFF2-40B4-BE49-F238E27FC236}">
              <a16:creationId xmlns:a16="http://schemas.microsoft.com/office/drawing/2014/main" id="{65529215-BAB2-4DFA-BB4A-7876AA860798}"/>
            </a:ext>
          </a:extLst>
        </xdr:cNvPr>
        <xdr:cNvSpPr/>
      </xdr:nvSpPr>
      <xdr:spPr>
        <a:xfrm>
          <a:off x="1079500" y="1346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1805B8A-BF22-4B9A-9686-4E5AAB85FAD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1F1E1FD-D38C-4DBC-B7EC-282994894C3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34948B9-DBAC-4B15-B6E8-6F9F22BD08A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5D0D303-B596-4529-9728-0FD816D41F6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D4346A5-2AE0-4D0A-BA65-8C8A094EF45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157118</xdr:rowOff>
    </xdr:from>
    <xdr:to>
      <xdr:col>24</xdr:col>
      <xdr:colOff>114300</xdr:colOff>
      <xdr:row>79</xdr:row>
      <xdr:rowOff>87268</xdr:rowOff>
    </xdr:to>
    <xdr:sp macro="" textlink="">
      <xdr:nvSpPr>
        <xdr:cNvPr id="306" name="楕円 305">
          <a:extLst>
            <a:ext uri="{FF2B5EF4-FFF2-40B4-BE49-F238E27FC236}">
              <a16:creationId xmlns:a16="http://schemas.microsoft.com/office/drawing/2014/main" id="{82759FFA-60AC-4211-84D6-D8771D76EF51}"/>
            </a:ext>
          </a:extLst>
        </xdr:cNvPr>
        <xdr:cNvSpPr/>
      </xdr:nvSpPr>
      <xdr:spPr>
        <a:xfrm>
          <a:off x="4584700" y="1353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8545</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E55954EC-3C7C-4718-A8E1-76265BED5E89}"/>
            </a:ext>
          </a:extLst>
        </xdr:cNvPr>
        <xdr:cNvSpPr txBox="1"/>
      </xdr:nvSpPr>
      <xdr:spPr>
        <a:xfrm>
          <a:off x="4673600" y="1338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65677</xdr:rowOff>
    </xdr:from>
    <xdr:to>
      <xdr:col>20</xdr:col>
      <xdr:colOff>38100</xdr:colOff>
      <xdr:row>78</xdr:row>
      <xdr:rowOff>167277</xdr:rowOff>
    </xdr:to>
    <xdr:sp macro="" textlink="">
      <xdr:nvSpPr>
        <xdr:cNvPr id="308" name="楕円 307">
          <a:extLst>
            <a:ext uri="{FF2B5EF4-FFF2-40B4-BE49-F238E27FC236}">
              <a16:creationId xmlns:a16="http://schemas.microsoft.com/office/drawing/2014/main" id="{EBDCB075-A4AD-4944-897B-200C2136516F}"/>
            </a:ext>
          </a:extLst>
        </xdr:cNvPr>
        <xdr:cNvSpPr/>
      </xdr:nvSpPr>
      <xdr:spPr>
        <a:xfrm>
          <a:off x="3746500" y="1343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116477</xdr:rowOff>
    </xdr:from>
    <xdr:to>
      <xdr:col>24</xdr:col>
      <xdr:colOff>63500</xdr:colOff>
      <xdr:row>79</xdr:row>
      <xdr:rowOff>36468</xdr:rowOff>
    </xdr:to>
    <xdr:cxnSp macro="">
      <xdr:nvCxnSpPr>
        <xdr:cNvPr id="309" name="直線コネクタ 308">
          <a:extLst>
            <a:ext uri="{FF2B5EF4-FFF2-40B4-BE49-F238E27FC236}">
              <a16:creationId xmlns:a16="http://schemas.microsoft.com/office/drawing/2014/main" id="{A5BD1D6C-9523-444B-B000-EE318CC8CC44}"/>
            </a:ext>
          </a:extLst>
        </xdr:cNvPr>
        <xdr:cNvCxnSpPr/>
      </xdr:nvCxnSpPr>
      <xdr:spPr>
        <a:xfrm>
          <a:off x="3797300" y="13489577"/>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6894</xdr:rowOff>
    </xdr:from>
    <xdr:to>
      <xdr:col>15</xdr:col>
      <xdr:colOff>101600</xdr:colOff>
      <xdr:row>78</xdr:row>
      <xdr:rowOff>108494</xdr:rowOff>
    </xdr:to>
    <xdr:sp macro="" textlink="">
      <xdr:nvSpPr>
        <xdr:cNvPr id="310" name="楕円 309">
          <a:extLst>
            <a:ext uri="{FF2B5EF4-FFF2-40B4-BE49-F238E27FC236}">
              <a16:creationId xmlns:a16="http://schemas.microsoft.com/office/drawing/2014/main" id="{9785493C-1EC8-459C-81DA-2108AE93EE23}"/>
            </a:ext>
          </a:extLst>
        </xdr:cNvPr>
        <xdr:cNvSpPr/>
      </xdr:nvSpPr>
      <xdr:spPr>
        <a:xfrm>
          <a:off x="2857500" y="1337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57694</xdr:rowOff>
    </xdr:from>
    <xdr:to>
      <xdr:col>19</xdr:col>
      <xdr:colOff>177800</xdr:colOff>
      <xdr:row>78</xdr:row>
      <xdr:rowOff>116477</xdr:rowOff>
    </xdr:to>
    <xdr:cxnSp macro="">
      <xdr:nvCxnSpPr>
        <xdr:cNvPr id="311" name="直線コネクタ 310">
          <a:extLst>
            <a:ext uri="{FF2B5EF4-FFF2-40B4-BE49-F238E27FC236}">
              <a16:creationId xmlns:a16="http://schemas.microsoft.com/office/drawing/2014/main" id="{964F3F89-B9DF-46EB-BE8C-5C4BEB8068A9}"/>
            </a:ext>
          </a:extLst>
        </xdr:cNvPr>
        <xdr:cNvCxnSpPr/>
      </xdr:nvCxnSpPr>
      <xdr:spPr>
        <a:xfrm>
          <a:off x="2908300" y="1343079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126093</xdr:rowOff>
    </xdr:from>
    <xdr:to>
      <xdr:col>10</xdr:col>
      <xdr:colOff>165100</xdr:colOff>
      <xdr:row>78</xdr:row>
      <xdr:rowOff>56243</xdr:rowOff>
    </xdr:to>
    <xdr:sp macro="" textlink="">
      <xdr:nvSpPr>
        <xdr:cNvPr id="312" name="楕円 311">
          <a:extLst>
            <a:ext uri="{FF2B5EF4-FFF2-40B4-BE49-F238E27FC236}">
              <a16:creationId xmlns:a16="http://schemas.microsoft.com/office/drawing/2014/main" id="{D486CEB7-CCE4-4380-BD4A-455395FD1410}"/>
            </a:ext>
          </a:extLst>
        </xdr:cNvPr>
        <xdr:cNvSpPr/>
      </xdr:nvSpPr>
      <xdr:spPr>
        <a:xfrm>
          <a:off x="1968500" y="1332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5443</xdr:rowOff>
    </xdr:from>
    <xdr:to>
      <xdr:col>15</xdr:col>
      <xdr:colOff>50800</xdr:colOff>
      <xdr:row>78</xdr:row>
      <xdr:rowOff>57694</xdr:rowOff>
    </xdr:to>
    <xdr:cxnSp macro="">
      <xdr:nvCxnSpPr>
        <xdr:cNvPr id="313" name="直線コネクタ 312">
          <a:extLst>
            <a:ext uri="{FF2B5EF4-FFF2-40B4-BE49-F238E27FC236}">
              <a16:creationId xmlns:a16="http://schemas.microsoft.com/office/drawing/2014/main" id="{72C8D752-21D4-4E5C-8606-6E85C858F5ED}"/>
            </a:ext>
          </a:extLst>
        </xdr:cNvPr>
        <xdr:cNvCxnSpPr/>
      </xdr:nvCxnSpPr>
      <xdr:spPr>
        <a:xfrm>
          <a:off x="2019300" y="1337854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41184</xdr:rowOff>
    </xdr:from>
    <xdr:to>
      <xdr:col>6</xdr:col>
      <xdr:colOff>38100</xdr:colOff>
      <xdr:row>77</xdr:row>
      <xdr:rowOff>142784</xdr:rowOff>
    </xdr:to>
    <xdr:sp macro="" textlink="">
      <xdr:nvSpPr>
        <xdr:cNvPr id="314" name="楕円 313">
          <a:extLst>
            <a:ext uri="{FF2B5EF4-FFF2-40B4-BE49-F238E27FC236}">
              <a16:creationId xmlns:a16="http://schemas.microsoft.com/office/drawing/2014/main" id="{52FE1F14-257C-4D4C-A666-A312F7D40310}"/>
            </a:ext>
          </a:extLst>
        </xdr:cNvPr>
        <xdr:cNvSpPr/>
      </xdr:nvSpPr>
      <xdr:spPr>
        <a:xfrm>
          <a:off x="1079500" y="1324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91984</xdr:rowOff>
    </xdr:from>
    <xdr:to>
      <xdr:col>10</xdr:col>
      <xdr:colOff>114300</xdr:colOff>
      <xdr:row>78</xdr:row>
      <xdr:rowOff>5443</xdr:rowOff>
    </xdr:to>
    <xdr:cxnSp macro="">
      <xdr:nvCxnSpPr>
        <xdr:cNvPr id="315" name="直線コネクタ 314">
          <a:extLst>
            <a:ext uri="{FF2B5EF4-FFF2-40B4-BE49-F238E27FC236}">
              <a16:creationId xmlns:a16="http://schemas.microsoft.com/office/drawing/2014/main" id="{C96B9348-FDF5-47E6-BE86-38EF54D26E06}"/>
            </a:ext>
          </a:extLst>
        </xdr:cNvPr>
        <xdr:cNvCxnSpPr/>
      </xdr:nvCxnSpPr>
      <xdr:spPr>
        <a:xfrm>
          <a:off x="1130300" y="13293634"/>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39206</xdr:rowOff>
    </xdr:from>
    <xdr:ext cx="405111" cy="259045"/>
    <xdr:sp macro="" textlink="">
      <xdr:nvSpPr>
        <xdr:cNvPr id="316" name="n_1aveValue【福祉施設】&#10;有形固定資産減価償却率">
          <a:extLst>
            <a:ext uri="{FF2B5EF4-FFF2-40B4-BE49-F238E27FC236}">
              <a16:creationId xmlns:a16="http://schemas.microsoft.com/office/drawing/2014/main" id="{B6AE6F08-0C00-4E02-9B90-766468409159}"/>
            </a:ext>
          </a:extLst>
        </xdr:cNvPr>
        <xdr:cNvSpPr txBox="1"/>
      </xdr:nvSpPr>
      <xdr:spPr>
        <a:xfrm>
          <a:off x="3582044" y="1392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168201</xdr:rowOff>
    </xdr:from>
    <xdr:ext cx="405111" cy="259045"/>
    <xdr:sp macro="" textlink="">
      <xdr:nvSpPr>
        <xdr:cNvPr id="317" name="n_2aveValue【福祉施設】&#10;有形固定資産減価償却率">
          <a:extLst>
            <a:ext uri="{FF2B5EF4-FFF2-40B4-BE49-F238E27FC236}">
              <a16:creationId xmlns:a16="http://schemas.microsoft.com/office/drawing/2014/main" id="{051CE045-7FF4-4621-B304-0C4E3AE2F543}"/>
            </a:ext>
          </a:extLst>
        </xdr:cNvPr>
        <xdr:cNvSpPr txBox="1"/>
      </xdr:nvSpPr>
      <xdr:spPr>
        <a:xfrm>
          <a:off x="2705744" y="1388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93090</xdr:rowOff>
    </xdr:from>
    <xdr:ext cx="405111" cy="259045"/>
    <xdr:sp macro="" textlink="">
      <xdr:nvSpPr>
        <xdr:cNvPr id="318" name="n_3aveValue【福祉施設】&#10;有形固定資産減価償却率">
          <a:extLst>
            <a:ext uri="{FF2B5EF4-FFF2-40B4-BE49-F238E27FC236}">
              <a16:creationId xmlns:a16="http://schemas.microsoft.com/office/drawing/2014/main" id="{CDE70A58-8E38-4CE3-A636-A55A10162808}"/>
            </a:ext>
          </a:extLst>
        </xdr:cNvPr>
        <xdr:cNvSpPr txBox="1"/>
      </xdr:nvSpPr>
      <xdr:spPr>
        <a:xfrm>
          <a:off x="1816744" y="1380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9814</xdr:rowOff>
    </xdr:from>
    <xdr:ext cx="405111" cy="259045"/>
    <xdr:sp macro="" textlink="">
      <xdr:nvSpPr>
        <xdr:cNvPr id="319" name="n_4aveValue【福祉施設】&#10;有形固定資産減価償却率">
          <a:extLst>
            <a:ext uri="{FF2B5EF4-FFF2-40B4-BE49-F238E27FC236}">
              <a16:creationId xmlns:a16="http://schemas.microsoft.com/office/drawing/2014/main" id="{2C244C42-8040-4D2A-AAE9-F0F258410624}"/>
            </a:ext>
          </a:extLst>
        </xdr:cNvPr>
        <xdr:cNvSpPr txBox="1"/>
      </xdr:nvSpPr>
      <xdr:spPr>
        <a:xfrm>
          <a:off x="927744" y="1355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12354</xdr:rowOff>
    </xdr:from>
    <xdr:ext cx="405111" cy="259045"/>
    <xdr:sp macro="" textlink="">
      <xdr:nvSpPr>
        <xdr:cNvPr id="320" name="n_1mainValue【福祉施設】&#10;有形固定資産減価償却率">
          <a:extLst>
            <a:ext uri="{FF2B5EF4-FFF2-40B4-BE49-F238E27FC236}">
              <a16:creationId xmlns:a16="http://schemas.microsoft.com/office/drawing/2014/main" id="{5128F8DE-6DB8-4912-AB0F-8CD0EE9DEBEB}"/>
            </a:ext>
          </a:extLst>
        </xdr:cNvPr>
        <xdr:cNvSpPr txBox="1"/>
      </xdr:nvSpPr>
      <xdr:spPr>
        <a:xfrm>
          <a:off x="3582044" y="1321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125021</xdr:rowOff>
    </xdr:from>
    <xdr:ext cx="405111" cy="259045"/>
    <xdr:sp macro="" textlink="">
      <xdr:nvSpPr>
        <xdr:cNvPr id="321" name="n_2mainValue【福祉施設】&#10;有形固定資産減価償却率">
          <a:extLst>
            <a:ext uri="{FF2B5EF4-FFF2-40B4-BE49-F238E27FC236}">
              <a16:creationId xmlns:a16="http://schemas.microsoft.com/office/drawing/2014/main" id="{09A38ADC-1424-4009-9FF5-9651625B1BF2}"/>
            </a:ext>
          </a:extLst>
        </xdr:cNvPr>
        <xdr:cNvSpPr txBox="1"/>
      </xdr:nvSpPr>
      <xdr:spPr>
        <a:xfrm>
          <a:off x="2705744" y="1315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72770</xdr:rowOff>
    </xdr:from>
    <xdr:ext cx="405111" cy="259045"/>
    <xdr:sp macro="" textlink="">
      <xdr:nvSpPr>
        <xdr:cNvPr id="322" name="n_3mainValue【福祉施設】&#10;有形固定資産減価償却率">
          <a:extLst>
            <a:ext uri="{FF2B5EF4-FFF2-40B4-BE49-F238E27FC236}">
              <a16:creationId xmlns:a16="http://schemas.microsoft.com/office/drawing/2014/main" id="{2CA5D133-6A30-4545-854E-1DD7280E3D71}"/>
            </a:ext>
          </a:extLst>
        </xdr:cNvPr>
        <xdr:cNvSpPr txBox="1"/>
      </xdr:nvSpPr>
      <xdr:spPr>
        <a:xfrm>
          <a:off x="1816744" y="1310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159311</xdr:rowOff>
    </xdr:from>
    <xdr:ext cx="405111" cy="259045"/>
    <xdr:sp macro="" textlink="">
      <xdr:nvSpPr>
        <xdr:cNvPr id="323" name="n_4mainValue【福祉施設】&#10;有形固定資産減価償却率">
          <a:extLst>
            <a:ext uri="{FF2B5EF4-FFF2-40B4-BE49-F238E27FC236}">
              <a16:creationId xmlns:a16="http://schemas.microsoft.com/office/drawing/2014/main" id="{08DE87DD-34E7-43B5-A254-3D78483263F6}"/>
            </a:ext>
          </a:extLst>
        </xdr:cNvPr>
        <xdr:cNvSpPr txBox="1"/>
      </xdr:nvSpPr>
      <xdr:spPr>
        <a:xfrm>
          <a:off x="927744" y="1301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2C1C006-BC21-49E1-B296-EA476F4E81B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D431AE9-DA77-4B37-82CB-6D083F959E6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5A30EBB-8405-4D0D-AEBB-41BD853E2EA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29E3A0D-150D-4FD7-9ABE-74698CA55CA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30755501-F501-43EA-B989-9DF551B79DB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240740D-74C3-434B-9F4E-C8F86B2C155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8C69D1B-043E-41FB-9A2D-D3EF0F8CE96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91330DC-66FD-42FE-8C5A-C71558A68D2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E8CBCFD-3A1A-4855-80D4-B03FEE518C1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B9B3816-BA83-4538-A1FA-D63D676B2EF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EE2CF077-D3C3-4AAB-96C5-6A28CBC2088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F6516C0F-808F-41F9-90BA-F0263CFF2B7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2636B91-1A3A-468C-9F58-106CB7D9F23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AC4CB2ED-6EA1-43F1-885F-6C863860802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9706E1E0-86A3-4802-9AB3-BD5B4FD14BA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9720370D-86B2-4EFD-BEB0-BA9C79C7B46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C1C368F-F58A-4F8C-A6C3-60BC4EBA7A2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A1FDE41E-D13B-4644-907A-BAC879458AB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3652F115-5120-4E99-9DD8-0336FFFC572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98D3D120-86D8-4369-B5FA-A7EE0B3666D1}"/>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77FFF5E8-4A6C-47E0-B17C-A8DCE2A6604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B98FFB88-99D5-4656-B74B-15163554D4D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7D3678D-E703-4812-BDE7-544BA7FBC8E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3877C191-608A-482A-B2D2-2BD02602170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232F2B49-1A35-43E6-8F20-DFDBB8AEE48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606BEBE6-1CA4-4122-B6EE-AAD70E390656}"/>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A31AD725-4923-4CC0-B455-065BBC1C4EE7}"/>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4ACA0C9D-F41E-41B7-9CE1-FDFE521EED9A}"/>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AD490F30-5162-417E-8514-30A36DD3DFC6}"/>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45936473-3106-4C55-9B92-1F7D2A70A000}"/>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27776</xdr:rowOff>
    </xdr:from>
    <xdr:ext cx="469744" cy="259045"/>
    <xdr:sp macro="" textlink="">
      <xdr:nvSpPr>
        <xdr:cNvPr id="354" name="【福祉施設】&#10;一人当たり面積平均値テキスト">
          <a:extLst>
            <a:ext uri="{FF2B5EF4-FFF2-40B4-BE49-F238E27FC236}">
              <a16:creationId xmlns:a16="http://schemas.microsoft.com/office/drawing/2014/main" id="{EE3130E6-0F6A-41DC-A090-D9AFA500E09D}"/>
            </a:ext>
          </a:extLst>
        </xdr:cNvPr>
        <xdr:cNvSpPr txBox="1"/>
      </xdr:nvSpPr>
      <xdr:spPr>
        <a:xfrm>
          <a:off x="10515600" y="14429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B07D7742-56A3-445F-89C7-24A2561897A0}"/>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AA506559-71B6-4457-9106-0BFCBD3CA68C}"/>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0325D8A1-AA77-4E6C-973C-C8088266DADE}"/>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53656193-81B1-45C2-BB3C-1AD08D0380C2}"/>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126093</xdr:rowOff>
    </xdr:from>
    <xdr:to>
      <xdr:col>36</xdr:col>
      <xdr:colOff>165100</xdr:colOff>
      <xdr:row>84</xdr:row>
      <xdr:rowOff>56243</xdr:rowOff>
    </xdr:to>
    <xdr:sp macro="" textlink="">
      <xdr:nvSpPr>
        <xdr:cNvPr id="359" name="フローチャート: 判断 358">
          <a:extLst>
            <a:ext uri="{FF2B5EF4-FFF2-40B4-BE49-F238E27FC236}">
              <a16:creationId xmlns:a16="http://schemas.microsoft.com/office/drawing/2014/main" id="{05DDABA1-3C42-4DAB-BBA5-BB8C07B78897}"/>
            </a:ext>
          </a:extLst>
        </xdr:cNvPr>
        <xdr:cNvSpPr/>
      </xdr:nvSpPr>
      <xdr:spPr>
        <a:xfrm>
          <a:off x="6921500" y="1435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E819E3E-AB18-4111-AC28-DF463A2BA9A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E518BD8-11FC-49D5-BB8E-394CC5BF629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6E1591D-5231-4026-AD18-4C6CF3B21E7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51D32C9-BE63-4172-AE08-828A0036F26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7CAD233F-B07E-410F-8445-A14DDFEA374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59145</xdr:rowOff>
    </xdr:from>
    <xdr:to>
      <xdr:col>55</xdr:col>
      <xdr:colOff>50800</xdr:colOff>
      <xdr:row>82</xdr:row>
      <xdr:rowOff>160745</xdr:rowOff>
    </xdr:to>
    <xdr:sp macro="" textlink="">
      <xdr:nvSpPr>
        <xdr:cNvPr id="365" name="楕円 364">
          <a:extLst>
            <a:ext uri="{FF2B5EF4-FFF2-40B4-BE49-F238E27FC236}">
              <a16:creationId xmlns:a16="http://schemas.microsoft.com/office/drawing/2014/main" id="{E14DE9A7-499C-4A38-B773-AD7F74FF4D1C}"/>
            </a:ext>
          </a:extLst>
        </xdr:cNvPr>
        <xdr:cNvSpPr/>
      </xdr:nvSpPr>
      <xdr:spPr>
        <a:xfrm>
          <a:off x="104267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82022</xdr:rowOff>
    </xdr:from>
    <xdr:ext cx="469744" cy="259045"/>
    <xdr:sp macro="" textlink="">
      <xdr:nvSpPr>
        <xdr:cNvPr id="366" name="【福祉施設】&#10;一人当たり面積該当値テキスト">
          <a:extLst>
            <a:ext uri="{FF2B5EF4-FFF2-40B4-BE49-F238E27FC236}">
              <a16:creationId xmlns:a16="http://schemas.microsoft.com/office/drawing/2014/main" id="{3B9D2D41-7D3E-4961-B33F-446A2147D86D}"/>
            </a:ext>
          </a:extLst>
        </xdr:cNvPr>
        <xdr:cNvSpPr txBox="1"/>
      </xdr:nvSpPr>
      <xdr:spPr>
        <a:xfrm>
          <a:off x="10515600" y="1396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72208</xdr:rowOff>
    </xdr:from>
    <xdr:to>
      <xdr:col>50</xdr:col>
      <xdr:colOff>165100</xdr:colOff>
      <xdr:row>83</xdr:row>
      <xdr:rowOff>2358</xdr:rowOff>
    </xdr:to>
    <xdr:sp macro="" textlink="">
      <xdr:nvSpPr>
        <xdr:cNvPr id="367" name="楕円 366">
          <a:extLst>
            <a:ext uri="{FF2B5EF4-FFF2-40B4-BE49-F238E27FC236}">
              <a16:creationId xmlns:a16="http://schemas.microsoft.com/office/drawing/2014/main" id="{36F031EC-BD98-471A-8A6E-27D0A0B2AC2D}"/>
            </a:ext>
          </a:extLst>
        </xdr:cNvPr>
        <xdr:cNvSpPr/>
      </xdr:nvSpPr>
      <xdr:spPr>
        <a:xfrm>
          <a:off x="95885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109945</xdr:rowOff>
    </xdr:from>
    <xdr:to>
      <xdr:col>55</xdr:col>
      <xdr:colOff>0</xdr:colOff>
      <xdr:row>82</xdr:row>
      <xdr:rowOff>123008</xdr:rowOff>
    </xdr:to>
    <xdr:cxnSp macro="">
      <xdr:nvCxnSpPr>
        <xdr:cNvPr id="368" name="直線コネクタ 367">
          <a:extLst>
            <a:ext uri="{FF2B5EF4-FFF2-40B4-BE49-F238E27FC236}">
              <a16:creationId xmlns:a16="http://schemas.microsoft.com/office/drawing/2014/main" id="{B7D35510-14DD-41E0-B35D-DF4374A74577}"/>
            </a:ext>
          </a:extLst>
        </xdr:cNvPr>
        <xdr:cNvCxnSpPr/>
      </xdr:nvCxnSpPr>
      <xdr:spPr>
        <a:xfrm flipV="1">
          <a:off x="9639300" y="14168845"/>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85271</xdr:rowOff>
    </xdr:from>
    <xdr:to>
      <xdr:col>46</xdr:col>
      <xdr:colOff>38100</xdr:colOff>
      <xdr:row>83</xdr:row>
      <xdr:rowOff>15421</xdr:rowOff>
    </xdr:to>
    <xdr:sp macro="" textlink="">
      <xdr:nvSpPr>
        <xdr:cNvPr id="369" name="楕円 368">
          <a:extLst>
            <a:ext uri="{FF2B5EF4-FFF2-40B4-BE49-F238E27FC236}">
              <a16:creationId xmlns:a16="http://schemas.microsoft.com/office/drawing/2014/main" id="{0DB21AF9-C4B0-4E3E-B340-AF263A6F375E}"/>
            </a:ext>
          </a:extLst>
        </xdr:cNvPr>
        <xdr:cNvSpPr/>
      </xdr:nvSpPr>
      <xdr:spPr>
        <a:xfrm>
          <a:off x="8699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123008</xdr:rowOff>
    </xdr:from>
    <xdr:to>
      <xdr:col>50</xdr:col>
      <xdr:colOff>114300</xdr:colOff>
      <xdr:row>82</xdr:row>
      <xdr:rowOff>136071</xdr:rowOff>
    </xdr:to>
    <xdr:cxnSp macro="">
      <xdr:nvCxnSpPr>
        <xdr:cNvPr id="370" name="直線コネクタ 369">
          <a:extLst>
            <a:ext uri="{FF2B5EF4-FFF2-40B4-BE49-F238E27FC236}">
              <a16:creationId xmlns:a16="http://schemas.microsoft.com/office/drawing/2014/main" id="{952B871A-87D1-4F7A-B5C1-CF4F4C6B8A5C}"/>
            </a:ext>
          </a:extLst>
        </xdr:cNvPr>
        <xdr:cNvCxnSpPr/>
      </xdr:nvCxnSpPr>
      <xdr:spPr>
        <a:xfrm flipV="1">
          <a:off x="8750300" y="1418190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98334</xdr:rowOff>
    </xdr:from>
    <xdr:to>
      <xdr:col>41</xdr:col>
      <xdr:colOff>101600</xdr:colOff>
      <xdr:row>83</xdr:row>
      <xdr:rowOff>28484</xdr:rowOff>
    </xdr:to>
    <xdr:sp macro="" textlink="">
      <xdr:nvSpPr>
        <xdr:cNvPr id="371" name="楕円 370">
          <a:extLst>
            <a:ext uri="{FF2B5EF4-FFF2-40B4-BE49-F238E27FC236}">
              <a16:creationId xmlns:a16="http://schemas.microsoft.com/office/drawing/2014/main" id="{E3942AAA-383C-440F-A26A-31194FCA27C0}"/>
            </a:ext>
          </a:extLst>
        </xdr:cNvPr>
        <xdr:cNvSpPr/>
      </xdr:nvSpPr>
      <xdr:spPr>
        <a:xfrm>
          <a:off x="7810500" y="141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136071</xdr:rowOff>
    </xdr:from>
    <xdr:to>
      <xdr:col>45</xdr:col>
      <xdr:colOff>177800</xdr:colOff>
      <xdr:row>82</xdr:row>
      <xdr:rowOff>149134</xdr:rowOff>
    </xdr:to>
    <xdr:cxnSp macro="">
      <xdr:nvCxnSpPr>
        <xdr:cNvPr id="372" name="直線コネクタ 371">
          <a:extLst>
            <a:ext uri="{FF2B5EF4-FFF2-40B4-BE49-F238E27FC236}">
              <a16:creationId xmlns:a16="http://schemas.microsoft.com/office/drawing/2014/main" id="{224B1BFD-0DE8-4472-93EB-66A67BA12D99}"/>
            </a:ext>
          </a:extLst>
        </xdr:cNvPr>
        <xdr:cNvCxnSpPr/>
      </xdr:nvCxnSpPr>
      <xdr:spPr>
        <a:xfrm flipV="1">
          <a:off x="7861300" y="1419497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108131</xdr:rowOff>
    </xdr:from>
    <xdr:to>
      <xdr:col>36</xdr:col>
      <xdr:colOff>165100</xdr:colOff>
      <xdr:row>83</xdr:row>
      <xdr:rowOff>38281</xdr:rowOff>
    </xdr:to>
    <xdr:sp macro="" textlink="">
      <xdr:nvSpPr>
        <xdr:cNvPr id="373" name="楕円 372">
          <a:extLst>
            <a:ext uri="{FF2B5EF4-FFF2-40B4-BE49-F238E27FC236}">
              <a16:creationId xmlns:a16="http://schemas.microsoft.com/office/drawing/2014/main" id="{767E2965-AAAA-4AD2-AFC8-6CA482E3E431}"/>
            </a:ext>
          </a:extLst>
        </xdr:cNvPr>
        <xdr:cNvSpPr/>
      </xdr:nvSpPr>
      <xdr:spPr>
        <a:xfrm>
          <a:off x="69215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149134</xdr:rowOff>
    </xdr:from>
    <xdr:to>
      <xdr:col>41</xdr:col>
      <xdr:colOff>50800</xdr:colOff>
      <xdr:row>82</xdr:row>
      <xdr:rowOff>158931</xdr:rowOff>
    </xdr:to>
    <xdr:cxnSp macro="">
      <xdr:nvCxnSpPr>
        <xdr:cNvPr id="374" name="直線コネクタ 373">
          <a:extLst>
            <a:ext uri="{FF2B5EF4-FFF2-40B4-BE49-F238E27FC236}">
              <a16:creationId xmlns:a16="http://schemas.microsoft.com/office/drawing/2014/main" id="{8B1F750A-FCD6-4898-963E-937B46A059BE}"/>
            </a:ext>
          </a:extLst>
        </xdr:cNvPr>
        <xdr:cNvCxnSpPr/>
      </xdr:nvCxnSpPr>
      <xdr:spPr>
        <a:xfrm flipV="1">
          <a:off x="6972300" y="1420803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161670</xdr:rowOff>
    </xdr:from>
    <xdr:ext cx="469744" cy="259045"/>
    <xdr:sp macro="" textlink="">
      <xdr:nvSpPr>
        <xdr:cNvPr id="375" name="n_1aveValue【福祉施設】&#10;一人当たり面積">
          <a:extLst>
            <a:ext uri="{FF2B5EF4-FFF2-40B4-BE49-F238E27FC236}">
              <a16:creationId xmlns:a16="http://schemas.microsoft.com/office/drawing/2014/main" id="{A433F21D-2256-4CAC-940B-146A73D300CE}"/>
            </a:ext>
          </a:extLst>
        </xdr:cNvPr>
        <xdr:cNvSpPr txBox="1"/>
      </xdr:nvSpPr>
      <xdr:spPr>
        <a:xfrm>
          <a:off x="93917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148607</xdr:rowOff>
    </xdr:from>
    <xdr:ext cx="469744" cy="259045"/>
    <xdr:sp macro="" textlink="">
      <xdr:nvSpPr>
        <xdr:cNvPr id="376" name="n_2aveValue【福祉施設】&#10;一人当たり面積">
          <a:extLst>
            <a:ext uri="{FF2B5EF4-FFF2-40B4-BE49-F238E27FC236}">
              <a16:creationId xmlns:a16="http://schemas.microsoft.com/office/drawing/2014/main" id="{4D3873B9-9597-43AA-BA34-915C573213FF}"/>
            </a:ext>
          </a:extLst>
        </xdr:cNvPr>
        <xdr:cNvSpPr txBox="1"/>
      </xdr:nvSpPr>
      <xdr:spPr>
        <a:xfrm>
          <a:off x="8515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40839</xdr:rowOff>
    </xdr:from>
    <xdr:ext cx="469744" cy="259045"/>
    <xdr:sp macro="" textlink="">
      <xdr:nvSpPr>
        <xdr:cNvPr id="377" name="n_3aveValue【福祉施設】&#10;一人当たり面積">
          <a:extLst>
            <a:ext uri="{FF2B5EF4-FFF2-40B4-BE49-F238E27FC236}">
              <a16:creationId xmlns:a16="http://schemas.microsoft.com/office/drawing/2014/main" id="{0D9CC687-CB03-48BB-AC82-F3B4967B780B}"/>
            </a:ext>
          </a:extLst>
        </xdr:cNvPr>
        <xdr:cNvSpPr txBox="1"/>
      </xdr:nvSpPr>
      <xdr:spPr>
        <a:xfrm>
          <a:off x="7626427" y="1444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47370</xdr:rowOff>
    </xdr:from>
    <xdr:ext cx="469744" cy="259045"/>
    <xdr:sp macro="" textlink="">
      <xdr:nvSpPr>
        <xdr:cNvPr id="378" name="n_4aveValue【福祉施設】&#10;一人当たり面積">
          <a:extLst>
            <a:ext uri="{FF2B5EF4-FFF2-40B4-BE49-F238E27FC236}">
              <a16:creationId xmlns:a16="http://schemas.microsoft.com/office/drawing/2014/main" id="{8134ABB2-E770-4B0A-9B9B-536A8186DD7F}"/>
            </a:ext>
          </a:extLst>
        </xdr:cNvPr>
        <xdr:cNvSpPr txBox="1"/>
      </xdr:nvSpPr>
      <xdr:spPr>
        <a:xfrm>
          <a:off x="6737427" y="1444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18885</xdr:rowOff>
    </xdr:from>
    <xdr:ext cx="469744" cy="259045"/>
    <xdr:sp macro="" textlink="">
      <xdr:nvSpPr>
        <xdr:cNvPr id="379" name="n_1mainValue【福祉施設】&#10;一人当たり面積">
          <a:extLst>
            <a:ext uri="{FF2B5EF4-FFF2-40B4-BE49-F238E27FC236}">
              <a16:creationId xmlns:a16="http://schemas.microsoft.com/office/drawing/2014/main" id="{7B0624F3-64E9-4DFE-A5E7-FAF72EEFED16}"/>
            </a:ext>
          </a:extLst>
        </xdr:cNvPr>
        <xdr:cNvSpPr txBox="1"/>
      </xdr:nvSpPr>
      <xdr:spPr>
        <a:xfrm>
          <a:off x="9391727" y="1390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31948</xdr:rowOff>
    </xdr:from>
    <xdr:ext cx="469744" cy="259045"/>
    <xdr:sp macro="" textlink="">
      <xdr:nvSpPr>
        <xdr:cNvPr id="380" name="n_2mainValue【福祉施設】&#10;一人当たり面積">
          <a:extLst>
            <a:ext uri="{FF2B5EF4-FFF2-40B4-BE49-F238E27FC236}">
              <a16:creationId xmlns:a16="http://schemas.microsoft.com/office/drawing/2014/main" id="{E8A54D7C-3168-4C18-AB51-EE0322FABA60}"/>
            </a:ext>
          </a:extLst>
        </xdr:cNvPr>
        <xdr:cNvSpPr txBox="1"/>
      </xdr:nvSpPr>
      <xdr:spPr>
        <a:xfrm>
          <a:off x="8515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45011</xdr:rowOff>
    </xdr:from>
    <xdr:ext cx="469744" cy="259045"/>
    <xdr:sp macro="" textlink="">
      <xdr:nvSpPr>
        <xdr:cNvPr id="381" name="n_3mainValue【福祉施設】&#10;一人当たり面積">
          <a:extLst>
            <a:ext uri="{FF2B5EF4-FFF2-40B4-BE49-F238E27FC236}">
              <a16:creationId xmlns:a16="http://schemas.microsoft.com/office/drawing/2014/main" id="{491A8300-5491-45E9-8093-6D9E6A937312}"/>
            </a:ext>
          </a:extLst>
        </xdr:cNvPr>
        <xdr:cNvSpPr txBox="1"/>
      </xdr:nvSpPr>
      <xdr:spPr>
        <a:xfrm>
          <a:off x="7626427" y="1393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54808</xdr:rowOff>
    </xdr:from>
    <xdr:ext cx="469744" cy="259045"/>
    <xdr:sp macro="" textlink="">
      <xdr:nvSpPr>
        <xdr:cNvPr id="382" name="n_4mainValue【福祉施設】&#10;一人当たり面積">
          <a:extLst>
            <a:ext uri="{FF2B5EF4-FFF2-40B4-BE49-F238E27FC236}">
              <a16:creationId xmlns:a16="http://schemas.microsoft.com/office/drawing/2014/main" id="{54CBA174-083B-481D-BFFE-A9FD2CDD5969}"/>
            </a:ext>
          </a:extLst>
        </xdr:cNvPr>
        <xdr:cNvSpPr txBox="1"/>
      </xdr:nvSpPr>
      <xdr:spPr>
        <a:xfrm>
          <a:off x="6737427" y="1394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DB81AF90-8F7A-496C-8126-F3F730F1AE0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A7078B74-BD71-4347-9A1E-B7A65E79F58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D9FEB0B9-C5DC-46F5-AEED-D7CCDB15CB2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642BD158-A8ED-4DD6-814C-9E53C4A109E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AC5E9546-2EDC-4292-81A4-33CAF08676A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CA8E95A-6384-489D-91B2-D4C7A0C880F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D9246819-A2A3-4A0E-B139-38E00B8F352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1C1EE072-1BD8-4957-B51F-1C09507492A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84F05DB6-BB2D-481D-A501-23B21820975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7371D6DC-3FCA-4B71-B572-4C5BBFD8A18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59AE4F73-F98C-456F-A43E-C4F0345B8CC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3A367AF5-F557-4D77-925D-FDBF098645B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CB1EB159-BD28-4136-B152-DF5ACB35E99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DEAF3619-E8E6-44B7-A658-900AF008CC6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8878D539-DEDD-48B7-9F0A-95947F2D69B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4126D93E-5838-4CBB-B4F8-321361F139C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30AE0300-2FEA-4BAC-9CE6-B80EC9A639E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CB307AC2-E7D4-4B34-A0C8-088CF9A9134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0AAAB6F4-8B82-41A6-99CD-EABBF6A1B29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FDE6C02C-09C4-4561-BC37-FEACDAF85C6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6A349656-3592-4072-B224-E14D4E51F01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2EC45087-0D3C-4059-9C17-FD5F4DBB423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C4DC2B54-172C-4FB8-93A3-A9E8BA9C2A3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F530F155-EBAC-4B54-BFC0-5794EBD332F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F537820F-E525-494C-A4D1-5BE74A2FCBD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39ABADAE-8F20-4D7E-B681-100F6E847F87}"/>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C8CB8435-1881-4063-9A35-E4CB6A6A297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BC7A7343-48A6-442D-8C71-110F9CCC73B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08182382-0786-4B3E-A305-2C9E018D2C0C}"/>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5FEC5AB5-625D-4B12-A69B-EF31AE78D558}"/>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BF322366-79CB-43BF-8CB9-0AEF8F1BAFB1}"/>
            </a:ext>
          </a:extLst>
        </xdr:cNvPr>
        <xdr:cNvSpPr txBox="1"/>
      </xdr:nvSpPr>
      <xdr:spPr>
        <a:xfrm>
          <a:off x="4673600" y="17774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8720934C-E751-4D62-8763-383DF29CE223}"/>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3A518640-3369-4CBA-BD5B-A6059608BC1C}"/>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1DAD86B8-CE8F-428F-98E6-42164DB2D7A4}"/>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DA4BBAD8-45F6-483E-98FF-3296531ED38E}"/>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8" name="フローチャート: 判断 417">
          <a:extLst>
            <a:ext uri="{FF2B5EF4-FFF2-40B4-BE49-F238E27FC236}">
              <a16:creationId xmlns:a16="http://schemas.microsoft.com/office/drawing/2014/main" id="{7D3F1EF2-2051-4686-8171-97D93EA59003}"/>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6C365C8-F9AE-4C93-92D0-08BE01C7072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956BED1-6E74-4579-9F3A-105F8C1935D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9E0E0700-40E1-4735-B657-8FA3AE83D6B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E650D15-A0B8-46B3-88EE-59B8B65B4C0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4035F10C-CD6F-425E-9B9F-B12131CEA37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123371</xdr:rowOff>
    </xdr:from>
    <xdr:to>
      <xdr:col>24</xdr:col>
      <xdr:colOff>114300</xdr:colOff>
      <xdr:row>106</xdr:row>
      <xdr:rowOff>53521</xdr:rowOff>
    </xdr:to>
    <xdr:sp macro="" textlink="">
      <xdr:nvSpPr>
        <xdr:cNvPr id="424" name="楕円 423">
          <a:extLst>
            <a:ext uri="{FF2B5EF4-FFF2-40B4-BE49-F238E27FC236}">
              <a16:creationId xmlns:a16="http://schemas.microsoft.com/office/drawing/2014/main" id="{E78880EF-BC09-4D19-995C-055C055FCE26}"/>
            </a:ext>
          </a:extLst>
        </xdr:cNvPr>
        <xdr:cNvSpPr/>
      </xdr:nvSpPr>
      <xdr:spPr>
        <a:xfrm>
          <a:off x="45847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101798</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6A77401F-8395-46C9-A807-47FEA8253873}"/>
            </a:ext>
          </a:extLst>
        </xdr:cNvPr>
        <xdr:cNvSpPr txBox="1"/>
      </xdr:nvSpPr>
      <xdr:spPr>
        <a:xfrm>
          <a:off x="4673600"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2539</xdr:rowOff>
    </xdr:from>
    <xdr:to>
      <xdr:col>20</xdr:col>
      <xdr:colOff>38100</xdr:colOff>
      <xdr:row>106</xdr:row>
      <xdr:rowOff>104139</xdr:rowOff>
    </xdr:to>
    <xdr:sp macro="" textlink="">
      <xdr:nvSpPr>
        <xdr:cNvPr id="426" name="楕円 425">
          <a:extLst>
            <a:ext uri="{FF2B5EF4-FFF2-40B4-BE49-F238E27FC236}">
              <a16:creationId xmlns:a16="http://schemas.microsoft.com/office/drawing/2014/main" id="{C2DB4EF6-429E-4985-96FA-938521F8617F}"/>
            </a:ext>
          </a:extLst>
        </xdr:cNvPr>
        <xdr:cNvSpPr/>
      </xdr:nvSpPr>
      <xdr:spPr>
        <a:xfrm>
          <a:off x="3746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2721</xdr:rowOff>
    </xdr:from>
    <xdr:to>
      <xdr:col>24</xdr:col>
      <xdr:colOff>63500</xdr:colOff>
      <xdr:row>106</xdr:row>
      <xdr:rowOff>53339</xdr:rowOff>
    </xdr:to>
    <xdr:cxnSp macro="">
      <xdr:nvCxnSpPr>
        <xdr:cNvPr id="427" name="直線コネクタ 426">
          <a:extLst>
            <a:ext uri="{FF2B5EF4-FFF2-40B4-BE49-F238E27FC236}">
              <a16:creationId xmlns:a16="http://schemas.microsoft.com/office/drawing/2014/main" id="{BFD3B711-B65C-4C9B-91F3-170A2C6BD8A0}"/>
            </a:ext>
          </a:extLst>
        </xdr:cNvPr>
        <xdr:cNvCxnSpPr/>
      </xdr:nvCxnSpPr>
      <xdr:spPr>
        <a:xfrm flipV="1">
          <a:off x="3797300" y="18176421"/>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61323</xdr:rowOff>
    </xdr:from>
    <xdr:to>
      <xdr:col>15</xdr:col>
      <xdr:colOff>101600</xdr:colOff>
      <xdr:row>106</xdr:row>
      <xdr:rowOff>162923</xdr:rowOff>
    </xdr:to>
    <xdr:sp macro="" textlink="">
      <xdr:nvSpPr>
        <xdr:cNvPr id="428" name="楕円 427">
          <a:extLst>
            <a:ext uri="{FF2B5EF4-FFF2-40B4-BE49-F238E27FC236}">
              <a16:creationId xmlns:a16="http://schemas.microsoft.com/office/drawing/2014/main" id="{477BBEB4-1355-4230-8DEB-774C5D298734}"/>
            </a:ext>
          </a:extLst>
        </xdr:cNvPr>
        <xdr:cNvSpPr/>
      </xdr:nvSpPr>
      <xdr:spPr>
        <a:xfrm>
          <a:off x="2857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53339</xdr:rowOff>
    </xdr:from>
    <xdr:to>
      <xdr:col>19</xdr:col>
      <xdr:colOff>177800</xdr:colOff>
      <xdr:row>106</xdr:row>
      <xdr:rowOff>112123</xdr:rowOff>
    </xdr:to>
    <xdr:cxnSp macro="">
      <xdr:nvCxnSpPr>
        <xdr:cNvPr id="429" name="直線コネクタ 428">
          <a:extLst>
            <a:ext uri="{FF2B5EF4-FFF2-40B4-BE49-F238E27FC236}">
              <a16:creationId xmlns:a16="http://schemas.microsoft.com/office/drawing/2014/main" id="{691AC8C6-EDE7-4E6E-8F7D-3B0F9DC222D9}"/>
            </a:ext>
          </a:extLst>
        </xdr:cNvPr>
        <xdr:cNvCxnSpPr/>
      </xdr:nvCxnSpPr>
      <xdr:spPr>
        <a:xfrm flipV="1">
          <a:off x="2908300" y="18227039"/>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170724</xdr:rowOff>
    </xdr:from>
    <xdr:to>
      <xdr:col>10</xdr:col>
      <xdr:colOff>165100</xdr:colOff>
      <xdr:row>106</xdr:row>
      <xdr:rowOff>100874</xdr:rowOff>
    </xdr:to>
    <xdr:sp macro="" textlink="">
      <xdr:nvSpPr>
        <xdr:cNvPr id="430" name="楕円 429">
          <a:extLst>
            <a:ext uri="{FF2B5EF4-FFF2-40B4-BE49-F238E27FC236}">
              <a16:creationId xmlns:a16="http://schemas.microsoft.com/office/drawing/2014/main" id="{0589ABA5-6E5C-466B-9837-BB62193BE6AB}"/>
            </a:ext>
          </a:extLst>
        </xdr:cNvPr>
        <xdr:cNvSpPr/>
      </xdr:nvSpPr>
      <xdr:spPr>
        <a:xfrm>
          <a:off x="1968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50074</xdr:rowOff>
    </xdr:from>
    <xdr:to>
      <xdr:col>15</xdr:col>
      <xdr:colOff>50800</xdr:colOff>
      <xdr:row>106</xdr:row>
      <xdr:rowOff>112123</xdr:rowOff>
    </xdr:to>
    <xdr:cxnSp macro="">
      <xdr:nvCxnSpPr>
        <xdr:cNvPr id="431" name="直線コネクタ 430">
          <a:extLst>
            <a:ext uri="{FF2B5EF4-FFF2-40B4-BE49-F238E27FC236}">
              <a16:creationId xmlns:a16="http://schemas.microsoft.com/office/drawing/2014/main" id="{BF6870C8-24F0-46F4-BB31-08B681F37D4C}"/>
            </a:ext>
          </a:extLst>
        </xdr:cNvPr>
        <xdr:cNvCxnSpPr/>
      </xdr:nvCxnSpPr>
      <xdr:spPr>
        <a:xfrm>
          <a:off x="2019300" y="1822377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146231</xdr:rowOff>
    </xdr:from>
    <xdr:to>
      <xdr:col>6</xdr:col>
      <xdr:colOff>38100</xdr:colOff>
      <xdr:row>106</xdr:row>
      <xdr:rowOff>76381</xdr:rowOff>
    </xdr:to>
    <xdr:sp macro="" textlink="">
      <xdr:nvSpPr>
        <xdr:cNvPr id="432" name="楕円 431">
          <a:extLst>
            <a:ext uri="{FF2B5EF4-FFF2-40B4-BE49-F238E27FC236}">
              <a16:creationId xmlns:a16="http://schemas.microsoft.com/office/drawing/2014/main" id="{3E7CE9CA-8FDA-4112-9E90-B9156D0B6E64}"/>
            </a:ext>
          </a:extLst>
        </xdr:cNvPr>
        <xdr:cNvSpPr/>
      </xdr:nvSpPr>
      <xdr:spPr>
        <a:xfrm>
          <a:off x="10795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25581</xdr:rowOff>
    </xdr:from>
    <xdr:to>
      <xdr:col>10</xdr:col>
      <xdr:colOff>114300</xdr:colOff>
      <xdr:row>106</xdr:row>
      <xdr:rowOff>50074</xdr:rowOff>
    </xdr:to>
    <xdr:cxnSp macro="">
      <xdr:nvCxnSpPr>
        <xdr:cNvPr id="433" name="直線コネクタ 432">
          <a:extLst>
            <a:ext uri="{FF2B5EF4-FFF2-40B4-BE49-F238E27FC236}">
              <a16:creationId xmlns:a16="http://schemas.microsoft.com/office/drawing/2014/main" id="{3AAE58FD-1A99-44FD-A551-DBB59A8A0114}"/>
            </a:ext>
          </a:extLst>
        </xdr:cNvPr>
        <xdr:cNvCxnSpPr/>
      </xdr:nvCxnSpPr>
      <xdr:spPr>
        <a:xfrm>
          <a:off x="1130300" y="181992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4" name="n_1aveValue【市民会館】&#10;有形固定資産減価償却率">
          <a:extLst>
            <a:ext uri="{FF2B5EF4-FFF2-40B4-BE49-F238E27FC236}">
              <a16:creationId xmlns:a16="http://schemas.microsoft.com/office/drawing/2014/main" id="{29FF0BEC-8206-49BF-9A43-EEB1B2365C23}"/>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5" name="n_2aveValue【市民会館】&#10;有形固定資産減価償却率">
          <a:extLst>
            <a:ext uri="{FF2B5EF4-FFF2-40B4-BE49-F238E27FC236}">
              <a16:creationId xmlns:a16="http://schemas.microsoft.com/office/drawing/2014/main" id="{2F6E3B87-BD54-4562-98CF-DF3A402CAD36}"/>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6" name="n_3aveValue【市民会館】&#10;有形固定資産減価償却率">
          <a:extLst>
            <a:ext uri="{FF2B5EF4-FFF2-40B4-BE49-F238E27FC236}">
              <a16:creationId xmlns:a16="http://schemas.microsoft.com/office/drawing/2014/main" id="{2F443190-5686-49C4-9995-AF053B2A4BC3}"/>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7" name="n_4aveValue【市民会館】&#10;有形固定資産減価償却率">
          <a:extLst>
            <a:ext uri="{FF2B5EF4-FFF2-40B4-BE49-F238E27FC236}">
              <a16:creationId xmlns:a16="http://schemas.microsoft.com/office/drawing/2014/main" id="{862CE64B-405D-4122-8D90-527C205A5BEF}"/>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95266</xdr:rowOff>
    </xdr:from>
    <xdr:ext cx="405111" cy="259045"/>
    <xdr:sp macro="" textlink="">
      <xdr:nvSpPr>
        <xdr:cNvPr id="438" name="n_1mainValue【市民会館】&#10;有形固定資産減価償却率">
          <a:extLst>
            <a:ext uri="{FF2B5EF4-FFF2-40B4-BE49-F238E27FC236}">
              <a16:creationId xmlns:a16="http://schemas.microsoft.com/office/drawing/2014/main" id="{E42653EC-F3C2-43A9-9D22-F9EC27A00B72}"/>
            </a:ext>
          </a:extLst>
        </xdr:cNvPr>
        <xdr:cNvSpPr txBox="1"/>
      </xdr:nvSpPr>
      <xdr:spPr>
        <a:xfrm>
          <a:off x="35820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154050</xdr:rowOff>
    </xdr:from>
    <xdr:ext cx="405111" cy="259045"/>
    <xdr:sp macro="" textlink="">
      <xdr:nvSpPr>
        <xdr:cNvPr id="439" name="n_2mainValue【市民会館】&#10;有形固定資産減価償却率">
          <a:extLst>
            <a:ext uri="{FF2B5EF4-FFF2-40B4-BE49-F238E27FC236}">
              <a16:creationId xmlns:a16="http://schemas.microsoft.com/office/drawing/2014/main" id="{C37F9225-76A7-4F67-8282-BF6FD67410AE}"/>
            </a:ext>
          </a:extLst>
        </xdr:cNvPr>
        <xdr:cNvSpPr txBox="1"/>
      </xdr:nvSpPr>
      <xdr:spPr>
        <a:xfrm>
          <a:off x="2705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92001</xdr:rowOff>
    </xdr:from>
    <xdr:ext cx="405111" cy="259045"/>
    <xdr:sp macro="" textlink="">
      <xdr:nvSpPr>
        <xdr:cNvPr id="440" name="n_3mainValue【市民会館】&#10;有形固定資産減価償却率">
          <a:extLst>
            <a:ext uri="{FF2B5EF4-FFF2-40B4-BE49-F238E27FC236}">
              <a16:creationId xmlns:a16="http://schemas.microsoft.com/office/drawing/2014/main" id="{BB554A47-643F-49B7-96FC-B482829131DC}"/>
            </a:ext>
          </a:extLst>
        </xdr:cNvPr>
        <xdr:cNvSpPr txBox="1"/>
      </xdr:nvSpPr>
      <xdr:spPr>
        <a:xfrm>
          <a:off x="1816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67508</xdr:rowOff>
    </xdr:from>
    <xdr:ext cx="405111" cy="259045"/>
    <xdr:sp macro="" textlink="">
      <xdr:nvSpPr>
        <xdr:cNvPr id="441" name="n_4mainValue【市民会館】&#10;有形固定資産減価償却率">
          <a:extLst>
            <a:ext uri="{FF2B5EF4-FFF2-40B4-BE49-F238E27FC236}">
              <a16:creationId xmlns:a16="http://schemas.microsoft.com/office/drawing/2014/main" id="{56733DBC-5DB3-4799-B976-D518B24C24CF}"/>
            </a:ext>
          </a:extLst>
        </xdr:cNvPr>
        <xdr:cNvSpPr txBox="1"/>
      </xdr:nvSpPr>
      <xdr:spPr>
        <a:xfrm>
          <a:off x="927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AA9E985F-E018-4155-ABE7-3FE31757AED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B712F382-40CC-4A8C-9B6B-32AD30598A1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74A8EABE-9D82-4268-935F-2FC43B88FC6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D56C9B06-31C4-4D97-A4FE-4F2B8731A9B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6CE733E3-BFD2-4346-84B7-C601C0DD191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FC6AC23B-F553-4407-BDE0-CE51BE4D83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C2A30DB5-D091-42FE-B260-EABD2228DDA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D31EE05A-F20E-473D-B47B-BE4308CB86A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E125F5DE-15FC-4D26-9DAD-7D50039FCAE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F421F373-C6FB-4376-8D08-D60BCD5C9FB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E7F99020-AE12-4174-87B5-61B8500B86F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27B6BCC1-B86D-4400-B1D1-91BD877D265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E2107844-F4B1-48AC-890F-8AEF2B1E923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A3D5F6B6-87D0-4045-8A16-206E9BE450F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F16A7CE5-D21E-4520-B1AE-E4F69FA152A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7FABB9D8-B315-42BF-930E-5FF04CDDC37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C9B58604-8194-4C33-8A76-53B844B7679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2EF5F0B0-EE5A-4B62-ADB8-71F6330426F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BBF2E5B4-BCF6-4B9A-A604-0EEDD8C6988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793DDE9B-710A-4CFF-8CD5-958DE3214421}"/>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2382CF4D-6BE9-477C-8305-5663A4923A4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E138C56A-BC66-4D79-A311-0126D2442BB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146F3054-18B8-45F2-BFA7-24719BD3780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D5CE35A5-A232-41C2-9766-D412BA14E07D}"/>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919EF456-54D6-4DB3-8C13-0E663203DF54}"/>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328CBD9B-E86E-49D9-A673-4FC7A901EDA9}"/>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F8D89AAF-99F9-48CA-88E1-48D59E0E10DF}"/>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0AAF9B1A-F2F4-4831-A863-B47F945BF894}"/>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64788</xdr:rowOff>
    </xdr:from>
    <xdr:ext cx="469744" cy="259045"/>
    <xdr:sp macro="" textlink="">
      <xdr:nvSpPr>
        <xdr:cNvPr id="470" name="【市民会館】&#10;一人当たり面積平均値テキスト">
          <a:extLst>
            <a:ext uri="{FF2B5EF4-FFF2-40B4-BE49-F238E27FC236}">
              <a16:creationId xmlns:a16="http://schemas.microsoft.com/office/drawing/2014/main" id="{6B4BF0C4-4B52-4A0D-9240-58DADA0E5B83}"/>
            </a:ext>
          </a:extLst>
        </xdr:cNvPr>
        <xdr:cNvSpPr txBox="1"/>
      </xdr:nvSpPr>
      <xdr:spPr>
        <a:xfrm>
          <a:off x="10515600" y="17895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7D42758D-EFBE-452E-A611-CAFB74C9DFDC}"/>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F9243D51-0D2C-4288-8979-55C5F674C8E1}"/>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A2B4E3FE-919C-456E-B5E9-4544C0A6DCA2}"/>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039A54F6-49BD-47EA-B790-2607C062D905}"/>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71120</xdr:rowOff>
    </xdr:from>
    <xdr:to>
      <xdr:col>36</xdr:col>
      <xdr:colOff>165100</xdr:colOff>
      <xdr:row>105</xdr:row>
      <xdr:rowOff>1270</xdr:rowOff>
    </xdr:to>
    <xdr:sp macro="" textlink="">
      <xdr:nvSpPr>
        <xdr:cNvPr id="475" name="フローチャート: 判断 474">
          <a:extLst>
            <a:ext uri="{FF2B5EF4-FFF2-40B4-BE49-F238E27FC236}">
              <a16:creationId xmlns:a16="http://schemas.microsoft.com/office/drawing/2014/main" id="{72334358-2A98-4852-868E-9D6A1D38DD65}"/>
            </a:ext>
          </a:extLst>
        </xdr:cNvPr>
        <xdr:cNvSpPr/>
      </xdr:nvSpPr>
      <xdr:spPr>
        <a:xfrm>
          <a:off x="692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1191760D-FAC5-4C47-85F4-F2AA8F37515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DF9B6702-D665-40A0-B69D-3DB34B6BCBC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1923EE95-AFCE-4250-9615-6379AF4F79F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70070DB9-0C6C-4737-88D5-4001C9AEE0D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15224608-67F7-40F6-A980-6E5B8351A15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128270</xdr:rowOff>
    </xdr:from>
    <xdr:to>
      <xdr:col>55</xdr:col>
      <xdr:colOff>50800</xdr:colOff>
      <xdr:row>102</xdr:row>
      <xdr:rowOff>58420</xdr:rowOff>
    </xdr:to>
    <xdr:sp macro="" textlink="">
      <xdr:nvSpPr>
        <xdr:cNvPr id="481" name="楕円 480">
          <a:extLst>
            <a:ext uri="{FF2B5EF4-FFF2-40B4-BE49-F238E27FC236}">
              <a16:creationId xmlns:a16="http://schemas.microsoft.com/office/drawing/2014/main" id="{8019ECEC-8A60-4CF1-B222-FFB662D0027C}"/>
            </a:ext>
          </a:extLst>
        </xdr:cNvPr>
        <xdr:cNvSpPr/>
      </xdr:nvSpPr>
      <xdr:spPr>
        <a:xfrm>
          <a:off x="104267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151147</xdr:rowOff>
    </xdr:from>
    <xdr:ext cx="469744" cy="259045"/>
    <xdr:sp macro="" textlink="">
      <xdr:nvSpPr>
        <xdr:cNvPr id="482" name="【市民会館】&#10;一人当たり面積該当値テキスト">
          <a:extLst>
            <a:ext uri="{FF2B5EF4-FFF2-40B4-BE49-F238E27FC236}">
              <a16:creationId xmlns:a16="http://schemas.microsoft.com/office/drawing/2014/main" id="{F8536C3D-9DC3-42BA-ACFE-E40C52091D03}"/>
            </a:ext>
          </a:extLst>
        </xdr:cNvPr>
        <xdr:cNvSpPr txBox="1"/>
      </xdr:nvSpPr>
      <xdr:spPr>
        <a:xfrm>
          <a:off x="10515600" y="172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151130</xdr:rowOff>
    </xdr:from>
    <xdr:to>
      <xdr:col>50</xdr:col>
      <xdr:colOff>165100</xdr:colOff>
      <xdr:row>102</xdr:row>
      <xdr:rowOff>81280</xdr:rowOff>
    </xdr:to>
    <xdr:sp macro="" textlink="">
      <xdr:nvSpPr>
        <xdr:cNvPr id="483" name="楕円 482">
          <a:extLst>
            <a:ext uri="{FF2B5EF4-FFF2-40B4-BE49-F238E27FC236}">
              <a16:creationId xmlns:a16="http://schemas.microsoft.com/office/drawing/2014/main" id="{961F48E9-E07A-44B1-BBFC-84FD19EA9F90}"/>
            </a:ext>
          </a:extLst>
        </xdr:cNvPr>
        <xdr:cNvSpPr/>
      </xdr:nvSpPr>
      <xdr:spPr>
        <a:xfrm>
          <a:off x="9588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7620</xdr:rowOff>
    </xdr:from>
    <xdr:to>
      <xdr:col>55</xdr:col>
      <xdr:colOff>0</xdr:colOff>
      <xdr:row>102</xdr:row>
      <xdr:rowOff>30480</xdr:rowOff>
    </xdr:to>
    <xdr:cxnSp macro="">
      <xdr:nvCxnSpPr>
        <xdr:cNvPr id="484" name="直線コネクタ 483">
          <a:extLst>
            <a:ext uri="{FF2B5EF4-FFF2-40B4-BE49-F238E27FC236}">
              <a16:creationId xmlns:a16="http://schemas.microsoft.com/office/drawing/2014/main" id="{983CF3D3-BEEE-457A-9E2B-FCD1FC23B4BA}"/>
            </a:ext>
          </a:extLst>
        </xdr:cNvPr>
        <xdr:cNvCxnSpPr/>
      </xdr:nvCxnSpPr>
      <xdr:spPr>
        <a:xfrm flipV="1">
          <a:off x="9639300" y="174955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2539</xdr:rowOff>
    </xdr:from>
    <xdr:to>
      <xdr:col>46</xdr:col>
      <xdr:colOff>38100</xdr:colOff>
      <xdr:row>102</xdr:row>
      <xdr:rowOff>104139</xdr:rowOff>
    </xdr:to>
    <xdr:sp macro="" textlink="">
      <xdr:nvSpPr>
        <xdr:cNvPr id="485" name="楕円 484">
          <a:extLst>
            <a:ext uri="{FF2B5EF4-FFF2-40B4-BE49-F238E27FC236}">
              <a16:creationId xmlns:a16="http://schemas.microsoft.com/office/drawing/2014/main" id="{C10C2C53-2B6F-462E-984D-C2C84BB2DC03}"/>
            </a:ext>
          </a:extLst>
        </xdr:cNvPr>
        <xdr:cNvSpPr/>
      </xdr:nvSpPr>
      <xdr:spPr>
        <a:xfrm>
          <a:off x="8699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30480</xdr:rowOff>
    </xdr:from>
    <xdr:to>
      <xdr:col>50</xdr:col>
      <xdr:colOff>114300</xdr:colOff>
      <xdr:row>102</xdr:row>
      <xdr:rowOff>53339</xdr:rowOff>
    </xdr:to>
    <xdr:cxnSp macro="">
      <xdr:nvCxnSpPr>
        <xdr:cNvPr id="486" name="直線コネクタ 485">
          <a:extLst>
            <a:ext uri="{FF2B5EF4-FFF2-40B4-BE49-F238E27FC236}">
              <a16:creationId xmlns:a16="http://schemas.microsoft.com/office/drawing/2014/main" id="{388748A5-F7CF-41DD-905B-31B394FB09EA}"/>
            </a:ext>
          </a:extLst>
        </xdr:cNvPr>
        <xdr:cNvCxnSpPr/>
      </xdr:nvCxnSpPr>
      <xdr:spPr>
        <a:xfrm flipV="1">
          <a:off x="8750300" y="175183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25400</xdr:rowOff>
    </xdr:from>
    <xdr:to>
      <xdr:col>41</xdr:col>
      <xdr:colOff>101600</xdr:colOff>
      <xdr:row>102</xdr:row>
      <xdr:rowOff>127000</xdr:rowOff>
    </xdr:to>
    <xdr:sp macro="" textlink="">
      <xdr:nvSpPr>
        <xdr:cNvPr id="487" name="楕円 486">
          <a:extLst>
            <a:ext uri="{FF2B5EF4-FFF2-40B4-BE49-F238E27FC236}">
              <a16:creationId xmlns:a16="http://schemas.microsoft.com/office/drawing/2014/main" id="{5FAD3784-1B8F-46D7-9E6B-C2B6C77827AA}"/>
            </a:ext>
          </a:extLst>
        </xdr:cNvPr>
        <xdr:cNvSpPr/>
      </xdr:nvSpPr>
      <xdr:spPr>
        <a:xfrm>
          <a:off x="7810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53339</xdr:rowOff>
    </xdr:from>
    <xdr:to>
      <xdr:col>45</xdr:col>
      <xdr:colOff>177800</xdr:colOff>
      <xdr:row>102</xdr:row>
      <xdr:rowOff>76200</xdr:rowOff>
    </xdr:to>
    <xdr:cxnSp macro="">
      <xdr:nvCxnSpPr>
        <xdr:cNvPr id="488" name="直線コネクタ 487">
          <a:extLst>
            <a:ext uri="{FF2B5EF4-FFF2-40B4-BE49-F238E27FC236}">
              <a16:creationId xmlns:a16="http://schemas.microsoft.com/office/drawing/2014/main" id="{1E148688-7633-41A6-BA4D-9790D5DA79E6}"/>
            </a:ext>
          </a:extLst>
        </xdr:cNvPr>
        <xdr:cNvCxnSpPr/>
      </xdr:nvCxnSpPr>
      <xdr:spPr>
        <a:xfrm flipV="1">
          <a:off x="7861300" y="175412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36830</xdr:rowOff>
    </xdr:from>
    <xdr:to>
      <xdr:col>36</xdr:col>
      <xdr:colOff>165100</xdr:colOff>
      <xdr:row>102</xdr:row>
      <xdr:rowOff>138430</xdr:rowOff>
    </xdr:to>
    <xdr:sp macro="" textlink="">
      <xdr:nvSpPr>
        <xdr:cNvPr id="489" name="楕円 488">
          <a:extLst>
            <a:ext uri="{FF2B5EF4-FFF2-40B4-BE49-F238E27FC236}">
              <a16:creationId xmlns:a16="http://schemas.microsoft.com/office/drawing/2014/main" id="{4F48F25F-49E4-49F9-B3C9-D8F93F365DFF}"/>
            </a:ext>
          </a:extLst>
        </xdr:cNvPr>
        <xdr:cNvSpPr/>
      </xdr:nvSpPr>
      <xdr:spPr>
        <a:xfrm>
          <a:off x="6921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76200</xdr:rowOff>
    </xdr:from>
    <xdr:to>
      <xdr:col>41</xdr:col>
      <xdr:colOff>50800</xdr:colOff>
      <xdr:row>102</xdr:row>
      <xdr:rowOff>87630</xdr:rowOff>
    </xdr:to>
    <xdr:cxnSp macro="">
      <xdr:nvCxnSpPr>
        <xdr:cNvPr id="490" name="直線コネクタ 489">
          <a:extLst>
            <a:ext uri="{FF2B5EF4-FFF2-40B4-BE49-F238E27FC236}">
              <a16:creationId xmlns:a16="http://schemas.microsoft.com/office/drawing/2014/main" id="{D5AD8B84-A315-4E37-BF7C-3E2CD2C82846}"/>
            </a:ext>
          </a:extLst>
        </xdr:cNvPr>
        <xdr:cNvCxnSpPr/>
      </xdr:nvCxnSpPr>
      <xdr:spPr>
        <a:xfrm flipV="1">
          <a:off x="6972300" y="175641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26688</xdr:rowOff>
    </xdr:from>
    <xdr:ext cx="469744" cy="259045"/>
    <xdr:sp macro="" textlink="">
      <xdr:nvSpPr>
        <xdr:cNvPr id="491" name="n_1aveValue【市民会館】&#10;一人当たり面積">
          <a:extLst>
            <a:ext uri="{FF2B5EF4-FFF2-40B4-BE49-F238E27FC236}">
              <a16:creationId xmlns:a16="http://schemas.microsoft.com/office/drawing/2014/main" id="{0FB0E12B-6642-4BA1-A8A8-57566C243488}"/>
            </a:ext>
          </a:extLst>
        </xdr:cNvPr>
        <xdr:cNvSpPr txBox="1"/>
      </xdr:nvSpPr>
      <xdr:spPr>
        <a:xfrm>
          <a:off x="9391727" y="1802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92" name="n_2aveValue【市民会館】&#10;一人当たり面積">
          <a:extLst>
            <a:ext uri="{FF2B5EF4-FFF2-40B4-BE49-F238E27FC236}">
              <a16:creationId xmlns:a16="http://schemas.microsoft.com/office/drawing/2014/main" id="{0096BD35-85E4-4740-8F9C-E76A47804DF3}"/>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93" name="n_3aveValue【市民会館】&#10;一人当たり面積">
          <a:extLst>
            <a:ext uri="{FF2B5EF4-FFF2-40B4-BE49-F238E27FC236}">
              <a16:creationId xmlns:a16="http://schemas.microsoft.com/office/drawing/2014/main" id="{3B9A7938-9573-430F-B93B-63CCBC66BB5B}"/>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163847</xdr:rowOff>
    </xdr:from>
    <xdr:ext cx="469744" cy="259045"/>
    <xdr:sp macro="" textlink="">
      <xdr:nvSpPr>
        <xdr:cNvPr id="494" name="n_4aveValue【市民会館】&#10;一人当たり面積">
          <a:extLst>
            <a:ext uri="{FF2B5EF4-FFF2-40B4-BE49-F238E27FC236}">
              <a16:creationId xmlns:a16="http://schemas.microsoft.com/office/drawing/2014/main" id="{B5535B2C-08C5-415C-8870-E047AA6A5E8F}"/>
            </a:ext>
          </a:extLst>
        </xdr:cNvPr>
        <xdr:cNvSpPr txBox="1"/>
      </xdr:nvSpPr>
      <xdr:spPr>
        <a:xfrm>
          <a:off x="6737427" y="179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97807</xdr:rowOff>
    </xdr:from>
    <xdr:ext cx="469744" cy="259045"/>
    <xdr:sp macro="" textlink="">
      <xdr:nvSpPr>
        <xdr:cNvPr id="495" name="n_1mainValue【市民会館】&#10;一人当たり面積">
          <a:extLst>
            <a:ext uri="{FF2B5EF4-FFF2-40B4-BE49-F238E27FC236}">
              <a16:creationId xmlns:a16="http://schemas.microsoft.com/office/drawing/2014/main" id="{C401F2A4-A54C-46AB-9762-D1DB76BD9111}"/>
            </a:ext>
          </a:extLst>
        </xdr:cNvPr>
        <xdr:cNvSpPr txBox="1"/>
      </xdr:nvSpPr>
      <xdr:spPr>
        <a:xfrm>
          <a:off x="93917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120666</xdr:rowOff>
    </xdr:from>
    <xdr:ext cx="469744" cy="259045"/>
    <xdr:sp macro="" textlink="">
      <xdr:nvSpPr>
        <xdr:cNvPr id="496" name="n_2mainValue【市民会館】&#10;一人当たり面積">
          <a:extLst>
            <a:ext uri="{FF2B5EF4-FFF2-40B4-BE49-F238E27FC236}">
              <a16:creationId xmlns:a16="http://schemas.microsoft.com/office/drawing/2014/main" id="{0DC21A97-6E10-4577-B225-289028B9D3B2}"/>
            </a:ext>
          </a:extLst>
        </xdr:cNvPr>
        <xdr:cNvSpPr txBox="1"/>
      </xdr:nvSpPr>
      <xdr:spPr>
        <a:xfrm>
          <a:off x="8515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143527</xdr:rowOff>
    </xdr:from>
    <xdr:ext cx="469744" cy="259045"/>
    <xdr:sp macro="" textlink="">
      <xdr:nvSpPr>
        <xdr:cNvPr id="497" name="n_3mainValue【市民会館】&#10;一人当たり面積">
          <a:extLst>
            <a:ext uri="{FF2B5EF4-FFF2-40B4-BE49-F238E27FC236}">
              <a16:creationId xmlns:a16="http://schemas.microsoft.com/office/drawing/2014/main" id="{80E8B8DB-6B5E-4FFB-A79A-5801CD411B6C}"/>
            </a:ext>
          </a:extLst>
        </xdr:cNvPr>
        <xdr:cNvSpPr txBox="1"/>
      </xdr:nvSpPr>
      <xdr:spPr>
        <a:xfrm>
          <a:off x="7626427" y="1728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154957</xdr:rowOff>
    </xdr:from>
    <xdr:ext cx="469744" cy="259045"/>
    <xdr:sp macro="" textlink="">
      <xdr:nvSpPr>
        <xdr:cNvPr id="498" name="n_4mainValue【市民会館】&#10;一人当たり面積">
          <a:extLst>
            <a:ext uri="{FF2B5EF4-FFF2-40B4-BE49-F238E27FC236}">
              <a16:creationId xmlns:a16="http://schemas.microsoft.com/office/drawing/2014/main" id="{16493E81-6623-4BC1-97DE-86467A6BED2A}"/>
            </a:ext>
          </a:extLst>
        </xdr:cNvPr>
        <xdr:cNvSpPr txBox="1"/>
      </xdr:nvSpPr>
      <xdr:spPr>
        <a:xfrm>
          <a:off x="6737427" y="1729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90750512-45C2-4701-8A54-DA816727CB7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90746C7B-9494-41AE-9AEE-C4FE849224C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40A05835-823E-47AF-AD4A-BC4810573A2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328727F0-3096-4AC9-B818-3D7D6554C17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E5FDCFA4-33C3-4439-A5F6-DCD1967142F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0014DBC9-DCFF-4DF6-928A-DCD163121B9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8E53541E-E4CA-4CC0-A6BB-8D009622AFE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35976BD4-9B52-4822-BA9D-365FF3CDB9A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4B4ED3C8-540E-418D-9202-712111F2FBC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5A74C059-476D-4B03-9489-D747CB81530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B1C7AEE3-C3B2-470E-855A-9B1DA5318A9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9818CF27-6252-4C10-9DED-2C1C0D2176E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AF626CB2-577D-4B25-8B62-D814A353AAF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CB452242-7BF5-452B-947D-C84801520B9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DECB3508-E48D-4700-95E6-FA7703801F2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47EF0631-E0A6-4E60-BF81-8F1ED54A515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8849760B-3A76-46C4-AF7E-AE5B61D160F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E803D062-25EF-453C-8BC5-4555FDB7D32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61905196-6B0E-4A2E-9930-FA7EAAD06F1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B465955C-3C16-4F58-8C04-FC69D738B3E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15B85C55-37A1-4BB3-8885-E203822E545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3E564299-FBFB-472C-8BAC-965DC7758FD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EB9284A1-1646-489D-A884-FF6FD5892EC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001B4846-4CA1-4C1E-B612-E6140EC6791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44FD2D85-B9DD-4B60-9BC6-B0B2B1F6275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E6C40D25-EE0B-4744-BC66-932A42D6C5E6}"/>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A1EB280F-6116-4694-AA19-17014B130699}"/>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FE098A6B-2423-49B4-B5CA-1BD4732F6EAC}"/>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C836A1E7-E3D6-476F-AF1D-810023CCC547}"/>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FCF857A7-35FF-4CF1-899D-4814C5571237}"/>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149151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1D4830B3-778D-41ED-90DC-FF0CF6BF37CE}"/>
            </a:ext>
          </a:extLst>
        </xdr:cNvPr>
        <xdr:cNvSpPr txBox="1"/>
      </xdr:nvSpPr>
      <xdr:spPr>
        <a:xfrm>
          <a:off x="16357600" y="6664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A402A012-B3BF-4BE8-8C93-3D5FA7D00FD5}"/>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5AD2A51B-5644-46FF-B018-6E98204F24FC}"/>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67D6CAE0-B28A-4F07-8F96-C777C05A83AE}"/>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D8FC92E3-AB5E-4436-91F7-8BF9CFB24955}"/>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34" name="フローチャート: 判断 533">
          <a:extLst>
            <a:ext uri="{FF2B5EF4-FFF2-40B4-BE49-F238E27FC236}">
              <a16:creationId xmlns:a16="http://schemas.microsoft.com/office/drawing/2014/main" id="{F07B1DFE-239F-4EC3-8A8A-405A83A47739}"/>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6B2B1A05-6573-4D2B-9705-2F4E20FFED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154551FF-2EFF-42EA-847F-9459528244C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7542DED5-5A47-4F4A-ADED-133E4C939A8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FA1D1ADC-CA23-40C5-9A83-B7DF35926FC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37EC41D7-9582-4CF4-9817-3D0CD10722A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111941</xdr:rowOff>
    </xdr:from>
    <xdr:to>
      <xdr:col>85</xdr:col>
      <xdr:colOff>177800</xdr:colOff>
      <xdr:row>39</xdr:row>
      <xdr:rowOff>42091</xdr:rowOff>
    </xdr:to>
    <xdr:sp macro="" textlink="">
      <xdr:nvSpPr>
        <xdr:cNvPr id="540" name="楕円 539">
          <a:extLst>
            <a:ext uri="{FF2B5EF4-FFF2-40B4-BE49-F238E27FC236}">
              <a16:creationId xmlns:a16="http://schemas.microsoft.com/office/drawing/2014/main" id="{E73F8DF9-0066-4CFD-AC8B-FD4F900996C9}"/>
            </a:ext>
          </a:extLst>
        </xdr:cNvPr>
        <xdr:cNvSpPr/>
      </xdr:nvSpPr>
      <xdr:spPr>
        <a:xfrm>
          <a:off x="16268700" y="66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134818</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0B203A5D-C066-46AD-80B4-3358E43F51E5}"/>
            </a:ext>
          </a:extLst>
        </xdr:cNvPr>
        <xdr:cNvSpPr txBox="1"/>
      </xdr:nvSpPr>
      <xdr:spPr>
        <a:xfrm>
          <a:off x="16357600" y="647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82550</xdr:rowOff>
    </xdr:from>
    <xdr:to>
      <xdr:col>81</xdr:col>
      <xdr:colOff>101600</xdr:colOff>
      <xdr:row>39</xdr:row>
      <xdr:rowOff>12700</xdr:rowOff>
    </xdr:to>
    <xdr:sp macro="" textlink="">
      <xdr:nvSpPr>
        <xdr:cNvPr id="542" name="楕円 541">
          <a:extLst>
            <a:ext uri="{FF2B5EF4-FFF2-40B4-BE49-F238E27FC236}">
              <a16:creationId xmlns:a16="http://schemas.microsoft.com/office/drawing/2014/main" id="{3D18CCAA-C3F4-4A55-A685-BA374943F11D}"/>
            </a:ext>
          </a:extLst>
        </xdr:cNvPr>
        <xdr:cNvSpPr/>
      </xdr:nvSpPr>
      <xdr:spPr>
        <a:xfrm>
          <a:off x="15430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133350</xdr:rowOff>
    </xdr:from>
    <xdr:to>
      <xdr:col>85</xdr:col>
      <xdr:colOff>127000</xdr:colOff>
      <xdr:row>38</xdr:row>
      <xdr:rowOff>162741</xdr:rowOff>
    </xdr:to>
    <xdr:cxnSp macro="">
      <xdr:nvCxnSpPr>
        <xdr:cNvPr id="543" name="直線コネクタ 542">
          <a:extLst>
            <a:ext uri="{FF2B5EF4-FFF2-40B4-BE49-F238E27FC236}">
              <a16:creationId xmlns:a16="http://schemas.microsoft.com/office/drawing/2014/main" id="{543AA2CA-9F98-4A7A-B02B-56E0535E96BB}"/>
            </a:ext>
          </a:extLst>
        </xdr:cNvPr>
        <xdr:cNvCxnSpPr/>
      </xdr:nvCxnSpPr>
      <xdr:spPr>
        <a:xfrm>
          <a:off x="15481300" y="6648450"/>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138067</xdr:rowOff>
    </xdr:from>
    <xdr:to>
      <xdr:col>76</xdr:col>
      <xdr:colOff>165100</xdr:colOff>
      <xdr:row>40</xdr:row>
      <xdr:rowOff>68217</xdr:rowOff>
    </xdr:to>
    <xdr:sp macro="" textlink="">
      <xdr:nvSpPr>
        <xdr:cNvPr id="544" name="楕円 543">
          <a:extLst>
            <a:ext uri="{FF2B5EF4-FFF2-40B4-BE49-F238E27FC236}">
              <a16:creationId xmlns:a16="http://schemas.microsoft.com/office/drawing/2014/main" id="{C2FC74B4-8F6D-41EE-9FED-B2859AD8ED88}"/>
            </a:ext>
          </a:extLst>
        </xdr:cNvPr>
        <xdr:cNvSpPr/>
      </xdr:nvSpPr>
      <xdr:spPr>
        <a:xfrm>
          <a:off x="14541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133350</xdr:rowOff>
    </xdr:from>
    <xdr:to>
      <xdr:col>81</xdr:col>
      <xdr:colOff>50800</xdr:colOff>
      <xdr:row>40</xdr:row>
      <xdr:rowOff>17417</xdr:rowOff>
    </xdr:to>
    <xdr:cxnSp macro="">
      <xdr:nvCxnSpPr>
        <xdr:cNvPr id="545" name="直線コネクタ 544">
          <a:extLst>
            <a:ext uri="{FF2B5EF4-FFF2-40B4-BE49-F238E27FC236}">
              <a16:creationId xmlns:a16="http://schemas.microsoft.com/office/drawing/2014/main" id="{1913C06E-363D-4F09-BD3B-2818C9AA38DA}"/>
            </a:ext>
          </a:extLst>
        </xdr:cNvPr>
        <xdr:cNvCxnSpPr/>
      </xdr:nvCxnSpPr>
      <xdr:spPr>
        <a:xfrm flipV="1">
          <a:off x="14592300" y="6648450"/>
          <a:ext cx="889000" cy="22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115207</xdr:rowOff>
    </xdr:from>
    <xdr:to>
      <xdr:col>72</xdr:col>
      <xdr:colOff>38100</xdr:colOff>
      <xdr:row>40</xdr:row>
      <xdr:rowOff>45357</xdr:rowOff>
    </xdr:to>
    <xdr:sp macro="" textlink="">
      <xdr:nvSpPr>
        <xdr:cNvPr id="546" name="楕円 545">
          <a:extLst>
            <a:ext uri="{FF2B5EF4-FFF2-40B4-BE49-F238E27FC236}">
              <a16:creationId xmlns:a16="http://schemas.microsoft.com/office/drawing/2014/main" id="{BF6BAAF5-10B1-4301-9128-D9459E1F703A}"/>
            </a:ext>
          </a:extLst>
        </xdr:cNvPr>
        <xdr:cNvSpPr/>
      </xdr:nvSpPr>
      <xdr:spPr>
        <a:xfrm>
          <a:off x="13652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166007</xdr:rowOff>
    </xdr:from>
    <xdr:to>
      <xdr:col>76</xdr:col>
      <xdr:colOff>114300</xdr:colOff>
      <xdr:row>40</xdr:row>
      <xdr:rowOff>17417</xdr:rowOff>
    </xdr:to>
    <xdr:cxnSp macro="">
      <xdr:nvCxnSpPr>
        <xdr:cNvPr id="547" name="直線コネクタ 546">
          <a:extLst>
            <a:ext uri="{FF2B5EF4-FFF2-40B4-BE49-F238E27FC236}">
              <a16:creationId xmlns:a16="http://schemas.microsoft.com/office/drawing/2014/main" id="{7788D741-4C28-478D-AB96-75B2B767BDD8}"/>
            </a:ext>
          </a:extLst>
        </xdr:cNvPr>
        <xdr:cNvCxnSpPr/>
      </xdr:nvCxnSpPr>
      <xdr:spPr>
        <a:xfrm>
          <a:off x="13703300" y="685255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56424</xdr:rowOff>
    </xdr:from>
    <xdr:to>
      <xdr:col>67</xdr:col>
      <xdr:colOff>101600</xdr:colOff>
      <xdr:row>41</xdr:row>
      <xdr:rowOff>158024</xdr:rowOff>
    </xdr:to>
    <xdr:sp macro="" textlink="">
      <xdr:nvSpPr>
        <xdr:cNvPr id="548" name="楕円 547">
          <a:extLst>
            <a:ext uri="{FF2B5EF4-FFF2-40B4-BE49-F238E27FC236}">
              <a16:creationId xmlns:a16="http://schemas.microsoft.com/office/drawing/2014/main" id="{144A22D2-536E-41ED-A0D9-317FA73F2A48}"/>
            </a:ext>
          </a:extLst>
        </xdr:cNvPr>
        <xdr:cNvSpPr/>
      </xdr:nvSpPr>
      <xdr:spPr>
        <a:xfrm>
          <a:off x="12763500" y="708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166007</xdr:rowOff>
    </xdr:from>
    <xdr:to>
      <xdr:col>71</xdr:col>
      <xdr:colOff>177800</xdr:colOff>
      <xdr:row>41</xdr:row>
      <xdr:rowOff>107224</xdr:rowOff>
    </xdr:to>
    <xdr:cxnSp macro="">
      <xdr:nvCxnSpPr>
        <xdr:cNvPr id="549" name="直線コネクタ 548">
          <a:extLst>
            <a:ext uri="{FF2B5EF4-FFF2-40B4-BE49-F238E27FC236}">
              <a16:creationId xmlns:a16="http://schemas.microsoft.com/office/drawing/2014/main" id="{7DEDDEDD-BA1A-47B3-AABE-AB6B275D23E9}"/>
            </a:ext>
          </a:extLst>
        </xdr:cNvPr>
        <xdr:cNvCxnSpPr/>
      </xdr:nvCxnSpPr>
      <xdr:spPr>
        <a:xfrm flipV="1">
          <a:off x="12814300" y="6852557"/>
          <a:ext cx="889000" cy="28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36484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12C1633B-D0C3-4B4B-B1FE-CC094B5984E7}"/>
            </a:ext>
          </a:extLst>
        </xdr:cNvPr>
        <xdr:cNvSpPr txBox="1"/>
      </xdr:nvSpPr>
      <xdr:spPr>
        <a:xfrm>
          <a:off x="152660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6A87E4F7-A443-4F96-99D3-E9C2BBF0D5C2}"/>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BE6839C8-69C6-4612-8608-1D30E8E74987}"/>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07BA3C37-E026-4D2E-9B1D-4EE73BE01E16}"/>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29227</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EE16822E-8F58-4A7B-A2B8-F1644B8BB0EB}"/>
            </a:ext>
          </a:extLst>
        </xdr:cNvPr>
        <xdr:cNvSpPr txBox="1"/>
      </xdr:nvSpPr>
      <xdr:spPr>
        <a:xfrm>
          <a:off x="15266044" y="637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59344</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12987306-4582-4CA0-8E52-D897CA8FD357}"/>
            </a:ext>
          </a:extLst>
        </xdr:cNvPr>
        <xdr:cNvSpPr txBox="1"/>
      </xdr:nvSpPr>
      <xdr:spPr>
        <a:xfrm>
          <a:off x="143897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36484</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C2BE646A-15B1-4518-9EA0-A049A31ECCD4}"/>
            </a:ext>
          </a:extLst>
        </xdr:cNvPr>
        <xdr:cNvSpPr txBox="1"/>
      </xdr:nvSpPr>
      <xdr:spPr>
        <a:xfrm>
          <a:off x="13500744" y="689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149151</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7E5CFA5F-7F28-4FD4-AC10-4685B719E516}"/>
            </a:ext>
          </a:extLst>
        </xdr:cNvPr>
        <xdr:cNvSpPr txBox="1"/>
      </xdr:nvSpPr>
      <xdr:spPr>
        <a:xfrm>
          <a:off x="12611744" y="717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540F1F62-B9EF-47CE-AEEB-B212BCFFDF5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2D44ED77-6A04-484E-AD41-B5804064B3D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49A462DB-8000-4E00-89C7-49BDC1B982A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E44E1431-DE3F-4ED5-9155-E22405075A1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950ED799-D3A6-4205-A6A8-E52905D2F3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40DB5FFF-2F22-4B64-8EAA-F636CB6A5EB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EB227C9D-4BE0-4EBC-9750-A01C48A645C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24B00A4E-A028-4F8E-A7D5-03F3E963342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327FFD25-E151-4456-B51B-62AD4944F71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92B6AE15-44B5-457D-8F89-6F6D8A5B8DF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A754BD08-2BAE-46A3-8BD9-928FD6781D9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DCBCD10C-C106-4630-8CB3-E8400077DAE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56D6B13F-C2AC-4449-8E2A-6BD00923821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21312335-EFFA-4988-8950-8B0E830F0864}"/>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AE10640D-AFE2-49F7-9C72-96115B9A678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7C0CDC5E-88D0-46EC-8C3C-6112B046E29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D8B66AE4-A548-4801-B6E0-B87C6ABEF3B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ABC43C9D-3CDC-4BBA-9967-82943CCF6986}"/>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311F4ADB-2A13-4AF0-A010-0C577C9FD0C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6811D815-F1A8-452B-985A-CCBB8A90742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ADA57001-D5D5-485C-B0AC-8CD574B009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940EB9E7-570B-43B6-B8FE-81FB78D90A63}"/>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026BA16C-9CD9-4F2D-806E-A5F08C7A01A3}"/>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1B9E2899-A7FD-4EF9-AE25-211BD0896EF4}"/>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97F6CD9E-E919-4362-81B2-395E6C837F12}"/>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BACBEE90-6714-4F1B-8932-0978EAB3010C}"/>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E09E9049-7CF8-43B5-92DA-1C1B2DC2EE67}"/>
            </a:ext>
          </a:extLst>
        </xdr:cNvPr>
        <xdr:cNvSpPr txBox="1"/>
      </xdr:nvSpPr>
      <xdr:spPr>
        <a:xfrm>
          <a:off x="22199600" y="6478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D630C60F-3AA5-4BEF-B563-3C81CF942FBF}"/>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101A0E57-F365-4E0C-BD0A-CC955A8F39F8}"/>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2139FD43-9C58-4A25-8F63-BD29A3BCB4F3}"/>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F263FD3A-66F5-428C-9362-0A4652B5D517}"/>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138397</xdr:rowOff>
    </xdr:from>
    <xdr:to>
      <xdr:col>98</xdr:col>
      <xdr:colOff>38100</xdr:colOff>
      <xdr:row>39</xdr:row>
      <xdr:rowOff>68547</xdr:rowOff>
    </xdr:to>
    <xdr:sp macro="" textlink="">
      <xdr:nvSpPr>
        <xdr:cNvPr id="589" name="フローチャート: 判断 588">
          <a:extLst>
            <a:ext uri="{FF2B5EF4-FFF2-40B4-BE49-F238E27FC236}">
              <a16:creationId xmlns:a16="http://schemas.microsoft.com/office/drawing/2014/main" id="{4A28E0A2-667C-473A-B72D-493DD3445CB7}"/>
            </a:ext>
          </a:extLst>
        </xdr:cNvPr>
        <xdr:cNvSpPr/>
      </xdr:nvSpPr>
      <xdr:spPr>
        <a:xfrm>
          <a:off x="18605500" y="6653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DB77105B-6E89-4374-BDF2-411D777277E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99A15B4-F642-4653-8281-0AE19A75BC0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60B09967-5803-473D-8637-14B082C96FA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1391D77D-8603-465A-93D2-BD755C0AA74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D7B227E3-8090-4780-97D0-0F696709849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124165</xdr:rowOff>
    </xdr:from>
    <xdr:to>
      <xdr:col>116</xdr:col>
      <xdr:colOff>114300</xdr:colOff>
      <xdr:row>40</xdr:row>
      <xdr:rowOff>54315</xdr:rowOff>
    </xdr:to>
    <xdr:sp macro="" textlink="">
      <xdr:nvSpPr>
        <xdr:cNvPr id="595" name="楕円 594">
          <a:extLst>
            <a:ext uri="{FF2B5EF4-FFF2-40B4-BE49-F238E27FC236}">
              <a16:creationId xmlns:a16="http://schemas.microsoft.com/office/drawing/2014/main" id="{2F55FB81-2DB5-42AC-A9F5-26DC5E06E067}"/>
            </a:ext>
          </a:extLst>
        </xdr:cNvPr>
        <xdr:cNvSpPr/>
      </xdr:nvSpPr>
      <xdr:spPr>
        <a:xfrm>
          <a:off x="22110700" y="681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102592</xdr:rowOff>
    </xdr:from>
    <xdr:ext cx="534377" cy="259045"/>
    <xdr:sp macro="" textlink="">
      <xdr:nvSpPr>
        <xdr:cNvPr id="596" name="【一般廃棄物処理施設】&#10;一人当たり有形固定資産（償却資産）額該当値テキスト">
          <a:extLst>
            <a:ext uri="{FF2B5EF4-FFF2-40B4-BE49-F238E27FC236}">
              <a16:creationId xmlns:a16="http://schemas.microsoft.com/office/drawing/2014/main" id="{B7A160AE-1D3E-484A-9638-C94EB9597F9F}"/>
            </a:ext>
          </a:extLst>
        </xdr:cNvPr>
        <xdr:cNvSpPr txBox="1"/>
      </xdr:nvSpPr>
      <xdr:spPr>
        <a:xfrm>
          <a:off x="22199600" y="678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122445</xdr:rowOff>
    </xdr:from>
    <xdr:to>
      <xdr:col>112</xdr:col>
      <xdr:colOff>38100</xdr:colOff>
      <xdr:row>40</xdr:row>
      <xdr:rowOff>52595</xdr:rowOff>
    </xdr:to>
    <xdr:sp macro="" textlink="">
      <xdr:nvSpPr>
        <xdr:cNvPr id="597" name="楕円 596">
          <a:extLst>
            <a:ext uri="{FF2B5EF4-FFF2-40B4-BE49-F238E27FC236}">
              <a16:creationId xmlns:a16="http://schemas.microsoft.com/office/drawing/2014/main" id="{76589378-82B6-443B-8896-79F3E0EE45D7}"/>
            </a:ext>
          </a:extLst>
        </xdr:cNvPr>
        <xdr:cNvSpPr/>
      </xdr:nvSpPr>
      <xdr:spPr>
        <a:xfrm>
          <a:off x="21272500" y="680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1795</xdr:rowOff>
    </xdr:from>
    <xdr:to>
      <xdr:col>116</xdr:col>
      <xdr:colOff>63500</xdr:colOff>
      <xdr:row>40</xdr:row>
      <xdr:rowOff>3515</xdr:rowOff>
    </xdr:to>
    <xdr:cxnSp macro="">
      <xdr:nvCxnSpPr>
        <xdr:cNvPr id="598" name="直線コネクタ 597">
          <a:extLst>
            <a:ext uri="{FF2B5EF4-FFF2-40B4-BE49-F238E27FC236}">
              <a16:creationId xmlns:a16="http://schemas.microsoft.com/office/drawing/2014/main" id="{D1072F49-66E5-4CD3-BAD7-8E8BBDCC1E52}"/>
            </a:ext>
          </a:extLst>
        </xdr:cNvPr>
        <xdr:cNvCxnSpPr/>
      </xdr:nvCxnSpPr>
      <xdr:spPr>
        <a:xfrm>
          <a:off x="21323300" y="6859795"/>
          <a:ext cx="838200" cy="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31787</xdr:rowOff>
    </xdr:from>
    <xdr:to>
      <xdr:col>107</xdr:col>
      <xdr:colOff>101600</xdr:colOff>
      <xdr:row>40</xdr:row>
      <xdr:rowOff>133387</xdr:rowOff>
    </xdr:to>
    <xdr:sp macro="" textlink="">
      <xdr:nvSpPr>
        <xdr:cNvPr id="599" name="楕円 598">
          <a:extLst>
            <a:ext uri="{FF2B5EF4-FFF2-40B4-BE49-F238E27FC236}">
              <a16:creationId xmlns:a16="http://schemas.microsoft.com/office/drawing/2014/main" id="{534DD1B7-AD37-49AF-AFEC-54B8A69B5775}"/>
            </a:ext>
          </a:extLst>
        </xdr:cNvPr>
        <xdr:cNvSpPr/>
      </xdr:nvSpPr>
      <xdr:spPr>
        <a:xfrm>
          <a:off x="20383500" y="688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1795</xdr:rowOff>
    </xdr:from>
    <xdr:to>
      <xdr:col>111</xdr:col>
      <xdr:colOff>177800</xdr:colOff>
      <xdr:row>40</xdr:row>
      <xdr:rowOff>82587</xdr:rowOff>
    </xdr:to>
    <xdr:cxnSp macro="">
      <xdr:nvCxnSpPr>
        <xdr:cNvPr id="600" name="直線コネクタ 599">
          <a:extLst>
            <a:ext uri="{FF2B5EF4-FFF2-40B4-BE49-F238E27FC236}">
              <a16:creationId xmlns:a16="http://schemas.microsoft.com/office/drawing/2014/main" id="{B4B6DB30-224F-44DE-9A9E-76742F0BEFFE}"/>
            </a:ext>
          </a:extLst>
        </xdr:cNvPr>
        <xdr:cNvCxnSpPr/>
      </xdr:nvCxnSpPr>
      <xdr:spPr>
        <a:xfrm flipV="1">
          <a:off x="20434300" y="6859795"/>
          <a:ext cx="889000" cy="8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33493</xdr:rowOff>
    </xdr:from>
    <xdr:to>
      <xdr:col>102</xdr:col>
      <xdr:colOff>165100</xdr:colOff>
      <xdr:row>40</xdr:row>
      <xdr:rowOff>135093</xdr:rowOff>
    </xdr:to>
    <xdr:sp macro="" textlink="">
      <xdr:nvSpPr>
        <xdr:cNvPr id="601" name="楕円 600">
          <a:extLst>
            <a:ext uri="{FF2B5EF4-FFF2-40B4-BE49-F238E27FC236}">
              <a16:creationId xmlns:a16="http://schemas.microsoft.com/office/drawing/2014/main" id="{B0FCFB60-CFC1-41B7-A832-38C6D88BFD2B}"/>
            </a:ext>
          </a:extLst>
        </xdr:cNvPr>
        <xdr:cNvSpPr/>
      </xdr:nvSpPr>
      <xdr:spPr>
        <a:xfrm>
          <a:off x="19494500" y="689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82587</xdr:rowOff>
    </xdr:from>
    <xdr:to>
      <xdr:col>107</xdr:col>
      <xdr:colOff>50800</xdr:colOff>
      <xdr:row>40</xdr:row>
      <xdr:rowOff>84293</xdr:rowOff>
    </xdr:to>
    <xdr:cxnSp macro="">
      <xdr:nvCxnSpPr>
        <xdr:cNvPr id="602" name="直線コネクタ 601">
          <a:extLst>
            <a:ext uri="{FF2B5EF4-FFF2-40B4-BE49-F238E27FC236}">
              <a16:creationId xmlns:a16="http://schemas.microsoft.com/office/drawing/2014/main" id="{25C5AFD3-A287-4CC9-910F-DDDAD8F4F4B0}"/>
            </a:ext>
          </a:extLst>
        </xdr:cNvPr>
        <xdr:cNvCxnSpPr/>
      </xdr:nvCxnSpPr>
      <xdr:spPr>
        <a:xfrm flipV="1">
          <a:off x="19545300" y="6940587"/>
          <a:ext cx="889000" cy="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75719</xdr:rowOff>
    </xdr:from>
    <xdr:to>
      <xdr:col>98</xdr:col>
      <xdr:colOff>38100</xdr:colOff>
      <xdr:row>41</xdr:row>
      <xdr:rowOff>5869</xdr:rowOff>
    </xdr:to>
    <xdr:sp macro="" textlink="">
      <xdr:nvSpPr>
        <xdr:cNvPr id="603" name="楕円 602">
          <a:extLst>
            <a:ext uri="{FF2B5EF4-FFF2-40B4-BE49-F238E27FC236}">
              <a16:creationId xmlns:a16="http://schemas.microsoft.com/office/drawing/2014/main" id="{8FC233D7-5BA9-4318-B061-BDD525CEB5E9}"/>
            </a:ext>
          </a:extLst>
        </xdr:cNvPr>
        <xdr:cNvSpPr/>
      </xdr:nvSpPr>
      <xdr:spPr>
        <a:xfrm>
          <a:off x="18605500" y="693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84293</xdr:rowOff>
    </xdr:from>
    <xdr:to>
      <xdr:col>102</xdr:col>
      <xdr:colOff>114300</xdr:colOff>
      <xdr:row>40</xdr:row>
      <xdr:rowOff>126519</xdr:rowOff>
    </xdr:to>
    <xdr:cxnSp macro="">
      <xdr:nvCxnSpPr>
        <xdr:cNvPr id="604" name="直線コネクタ 603">
          <a:extLst>
            <a:ext uri="{FF2B5EF4-FFF2-40B4-BE49-F238E27FC236}">
              <a16:creationId xmlns:a16="http://schemas.microsoft.com/office/drawing/2014/main" id="{28957943-E0BA-4A7E-B17E-85A49C7968F8}"/>
            </a:ext>
          </a:extLst>
        </xdr:cNvPr>
        <xdr:cNvCxnSpPr/>
      </xdr:nvCxnSpPr>
      <xdr:spPr>
        <a:xfrm flipV="1">
          <a:off x="18656300" y="6942293"/>
          <a:ext cx="889000" cy="4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46774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DBFBB65D-5100-433C-A12E-8F3BAC241F2D}"/>
            </a:ext>
          </a:extLst>
        </xdr:cNvPr>
        <xdr:cNvSpPr txBox="1"/>
      </xdr:nvSpPr>
      <xdr:spPr>
        <a:xfrm>
          <a:off x="21011095" y="639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47643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35480D32-ABE3-402C-8202-08702FB35F3D}"/>
            </a:ext>
          </a:extLst>
        </xdr:cNvPr>
        <xdr:cNvSpPr txBox="1"/>
      </xdr:nvSpPr>
      <xdr:spPr>
        <a:xfrm>
          <a:off x="20134795" y="63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48425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857EED67-1C65-4735-982A-3EA656FB3FAC}"/>
            </a:ext>
          </a:extLst>
        </xdr:cNvPr>
        <xdr:cNvSpPr txBox="1"/>
      </xdr:nvSpPr>
      <xdr:spPr>
        <a:xfrm>
          <a:off x="19245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85074</xdr:rowOff>
    </xdr:from>
    <xdr:ext cx="599010" cy="259045"/>
    <xdr:sp macro="" textlink="">
      <xdr:nvSpPr>
        <xdr:cNvPr id="608" name="n_4aveValue【一般廃棄物処理施設】&#10;一人当たり有形固定資産（償却資産）額">
          <a:extLst>
            <a:ext uri="{FF2B5EF4-FFF2-40B4-BE49-F238E27FC236}">
              <a16:creationId xmlns:a16="http://schemas.microsoft.com/office/drawing/2014/main" id="{29C135E1-74D3-4FCB-A180-534F514909A3}"/>
            </a:ext>
          </a:extLst>
        </xdr:cNvPr>
        <xdr:cNvSpPr txBox="1"/>
      </xdr:nvSpPr>
      <xdr:spPr>
        <a:xfrm>
          <a:off x="18356795" y="642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43722</xdr:rowOff>
    </xdr:from>
    <xdr:ext cx="534377" cy="259045"/>
    <xdr:sp macro="" textlink="">
      <xdr:nvSpPr>
        <xdr:cNvPr id="609" name="n_1mainValue【一般廃棄物処理施設】&#10;一人当たり有形固定資産（償却資産）額">
          <a:extLst>
            <a:ext uri="{FF2B5EF4-FFF2-40B4-BE49-F238E27FC236}">
              <a16:creationId xmlns:a16="http://schemas.microsoft.com/office/drawing/2014/main" id="{D3B5860C-D219-4274-8477-B98967350323}"/>
            </a:ext>
          </a:extLst>
        </xdr:cNvPr>
        <xdr:cNvSpPr txBox="1"/>
      </xdr:nvSpPr>
      <xdr:spPr>
        <a:xfrm>
          <a:off x="21043411" y="690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124514</xdr:rowOff>
    </xdr:from>
    <xdr:ext cx="534377" cy="259045"/>
    <xdr:sp macro="" textlink="">
      <xdr:nvSpPr>
        <xdr:cNvPr id="610" name="n_2mainValue【一般廃棄物処理施設】&#10;一人当たり有形固定資産（償却資産）額">
          <a:extLst>
            <a:ext uri="{FF2B5EF4-FFF2-40B4-BE49-F238E27FC236}">
              <a16:creationId xmlns:a16="http://schemas.microsoft.com/office/drawing/2014/main" id="{200A54BC-A394-456A-BEFA-D9FC170E249D}"/>
            </a:ext>
          </a:extLst>
        </xdr:cNvPr>
        <xdr:cNvSpPr txBox="1"/>
      </xdr:nvSpPr>
      <xdr:spPr>
        <a:xfrm>
          <a:off x="20167111" y="698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126220</xdr:rowOff>
    </xdr:from>
    <xdr:ext cx="534377" cy="259045"/>
    <xdr:sp macro="" textlink="">
      <xdr:nvSpPr>
        <xdr:cNvPr id="611" name="n_3mainValue【一般廃棄物処理施設】&#10;一人当たり有形固定資産（償却資産）額">
          <a:extLst>
            <a:ext uri="{FF2B5EF4-FFF2-40B4-BE49-F238E27FC236}">
              <a16:creationId xmlns:a16="http://schemas.microsoft.com/office/drawing/2014/main" id="{CD901466-5918-4846-AC88-F10ACB114F0E}"/>
            </a:ext>
          </a:extLst>
        </xdr:cNvPr>
        <xdr:cNvSpPr txBox="1"/>
      </xdr:nvSpPr>
      <xdr:spPr>
        <a:xfrm>
          <a:off x="19278111" y="698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168446</xdr:rowOff>
    </xdr:from>
    <xdr:ext cx="534377" cy="259045"/>
    <xdr:sp macro="" textlink="">
      <xdr:nvSpPr>
        <xdr:cNvPr id="612" name="n_4mainValue【一般廃棄物処理施設】&#10;一人当たり有形固定資産（償却資産）額">
          <a:extLst>
            <a:ext uri="{FF2B5EF4-FFF2-40B4-BE49-F238E27FC236}">
              <a16:creationId xmlns:a16="http://schemas.microsoft.com/office/drawing/2014/main" id="{1DE50263-8262-4748-A690-453B6D880D45}"/>
            </a:ext>
          </a:extLst>
        </xdr:cNvPr>
        <xdr:cNvSpPr txBox="1"/>
      </xdr:nvSpPr>
      <xdr:spPr>
        <a:xfrm>
          <a:off x="18389111" y="702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468FE378-A54A-4A7F-AF30-94282DEFE20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2956C85D-58C6-495F-9D27-68A62FF83BE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1812C481-2A89-4CA0-9EB1-58C73264D42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8BAD5785-3450-407A-A5DB-C70EDFDC3C4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A8C0BA14-AD01-4991-9FB5-ACEFF285D3C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5F3237EB-BA43-4A47-9067-7D813E1088C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FF8CC3BE-6A7D-4623-8B40-AF380612FAB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95ECC676-9432-4E42-BF55-38095E9CEAE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A2EAF0F6-8E42-46B2-B39D-CAC5130B8B5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8AC728B1-6783-4079-8A15-BD05CA5569D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44FDB675-638E-42F5-8290-59A41005B8E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8174D8C2-023F-4546-B5E1-ECB04E9B098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42E6C5D1-DBBA-461E-9581-B9FBC29B024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8445B352-912C-4979-850E-00C088FFDF9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C3CA8005-EF2A-499B-BAEC-846D316194E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C04D7394-B0B7-41A3-989E-D786A574B2A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BC388974-61F4-4F9C-B853-0F5A7D3BE82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24855267-5156-4A81-9483-7B2814525F3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F5FCE8E3-C780-4D8D-B31B-0BCDBF07341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45ACEEDE-E438-40CE-A46E-AA3BAB95EB4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37D90F21-29D6-4935-8B87-7BC7AFAC2A4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E585BEAD-37C1-4490-A127-03888587DA0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9C087ABA-8874-431A-88BB-6868E32C3A5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3771FC9C-EBAD-4410-AFE4-3BDAF587C57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5BCFD749-8D33-4DCE-9D51-A0630E68663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9BAC2971-A613-4410-9F0F-413D8A244885}"/>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42367E58-CED2-460B-9ACD-942A01A1C48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CE38E876-891D-43EB-8BEC-E6157EA4518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BE7E29B3-6A94-4C79-ACAE-A54FE9D26F4A}"/>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9E11E859-0CD8-4A39-A76D-559D780577AE}"/>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E4B4946E-C799-4B61-8348-BD2F5146A71F}"/>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E892D29F-16FD-4E79-949E-47BFA10469BD}"/>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62C9F9F7-BCF6-4CF8-BB23-BB635A8FB1C1}"/>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E9437F29-ED82-41D4-B5CD-5BB0FFAC4644}"/>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98586276-41BE-402E-92B1-09F351101CB1}"/>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105954</xdr:rowOff>
    </xdr:from>
    <xdr:to>
      <xdr:col>67</xdr:col>
      <xdr:colOff>101600</xdr:colOff>
      <xdr:row>60</xdr:row>
      <xdr:rowOff>36104</xdr:rowOff>
    </xdr:to>
    <xdr:sp macro="" textlink="">
      <xdr:nvSpPr>
        <xdr:cNvPr id="648" name="フローチャート: 判断 647">
          <a:extLst>
            <a:ext uri="{FF2B5EF4-FFF2-40B4-BE49-F238E27FC236}">
              <a16:creationId xmlns:a16="http://schemas.microsoft.com/office/drawing/2014/main" id="{A215CDB6-1610-49CD-AFA2-15C921BD9165}"/>
            </a:ext>
          </a:extLst>
        </xdr:cNvPr>
        <xdr:cNvSpPr/>
      </xdr:nvSpPr>
      <xdr:spPr>
        <a:xfrm>
          <a:off x="12763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CC551C74-3C2C-48A2-BD6C-78DE01751CA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9B1ADB76-932D-4229-8B19-732AC9B9E8F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134BF779-57F9-4C4B-8607-3959285662A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2FCB20D3-06DD-45AE-A4AF-C1E2E197B09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22DEBB3F-C1E5-435E-B634-52ECA491B59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168003</xdr:rowOff>
    </xdr:from>
    <xdr:to>
      <xdr:col>85</xdr:col>
      <xdr:colOff>177800</xdr:colOff>
      <xdr:row>62</xdr:row>
      <xdr:rowOff>98153</xdr:rowOff>
    </xdr:to>
    <xdr:sp macro="" textlink="">
      <xdr:nvSpPr>
        <xdr:cNvPr id="654" name="楕円 653">
          <a:extLst>
            <a:ext uri="{FF2B5EF4-FFF2-40B4-BE49-F238E27FC236}">
              <a16:creationId xmlns:a16="http://schemas.microsoft.com/office/drawing/2014/main" id="{EF761065-BE00-435F-9A98-E1EAF91601DC}"/>
            </a:ext>
          </a:extLst>
        </xdr:cNvPr>
        <xdr:cNvSpPr/>
      </xdr:nvSpPr>
      <xdr:spPr>
        <a:xfrm>
          <a:off x="162687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146430</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DEDD3C7F-26C6-4214-B77D-B7F7D4E3A99F}"/>
            </a:ext>
          </a:extLst>
        </xdr:cNvPr>
        <xdr:cNvSpPr txBox="1"/>
      </xdr:nvSpPr>
      <xdr:spPr>
        <a:xfrm>
          <a:off x="16357600"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133713</xdr:rowOff>
    </xdr:from>
    <xdr:to>
      <xdr:col>81</xdr:col>
      <xdr:colOff>101600</xdr:colOff>
      <xdr:row>62</xdr:row>
      <xdr:rowOff>63863</xdr:rowOff>
    </xdr:to>
    <xdr:sp macro="" textlink="">
      <xdr:nvSpPr>
        <xdr:cNvPr id="656" name="楕円 655">
          <a:extLst>
            <a:ext uri="{FF2B5EF4-FFF2-40B4-BE49-F238E27FC236}">
              <a16:creationId xmlns:a16="http://schemas.microsoft.com/office/drawing/2014/main" id="{2A98E560-AAEF-4932-A67E-31165D87B8BF}"/>
            </a:ext>
          </a:extLst>
        </xdr:cNvPr>
        <xdr:cNvSpPr/>
      </xdr:nvSpPr>
      <xdr:spPr>
        <a:xfrm>
          <a:off x="15430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13063</xdr:rowOff>
    </xdr:from>
    <xdr:to>
      <xdr:col>85</xdr:col>
      <xdr:colOff>127000</xdr:colOff>
      <xdr:row>62</xdr:row>
      <xdr:rowOff>47353</xdr:rowOff>
    </xdr:to>
    <xdr:cxnSp macro="">
      <xdr:nvCxnSpPr>
        <xdr:cNvPr id="657" name="直線コネクタ 656">
          <a:extLst>
            <a:ext uri="{FF2B5EF4-FFF2-40B4-BE49-F238E27FC236}">
              <a16:creationId xmlns:a16="http://schemas.microsoft.com/office/drawing/2014/main" id="{0148A220-59D3-4FC7-A24A-7225EEA1237D}"/>
            </a:ext>
          </a:extLst>
        </xdr:cNvPr>
        <xdr:cNvCxnSpPr/>
      </xdr:nvCxnSpPr>
      <xdr:spPr>
        <a:xfrm>
          <a:off x="15481300" y="1064296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91259</xdr:rowOff>
    </xdr:from>
    <xdr:to>
      <xdr:col>76</xdr:col>
      <xdr:colOff>165100</xdr:colOff>
      <xdr:row>62</xdr:row>
      <xdr:rowOff>21409</xdr:rowOff>
    </xdr:to>
    <xdr:sp macro="" textlink="">
      <xdr:nvSpPr>
        <xdr:cNvPr id="658" name="楕円 657">
          <a:extLst>
            <a:ext uri="{FF2B5EF4-FFF2-40B4-BE49-F238E27FC236}">
              <a16:creationId xmlns:a16="http://schemas.microsoft.com/office/drawing/2014/main" id="{15340668-914A-4DE1-A36F-48A9ADCFA18B}"/>
            </a:ext>
          </a:extLst>
        </xdr:cNvPr>
        <xdr:cNvSpPr/>
      </xdr:nvSpPr>
      <xdr:spPr>
        <a:xfrm>
          <a:off x="145415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142059</xdr:rowOff>
    </xdr:from>
    <xdr:to>
      <xdr:col>81</xdr:col>
      <xdr:colOff>50800</xdr:colOff>
      <xdr:row>62</xdr:row>
      <xdr:rowOff>13063</xdr:rowOff>
    </xdr:to>
    <xdr:cxnSp macro="">
      <xdr:nvCxnSpPr>
        <xdr:cNvPr id="659" name="直線コネクタ 658">
          <a:extLst>
            <a:ext uri="{FF2B5EF4-FFF2-40B4-BE49-F238E27FC236}">
              <a16:creationId xmlns:a16="http://schemas.microsoft.com/office/drawing/2014/main" id="{E7392D43-ADC8-4748-A494-ADD9044FBE0C}"/>
            </a:ext>
          </a:extLst>
        </xdr:cNvPr>
        <xdr:cNvCxnSpPr/>
      </xdr:nvCxnSpPr>
      <xdr:spPr>
        <a:xfrm>
          <a:off x="14592300" y="1060050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156573</xdr:rowOff>
    </xdr:from>
    <xdr:to>
      <xdr:col>72</xdr:col>
      <xdr:colOff>38100</xdr:colOff>
      <xdr:row>63</xdr:row>
      <xdr:rowOff>86723</xdr:rowOff>
    </xdr:to>
    <xdr:sp macro="" textlink="">
      <xdr:nvSpPr>
        <xdr:cNvPr id="660" name="楕円 659">
          <a:extLst>
            <a:ext uri="{FF2B5EF4-FFF2-40B4-BE49-F238E27FC236}">
              <a16:creationId xmlns:a16="http://schemas.microsoft.com/office/drawing/2014/main" id="{7CE7EEE9-3B02-4214-AB95-05A52E11C2A8}"/>
            </a:ext>
          </a:extLst>
        </xdr:cNvPr>
        <xdr:cNvSpPr/>
      </xdr:nvSpPr>
      <xdr:spPr>
        <a:xfrm>
          <a:off x="13652500" y="1078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142059</xdr:rowOff>
    </xdr:from>
    <xdr:to>
      <xdr:col>76</xdr:col>
      <xdr:colOff>114300</xdr:colOff>
      <xdr:row>63</xdr:row>
      <xdr:rowOff>35923</xdr:rowOff>
    </xdr:to>
    <xdr:cxnSp macro="">
      <xdr:nvCxnSpPr>
        <xdr:cNvPr id="661" name="直線コネクタ 660">
          <a:extLst>
            <a:ext uri="{FF2B5EF4-FFF2-40B4-BE49-F238E27FC236}">
              <a16:creationId xmlns:a16="http://schemas.microsoft.com/office/drawing/2014/main" id="{755028AA-1B80-4A91-BDC2-0BEA2B82DF07}"/>
            </a:ext>
          </a:extLst>
        </xdr:cNvPr>
        <xdr:cNvCxnSpPr/>
      </xdr:nvCxnSpPr>
      <xdr:spPr>
        <a:xfrm flipV="1">
          <a:off x="13703300" y="10600509"/>
          <a:ext cx="889000" cy="23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63500</xdr:rowOff>
    </xdr:from>
    <xdr:to>
      <xdr:col>67</xdr:col>
      <xdr:colOff>101600</xdr:colOff>
      <xdr:row>63</xdr:row>
      <xdr:rowOff>165100</xdr:rowOff>
    </xdr:to>
    <xdr:sp macro="" textlink="">
      <xdr:nvSpPr>
        <xdr:cNvPr id="662" name="楕円 661">
          <a:extLst>
            <a:ext uri="{FF2B5EF4-FFF2-40B4-BE49-F238E27FC236}">
              <a16:creationId xmlns:a16="http://schemas.microsoft.com/office/drawing/2014/main" id="{5B3C98DD-B982-4806-B60D-469346E47DC0}"/>
            </a:ext>
          </a:extLst>
        </xdr:cNvPr>
        <xdr:cNvSpPr/>
      </xdr:nvSpPr>
      <xdr:spPr>
        <a:xfrm>
          <a:off x="12763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35923</xdr:rowOff>
    </xdr:from>
    <xdr:to>
      <xdr:col>71</xdr:col>
      <xdr:colOff>177800</xdr:colOff>
      <xdr:row>63</xdr:row>
      <xdr:rowOff>114300</xdr:rowOff>
    </xdr:to>
    <xdr:cxnSp macro="">
      <xdr:nvCxnSpPr>
        <xdr:cNvPr id="663" name="直線コネクタ 662">
          <a:extLst>
            <a:ext uri="{FF2B5EF4-FFF2-40B4-BE49-F238E27FC236}">
              <a16:creationId xmlns:a16="http://schemas.microsoft.com/office/drawing/2014/main" id="{1095FCC0-0A37-4480-9521-BA73CDA59C77}"/>
            </a:ext>
          </a:extLst>
        </xdr:cNvPr>
        <xdr:cNvCxnSpPr/>
      </xdr:nvCxnSpPr>
      <xdr:spPr>
        <a:xfrm flipV="1">
          <a:off x="12814300" y="10837273"/>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50A6069E-5BDF-41DC-9065-64B747B7CA0E}"/>
            </a:ext>
          </a:extLst>
        </xdr:cNvPr>
        <xdr:cNvSpPr txBox="1"/>
      </xdr:nvSpPr>
      <xdr:spPr>
        <a:xfrm>
          <a:off x="15266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86FBB763-A63F-4BCC-A3BE-0431912B12BB}"/>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C6D11A4A-65F1-481B-B600-A223835ACA65}"/>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52631</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FDBEB399-4722-4A46-B318-2A22DD6DF884}"/>
            </a:ext>
          </a:extLst>
        </xdr:cNvPr>
        <xdr:cNvSpPr txBox="1"/>
      </xdr:nvSpPr>
      <xdr:spPr>
        <a:xfrm>
          <a:off x="12611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54990</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9B98705E-A1A6-4D82-A8CB-C491245E5DC7}"/>
            </a:ext>
          </a:extLst>
        </xdr:cNvPr>
        <xdr:cNvSpPr txBox="1"/>
      </xdr:nvSpPr>
      <xdr:spPr>
        <a:xfrm>
          <a:off x="152660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12536</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3D217645-A89D-4855-82F9-5929E684251D}"/>
            </a:ext>
          </a:extLst>
        </xdr:cNvPr>
        <xdr:cNvSpPr txBox="1"/>
      </xdr:nvSpPr>
      <xdr:spPr>
        <a:xfrm>
          <a:off x="14389744" y="1064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77850</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C493966C-11D2-455A-83D8-FEA785F8A490}"/>
            </a:ext>
          </a:extLst>
        </xdr:cNvPr>
        <xdr:cNvSpPr txBox="1"/>
      </xdr:nvSpPr>
      <xdr:spPr>
        <a:xfrm>
          <a:off x="13500744" y="1087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156227</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ED510F43-1D44-4F2F-A348-FD9D2E1EE043}"/>
            </a:ext>
          </a:extLst>
        </xdr:cNvPr>
        <xdr:cNvSpPr txBox="1"/>
      </xdr:nvSpPr>
      <xdr:spPr>
        <a:xfrm>
          <a:off x="12611744" y="1095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33E83BF4-32BB-4736-82BB-0CB77CD4045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F75B3EE8-561E-47F9-9F97-EB85A6B9335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B2E819FF-5B41-421A-89CD-E79848007F0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CA8229A9-F45D-437C-A0D9-54C46AC9EF8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5C8A0E71-2CC4-4FF1-B005-AD2FC2C1386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218208B2-1201-475B-A699-48130E60A09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1C4024E0-77D0-4552-A5CC-876FDDBF98C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43F52F76-6C86-477D-B061-B116958D666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1DD19AE2-CFE8-4E99-AF08-914A880FBDB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D6264122-BF47-4429-8263-BBAAF8938BC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BA1D547F-C4BC-4122-B529-A68F914FDDB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6C80F8CE-4614-4F13-A37F-DDDD6C68E0D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E2EEA7C6-C129-4235-AC29-072E46FEB7E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276AF21B-2D59-45AC-AE19-9771F862549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75130D39-E9D0-442D-AB7D-3B41EF998BB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4B9463D7-2145-46B3-AB76-A4C19FEEF93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D19DDBF5-A495-41BB-AEF4-0219428E983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E2DE5E1E-C849-4B3F-9ADC-0603C56D53E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CFCEBB6A-0A84-423C-B415-8DFD4062C68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8CA8B18E-338A-460E-831C-9CC904C8BF6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1372F244-3BA1-4F8A-B081-FEF35A9877E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D66066A9-3599-4094-948B-843C38270E1D}"/>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BA2F1600-5A1E-45A6-A08F-F649405E7CD7}"/>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EED13254-2798-4644-B48B-05F28B493EBD}"/>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95D27209-1883-4C55-9498-EC580F9E3558}"/>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66C9722D-9617-4E2F-B905-F605EB237A55}"/>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C32EDC03-CFDC-4E5C-8B2E-903EB00E6B01}"/>
            </a:ext>
          </a:extLst>
        </xdr:cNvPr>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D610D502-DC40-44EC-88DD-63E5E99204C1}"/>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2E095033-AF67-458D-9B14-D835116893A9}"/>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B565CF75-32FF-4D9B-B5D9-177B663D97E5}"/>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53C2265B-2BC0-4FB1-817E-FA6BACA689E1}"/>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31496</xdr:rowOff>
    </xdr:from>
    <xdr:to>
      <xdr:col>98</xdr:col>
      <xdr:colOff>38100</xdr:colOff>
      <xdr:row>62</xdr:row>
      <xdr:rowOff>133096</xdr:rowOff>
    </xdr:to>
    <xdr:sp macro="" textlink="">
      <xdr:nvSpPr>
        <xdr:cNvPr id="703" name="フローチャート: 判断 702">
          <a:extLst>
            <a:ext uri="{FF2B5EF4-FFF2-40B4-BE49-F238E27FC236}">
              <a16:creationId xmlns:a16="http://schemas.microsoft.com/office/drawing/2014/main" id="{1D2E577C-FFBC-4CA9-84EE-F6B6584EB755}"/>
            </a:ext>
          </a:extLst>
        </xdr:cNvPr>
        <xdr:cNvSpPr/>
      </xdr:nvSpPr>
      <xdr:spPr>
        <a:xfrm>
          <a:off x="18605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ED3ACBB-5C94-4EA4-BDC4-AC5AD9EC9BE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63ECEFE-EA3C-4DAE-AFDD-DCE8F85AC8A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CAB85A8-4AE8-412C-83A1-37C32702CA1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2E5BC724-2EAF-47F1-A1C1-A5D0590A9BB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92F6379C-D1D3-4E56-A169-3F1BE29BCB7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709" name="楕円 708">
          <a:extLst>
            <a:ext uri="{FF2B5EF4-FFF2-40B4-BE49-F238E27FC236}">
              <a16:creationId xmlns:a16="http://schemas.microsoft.com/office/drawing/2014/main" id="{98DB3ACD-A5DF-4EBF-B98A-918B15C27548}"/>
            </a:ext>
          </a:extLst>
        </xdr:cNvPr>
        <xdr:cNvSpPr/>
      </xdr:nvSpPr>
      <xdr:spPr>
        <a:xfrm>
          <a:off x="221107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111015</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F96A4459-6D66-4558-B16A-219B33A09BB7}"/>
            </a:ext>
          </a:extLst>
        </xdr:cNvPr>
        <xdr:cNvSpPr txBox="1"/>
      </xdr:nvSpPr>
      <xdr:spPr>
        <a:xfrm>
          <a:off x="22199600" y="1074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711" name="楕円 710">
          <a:extLst>
            <a:ext uri="{FF2B5EF4-FFF2-40B4-BE49-F238E27FC236}">
              <a16:creationId xmlns:a16="http://schemas.microsoft.com/office/drawing/2014/main" id="{C980C83F-786A-4190-BD2D-0BE97AD8B583}"/>
            </a:ext>
          </a:extLst>
        </xdr:cNvPr>
        <xdr:cNvSpPr/>
      </xdr:nvSpPr>
      <xdr:spPr>
        <a:xfrm>
          <a:off x="21272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75438</xdr:rowOff>
    </xdr:from>
    <xdr:to>
      <xdr:col>116</xdr:col>
      <xdr:colOff>63500</xdr:colOff>
      <xdr:row>63</xdr:row>
      <xdr:rowOff>75438</xdr:rowOff>
    </xdr:to>
    <xdr:cxnSp macro="">
      <xdr:nvCxnSpPr>
        <xdr:cNvPr id="712" name="直線コネクタ 711">
          <a:extLst>
            <a:ext uri="{FF2B5EF4-FFF2-40B4-BE49-F238E27FC236}">
              <a16:creationId xmlns:a16="http://schemas.microsoft.com/office/drawing/2014/main" id="{24FD4C7A-EBEA-4CBB-9BDB-22BEAAF9D21C}"/>
            </a:ext>
          </a:extLst>
        </xdr:cNvPr>
        <xdr:cNvCxnSpPr/>
      </xdr:nvCxnSpPr>
      <xdr:spPr>
        <a:xfrm>
          <a:off x="21323300" y="108767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713" name="楕円 712">
          <a:extLst>
            <a:ext uri="{FF2B5EF4-FFF2-40B4-BE49-F238E27FC236}">
              <a16:creationId xmlns:a16="http://schemas.microsoft.com/office/drawing/2014/main" id="{96066B04-B5A8-4E90-801F-9D876A243DA7}"/>
            </a:ext>
          </a:extLst>
        </xdr:cNvPr>
        <xdr:cNvSpPr/>
      </xdr:nvSpPr>
      <xdr:spPr>
        <a:xfrm>
          <a:off x="20383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75438</xdr:rowOff>
    </xdr:from>
    <xdr:to>
      <xdr:col>111</xdr:col>
      <xdr:colOff>177800</xdr:colOff>
      <xdr:row>63</xdr:row>
      <xdr:rowOff>75438</xdr:rowOff>
    </xdr:to>
    <xdr:cxnSp macro="">
      <xdr:nvCxnSpPr>
        <xdr:cNvPr id="714" name="直線コネクタ 713">
          <a:extLst>
            <a:ext uri="{FF2B5EF4-FFF2-40B4-BE49-F238E27FC236}">
              <a16:creationId xmlns:a16="http://schemas.microsoft.com/office/drawing/2014/main" id="{32C94F0B-BF78-40BA-AB0D-B30ABD88A1BB}"/>
            </a:ext>
          </a:extLst>
        </xdr:cNvPr>
        <xdr:cNvCxnSpPr/>
      </xdr:nvCxnSpPr>
      <xdr:spPr>
        <a:xfrm>
          <a:off x="20434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macro="" textlink="">
      <xdr:nvSpPr>
        <xdr:cNvPr id="715" name="楕円 714">
          <a:extLst>
            <a:ext uri="{FF2B5EF4-FFF2-40B4-BE49-F238E27FC236}">
              <a16:creationId xmlns:a16="http://schemas.microsoft.com/office/drawing/2014/main" id="{33EE5D14-2C67-46F8-89E3-C5FF170EC9ED}"/>
            </a:ext>
          </a:extLst>
        </xdr:cNvPr>
        <xdr:cNvSpPr/>
      </xdr:nvSpPr>
      <xdr:spPr>
        <a:xfrm>
          <a:off x="19494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80010</xdr:rowOff>
    </xdr:to>
    <xdr:cxnSp macro="">
      <xdr:nvCxnSpPr>
        <xdr:cNvPr id="716" name="直線コネクタ 715">
          <a:extLst>
            <a:ext uri="{FF2B5EF4-FFF2-40B4-BE49-F238E27FC236}">
              <a16:creationId xmlns:a16="http://schemas.microsoft.com/office/drawing/2014/main" id="{D5F1BD83-387C-4853-884D-99087DE3D123}"/>
            </a:ext>
          </a:extLst>
        </xdr:cNvPr>
        <xdr:cNvCxnSpPr/>
      </xdr:nvCxnSpPr>
      <xdr:spPr>
        <a:xfrm flipV="1">
          <a:off x="19545300" y="108767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macro="" textlink="">
      <xdr:nvSpPr>
        <xdr:cNvPr id="717" name="楕円 716">
          <a:extLst>
            <a:ext uri="{FF2B5EF4-FFF2-40B4-BE49-F238E27FC236}">
              <a16:creationId xmlns:a16="http://schemas.microsoft.com/office/drawing/2014/main" id="{61116678-B31D-4D25-8717-DD0538B65882}"/>
            </a:ext>
          </a:extLst>
        </xdr:cNvPr>
        <xdr:cNvSpPr/>
      </xdr:nvSpPr>
      <xdr:spPr>
        <a:xfrm>
          <a:off x="18605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80010</xdr:rowOff>
    </xdr:from>
    <xdr:to>
      <xdr:col>102</xdr:col>
      <xdr:colOff>114300</xdr:colOff>
      <xdr:row>63</xdr:row>
      <xdr:rowOff>80010</xdr:rowOff>
    </xdr:to>
    <xdr:cxnSp macro="">
      <xdr:nvCxnSpPr>
        <xdr:cNvPr id="718" name="直線コネクタ 717">
          <a:extLst>
            <a:ext uri="{FF2B5EF4-FFF2-40B4-BE49-F238E27FC236}">
              <a16:creationId xmlns:a16="http://schemas.microsoft.com/office/drawing/2014/main" id="{D3F54FA3-1D55-4CCD-82C2-7FCA2FCC733F}"/>
            </a:ext>
          </a:extLst>
        </xdr:cNvPr>
        <xdr:cNvCxnSpPr/>
      </xdr:nvCxnSpPr>
      <xdr:spPr>
        <a:xfrm>
          <a:off x="18656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719" name="n_1aveValue【保健センター・保健所】&#10;一人当たり面積">
          <a:extLst>
            <a:ext uri="{FF2B5EF4-FFF2-40B4-BE49-F238E27FC236}">
              <a16:creationId xmlns:a16="http://schemas.microsoft.com/office/drawing/2014/main" id="{03CC033C-2B8C-4C9C-BF1A-69596938EA64}"/>
            </a:ext>
          </a:extLst>
        </xdr:cNvPr>
        <xdr:cNvSpPr txBox="1"/>
      </xdr:nvSpPr>
      <xdr:spPr>
        <a:xfrm>
          <a:off x="21075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20" name="n_2aveValue【保健センター・保健所】&#10;一人当たり面積">
          <a:extLst>
            <a:ext uri="{FF2B5EF4-FFF2-40B4-BE49-F238E27FC236}">
              <a16:creationId xmlns:a16="http://schemas.microsoft.com/office/drawing/2014/main" id="{711709DB-CC76-4EAE-9852-E9037545AAFA}"/>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721" name="n_3aveValue【保健センター・保健所】&#10;一人当たり面積">
          <a:extLst>
            <a:ext uri="{FF2B5EF4-FFF2-40B4-BE49-F238E27FC236}">
              <a16:creationId xmlns:a16="http://schemas.microsoft.com/office/drawing/2014/main" id="{F24AFFAB-B5C5-40DA-855A-3466DA358F85}"/>
            </a:ext>
          </a:extLst>
        </xdr:cNvPr>
        <xdr:cNvSpPr txBox="1"/>
      </xdr:nvSpPr>
      <xdr:spPr>
        <a:xfrm>
          <a:off x="19310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149623</xdr:rowOff>
    </xdr:from>
    <xdr:ext cx="469744" cy="259045"/>
    <xdr:sp macro="" textlink="">
      <xdr:nvSpPr>
        <xdr:cNvPr id="722" name="n_4aveValue【保健センター・保健所】&#10;一人当たり面積">
          <a:extLst>
            <a:ext uri="{FF2B5EF4-FFF2-40B4-BE49-F238E27FC236}">
              <a16:creationId xmlns:a16="http://schemas.microsoft.com/office/drawing/2014/main" id="{C145BAA5-9E49-45CA-93EC-E6E16062EF1A}"/>
            </a:ext>
          </a:extLst>
        </xdr:cNvPr>
        <xdr:cNvSpPr txBox="1"/>
      </xdr:nvSpPr>
      <xdr:spPr>
        <a:xfrm>
          <a:off x="18421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723" name="n_1mainValue【保健センター・保健所】&#10;一人当たり面積">
          <a:extLst>
            <a:ext uri="{FF2B5EF4-FFF2-40B4-BE49-F238E27FC236}">
              <a16:creationId xmlns:a16="http://schemas.microsoft.com/office/drawing/2014/main" id="{70E1089E-1036-447C-9B95-D361E7AA1A38}"/>
            </a:ext>
          </a:extLst>
        </xdr:cNvPr>
        <xdr:cNvSpPr txBox="1"/>
      </xdr:nvSpPr>
      <xdr:spPr>
        <a:xfrm>
          <a:off x="210757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724" name="n_2mainValue【保健センター・保健所】&#10;一人当たり面積">
          <a:extLst>
            <a:ext uri="{FF2B5EF4-FFF2-40B4-BE49-F238E27FC236}">
              <a16:creationId xmlns:a16="http://schemas.microsoft.com/office/drawing/2014/main" id="{8D229297-C86E-4C3C-9575-83BA973DA3F8}"/>
            </a:ext>
          </a:extLst>
        </xdr:cNvPr>
        <xdr:cNvSpPr txBox="1"/>
      </xdr:nvSpPr>
      <xdr:spPr>
        <a:xfrm>
          <a:off x="20199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121937</xdr:rowOff>
    </xdr:from>
    <xdr:ext cx="469744" cy="259045"/>
    <xdr:sp macro="" textlink="">
      <xdr:nvSpPr>
        <xdr:cNvPr id="725" name="n_3mainValue【保健センター・保健所】&#10;一人当たり面積">
          <a:extLst>
            <a:ext uri="{FF2B5EF4-FFF2-40B4-BE49-F238E27FC236}">
              <a16:creationId xmlns:a16="http://schemas.microsoft.com/office/drawing/2014/main" id="{7DCCC4B9-0C28-4EB1-85F9-DD6405166CEF}"/>
            </a:ext>
          </a:extLst>
        </xdr:cNvPr>
        <xdr:cNvSpPr txBox="1"/>
      </xdr:nvSpPr>
      <xdr:spPr>
        <a:xfrm>
          <a:off x="19310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121937</xdr:rowOff>
    </xdr:from>
    <xdr:ext cx="469744" cy="259045"/>
    <xdr:sp macro="" textlink="">
      <xdr:nvSpPr>
        <xdr:cNvPr id="726" name="n_4mainValue【保健センター・保健所】&#10;一人当たり面積">
          <a:extLst>
            <a:ext uri="{FF2B5EF4-FFF2-40B4-BE49-F238E27FC236}">
              <a16:creationId xmlns:a16="http://schemas.microsoft.com/office/drawing/2014/main" id="{94F40394-B4CB-4DA9-B241-C722C7C27A8B}"/>
            </a:ext>
          </a:extLst>
        </xdr:cNvPr>
        <xdr:cNvSpPr txBox="1"/>
      </xdr:nvSpPr>
      <xdr:spPr>
        <a:xfrm>
          <a:off x="18421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5ABC33AD-F122-4AC8-A8C3-C7B5D210B81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7AB0BD52-E410-4E36-B3E6-F464923FD72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9E93836A-C56B-42C8-9E91-D40849EA2FE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B9D9E69D-F91D-4A46-B7D3-50E6E22A637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B0F1F772-D6F9-4475-9B24-2438E5AA1E1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F23B2B68-8F94-4298-BAE3-5B0CFC1212A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2076E1D2-351B-4FD2-A4AE-571EE0F3C00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37975C8D-DA06-4EC9-A36F-5179198ACBA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7222014B-AD4E-4283-91D3-EEA7C876171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180DB48E-3D3F-4C22-B8F6-A0AAAE37050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6EBEADC7-85F3-4365-BA58-A4A7A7F7941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521C8EA7-444B-49EF-8CD3-D0613834607F}"/>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3A60FD50-8615-4FED-9CD9-A0F4BCBE61FD}"/>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AB3511E1-BBFD-4474-8D0E-85853E5E99D7}"/>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6D8FF162-D2B5-40C3-9EB1-7A1D6C6959CB}"/>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B79AE54D-D6FC-4FDB-9F2C-B952A407F00B}"/>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675C300F-A9E0-4C42-9DFB-F2E6B8B421B7}"/>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03EF8986-E6FC-4218-8BCD-59B2D6AA16C5}"/>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68A86AF1-EE44-4A4E-BA59-E54EFC50A118}"/>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C771E50B-C7C1-4878-8196-2FDA36F7B8E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87DF4762-8629-49A1-83D6-15D5F9818252}"/>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7463150A-92E1-4ABB-A01B-82AFD88AC05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F4E76E3A-2201-4723-A5E0-0759DE838973}"/>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4C424BA4-B394-443F-9B99-874D340EBE0D}"/>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BCAFF4E9-4CDA-4557-80E4-784B3A2F5F0D}"/>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518C7FFF-3903-49BC-9E14-9C1E6C255412}"/>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05B8C650-683E-4AF4-B62D-1EF028FC9DAF}"/>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50309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E325D150-F2D8-4500-8E19-4EE4FB789DE1}"/>
            </a:ext>
          </a:extLst>
        </xdr:cNvPr>
        <xdr:cNvSpPr txBox="1"/>
      </xdr:nvSpPr>
      <xdr:spPr>
        <a:xfrm>
          <a:off x="16357600" y="13937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0AA582D3-6A53-488A-B369-EF66A84C4716}"/>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D0B15374-A08F-4C41-B78A-2A51F379BB30}"/>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B96C0F0A-098D-46B5-A563-9F55D600A5CA}"/>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B810A890-11D6-4843-B5B0-4730E0A9E947}"/>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94742</xdr:rowOff>
    </xdr:from>
    <xdr:to>
      <xdr:col>67</xdr:col>
      <xdr:colOff>101600</xdr:colOff>
      <xdr:row>81</xdr:row>
      <xdr:rowOff>24892</xdr:rowOff>
    </xdr:to>
    <xdr:sp macro="" textlink="">
      <xdr:nvSpPr>
        <xdr:cNvPr id="759" name="フローチャート: 判断 758">
          <a:extLst>
            <a:ext uri="{FF2B5EF4-FFF2-40B4-BE49-F238E27FC236}">
              <a16:creationId xmlns:a16="http://schemas.microsoft.com/office/drawing/2014/main" id="{218B191E-E733-4FAC-BD78-030A7831968F}"/>
            </a:ext>
          </a:extLst>
        </xdr:cNvPr>
        <xdr:cNvSpPr/>
      </xdr:nvSpPr>
      <xdr:spPr>
        <a:xfrm>
          <a:off x="12763500" y="1381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4892367-C4C1-4C8B-AFAB-27E59D60093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58A0744-0F5A-4C26-80BF-2B86F74F78A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5443CC0-4393-4643-8B01-6BDDBE5B356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6C02779-168B-40AD-89BC-FB66915D7C1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DDAD615F-28D2-4BB2-87AB-DB3E3439112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xdr:rowOff>
    </xdr:from>
    <xdr:to>
      <xdr:col>85</xdr:col>
      <xdr:colOff>177800</xdr:colOff>
      <xdr:row>81</xdr:row>
      <xdr:rowOff>118618</xdr:rowOff>
    </xdr:to>
    <xdr:sp macro="" textlink="">
      <xdr:nvSpPr>
        <xdr:cNvPr id="765" name="楕円 764">
          <a:extLst>
            <a:ext uri="{FF2B5EF4-FFF2-40B4-BE49-F238E27FC236}">
              <a16:creationId xmlns:a16="http://schemas.microsoft.com/office/drawing/2014/main" id="{BFB6B3AB-AFE0-4C8C-BB91-C4ABC40876B6}"/>
            </a:ext>
          </a:extLst>
        </xdr:cNvPr>
        <xdr:cNvSpPr/>
      </xdr:nvSpPr>
      <xdr:spPr>
        <a:xfrm>
          <a:off x="16268700" y="1390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39895</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28BD1D5D-94FC-4ACE-A769-534BEC0ACAC2}"/>
            </a:ext>
          </a:extLst>
        </xdr:cNvPr>
        <xdr:cNvSpPr txBox="1"/>
      </xdr:nvSpPr>
      <xdr:spPr>
        <a:xfrm>
          <a:off x="16357600" y="1375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99313</xdr:rowOff>
    </xdr:from>
    <xdr:to>
      <xdr:col>81</xdr:col>
      <xdr:colOff>101600</xdr:colOff>
      <xdr:row>81</xdr:row>
      <xdr:rowOff>29463</xdr:rowOff>
    </xdr:to>
    <xdr:sp macro="" textlink="">
      <xdr:nvSpPr>
        <xdr:cNvPr id="767" name="楕円 766">
          <a:extLst>
            <a:ext uri="{FF2B5EF4-FFF2-40B4-BE49-F238E27FC236}">
              <a16:creationId xmlns:a16="http://schemas.microsoft.com/office/drawing/2014/main" id="{7E5E789A-18BD-45A6-B3D5-3EC1039FCDCB}"/>
            </a:ext>
          </a:extLst>
        </xdr:cNvPr>
        <xdr:cNvSpPr/>
      </xdr:nvSpPr>
      <xdr:spPr>
        <a:xfrm>
          <a:off x="15430500" y="138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150113</xdr:rowOff>
    </xdr:from>
    <xdr:to>
      <xdr:col>85</xdr:col>
      <xdr:colOff>127000</xdr:colOff>
      <xdr:row>81</xdr:row>
      <xdr:rowOff>67818</xdr:rowOff>
    </xdr:to>
    <xdr:cxnSp macro="">
      <xdr:nvCxnSpPr>
        <xdr:cNvPr id="768" name="直線コネクタ 767">
          <a:extLst>
            <a:ext uri="{FF2B5EF4-FFF2-40B4-BE49-F238E27FC236}">
              <a16:creationId xmlns:a16="http://schemas.microsoft.com/office/drawing/2014/main" id="{452553CB-0484-4C1F-9CAD-E5A7836DF487}"/>
            </a:ext>
          </a:extLst>
        </xdr:cNvPr>
        <xdr:cNvCxnSpPr/>
      </xdr:nvCxnSpPr>
      <xdr:spPr>
        <a:xfrm>
          <a:off x="15481300" y="13866113"/>
          <a:ext cx="838200" cy="8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81026</xdr:rowOff>
    </xdr:from>
    <xdr:to>
      <xdr:col>76</xdr:col>
      <xdr:colOff>165100</xdr:colOff>
      <xdr:row>80</xdr:row>
      <xdr:rowOff>11176</xdr:rowOff>
    </xdr:to>
    <xdr:sp macro="" textlink="">
      <xdr:nvSpPr>
        <xdr:cNvPr id="769" name="楕円 768">
          <a:extLst>
            <a:ext uri="{FF2B5EF4-FFF2-40B4-BE49-F238E27FC236}">
              <a16:creationId xmlns:a16="http://schemas.microsoft.com/office/drawing/2014/main" id="{4A6FCBD3-9EDF-4882-A1CA-1C68A1CDD2E6}"/>
            </a:ext>
          </a:extLst>
        </xdr:cNvPr>
        <xdr:cNvSpPr/>
      </xdr:nvSpPr>
      <xdr:spPr>
        <a:xfrm>
          <a:off x="14541500" y="1362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131826</xdr:rowOff>
    </xdr:from>
    <xdr:to>
      <xdr:col>81</xdr:col>
      <xdr:colOff>50800</xdr:colOff>
      <xdr:row>80</xdr:row>
      <xdr:rowOff>150113</xdr:rowOff>
    </xdr:to>
    <xdr:cxnSp macro="">
      <xdr:nvCxnSpPr>
        <xdr:cNvPr id="770" name="直線コネクタ 769">
          <a:extLst>
            <a:ext uri="{FF2B5EF4-FFF2-40B4-BE49-F238E27FC236}">
              <a16:creationId xmlns:a16="http://schemas.microsoft.com/office/drawing/2014/main" id="{E41C0012-8FDD-4E03-84CF-BE86B825A9E0}"/>
            </a:ext>
          </a:extLst>
        </xdr:cNvPr>
        <xdr:cNvCxnSpPr/>
      </xdr:nvCxnSpPr>
      <xdr:spPr>
        <a:xfrm>
          <a:off x="14592300" y="13676376"/>
          <a:ext cx="889000" cy="18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30735</xdr:rowOff>
    </xdr:from>
    <xdr:to>
      <xdr:col>72</xdr:col>
      <xdr:colOff>38100</xdr:colOff>
      <xdr:row>79</xdr:row>
      <xdr:rowOff>132335</xdr:rowOff>
    </xdr:to>
    <xdr:sp macro="" textlink="">
      <xdr:nvSpPr>
        <xdr:cNvPr id="771" name="楕円 770">
          <a:extLst>
            <a:ext uri="{FF2B5EF4-FFF2-40B4-BE49-F238E27FC236}">
              <a16:creationId xmlns:a16="http://schemas.microsoft.com/office/drawing/2014/main" id="{4C4B60A8-DA48-4F53-BB03-6872ABBFE827}"/>
            </a:ext>
          </a:extLst>
        </xdr:cNvPr>
        <xdr:cNvSpPr/>
      </xdr:nvSpPr>
      <xdr:spPr>
        <a:xfrm>
          <a:off x="13652500" y="135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81535</xdr:rowOff>
    </xdr:from>
    <xdr:to>
      <xdr:col>76</xdr:col>
      <xdr:colOff>114300</xdr:colOff>
      <xdr:row>79</xdr:row>
      <xdr:rowOff>131826</xdr:rowOff>
    </xdr:to>
    <xdr:cxnSp macro="">
      <xdr:nvCxnSpPr>
        <xdr:cNvPr id="772" name="直線コネクタ 771">
          <a:extLst>
            <a:ext uri="{FF2B5EF4-FFF2-40B4-BE49-F238E27FC236}">
              <a16:creationId xmlns:a16="http://schemas.microsoft.com/office/drawing/2014/main" id="{9FFEE9AF-14FA-4B67-8923-3D724A0D75F0}"/>
            </a:ext>
          </a:extLst>
        </xdr:cNvPr>
        <xdr:cNvCxnSpPr/>
      </xdr:nvCxnSpPr>
      <xdr:spPr>
        <a:xfrm>
          <a:off x="13703300" y="13626085"/>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94742</xdr:rowOff>
    </xdr:from>
    <xdr:to>
      <xdr:col>67</xdr:col>
      <xdr:colOff>101600</xdr:colOff>
      <xdr:row>80</xdr:row>
      <xdr:rowOff>24892</xdr:rowOff>
    </xdr:to>
    <xdr:sp macro="" textlink="">
      <xdr:nvSpPr>
        <xdr:cNvPr id="773" name="楕円 772">
          <a:extLst>
            <a:ext uri="{FF2B5EF4-FFF2-40B4-BE49-F238E27FC236}">
              <a16:creationId xmlns:a16="http://schemas.microsoft.com/office/drawing/2014/main" id="{0DD84411-D046-4FFC-B237-360114B05AA2}"/>
            </a:ext>
          </a:extLst>
        </xdr:cNvPr>
        <xdr:cNvSpPr/>
      </xdr:nvSpPr>
      <xdr:spPr>
        <a:xfrm>
          <a:off x="12763500" y="1363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81535</xdr:rowOff>
    </xdr:from>
    <xdr:to>
      <xdr:col>71</xdr:col>
      <xdr:colOff>177800</xdr:colOff>
      <xdr:row>79</xdr:row>
      <xdr:rowOff>145542</xdr:rowOff>
    </xdr:to>
    <xdr:cxnSp macro="">
      <xdr:nvCxnSpPr>
        <xdr:cNvPr id="774" name="直線コネクタ 773">
          <a:extLst>
            <a:ext uri="{FF2B5EF4-FFF2-40B4-BE49-F238E27FC236}">
              <a16:creationId xmlns:a16="http://schemas.microsoft.com/office/drawing/2014/main" id="{FAF57F65-5D1A-458D-AEBA-CBF76959D7B5}"/>
            </a:ext>
          </a:extLst>
        </xdr:cNvPr>
        <xdr:cNvCxnSpPr/>
      </xdr:nvCxnSpPr>
      <xdr:spPr>
        <a:xfrm flipV="1">
          <a:off x="12814300" y="13626085"/>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164609</xdr:rowOff>
    </xdr:from>
    <xdr:ext cx="405111" cy="259045"/>
    <xdr:sp macro="" textlink="">
      <xdr:nvSpPr>
        <xdr:cNvPr id="775" name="n_1aveValue【消防施設】&#10;有形固定資産減価償却率">
          <a:extLst>
            <a:ext uri="{FF2B5EF4-FFF2-40B4-BE49-F238E27FC236}">
              <a16:creationId xmlns:a16="http://schemas.microsoft.com/office/drawing/2014/main" id="{18D3E6F0-0F88-4360-ADF6-A8B89B9179DC}"/>
            </a:ext>
          </a:extLst>
        </xdr:cNvPr>
        <xdr:cNvSpPr txBox="1"/>
      </xdr:nvSpPr>
      <xdr:spPr>
        <a:xfrm>
          <a:off x="15266044" y="1405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148607</xdr:rowOff>
    </xdr:from>
    <xdr:ext cx="405111" cy="259045"/>
    <xdr:sp macro="" textlink="">
      <xdr:nvSpPr>
        <xdr:cNvPr id="776" name="n_2aveValue【消防施設】&#10;有形固定資産減価償却率">
          <a:extLst>
            <a:ext uri="{FF2B5EF4-FFF2-40B4-BE49-F238E27FC236}">
              <a16:creationId xmlns:a16="http://schemas.microsoft.com/office/drawing/2014/main" id="{304280AD-9E9E-42BE-98AD-2229F1CBB04C}"/>
            </a:ext>
          </a:extLst>
        </xdr:cNvPr>
        <xdr:cNvSpPr txBox="1"/>
      </xdr:nvSpPr>
      <xdr:spPr>
        <a:xfrm>
          <a:off x="14389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105173</xdr:rowOff>
    </xdr:from>
    <xdr:ext cx="405111" cy="259045"/>
    <xdr:sp macro="" textlink="">
      <xdr:nvSpPr>
        <xdr:cNvPr id="777" name="n_3aveValue【消防施設】&#10;有形固定資産減価償却率">
          <a:extLst>
            <a:ext uri="{FF2B5EF4-FFF2-40B4-BE49-F238E27FC236}">
              <a16:creationId xmlns:a16="http://schemas.microsoft.com/office/drawing/2014/main" id="{F9D9E142-0756-4CF2-A218-1F89D7E5B0D7}"/>
            </a:ext>
          </a:extLst>
        </xdr:cNvPr>
        <xdr:cNvSpPr txBox="1"/>
      </xdr:nvSpPr>
      <xdr:spPr>
        <a:xfrm>
          <a:off x="13500744" y="1399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16019</xdr:rowOff>
    </xdr:from>
    <xdr:ext cx="405111" cy="259045"/>
    <xdr:sp macro="" textlink="">
      <xdr:nvSpPr>
        <xdr:cNvPr id="778" name="n_4aveValue【消防施設】&#10;有形固定資産減価償却率">
          <a:extLst>
            <a:ext uri="{FF2B5EF4-FFF2-40B4-BE49-F238E27FC236}">
              <a16:creationId xmlns:a16="http://schemas.microsoft.com/office/drawing/2014/main" id="{7B3DDEAF-BC1B-4E5B-84C8-7FFF18AEC366}"/>
            </a:ext>
          </a:extLst>
        </xdr:cNvPr>
        <xdr:cNvSpPr txBox="1"/>
      </xdr:nvSpPr>
      <xdr:spPr>
        <a:xfrm>
          <a:off x="12611744" y="139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45990</xdr:rowOff>
    </xdr:from>
    <xdr:ext cx="405111" cy="259045"/>
    <xdr:sp macro="" textlink="">
      <xdr:nvSpPr>
        <xdr:cNvPr id="779" name="n_1mainValue【消防施設】&#10;有形固定資産減価償却率">
          <a:extLst>
            <a:ext uri="{FF2B5EF4-FFF2-40B4-BE49-F238E27FC236}">
              <a16:creationId xmlns:a16="http://schemas.microsoft.com/office/drawing/2014/main" id="{178F0DBB-A1C6-4D0D-A6F2-035AF966586F}"/>
            </a:ext>
          </a:extLst>
        </xdr:cNvPr>
        <xdr:cNvSpPr txBox="1"/>
      </xdr:nvSpPr>
      <xdr:spPr>
        <a:xfrm>
          <a:off x="15266044" y="1359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27703</xdr:rowOff>
    </xdr:from>
    <xdr:ext cx="405111" cy="259045"/>
    <xdr:sp macro="" textlink="">
      <xdr:nvSpPr>
        <xdr:cNvPr id="780" name="n_2mainValue【消防施設】&#10;有形固定資産減価償却率">
          <a:extLst>
            <a:ext uri="{FF2B5EF4-FFF2-40B4-BE49-F238E27FC236}">
              <a16:creationId xmlns:a16="http://schemas.microsoft.com/office/drawing/2014/main" id="{03B8FDCD-7F06-4D11-B0E1-87BB06AD9353}"/>
            </a:ext>
          </a:extLst>
        </xdr:cNvPr>
        <xdr:cNvSpPr txBox="1"/>
      </xdr:nvSpPr>
      <xdr:spPr>
        <a:xfrm>
          <a:off x="14389744" y="1340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148862</xdr:rowOff>
    </xdr:from>
    <xdr:ext cx="405111" cy="259045"/>
    <xdr:sp macro="" textlink="">
      <xdr:nvSpPr>
        <xdr:cNvPr id="781" name="n_3mainValue【消防施設】&#10;有形固定資産減価償却率">
          <a:extLst>
            <a:ext uri="{FF2B5EF4-FFF2-40B4-BE49-F238E27FC236}">
              <a16:creationId xmlns:a16="http://schemas.microsoft.com/office/drawing/2014/main" id="{4E4F1ADC-DCC4-4DDA-8C05-3CB968E3119F}"/>
            </a:ext>
          </a:extLst>
        </xdr:cNvPr>
        <xdr:cNvSpPr txBox="1"/>
      </xdr:nvSpPr>
      <xdr:spPr>
        <a:xfrm>
          <a:off x="13500744" y="1335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41419</xdr:rowOff>
    </xdr:from>
    <xdr:ext cx="405111" cy="259045"/>
    <xdr:sp macro="" textlink="">
      <xdr:nvSpPr>
        <xdr:cNvPr id="782" name="n_4mainValue【消防施設】&#10;有形固定資産減価償却率">
          <a:extLst>
            <a:ext uri="{FF2B5EF4-FFF2-40B4-BE49-F238E27FC236}">
              <a16:creationId xmlns:a16="http://schemas.microsoft.com/office/drawing/2014/main" id="{D9D94541-1007-46BD-8319-65950EE56F7D}"/>
            </a:ext>
          </a:extLst>
        </xdr:cNvPr>
        <xdr:cNvSpPr txBox="1"/>
      </xdr:nvSpPr>
      <xdr:spPr>
        <a:xfrm>
          <a:off x="12611744" y="1341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5643AB6D-DC69-47A7-AC0F-2A54C51C1FC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B358BF18-5869-4E34-851F-C0AEF19DE38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25EEF829-1A8E-4043-B2E9-37F2C99A797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F6EF0D1D-1A0A-4BB9-9E47-17EA8B579F8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156670B2-0805-4430-9597-67827EA5FBC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7942B5AA-CC58-4E62-8D5B-9F9676C318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C3BED590-BF57-4308-919F-42F8455D9BD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A4D9BFCF-E17D-4B7D-96D6-99015C8682A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7CA0A87B-0373-4850-98D2-E25F236C9DB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286F2C1B-5F20-49BE-9E32-4EE9E58AC06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87174ECC-B3B7-4667-8723-CD549EC1565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73CA0B03-162E-4E92-A693-21E16BBBB85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2ECB47A0-6BB5-4529-B86E-E113F63EB30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154655A1-5D6E-401C-8E08-5EA482164D5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7E312AB0-75DD-4369-9968-3E6CFA0D765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52DFA83C-5D52-4D75-A116-743A98E2534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3F66EFB9-F339-491C-A98E-EC201C6B3CB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84156816-60E2-4A5A-8552-2791DFF942C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ED26F6CD-C8B8-4E76-A7B0-13483990DF5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8E9E9C3B-5E22-4851-B2D0-8A6934DAE31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A7388CAC-E767-4456-BFAC-EE2F15BD2A8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F63AA583-9B72-4EBA-BBD9-4E5F543F9D67}"/>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BC252EC6-DF62-4F69-99FF-85DD56A2DE22}"/>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879C3A57-D317-4168-868A-EA044118080E}"/>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9630A3FD-4DB8-4A08-83AA-AD9ADFFB40BE}"/>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0FDBB142-BE50-4F8B-82EC-4AFD75E1457C}"/>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49AD846F-1F1A-474A-A503-95960B8A9917}"/>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5D02D5DF-9142-4CC8-BA24-4BFE9DACB58D}"/>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4A7A592C-ABAD-4E97-9706-AC3D47D6F2A1}"/>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764DE3C6-396E-4191-943B-74F1E276F6E6}"/>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990296B1-ADCE-46B3-B226-C04C3F08B178}"/>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53594</xdr:rowOff>
    </xdr:from>
    <xdr:to>
      <xdr:col>98</xdr:col>
      <xdr:colOff>38100</xdr:colOff>
      <xdr:row>84</xdr:row>
      <xdr:rowOff>155194</xdr:rowOff>
    </xdr:to>
    <xdr:sp macro="" textlink="">
      <xdr:nvSpPr>
        <xdr:cNvPr id="814" name="フローチャート: 判断 813">
          <a:extLst>
            <a:ext uri="{FF2B5EF4-FFF2-40B4-BE49-F238E27FC236}">
              <a16:creationId xmlns:a16="http://schemas.microsoft.com/office/drawing/2014/main" id="{7B318430-60B7-4B56-8DFA-1183D2D1AAE7}"/>
            </a:ext>
          </a:extLst>
        </xdr:cNvPr>
        <xdr:cNvSpPr/>
      </xdr:nvSpPr>
      <xdr:spPr>
        <a:xfrm>
          <a:off x="18605500" y="1445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1DB96DB-A0A1-464E-B5BA-7CC1A1E8FD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79E0EA82-67DF-4FF6-9797-2D92C75048B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E3105C84-E47A-4D53-A507-BCCAE375B8A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2992316-844D-404F-ACCD-BBB66BF5F48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BA4EEA4-B0AE-4D7E-9F20-8CB9CED972F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60452</xdr:rowOff>
    </xdr:from>
    <xdr:to>
      <xdr:col>116</xdr:col>
      <xdr:colOff>114300</xdr:colOff>
      <xdr:row>83</xdr:row>
      <xdr:rowOff>162052</xdr:rowOff>
    </xdr:to>
    <xdr:sp macro="" textlink="">
      <xdr:nvSpPr>
        <xdr:cNvPr id="820" name="楕円 819">
          <a:extLst>
            <a:ext uri="{FF2B5EF4-FFF2-40B4-BE49-F238E27FC236}">
              <a16:creationId xmlns:a16="http://schemas.microsoft.com/office/drawing/2014/main" id="{520A28DC-E877-4A82-B26C-14338ABCB525}"/>
            </a:ext>
          </a:extLst>
        </xdr:cNvPr>
        <xdr:cNvSpPr/>
      </xdr:nvSpPr>
      <xdr:spPr>
        <a:xfrm>
          <a:off x="22110700" y="1429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38879</xdr:rowOff>
    </xdr:from>
    <xdr:ext cx="469744" cy="259045"/>
    <xdr:sp macro="" textlink="">
      <xdr:nvSpPr>
        <xdr:cNvPr id="821" name="【消防施設】&#10;一人当たり面積該当値テキスト">
          <a:extLst>
            <a:ext uri="{FF2B5EF4-FFF2-40B4-BE49-F238E27FC236}">
              <a16:creationId xmlns:a16="http://schemas.microsoft.com/office/drawing/2014/main" id="{96A61BD9-6CAD-4571-8683-F3F80BEAD85D}"/>
            </a:ext>
          </a:extLst>
        </xdr:cNvPr>
        <xdr:cNvSpPr txBox="1"/>
      </xdr:nvSpPr>
      <xdr:spPr>
        <a:xfrm>
          <a:off x="22199600" y="14269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69596</xdr:rowOff>
    </xdr:from>
    <xdr:to>
      <xdr:col>112</xdr:col>
      <xdr:colOff>38100</xdr:colOff>
      <xdr:row>83</xdr:row>
      <xdr:rowOff>171196</xdr:rowOff>
    </xdr:to>
    <xdr:sp macro="" textlink="">
      <xdr:nvSpPr>
        <xdr:cNvPr id="822" name="楕円 821">
          <a:extLst>
            <a:ext uri="{FF2B5EF4-FFF2-40B4-BE49-F238E27FC236}">
              <a16:creationId xmlns:a16="http://schemas.microsoft.com/office/drawing/2014/main" id="{F2DDCB52-71EF-4920-B980-ABB7933A652B}"/>
            </a:ext>
          </a:extLst>
        </xdr:cNvPr>
        <xdr:cNvSpPr/>
      </xdr:nvSpPr>
      <xdr:spPr>
        <a:xfrm>
          <a:off x="21272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111252</xdr:rowOff>
    </xdr:from>
    <xdr:to>
      <xdr:col>116</xdr:col>
      <xdr:colOff>63500</xdr:colOff>
      <xdr:row>83</xdr:row>
      <xdr:rowOff>120396</xdr:rowOff>
    </xdr:to>
    <xdr:cxnSp macro="">
      <xdr:nvCxnSpPr>
        <xdr:cNvPr id="823" name="直線コネクタ 822">
          <a:extLst>
            <a:ext uri="{FF2B5EF4-FFF2-40B4-BE49-F238E27FC236}">
              <a16:creationId xmlns:a16="http://schemas.microsoft.com/office/drawing/2014/main" id="{377A612B-D113-4A90-A317-3FDB2F8AB235}"/>
            </a:ext>
          </a:extLst>
        </xdr:cNvPr>
        <xdr:cNvCxnSpPr/>
      </xdr:nvCxnSpPr>
      <xdr:spPr>
        <a:xfrm flipV="1">
          <a:off x="21323300" y="1434160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87885</xdr:rowOff>
    </xdr:from>
    <xdr:to>
      <xdr:col>107</xdr:col>
      <xdr:colOff>101600</xdr:colOff>
      <xdr:row>84</xdr:row>
      <xdr:rowOff>18035</xdr:rowOff>
    </xdr:to>
    <xdr:sp macro="" textlink="">
      <xdr:nvSpPr>
        <xdr:cNvPr id="824" name="楕円 823">
          <a:extLst>
            <a:ext uri="{FF2B5EF4-FFF2-40B4-BE49-F238E27FC236}">
              <a16:creationId xmlns:a16="http://schemas.microsoft.com/office/drawing/2014/main" id="{ED840FF6-0142-4393-B7AB-14E6C6D600D9}"/>
            </a:ext>
          </a:extLst>
        </xdr:cNvPr>
        <xdr:cNvSpPr/>
      </xdr:nvSpPr>
      <xdr:spPr>
        <a:xfrm>
          <a:off x="20383500" y="1431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120396</xdr:rowOff>
    </xdr:from>
    <xdr:to>
      <xdr:col>111</xdr:col>
      <xdr:colOff>177800</xdr:colOff>
      <xdr:row>83</xdr:row>
      <xdr:rowOff>138685</xdr:rowOff>
    </xdr:to>
    <xdr:cxnSp macro="">
      <xdr:nvCxnSpPr>
        <xdr:cNvPr id="825" name="直線コネクタ 824">
          <a:extLst>
            <a:ext uri="{FF2B5EF4-FFF2-40B4-BE49-F238E27FC236}">
              <a16:creationId xmlns:a16="http://schemas.microsoft.com/office/drawing/2014/main" id="{CDD67F5B-1010-4450-A83C-7FEA4C768535}"/>
            </a:ext>
          </a:extLst>
        </xdr:cNvPr>
        <xdr:cNvCxnSpPr/>
      </xdr:nvCxnSpPr>
      <xdr:spPr>
        <a:xfrm flipV="1">
          <a:off x="20434300" y="14350746"/>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94742</xdr:rowOff>
    </xdr:from>
    <xdr:to>
      <xdr:col>102</xdr:col>
      <xdr:colOff>165100</xdr:colOff>
      <xdr:row>84</xdr:row>
      <xdr:rowOff>24892</xdr:rowOff>
    </xdr:to>
    <xdr:sp macro="" textlink="">
      <xdr:nvSpPr>
        <xdr:cNvPr id="826" name="楕円 825">
          <a:extLst>
            <a:ext uri="{FF2B5EF4-FFF2-40B4-BE49-F238E27FC236}">
              <a16:creationId xmlns:a16="http://schemas.microsoft.com/office/drawing/2014/main" id="{59F91688-2DED-46E8-A514-26406D1D81A1}"/>
            </a:ext>
          </a:extLst>
        </xdr:cNvPr>
        <xdr:cNvSpPr/>
      </xdr:nvSpPr>
      <xdr:spPr>
        <a:xfrm>
          <a:off x="19494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138685</xdr:rowOff>
    </xdr:from>
    <xdr:to>
      <xdr:col>107</xdr:col>
      <xdr:colOff>50800</xdr:colOff>
      <xdr:row>83</xdr:row>
      <xdr:rowOff>145542</xdr:rowOff>
    </xdr:to>
    <xdr:cxnSp macro="">
      <xdr:nvCxnSpPr>
        <xdr:cNvPr id="827" name="直線コネクタ 826">
          <a:extLst>
            <a:ext uri="{FF2B5EF4-FFF2-40B4-BE49-F238E27FC236}">
              <a16:creationId xmlns:a16="http://schemas.microsoft.com/office/drawing/2014/main" id="{7BF9878A-804E-4BCC-89CC-C886B7653BFE}"/>
            </a:ext>
          </a:extLst>
        </xdr:cNvPr>
        <xdr:cNvCxnSpPr/>
      </xdr:nvCxnSpPr>
      <xdr:spPr>
        <a:xfrm flipV="1">
          <a:off x="19545300" y="14369035"/>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87885</xdr:rowOff>
    </xdr:from>
    <xdr:to>
      <xdr:col>98</xdr:col>
      <xdr:colOff>38100</xdr:colOff>
      <xdr:row>84</xdr:row>
      <xdr:rowOff>18035</xdr:rowOff>
    </xdr:to>
    <xdr:sp macro="" textlink="">
      <xdr:nvSpPr>
        <xdr:cNvPr id="828" name="楕円 827">
          <a:extLst>
            <a:ext uri="{FF2B5EF4-FFF2-40B4-BE49-F238E27FC236}">
              <a16:creationId xmlns:a16="http://schemas.microsoft.com/office/drawing/2014/main" id="{F5F60868-8A49-4B7D-B782-08705702D370}"/>
            </a:ext>
          </a:extLst>
        </xdr:cNvPr>
        <xdr:cNvSpPr/>
      </xdr:nvSpPr>
      <xdr:spPr>
        <a:xfrm>
          <a:off x="18605500" y="1431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138685</xdr:rowOff>
    </xdr:from>
    <xdr:to>
      <xdr:col>102</xdr:col>
      <xdr:colOff>114300</xdr:colOff>
      <xdr:row>83</xdr:row>
      <xdr:rowOff>145542</xdr:rowOff>
    </xdr:to>
    <xdr:cxnSp macro="">
      <xdr:nvCxnSpPr>
        <xdr:cNvPr id="829" name="直線コネクタ 828">
          <a:extLst>
            <a:ext uri="{FF2B5EF4-FFF2-40B4-BE49-F238E27FC236}">
              <a16:creationId xmlns:a16="http://schemas.microsoft.com/office/drawing/2014/main" id="{F8DFADAF-8655-484A-B797-E82144E4E470}"/>
            </a:ext>
          </a:extLst>
        </xdr:cNvPr>
        <xdr:cNvCxnSpPr/>
      </xdr:nvCxnSpPr>
      <xdr:spPr>
        <a:xfrm>
          <a:off x="18656300" y="14369035"/>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830" name="n_1aveValue【消防施設】&#10;一人当たり面積">
          <a:extLst>
            <a:ext uri="{FF2B5EF4-FFF2-40B4-BE49-F238E27FC236}">
              <a16:creationId xmlns:a16="http://schemas.microsoft.com/office/drawing/2014/main" id="{805FEFC7-75EA-4673-BE59-D1B27748E1EB}"/>
            </a:ext>
          </a:extLst>
        </xdr:cNvPr>
        <xdr:cNvSpPr txBox="1"/>
      </xdr:nvSpPr>
      <xdr:spPr>
        <a:xfrm>
          <a:off x="210757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64471286-0E23-4FB0-8630-4437CFD9BC1F}"/>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832" name="n_3aveValue【消防施設】&#10;一人当たり面積">
          <a:extLst>
            <a:ext uri="{FF2B5EF4-FFF2-40B4-BE49-F238E27FC236}">
              <a16:creationId xmlns:a16="http://schemas.microsoft.com/office/drawing/2014/main" id="{159623AF-77E3-4C2B-BA7D-C6B44CCB5A79}"/>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146321</xdr:rowOff>
    </xdr:from>
    <xdr:ext cx="469744" cy="259045"/>
    <xdr:sp macro="" textlink="">
      <xdr:nvSpPr>
        <xdr:cNvPr id="833" name="n_4aveValue【消防施設】&#10;一人当たり面積">
          <a:extLst>
            <a:ext uri="{FF2B5EF4-FFF2-40B4-BE49-F238E27FC236}">
              <a16:creationId xmlns:a16="http://schemas.microsoft.com/office/drawing/2014/main" id="{B4D43D96-F62A-40D6-9495-21AFAC9D560E}"/>
            </a:ext>
          </a:extLst>
        </xdr:cNvPr>
        <xdr:cNvSpPr txBox="1"/>
      </xdr:nvSpPr>
      <xdr:spPr>
        <a:xfrm>
          <a:off x="18421427" y="1454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162323</xdr:rowOff>
    </xdr:from>
    <xdr:ext cx="469744" cy="259045"/>
    <xdr:sp macro="" textlink="">
      <xdr:nvSpPr>
        <xdr:cNvPr id="834" name="n_1mainValue【消防施設】&#10;一人当たり面積">
          <a:extLst>
            <a:ext uri="{FF2B5EF4-FFF2-40B4-BE49-F238E27FC236}">
              <a16:creationId xmlns:a16="http://schemas.microsoft.com/office/drawing/2014/main" id="{0B1D2196-10B9-407D-AF96-1AAF6557EC44}"/>
            </a:ext>
          </a:extLst>
        </xdr:cNvPr>
        <xdr:cNvSpPr txBox="1"/>
      </xdr:nvSpPr>
      <xdr:spPr>
        <a:xfrm>
          <a:off x="21075727" y="1439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9162</xdr:rowOff>
    </xdr:from>
    <xdr:ext cx="469744" cy="259045"/>
    <xdr:sp macro="" textlink="">
      <xdr:nvSpPr>
        <xdr:cNvPr id="835" name="n_2mainValue【消防施設】&#10;一人当たり面積">
          <a:extLst>
            <a:ext uri="{FF2B5EF4-FFF2-40B4-BE49-F238E27FC236}">
              <a16:creationId xmlns:a16="http://schemas.microsoft.com/office/drawing/2014/main" id="{BD404C1B-7B2D-4A77-AF01-6455392C6AFF}"/>
            </a:ext>
          </a:extLst>
        </xdr:cNvPr>
        <xdr:cNvSpPr txBox="1"/>
      </xdr:nvSpPr>
      <xdr:spPr>
        <a:xfrm>
          <a:off x="20199427" y="1441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16019</xdr:rowOff>
    </xdr:from>
    <xdr:ext cx="469744" cy="259045"/>
    <xdr:sp macro="" textlink="">
      <xdr:nvSpPr>
        <xdr:cNvPr id="836" name="n_3mainValue【消防施設】&#10;一人当たり面積">
          <a:extLst>
            <a:ext uri="{FF2B5EF4-FFF2-40B4-BE49-F238E27FC236}">
              <a16:creationId xmlns:a16="http://schemas.microsoft.com/office/drawing/2014/main" id="{E6EDCC06-8340-4D59-87C3-61FCC15C363F}"/>
            </a:ext>
          </a:extLst>
        </xdr:cNvPr>
        <xdr:cNvSpPr txBox="1"/>
      </xdr:nvSpPr>
      <xdr:spPr>
        <a:xfrm>
          <a:off x="19310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34562</xdr:rowOff>
    </xdr:from>
    <xdr:ext cx="469744" cy="259045"/>
    <xdr:sp macro="" textlink="">
      <xdr:nvSpPr>
        <xdr:cNvPr id="837" name="n_4mainValue【消防施設】&#10;一人当たり面積">
          <a:extLst>
            <a:ext uri="{FF2B5EF4-FFF2-40B4-BE49-F238E27FC236}">
              <a16:creationId xmlns:a16="http://schemas.microsoft.com/office/drawing/2014/main" id="{A59D078B-9C06-4924-A571-FD60A5903861}"/>
            </a:ext>
          </a:extLst>
        </xdr:cNvPr>
        <xdr:cNvSpPr txBox="1"/>
      </xdr:nvSpPr>
      <xdr:spPr>
        <a:xfrm>
          <a:off x="18421427" y="1409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47297B24-8F01-41B0-B247-50BB89769E6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B9120696-D890-4810-B638-BE579F5C1F1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68676DE9-D0C6-4C81-AAD0-8A2CA94E96D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D6038452-ADA2-45B3-BB2E-B48AD088B8D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3E156786-6917-40F0-B141-DD3A18D9DF5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DAA5B423-9EA7-4004-A4A2-2323F3F10AF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C5D3BC68-C5A0-4D48-AF47-FE4A2EF3E6E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9494C9C5-5B00-49E7-BFD8-6E5B93456F8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6C23D484-43BE-4259-93CB-01B6EA442E5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F03940FF-1A8E-4B27-A84B-A21C83A7601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090FBF05-0C8C-416A-B896-09CC2340825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A7E31209-8878-41FE-B3BD-60790B26F7B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576F9AEB-2906-41CB-8901-58CD420D829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7F8E2E6E-6E90-433E-A3BD-E68B41B952D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F3C81C44-1B11-4A5C-B449-51AA5934EE7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093AF05A-C5D5-493E-95BE-75CB121C110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44B6C2B0-FD50-4BBB-82EA-32C5E015C82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C8907F80-5C1D-472C-AD36-D8046EE1BFD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2608D9C6-A911-43FB-8060-1371CD1B782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B275D702-DFCF-4A03-877A-3515537958B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A831BD5E-14A5-4FE4-8C3F-F8FA527D7E6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03461415-F9A7-4936-AF97-67BFACFB587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112EBCFC-E059-4CBF-95F1-7D463370EC0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321164BF-B066-40A9-9DD4-2268C17F65D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A642E334-E31A-4F69-A70C-B7C40205FFA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553CE3FD-5B77-4886-A02D-72364D70EBFB}"/>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44B82C3F-0542-4CAD-8C79-A7CC056AB784}"/>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14643007-0063-4ADC-A37E-4A0BD7D30AD5}"/>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63E586FA-3969-44B3-AAB1-56394FE3185D}"/>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B7690A62-CF45-474B-8C1E-278B09CE6F13}"/>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868" name="【庁舎】&#10;有形固定資産減価償却率平均値テキスト">
          <a:extLst>
            <a:ext uri="{FF2B5EF4-FFF2-40B4-BE49-F238E27FC236}">
              <a16:creationId xmlns:a16="http://schemas.microsoft.com/office/drawing/2014/main" id="{1A0B25C3-6DB1-4FF0-A8D9-C36FF69CB94E}"/>
            </a:ext>
          </a:extLst>
        </xdr:cNvPr>
        <xdr:cNvSpPr txBox="1"/>
      </xdr:nvSpPr>
      <xdr:spPr>
        <a:xfrm>
          <a:off x="16357600" y="17811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C59F44DD-A057-4AB9-8830-58CABA671E7E}"/>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CBEE045A-9124-4923-9414-3E98ACBF143B}"/>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DEB885A3-5427-46FB-A598-A2F150409419}"/>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9447C29C-7366-4B2F-AC2D-770C2E5C3910}"/>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3" name="フローチャート: 判断 872">
          <a:extLst>
            <a:ext uri="{FF2B5EF4-FFF2-40B4-BE49-F238E27FC236}">
              <a16:creationId xmlns:a16="http://schemas.microsoft.com/office/drawing/2014/main" id="{60602B04-2AFF-46BD-AE23-976449E7C98C}"/>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FE4F2B9-9983-4040-B79F-84173DC1B2A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6F99C0B7-74E4-4551-BCD3-451D3382E85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91E9C681-36D8-4FFE-88AC-0E4057BDC9F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92A0A43A-8690-4B33-92B4-55370F60E0B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ACA2816-26FD-4E62-959B-11AEF4EA4F5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157662</xdr:rowOff>
    </xdr:from>
    <xdr:to>
      <xdr:col>85</xdr:col>
      <xdr:colOff>177800</xdr:colOff>
      <xdr:row>104</xdr:row>
      <xdr:rowOff>87812</xdr:rowOff>
    </xdr:to>
    <xdr:sp macro="" textlink="">
      <xdr:nvSpPr>
        <xdr:cNvPr id="879" name="楕円 878">
          <a:extLst>
            <a:ext uri="{FF2B5EF4-FFF2-40B4-BE49-F238E27FC236}">
              <a16:creationId xmlns:a16="http://schemas.microsoft.com/office/drawing/2014/main" id="{28799E98-0A68-44CC-99E3-F48063122797}"/>
            </a:ext>
          </a:extLst>
        </xdr:cNvPr>
        <xdr:cNvSpPr/>
      </xdr:nvSpPr>
      <xdr:spPr>
        <a:xfrm>
          <a:off x="16268700" y="1781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9089</xdr:rowOff>
    </xdr:from>
    <xdr:ext cx="405111" cy="259045"/>
    <xdr:sp macro="" textlink="">
      <xdr:nvSpPr>
        <xdr:cNvPr id="880" name="【庁舎】&#10;有形固定資産減価償却率該当値テキスト">
          <a:extLst>
            <a:ext uri="{FF2B5EF4-FFF2-40B4-BE49-F238E27FC236}">
              <a16:creationId xmlns:a16="http://schemas.microsoft.com/office/drawing/2014/main" id="{FA08BA01-A923-4E40-92E2-F638988174A6}"/>
            </a:ext>
          </a:extLst>
        </xdr:cNvPr>
        <xdr:cNvSpPr txBox="1"/>
      </xdr:nvSpPr>
      <xdr:spPr>
        <a:xfrm>
          <a:off x="16357600" y="17668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138068</xdr:rowOff>
    </xdr:from>
    <xdr:to>
      <xdr:col>81</xdr:col>
      <xdr:colOff>101600</xdr:colOff>
      <xdr:row>104</xdr:row>
      <xdr:rowOff>68218</xdr:rowOff>
    </xdr:to>
    <xdr:sp macro="" textlink="">
      <xdr:nvSpPr>
        <xdr:cNvPr id="881" name="楕円 880">
          <a:extLst>
            <a:ext uri="{FF2B5EF4-FFF2-40B4-BE49-F238E27FC236}">
              <a16:creationId xmlns:a16="http://schemas.microsoft.com/office/drawing/2014/main" id="{E7D0F985-0B85-453A-BE66-23776B4228A2}"/>
            </a:ext>
          </a:extLst>
        </xdr:cNvPr>
        <xdr:cNvSpPr/>
      </xdr:nvSpPr>
      <xdr:spPr>
        <a:xfrm>
          <a:off x="15430500" y="17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17418</xdr:rowOff>
    </xdr:from>
    <xdr:to>
      <xdr:col>85</xdr:col>
      <xdr:colOff>127000</xdr:colOff>
      <xdr:row>104</xdr:row>
      <xdr:rowOff>37012</xdr:rowOff>
    </xdr:to>
    <xdr:cxnSp macro="">
      <xdr:nvCxnSpPr>
        <xdr:cNvPr id="882" name="直線コネクタ 881">
          <a:extLst>
            <a:ext uri="{FF2B5EF4-FFF2-40B4-BE49-F238E27FC236}">
              <a16:creationId xmlns:a16="http://schemas.microsoft.com/office/drawing/2014/main" id="{D1DEF7A4-BD2C-4888-AF7F-C7BFC6915CE9}"/>
            </a:ext>
          </a:extLst>
        </xdr:cNvPr>
        <xdr:cNvCxnSpPr/>
      </xdr:nvCxnSpPr>
      <xdr:spPr>
        <a:xfrm>
          <a:off x="15481300" y="17848218"/>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100512</xdr:rowOff>
    </xdr:from>
    <xdr:to>
      <xdr:col>76</xdr:col>
      <xdr:colOff>165100</xdr:colOff>
      <xdr:row>104</xdr:row>
      <xdr:rowOff>30662</xdr:rowOff>
    </xdr:to>
    <xdr:sp macro="" textlink="">
      <xdr:nvSpPr>
        <xdr:cNvPr id="883" name="楕円 882">
          <a:extLst>
            <a:ext uri="{FF2B5EF4-FFF2-40B4-BE49-F238E27FC236}">
              <a16:creationId xmlns:a16="http://schemas.microsoft.com/office/drawing/2014/main" id="{C2DC32CA-54BF-4E2D-B453-9A36E6DCC680}"/>
            </a:ext>
          </a:extLst>
        </xdr:cNvPr>
        <xdr:cNvSpPr/>
      </xdr:nvSpPr>
      <xdr:spPr>
        <a:xfrm>
          <a:off x="14541500" y="1775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151312</xdr:rowOff>
    </xdr:from>
    <xdr:to>
      <xdr:col>81</xdr:col>
      <xdr:colOff>50800</xdr:colOff>
      <xdr:row>104</xdr:row>
      <xdr:rowOff>17418</xdr:rowOff>
    </xdr:to>
    <xdr:cxnSp macro="">
      <xdr:nvCxnSpPr>
        <xdr:cNvPr id="884" name="直線コネクタ 883">
          <a:extLst>
            <a:ext uri="{FF2B5EF4-FFF2-40B4-BE49-F238E27FC236}">
              <a16:creationId xmlns:a16="http://schemas.microsoft.com/office/drawing/2014/main" id="{C607C3B5-7E37-4309-AEB1-84F414E6A87A}"/>
            </a:ext>
          </a:extLst>
        </xdr:cNvPr>
        <xdr:cNvCxnSpPr/>
      </xdr:nvCxnSpPr>
      <xdr:spPr>
        <a:xfrm>
          <a:off x="14592300" y="1781066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59689</xdr:rowOff>
    </xdr:from>
    <xdr:to>
      <xdr:col>72</xdr:col>
      <xdr:colOff>38100</xdr:colOff>
      <xdr:row>103</xdr:row>
      <xdr:rowOff>161289</xdr:rowOff>
    </xdr:to>
    <xdr:sp macro="" textlink="">
      <xdr:nvSpPr>
        <xdr:cNvPr id="885" name="楕円 884">
          <a:extLst>
            <a:ext uri="{FF2B5EF4-FFF2-40B4-BE49-F238E27FC236}">
              <a16:creationId xmlns:a16="http://schemas.microsoft.com/office/drawing/2014/main" id="{B54E4862-93D0-4977-AFC0-8717416E1E53}"/>
            </a:ext>
          </a:extLst>
        </xdr:cNvPr>
        <xdr:cNvSpPr/>
      </xdr:nvSpPr>
      <xdr:spPr>
        <a:xfrm>
          <a:off x="13652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110489</xdr:rowOff>
    </xdr:from>
    <xdr:to>
      <xdr:col>76</xdr:col>
      <xdr:colOff>114300</xdr:colOff>
      <xdr:row>103</xdr:row>
      <xdr:rowOff>151312</xdr:rowOff>
    </xdr:to>
    <xdr:cxnSp macro="">
      <xdr:nvCxnSpPr>
        <xdr:cNvPr id="886" name="直線コネクタ 885">
          <a:extLst>
            <a:ext uri="{FF2B5EF4-FFF2-40B4-BE49-F238E27FC236}">
              <a16:creationId xmlns:a16="http://schemas.microsoft.com/office/drawing/2014/main" id="{8C7F4137-F983-4D90-B21A-4F98BD19083D}"/>
            </a:ext>
          </a:extLst>
        </xdr:cNvPr>
        <xdr:cNvCxnSpPr/>
      </xdr:nvCxnSpPr>
      <xdr:spPr>
        <a:xfrm>
          <a:off x="13703300" y="17769839"/>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27032</xdr:rowOff>
    </xdr:from>
    <xdr:to>
      <xdr:col>67</xdr:col>
      <xdr:colOff>101600</xdr:colOff>
      <xdr:row>103</xdr:row>
      <xdr:rowOff>128632</xdr:rowOff>
    </xdr:to>
    <xdr:sp macro="" textlink="">
      <xdr:nvSpPr>
        <xdr:cNvPr id="887" name="楕円 886">
          <a:extLst>
            <a:ext uri="{FF2B5EF4-FFF2-40B4-BE49-F238E27FC236}">
              <a16:creationId xmlns:a16="http://schemas.microsoft.com/office/drawing/2014/main" id="{E9A5193A-6F43-43E5-A648-1594C25BEDEB}"/>
            </a:ext>
          </a:extLst>
        </xdr:cNvPr>
        <xdr:cNvSpPr/>
      </xdr:nvSpPr>
      <xdr:spPr>
        <a:xfrm>
          <a:off x="12763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77832</xdr:rowOff>
    </xdr:from>
    <xdr:to>
      <xdr:col>71</xdr:col>
      <xdr:colOff>177800</xdr:colOff>
      <xdr:row>103</xdr:row>
      <xdr:rowOff>110489</xdr:rowOff>
    </xdr:to>
    <xdr:cxnSp macro="">
      <xdr:nvCxnSpPr>
        <xdr:cNvPr id="888" name="直線コネクタ 887">
          <a:extLst>
            <a:ext uri="{FF2B5EF4-FFF2-40B4-BE49-F238E27FC236}">
              <a16:creationId xmlns:a16="http://schemas.microsoft.com/office/drawing/2014/main" id="{293BD886-1171-4C7C-AAB0-88A52C4C8FEA}"/>
            </a:ext>
          </a:extLst>
        </xdr:cNvPr>
        <xdr:cNvCxnSpPr/>
      </xdr:nvCxnSpPr>
      <xdr:spPr>
        <a:xfrm>
          <a:off x="12814300" y="1773718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889" name="n_1aveValue【庁舎】&#10;有形固定資産減価償却率">
          <a:extLst>
            <a:ext uri="{FF2B5EF4-FFF2-40B4-BE49-F238E27FC236}">
              <a16:creationId xmlns:a16="http://schemas.microsoft.com/office/drawing/2014/main" id="{2CF55A7F-EE08-450B-85C1-331F5C94AC68}"/>
            </a:ext>
          </a:extLst>
        </xdr:cNvPr>
        <xdr:cNvSpPr txBox="1"/>
      </xdr:nvSpPr>
      <xdr:spPr>
        <a:xfrm>
          <a:off x="15266044" y="1757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90" name="n_2aveValue【庁舎】&#10;有形固定資産減価償却率">
          <a:extLst>
            <a:ext uri="{FF2B5EF4-FFF2-40B4-BE49-F238E27FC236}">
              <a16:creationId xmlns:a16="http://schemas.microsoft.com/office/drawing/2014/main" id="{F3B559C4-C45E-4FDB-9F37-D4B6C01519DC}"/>
            </a:ext>
          </a:extLst>
        </xdr:cNvPr>
        <xdr:cNvSpPr txBox="1"/>
      </xdr:nvSpPr>
      <xdr:spPr>
        <a:xfrm>
          <a:off x="14389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891" name="n_3aveValue【庁舎】&#10;有形固定資産減価償却率">
          <a:extLst>
            <a:ext uri="{FF2B5EF4-FFF2-40B4-BE49-F238E27FC236}">
              <a16:creationId xmlns:a16="http://schemas.microsoft.com/office/drawing/2014/main" id="{214B5CB1-5472-44B0-B26D-4EDC11200310}"/>
            </a:ext>
          </a:extLst>
        </xdr:cNvPr>
        <xdr:cNvSpPr txBox="1"/>
      </xdr:nvSpPr>
      <xdr:spPr>
        <a:xfrm>
          <a:off x="13500744" y="1789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2" name="n_4aveValue【庁舎】&#10;有形固定資産減価償却率">
          <a:extLst>
            <a:ext uri="{FF2B5EF4-FFF2-40B4-BE49-F238E27FC236}">
              <a16:creationId xmlns:a16="http://schemas.microsoft.com/office/drawing/2014/main" id="{B6FECFAF-11A9-41AC-903A-804BA907EA7D}"/>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59345</xdr:rowOff>
    </xdr:from>
    <xdr:ext cx="405111" cy="259045"/>
    <xdr:sp macro="" textlink="">
      <xdr:nvSpPr>
        <xdr:cNvPr id="893" name="n_1mainValue【庁舎】&#10;有形固定資産減価償却率">
          <a:extLst>
            <a:ext uri="{FF2B5EF4-FFF2-40B4-BE49-F238E27FC236}">
              <a16:creationId xmlns:a16="http://schemas.microsoft.com/office/drawing/2014/main" id="{56A390E0-6E7E-4B67-A259-086B86DFCF15}"/>
            </a:ext>
          </a:extLst>
        </xdr:cNvPr>
        <xdr:cNvSpPr txBox="1"/>
      </xdr:nvSpPr>
      <xdr:spPr>
        <a:xfrm>
          <a:off x="15266044" y="1789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47189</xdr:rowOff>
    </xdr:from>
    <xdr:ext cx="405111" cy="259045"/>
    <xdr:sp macro="" textlink="">
      <xdr:nvSpPr>
        <xdr:cNvPr id="894" name="n_2mainValue【庁舎】&#10;有形固定資産減価償却率">
          <a:extLst>
            <a:ext uri="{FF2B5EF4-FFF2-40B4-BE49-F238E27FC236}">
              <a16:creationId xmlns:a16="http://schemas.microsoft.com/office/drawing/2014/main" id="{E8DC2167-F932-4E5D-BBBD-1D61A93F0F1D}"/>
            </a:ext>
          </a:extLst>
        </xdr:cNvPr>
        <xdr:cNvSpPr txBox="1"/>
      </xdr:nvSpPr>
      <xdr:spPr>
        <a:xfrm>
          <a:off x="14389744" y="1753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6366</xdr:rowOff>
    </xdr:from>
    <xdr:ext cx="405111" cy="259045"/>
    <xdr:sp macro="" textlink="">
      <xdr:nvSpPr>
        <xdr:cNvPr id="895" name="n_3mainValue【庁舎】&#10;有形固定資産減価償却率">
          <a:extLst>
            <a:ext uri="{FF2B5EF4-FFF2-40B4-BE49-F238E27FC236}">
              <a16:creationId xmlns:a16="http://schemas.microsoft.com/office/drawing/2014/main" id="{920D29D2-2376-4DFE-A179-669B1F698421}"/>
            </a:ext>
          </a:extLst>
        </xdr:cNvPr>
        <xdr:cNvSpPr txBox="1"/>
      </xdr:nvSpPr>
      <xdr:spPr>
        <a:xfrm>
          <a:off x="13500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145159</xdr:rowOff>
    </xdr:from>
    <xdr:ext cx="405111" cy="259045"/>
    <xdr:sp macro="" textlink="">
      <xdr:nvSpPr>
        <xdr:cNvPr id="896" name="n_4mainValue【庁舎】&#10;有形固定資産減価償却率">
          <a:extLst>
            <a:ext uri="{FF2B5EF4-FFF2-40B4-BE49-F238E27FC236}">
              <a16:creationId xmlns:a16="http://schemas.microsoft.com/office/drawing/2014/main" id="{8B99F5FA-586A-4EA6-9A75-CF5FA1AECEDB}"/>
            </a:ext>
          </a:extLst>
        </xdr:cNvPr>
        <xdr:cNvSpPr txBox="1"/>
      </xdr:nvSpPr>
      <xdr:spPr>
        <a:xfrm>
          <a:off x="126117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71467D1A-246E-4874-9E46-B201DF259B6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28102266-F7E0-4D33-9189-A14C4523A66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FC3C8A7E-70F8-49B7-967D-F1BD0995128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EE65E13E-CF7C-4B4C-B4B4-CD028ED9652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42B402EC-855D-4EDD-988F-7803A76C618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8B722DD0-ADA4-40B6-ADD0-094E51E0CD2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01DAE497-2CB8-4ACF-BB56-C2E9178F23B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343594BD-B9FC-4CEB-BB09-354E162963D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D85EF996-34B9-4B19-BD80-1DC46BCD596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1C3301D4-FE34-49D9-B134-BE4A3E4E62C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71765F32-F1DA-4F0A-9E13-44CF2AD40C6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163A53AD-16A0-463D-8639-6C6059C1C50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C46B04E3-77BA-4955-8604-2A2824C08DC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5F9878DF-DCC8-4A47-B3AC-7B1A954F284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4E4A6229-81F1-48D1-9745-A931CC03074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C372D0C3-2754-4ED3-B280-277BD775487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0B02A0F4-558B-4756-AFF1-E599F3D6267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41051EF8-F90B-4825-876D-4F890E233F5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73E63B30-E641-4527-9B4A-333C64CA02B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6F6FF019-AD52-46C6-83F8-D7B6FED9416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2E55E59A-E8D1-46D6-8C19-15348F9A6D4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B9FB014B-571D-4CC0-8D01-87C99307C26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88A17C69-917A-4FC5-9B5B-7B9A1D3D711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EFD2BA56-6100-4DBD-BB2F-3ECAD891F115}"/>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C9FC6A3A-B7F6-485D-B17B-1F94A0F608EC}"/>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18DCAFAC-2FD3-4D26-BDB0-41B4C6094D91}"/>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385C0866-7C8E-4928-826B-455C75CE5C36}"/>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22DF5B5A-0F37-47B0-9801-B566BF0F435F}"/>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89933</xdr:rowOff>
    </xdr:from>
    <xdr:ext cx="469744" cy="259045"/>
    <xdr:sp macro="" textlink="">
      <xdr:nvSpPr>
        <xdr:cNvPr id="925" name="【庁舎】&#10;一人当たり面積平均値テキスト">
          <a:extLst>
            <a:ext uri="{FF2B5EF4-FFF2-40B4-BE49-F238E27FC236}">
              <a16:creationId xmlns:a16="http://schemas.microsoft.com/office/drawing/2014/main" id="{D196E89A-27E1-4934-AB10-4CA15F3F0B20}"/>
            </a:ext>
          </a:extLst>
        </xdr:cNvPr>
        <xdr:cNvSpPr txBox="1"/>
      </xdr:nvSpPr>
      <xdr:spPr>
        <a:xfrm>
          <a:off x="22199600" y="18263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7E08C0EA-66B3-40F5-83D6-40877576F962}"/>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EE5101A8-17E3-4271-9116-C27ADF09A69E}"/>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FEB297D8-DF33-4979-A6FD-241E90047A54}"/>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76D7F0FE-83FA-4F3A-A8D6-088A94336FAC}"/>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44450</xdr:rowOff>
    </xdr:from>
    <xdr:to>
      <xdr:col>98</xdr:col>
      <xdr:colOff>38100</xdr:colOff>
      <xdr:row>107</xdr:row>
      <xdr:rowOff>146050</xdr:rowOff>
    </xdr:to>
    <xdr:sp macro="" textlink="">
      <xdr:nvSpPr>
        <xdr:cNvPr id="930" name="フローチャート: 判断 929">
          <a:extLst>
            <a:ext uri="{FF2B5EF4-FFF2-40B4-BE49-F238E27FC236}">
              <a16:creationId xmlns:a16="http://schemas.microsoft.com/office/drawing/2014/main" id="{68CD96EC-CAB3-426E-8A8A-2050BE3586F0}"/>
            </a:ext>
          </a:extLst>
        </xdr:cNvPr>
        <xdr:cNvSpPr/>
      </xdr:nvSpPr>
      <xdr:spPr>
        <a:xfrm>
          <a:off x="18605500" y="1838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760D39C1-F448-4172-A5ED-2F3F9230D6B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C6F42C41-0114-46A0-AFFD-BBA4BEA84D7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8A6C1606-8A8E-43FE-8B54-B1A354DF8EE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96AC3ADF-E171-428D-B0A2-7D1F736FCFB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C0BFCB50-B98A-47E1-A997-61598575FD8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106172</xdr:rowOff>
    </xdr:from>
    <xdr:to>
      <xdr:col>116</xdr:col>
      <xdr:colOff>114300</xdr:colOff>
      <xdr:row>107</xdr:row>
      <xdr:rowOff>36322</xdr:rowOff>
    </xdr:to>
    <xdr:sp macro="" textlink="">
      <xdr:nvSpPr>
        <xdr:cNvPr id="936" name="楕円 935">
          <a:extLst>
            <a:ext uri="{FF2B5EF4-FFF2-40B4-BE49-F238E27FC236}">
              <a16:creationId xmlns:a16="http://schemas.microsoft.com/office/drawing/2014/main" id="{132DFDBA-77F2-4844-9F31-EB67183C907B}"/>
            </a:ext>
          </a:extLst>
        </xdr:cNvPr>
        <xdr:cNvSpPr/>
      </xdr:nvSpPr>
      <xdr:spPr>
        <a:xfrm>
          <a:off x="22110700" y="1827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129049</xdr:rowOff>
    </xdr:from>
    <xdr:ext cx="469744" cy="259045"/>
    <xdr:sp macro="" textlink="">
      <xdr:nvSpPr>
        <xdr:cNvPr id="937" name="【庁舎】&#10;一人当たり面積該当値テキスト">
          <a:extLst>
            <a:ext uri="{FF2B5EF4-FFF2-40B4-BE49-F238E27FC236}">
              <a16:creationId xmlns:a16="http://schemas.microsoft.com/office/drawing/2014/main" id="{8ACAA900-9DC8-463B-85AB-21D302906DE2}"/>
            </a:ext>
          </a:extLst>
        </xdr:cNvPr>
        <xdr:cNvSpPr txBox="1"/>
      </xdr:nvSpPr>
      <xdr:spPr>
        <a:xfrm>
          <a:off x="22199600" y="1813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113030</xdr:rowOff>
    </xdr:from>
    <xdr:to>
      <xdr:col>112</xdr:col>
      <xdr:colOff>38100</xdr:colOff>
      <xdr:row>107</xdr:row>
      <xdr:rowOff>43180</xdr:rowOff>
    </xdr:to>
    <xdr:sp macro="" textlink="">
      <xdr:nvSpPr>
        <xdr:cNvPr id="938" name="楕円 937">
          <a:extLst>
            <a:ext uri="{FF2B5EF4-FFF2-40B4-BE49-F238E27FC236}">
              <a16:creationId xmlns:a16="http://schemas.microsoft.com/office/drawing/2014/main" id="{A2AFE89B-7B84-443F-9867-A36BE2F5BA66}"/>
            </a:ext>
          </a:extLst>
        </xdr:cNvPr>
        <xdr:cNvSpPr/>
      </xdr:nvSpPr>
      <xdr:spPr>
        <a:xfrm>
          <a:off x="21272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156972</xdr:rowOff>
    </xdr:from>
    <xdr:to>
      <xdr:col>116</xdr:col>
      <xdr:colOff>63500</xdr:colOff>
      <xdr:row>106</xdr:row>
      <xdr:rowOff>163830</xdr:rowOff>
    </xdr:to>
    <xdr:cxnSp macro="">
      <xdr:nvCxnSpPr>
        <xdr:cNvPr id="939" name="直線コネクタ 938">
          <a:extLst>
            <a:ext uri="{FF2B5EF4-FFF2-40B4-BE49-F238E27FC236}">
              <a16:creationId xmlns:a16="http://schemas.microsoft.com/office/drawing/2014/main" id="{5E62CA14-4940-4DD8-8F76-E9AC3C188109}"/>
            </a:ext>
          </a:extLst>
        </xdr:cNvPr>
        <xdr:cNvCxnSpPr/>
      </xdr:nvCxnSpPr>
      <xdr:spPr>
        <a:xfrm flipV="1">
          <a:off x="21323300" y="18330672"/>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119126</xdr:rowOff>
    </xdr:from>
    <xdr:to>
      <xdr:col>107</xdr:col>
      <xdr:colOff>101600</xdr:colOff>
      <xdr:row>107</xdr:row>
      <xdr:rowOff>49276</xdr:rowOff>
    </xdr:to>
    <xdr:sp macro="" textlink="">
      <xdr:nvSpPr>
        <xdr:cNvPr id="940" name="楕円 939">
          <a:extLst>
            <a:ext uri="{FF2B5EF4-FFF2-40B4-BE49-F238E27FC236}">
              <a16:creationId xmlns:a16="http://schemas.microsoft.com/office/drawing/2014/main" id="{BEBFEBF1-5FF9-44BF-B2C2-7371DCC48F08}"/>
            </a:ext>
          </a:extLst>
        </xdr:cNvPr>
        <xdr:cNvSpPr/>
      </xdr:nvSpPr>
      <xdr:spPr>
        <a:xfrm>
          <a:off x="20383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163830</xdr:rowOff>
    </xdr:from>
    <xdr:to>
      <xdr:col>111</xdr:col>
      <xdr:colOff>177800</xdr:colOff>
      <xdr:row>106</xdr:row>
      <xdr:rowOff>169926</xdr:rowOff>
    </xdr:to>
    <xdr:cxnSp macro="">
      <xdr:nvCxnSpPr>
        <xdr:cNvPr id="941" name="直線コネクタ 940">
          <a:extLst>
            <a:ext uri="{FF2B5EF4-FFF2-40B4-BE49-F238E27FC236}">
              <a16:creationId xmlns:a16="http://schemas.microsoft.com/office/drawing/2014/main" id="{8AB59712-98B3-4860-92F5-80673E2DAD45}"/>
            </a:ext>
          </a:extLst>
        </xdr:cNvPr>
        <xdr:cNvCxnSpPr/>
      </xdr:nvCxnSpPr>
      <xdr:spPr>
        <a:xfrm flipV="1">
          <a:off x="20434300" y="1833753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125222</xdr:rowOff>
    </xdr:from>
    <xdr:to>
      <xdr:col>102</xdr:col>
      <xdr:colOff>165100</xdr:colOff>
      <xdr:row>107</xdr:row>
      <xdr:rowOff>55372</xdr:rowOff>
    </xdr:to>
    <xdr:sp macro="" textlink="">
      <xdr:nvSpPr>
        <xdr:cNvPr id="942" name="楕円 941">
          <a:extLst>
            <a:ext uri="{FF2B5EF4-FFF2-40B4-BE49-F238E27FC236}">
              <a16:creationId xmlns:a16="http://schemas.microsoft.com/office/drawing/2014/main" id="{E23BB561-C84F-4C06-81D6-BF46332A21FC}"/>
            </a:ext>
          </a:extLst>
        </xdr:cNvPr>
        <xdr:cNvSpPr/>
      </xdr:nvSpPr>
      <xdr:spPr>
        <a:xfrm>
          <a:off x="19494500" y="1829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169926</xdr:rowOff>
    </xdr:from>
    <xdr:to>
      <xdr:col>107</xdr:col>
      <xdr:colOff>50800</xdr:colOff>
      <xdr:row>107</xdr:row>
      <xdr:rowOff>4572</xdr:rowOff>
    </xdr:to>
    <xdr:cxnSp macro="">
      <xdr:nvCxnSpPr>
        <xdr:cNvPr id="943" name="直線コネクタ 942">
          <a:extLst>
            <a:ext uri="{FF2B5EF4-FFF2-40B4-BE49-F238E27FC236}">
              <a16:creationId xmlns:a16="http://schemas.microsoft.com/office/drawing/2014/main" id="{E0A00049-A8F7-45CA-A058-FB8D77E07FDA}"/>
            </a:ext>
          </a:extLst>
        </xdr:cNvPr>
        <xdr:cNvCxnSpPr/>
      </xdr:nvCxnSpPr>
      <xdr:spPr>
        <a:xfrm flipV="1">
          <a:off x="19545300" y="1834362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134365</xdr:rowOff>
    </xdr:from>
    <xdr:to>
      <xdr:col>98</xdr:col>
      <xdr:colOff>38100</xdr:colOff>
      <xdr:row>107</xdr:row>
      <xdr:rowOff>64515</xdr:rowOff>
    </xdr:to>
    <xdr:sp macro="" textlink="">
      <xdr:nvSpPr>
        <xdr:cNvPr id="944" name="楕円 943">
          <a:extLst>
            <a:ext uri="{FF2B5EF4-FFF2-40B4-BE49-F238E27FC236}">
              <a16:creationId xmlns:a16="http://schemas.microsoft.com/office/drawing/2014/main" id="{1BBD6A80-9EB9-48F1-A6BB-55ED349A8A92}"/>
            </a:ext>
          </a:extLst>
        </xdr:cNvPr>
        <xdr:cNvSpPr/>
      </xdr:nvSpPr>
      <xdr:spPr>
        <a:xfrm>
          <a:off x="18605500" y="183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4572</xdr:rowOff>
    </xdr:from>
    <xdr:to>
      <xdr:col>102</xdr:col>
      <xdr:colOff>114300</xdr:colOff>
      <xdr:row>107</xdr:row>
      <xdr:rowOff>13715</xdr:rowOff>
    </xdr:to>
    <xdr:cxnSp macro="">
      <xdr:nvCxnSpPr>
        <xdr:cNvPr id="945" name="直線コネクタ 944">
          <a:extLst>
            <a:ext uri="{FF2B5EF4-FFF2-40B4-BE49-F238E27FC236}">
              <a16:creationId xmlns:a16="http://schemas.microsoft.com/office/drawing/2014/main" id="{C052526D-4A41-4C3D-BABD-75419CCC73BE}"/>
            </a:ext>
          </a:extLst>
        </xdr:cNvPr>
        <xdr:cNvCxnSpPr/>
      </xdr:nvCxnSpPr>
      <xdr:spPr>
        <a:xfrm flipV="1">
          <a:off x="18656300" y="1834972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44214</xdr:rowOff>
    </xdr:from>
    <xdr:ext cx="469744" cy="259045"/>
    <xdr:sp macro="" textlink="">
      <xdr:nvSpPr>
        <xdr:cNvPr id="946" name="n_1aveValue【庁舎】&#10;一人当たり面積">
          <a:extLst>
            <a:ext uri="{FF2B5EF4-FFF2-40B4-BE49-F238E27FC236}">
              <a16:creationId xmlns:a16="http://schemas.microsoft.com/office/drawing/2014/main" id="{7649AA7A-EDC8-4F85-9040-537FF0FF54D7}"/>
            </a:ext>
          </a:extLst>
        </xdr:cNvPr>
        <xdr:cNvSpPr txBox="1"/>
      </xdr:nvSpPr>
      <xdr:spPr>
        <a:xfrm>
          <a:off x="21075727" y="1838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46499</xdr:rowOff>
    </xdr:from>
    <xdr:ext cx="469744" cy="259045"/>
    <xdr:sp macro="" textlink="">
      <xdr:nvSpPr>
        <xdr:cNvPr id="947" name="n_2aveValue【庁舎】&#10;一人当たり面積">
          <a:extLst>
            <a:ext uri="{FF2B5EF4-FFF2-40B4-BE49-F238E27FC236}">
              <a16:creationId xmlns:a16="http://schemas.microsoft.com/office/drawing/2014/main" id="{80C13CFF-C6EA-4FE7-9021-D89C9D88B5C9}"/>
            </a:ext>
          </a:extLst>
        </xdr:cNvPr>
        <xdr:cNvSpPr txBox="1"/>
      </xdr:nvSpPr>
      <xdr:spPr>
        <a:xfrm>
          <a:off x="20199427" y="1839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56405</xdr:rowOff>
    </xdr:from>
    <xdr:ext cx="469744" cy="259045"/>
    <xdr:sp macro="" textlink="">
      <xdr:nvSpPr>
        <xdr:cNvPr id="948" name="n_3aveValue【庁舎】&#10;一人当たり面積">
          <a:extLst>
            <a:ext uri="{FF2B5EF4-FFF2-40B4-BE49-F238E27FC236}">
              <a16:creationId xmlns:a16="http://schemas.microsoft.com/office/drawing/2014/main" id="{C469EAF6-FD16-42E8-ABFF-982D76E889B3}"/>
            </a:ext>
          </a:extLst>
        </xdr:cNvPr>
        <xdr:cNvSpPr txBox="1"/>
      </xdr:nvSpPr>
      <xdr:spPr>
        <a:xfrm>
          <a:off x="19310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137177</xdr:rowOff>
    </xdr:from>
    <xdr:ext cx="469744" cy="259045"/>
    <xdr:sp macro="" textlink="">
      <xdr:nvSpPr>
        <xdr:cNvPr id="949" name="n_4aveValue【庁舎】&#10;一人当たり面積">
          <a:extLst>
            <a:ext uri="{FF2B5EF4-FFF2-40B4-BE49-F238E27FC236}">
              <a16:creationId xmlns:a16="http://schemas.microsoft.com/office/drawing/2014/main" id="{6AD4F081-4039-4EDE-BC0F-FAB81CA6D781}"/>
            </a:ext>
          </a:extLst>
        </xdr:cNvPr>
        <xdr:cNvSpPr txBox="1"/>
      </xdr:nvSpPr>
      <xdr:spPr>
        <a:xfrm>
          <a:off x="18421427" y="184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59707</xdr:rowOff>
    </xdr:from>
    <xdr:ext cx="469744" cy="259045"/>
    <xdr:sp macro="" textlink="">
      <xdr:nvSpPr>
        <xdr:cNvPr id="950" name="n_1mainValue【庁舎】&#10;一人当たり面積">
          <a:extLst>
            <a:ext uri="{FF2B5EF4-FFF2-40B4-BE49-F238E27FC236}">
              <a16:creationId xmlns:a16="http://schemas.microsoft.com/office/drawing/2014/main" id="{4B55E83F-0EBC-4021-9E38-BF49AC228E06}"/>
            </a:ext>
          </a:extLst>
        </xdr:cNvPr>
        <xdr:cNvSpPr txBox="1"/>
      </xdr:nvSpPr>
      <xdr:spPr>
        <a:xfrm>
          <a:off x="210757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65803</xdr:rowOff>
    </xdr:from>
    <xdr:ext cx="469744" cy="259045"/>
    <xdr:sp macro="" textlink="">
      <xdr:nvSpPr>
        <xdr:cNvPr id="951" name="n_2mainValue【庁舎】&#10;一人当たり面積">
          <a:extLst>
            <a:ext uri="{FF2B5EF4-FFF2-40B4-BE49-F238E27FC236}">
              <a16:creationId xmlns:a16="http://schemas.microsoft.com/office/drawing/2014/main" id="{9FBC3183-9461-4CD9-AA02-21E667B8A523}"/>
            </a:ext>
          </a:extLst>
        </xdr:cNvPr>
        <xdr:cNvSpPr txBox="1"/>
      </xdr:nvSpPr>
      <xdr:spPr>
        <a:xfrm>
          <a:off x="20199427" y="1806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71899</xdr:rowOff>
    </xdr:from>
    <xdr:ext cx="469744" cy="259045"/>
    <xdr:sp macro="" textlink="">
      <xdr:nvSpPr>
        <xdr:cNvPr id="952" name="n_3mainValue【庁舎】&#10;一人当たり面積">
          <a:extLst>
            <a:ext uri="{FF2B5EF4-FFF2-40B4-BE49-F238E27FC236}">
              <a16:creationId xmlns:a16="http://schemas.microsoft.com/office/drawing/2014/main" id="{313503F1-00C6-487F-8223-32CA3E848A6B}"/>
            </a:ext>
          </a:extLst>
        </xdr:cNvPr>
        <xdr:cNvSpPr txBox="1"/>
      </xdr:nvSpPr>
      <xdr:spPr>
        <a:xfrm>
          <a:off x="19310427" y="1807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81042</xdr:rowOff>
    </xdr:from>
    <xdr:ext cx="469744" cy="259045"/>
    <xdr:sp macro="" textlink="">
      <xdr:nvSpPr>
        <xdr:cNvPr id="953" name="n_4mainValue【庁舎】&#10;一人当たり面積">
          <a:extLst>
            <a:ext uri="{FF2B5EF4-FFF2-40B4-BE49-F238E27FC236}">
              <a16:creationId xmlns:a16="http://schemas.microsoft.com/office/drawing/2014/main" id="{581D7473-3EFC-4EB0-99D2-CD8C04BCD12B}"/>
            </a:ext>
          </a:extLst>
        </xdr:cNvPr>
        <xdr:cNvSpPr txBox="1"/>
      </xdr:nvSpPr>
      <xdr:spPr>
        <a:xfrm>
          <a:off x="18421427" y="1808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0BB57A2F-90E5-4014-827C-6B67CF434BD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58E43296-A018-47AE-9527-EDE0B6D57F7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8DBBDFD1-6795-448D-99F3-9E8FD0B288D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baseline="0">
              <a:solidFill>
                <a:schemeClr val="dk1"/>
              </a:solidFill>
              <a:effectLst/>
              <a:latin typeface="+mn-lt"/>
              <a:ea typeface="+mn-ea"/>
              <a:cs typeface="+mn-cs"/>
            </a:rPr>
            <a:t>　類似団体と比較して有形固定資産減価償却率が高くなっている施設は、図書館、体育館・プール、市民会館、保健センター・保健所であり、低くなっている施設は福祉施設であった。また同水準の施設は一般廃棄物処理施設、</a:t>
          </a:r>
          <a:r>
            <a:rPr kumimoji="1" lang="ja-JP" altLang="en-US" sz="900" baseline="0">
              <a:solidFill>
                <a:schemeClr val="dk1"/>
              </a:solidFill>
              <a:effectLst/>
              <a:latin typeface="+mn-lt"/>
              <a:ea typeface="+mn-ea"/>
              <a:cs typeface="+mn-cs"/>
            </a:rPr>
            <a:t>消防施設、</a:t>
          </a:r>
          <a:r>
            <a:rPr kumimoji="1" lang="ja-JP" altLang="ja-JP" sz="900" baseline="0">
              <a:solidFill>
                <a:schemeClr val="dk1"/>
              </a:solidFill>
              <a:effectLst/>
              <a:latin typeface="+mn-lt"/>
              <a:ea typeface="+mn-ea"/>
              <a:cs typeface="+mn-cs"/>
            </a:rPr>
            <a:t>庁舎であった。</a:t>
          </a:r>
          <a:endParaRPr lang="ja-JP" altLang="ja-JP" sz="1050">
            <a:effectLst/>
          </a:endParaRPr>
        </a:p>
        <a:p>
          <a:r>
            <a:rPr kumimoji="1" lang="ja-JP" altLang="ja-JP" sz="900" baseline="0">
              <a:solidFill>
                <a:schemeClr val="dk1"/>
              </a:solidFill>
              <a:effectLst/>
              <a:latin typeface="+mn-lt"/>
              <a:ea typeface="+mn-ea"/>
              <a:cs typeface="+mn-cs"/>
            </a:rPr>
            <a:t>　図書館については、昭和３１年に建設された井原図書館が耐用年数を経過していること、体育館・プールについては、昭和５０年代に建設された美星海洋センター等が耐用年数を経過していること、保健センター・保健所については、昭和５０年代に建設された井原保健センター</a:t>
          </a:r>
          <a:r>
            <a:rPr kumimoji="1" lang="ja-JP" altLang="en-US" sz="900" baseline="0">
              <a:solidFill>
                <a:schemeClr val="dk1"/>
              </a:solidFill>
              <a:effectLst/>
              <a:latin typeface="+mn-lt"/>
              <a:ea typeface="+mn-ea"/>
              <a:cs typeface="+mn-cs"/>
            </a:rPr>
            <a:t>が</a:t>
          </a:r>
          <a:endParaRPr lang="ja-JP" altLang="ja-JP" sz="1050">
            <a:effectLst/>
          </a:endParaRPr>
        </a:p>
        <a:p>
          <a:r>
            <a:rPr kumimoji="1" lang="ja-JP" altLang="ja-JP" sz="900" baseline="0">
              <a:solidFill>
                <a:schemeClr val="dk1"/>
              </a:solidFill>
              <a:effectLst/>
              <a:latin typeface="+mn-lt"/>
              <a:ea typeface="+mn-ea"/>
              <a:cs typeface="+mn-cs"/>
            </a:rPr>
            <a:t>耐用年数を</a:t>
          </a:r>
          <a:r>
            <a:rPr kumimoji="1" lang="ja-JP" altLang="en-US" sz="900" baseline="0">
              <a:solidFill>
                <a:schemeClr val="dk1"/>
              </a:solidFill>
              <a:effectLst/>
              <a:latin typeface="+mn-lt"/>
              <a:ea typeface="+mn-ea"/>
              <a:cs typeface="+mn-cs"/>
            </a:rPr>
            <a:t>経過している</a:t>
          </a:r>
          <a:r>
            <a:rPr kumimoji="1" lang="ja-JP" altLang="ja-JP" sz="900" baseline="0">
              <a:solidFill>
                <a:schemeClr val="dk1"/>
              </a:solidFill>
              <a:effectLst/>
              <a:latin typeface="+mn-lt"/>
              <a:ea typeface="+mn-ea"/>
              <a:cs typeface="+mn-cs"/>
            </a:rPr>
            <a:t>こと、市民会館については、昭和４６年に建設された井原市民会館が耐用年数を経過していることにより有形固定資産減価償却率が類似団体より高い水準であった。いずれについても日常・定期的な点検を実施し、予防保全の考え方に</a:t>
          </a:r>
          <a:endParaRPr lang="ja-JP" altLang="ja-JP" sz="1050">
            <a:effectLst/>
          </a:endParaRPr>
        </a:p>
        <a:p>
          <a:r>
            <a:rPr kumimoji="1" lang="ja-JP" altLang="ja-JP" sz="900" baseline="0">
              <a:solidFill>
                <a:schemeClr val="dk1"/>
              </a:solidFill>
              <a:effectLst/>
              <a:latin typeface="+mn-lt"/>
              <a:ea typeface="+mn-ea"/>
              <a:cs typeface="+mn-cs"/>
            </a:rPr>
            <a:t>基づき適切な維持管理及び修繕に努め、利用状況・老朽化等を考慮して、長寿命化・複合化に取り組んでいく。</a:t>
          </a:r>
          <a:endParaRPr lang="ja-JP" altLang="ja-JP" sz="1050">
            <a:effectLst/>
          </a:endParaRPr>
        </a:p>
        <a:p>
          <a:r>
            <a:rPr kumimoji="1" lang="ja-JP" altLang="ja-JP" sz="900" baseline="0">
              <a:solidFill>
                <a:schemeClr val="dk1"/>
              </a:solidFill>
              <a:effectLst/>
              <a:latin typeface="+mn-lt"/>
              <a:ea typeface="+mn-ea"/>
              <a:cs typeface="+mn-cs"/>
            </a:rPr>
            <a:t>　一般廃棄物処理施設については、令和３年度に最終処分場の整備が完了したことにより有形固定資産減価償却率は改善し、類似団体と同水準となった。</a:t>
          </a:r>
          <a:endParaRPr lang="ja-JP" altLang="ja-JP" sz="1050">
            <a:effectLst/>
          </a:endParaRPr>
        </a:p>
        <a:p>
          <a:r>
            <a:rPr kumimoji="1" lang="ja-JP" altLang="ja-JP" sz="900" baseline="0">
              <a:solidFill>
                <a:schemeClr val="dk1"/>
              </a:solidFill>
              <a:effectLst/>
              <a:latin typeface="+mn-lt"/>
              <a:ea typeface="+mn-ea"/>
              <a:cs typeface="+mn-cs"/>
            </a:rPr>
            <a:t>　消防施設については、平成</a:t>
          </a:r>
          <a:r>
            <a:rPr kumimoji="1" lang="en-US" altLang="ja-JP" sz="900" baseline="0">
              <a:solidFill>
                <a:schemeClr val="dk1"/>
              </a:solidFill>
              <a:effectLst/>
              <a:latin typeface="+mn-lt"/>
              <a:ea typeface="+mn-ea"/>
              <a:cs typeface="+mn-cs"/>
            </a:rPr>
            <a:t>29</a:t>
          </a:r>
          <a:r>
            <a:rPr kumimoji="1" lang="ja-JP" altLang="ja-JP" sz="900" baseline="0">
              <a:solidFill>
                <a:schemeClr val="dk1"/>
              </a:solidFill>
              <a:effectLst/>
              <a:latin typeface="+mn-lt"/>
              <a:ea typeface="+mn-ea"/>
              <a:cs typeface="+mn-cs"/>
            </a:rPr>
            <a:t>年度に矢掛分駐所及び美星分駐所の整備が完了したこと、令和３年度に指令システム等の更新をしたことにより有形固定資産減価償却率が類似団体より低い水準であった。</a:t>
          </a:r>
          <a:endParaRPr lang="ja-JP" altLang="ja-JP" sz="1050">
            <a:effectLst/>
          </a:endParaRPr>
        </a:p>
        <a:p>
          <a:r>
            <a:rPr kumimoji="1" lang="ja-JP" altLang="ja-JP" sz="900" baseline="0">
              <a:solidFill>
                <a:schemeClr val="dk1"/>
              </a:solidFill>
              <a:effectLst/>
              <a:latin typeface="+mn-lt"/>
              <a:ea typeface="+mn-ea"/>
              <a:cs typeface="+mn-cs"/>
            </a:rPr>
            <a:t>　庁舎については、平成１５年に本庁舎を整備しており有形固定資産減価償却率が類似団体と同水準となっている。</a:t>
          </a:r>
          <a:endParaRPr lang="ja-JP" altLang="ja-JP" sz="105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55" zoomScaleNormal="55"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23895095</v>
      </c>
      <c r="BO4" s="384"/>
      <c r="BP4" s="384"/>
      <c r="BQ4" s="384"/>
      <c r="BR4" s="384"/>
      <c r="BS4" s="384"/>
      <c r="BT4" s="384"/>
      <c r="BU4" s="385"/>
      <c r="BV4" s="383">
        <v>22628003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3.5</v>
      </c>
      <c r="CU4" s="390"/>
      <c r="CV4" s="390"/>
      <c r="CW4" s="390"/>
      <c r="CX4" s="390"/>
      <c r="CY4" s="390"/>
      <c r="CZ4" s="390"/>
      <c r="DA4" s="391"/>
      <c r="DB4" s="389">
        <v>5.2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23395711</v>
      </c>
      <c r="BO5" s="421"/>
      <c r="BP5" s="421"/>
      <c r="BQ5" s="421"/>
      <c r="BR5" s="421"/>
      <c r="BS5" s="421"/>
      <c r="BT5" s="421"/>
      <c r="BU5" s="422"/>
      <c r="BV5" s="420">
        <v>21919452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88.4</v>
      </c>
      <c r="CU5" s="418"/>
      <c r="CV5" s="418"/>
      <c r="CW5" s="418"/>
      <c r="CX5" s="418"/>
      <c r="CY5" s="418"/>
      <c r="CZ5" s="418"/>
      <c r="DA5" s="419"/>
      <c r="DB5" s="417">
        <v>87.6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499384</v>
      </c>
      <c r="BO6" s="421"/>
      <c r="BP6" s="421"/>
      <c r="BQ6" s="421"/>
      <c r="BR6" s="421"/>
      <c r="BS6" s="421"/>
      <c r="BT6" s="421"/>
      <c r="BU6" s="422"/>
      <c r="BV6" s="420">
        <v>708551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88.7</v>
      </c>
      <c r="CU6" s="458"/>
      <c r="CV6" s="458"/>
      <c r="CW6" s="458"/>
      <c r="CX6" s="458"/>
      <c r="CY6" s="458"/>
      <c r="CZ6" s="458"/>
      <c r="DA6" s="459"/>
      <c r="DB6" s="457">
        <v>88.1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38127</v>
      </c>
      <c r="BO7" s="421"/>
      <c r="BP7" s="421"/>
      <c r="BQ7" s="421"/>
      <c r="BR7" s="421"/>
      <c r="BS7" s="421"/>
      <c r="BT7" s="421"/>
      <c r="BU7" s="422"/>
      <c r="BV7" s="420">
        <v>51121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13062084</v>
      </c>
      <c r="CU7" s="421"/>
      <c r="CV7" s="421"/>
      <c r="CW7" s="421"/>
      <c r="CX7" s="421"/>
      <c r="CY7" s="421"/>
      <c r="CZ7" s="421"/>
      <c r="DA7" s="422"/>
      <c r="DB7" s="420">
        <v>12743155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461257</v>
      </c>
      <c r="BO8" s="421"/>
      <c r="BP8" s="421"/>
      <c r="BQ8" s="421"/>
      <c r="BR8" s="421"/>
      <c r="BS8" s="421"/>
      <c r="BT8" s="421"/>
      <c r="BU8" s="422"/>
      <c r="BV8" s="420">
        <v>657430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v>
      </c>
      <c r="CU8" s="461"/>
      <c r="CV8" s="461"/>
      <c r="CW8" s="461"/>
      <c r="CX8" s="461"/>
      <c r="CY8" s="461"/>
      <c r="CZ8" s="461"/>
      <c r="DA8" s="462"/>
      <c r="DB8" s="460">
        <v>0.39</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38384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-196173</v>
      </c>
      <c r="BO9" s="421"/>
      <c r="BP9" s="421"/>
      <c r="BQ9" s="421"/>
      <c r="BR9" s="421"/>
      <c r="BS9" s="421"/>
      <c r="BT9" s="421"/>
      <c r="BU9" s="422"/>
      <c r="BV9" s="420">
        <v>-151356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13.1</v>
      </c>
      <c r="CU9" s="418"/>
      <c r="CV9" s="418"/>
      <c r="CW9" s="418"/>
      <c r="CX9" s="418"/>
      <c r="CY9" s="418"/>
      <c r="CZ9" s="418"/>
      <c r="DA9" s="419"/>
      <c r="DB9" s="417">
        <v>12.1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41390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30874</v>
      </c>
      <c r="BO10" s="421"/>
      <c r="BP10" s="421"/>
      <c r="BQ10" s="421"/>
      <c r="BR10" s="421"/>
      <c r="BS10" s="421"/>
      <c r="BT10" s="421"/>
      <c r="BU10" s="422"/>
      <c r="BV10" s="420">
        <v>26819</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36670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139600</v>
      </c>
      <c r="BO12" s="421"/>
      <c r="BP12" s="421"/>
      <c r="BQ12" s="421"/>
      <c r="BR12" s="421"/>
      <c r="BS12" s="421"/>
      <c r="BT12" s="421"/>
      <c r="BU12" s="422"/>
      <c r="BV12" s="420">
        <v>65500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35994</v>
      </c>
      <c r="S13" s="505"/>
      <c r="T13" s="505"/>
      <c r="U13" s="505"/>
      <c r="V13" s="506"/>
      <c r="W13" s="436" t="s">
        <v>131</v>
      </c>
      <c r="X13" s="437"/>
      <c r="Y13" s="437"/>
      <c r="Z13" s="437"/>
      <c r="AA13" s="437"/>
      <c r="AB13" s="427"/>
      <c r="AC13" s="471">
        <v>1147</v>
      </c>
      <c r="AD13" s="472"/>
      <c r="AE13" s="472"/>
      <c r="AF13" s="472"/>
      <c r="AG13" s="514"/>
      <c r="AH13" s="471">
        <v>1387</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-304899</v>
      </c>
      <c r="BO13" s="421"/>
      <c r="BP13" s="421"/>
      <c r="BQ13" s="421"/>
      <c r="BR13" s="421"/>
      <c r="BS13" s="421"/>
      <c r="BT13" s="421"/>
      <c r="BU13" s="422"/>
      <c r="BV13" s="420">
        <v>-190037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10.3</v>
      </c>
      <c r="CU13" s="418"/>
      <c r="CV13" s="418"/>
      <c r="CW13" s="418"/>
      <c r="CX13" s="418"/>
      <c r="CY13" s="418"/>
      <c r="CZ13" s="418"/>
      <c r="DA13" s="419"/>
      <c r="DB13" s="417">
        <v>9.5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37396</v>
      </c>
      <c r="S14" s="505"/>
      <c r="T14" s="505"/>
      <c r="U14" s="505"/>
      <c r="V14" s="506"/>
      <c r="W14" s="410"/>
      <c r="X14" s="411"/>
      <c r="Y14" s="411"/>
      <c r="Z14" s="411"/>
      <c r="AA14" s="411"/>
      <c r="AB14" s="400"/>
      <c r="AC14" s="507">
        <v>6.4</v>
      </c>
      <c r="AD14" s="508"/>
      <c r="AE14" s="508"/>
      <c r="AF14" s="508"/>
      <c r="AG14" s="509"/>
      <c r="AH14" s="507">
        <v>7.4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36737</v>
      </c>
      <c r="S15" s="505"/>
      <c r="T15" s="505"/>
      <c r="U15" s="505"/>
      <c r="V15" s="506"/>
      <c r="W15" s="436" t="s">
        <v>137</v>
      </c>
      <c r="X15" s="437"/>
      <c r="Y15" s="437"/>
      <c r="Z15" s="437"/>
      <c r="AA15" s="437"/>
      <c r="AB15" s="427"/>
      <c r="AC15" s="471">
        <v>6763</v>
      </c>
      <c r="AD15" s="472"/>
      <c r="AE15" s="472"/>
      <c r="AF15" s="472"/>
      <c r="AG15" s="514"/>
      <c r="AH15" s="471">
        <v>7228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4659463</v>
      </c>
      <c r="BO15" s="384"/>
      <c r="BP15" s="384"/>
      <c r="BQ15" s="384"/>
      <c r="BR15" s="384"/>
      <c r="BS15" s="384"/>
      <c r="BT15" s="384"/>
      <c r="BU15" s="385"/>
      <c r="BV15" s="383">
        <v>4637565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38</v>
      </c>
      <c r="AD16" s="508"/>
      <c r="AE16" s="508"/>
      <c r="AF16" s="508"/>
      <c r="AG16" s="509"/>
      <c r="AH16" s="507">
        <v>38.5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11866117</v>
      </c>
      <c r="BO16" s="421"/>
      <c r="BP16" s="421"/>
      <c r="BQ16" s="421"/>
      <c r="BR16" s="421"/>
      <c r="BS16" s="421"/>
      <c r="BT16" s="421"/>
      <c r="BU16" s="422"/>
      <c r="BV16" s="420">
        <v>11498961</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9898</v>
      </c>
      <c r="AD17" s="472"/>
      <c r="AE17" s="472"/>
      <c r="AF17" s="472"/>
      <c r="AG17" s="514"/>
      <c r="AH17" s="471">
        <v>10175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5835350</v>
      </c>
      <c r="BO17" s="421"/>
      <c r="BP17" s="421"/>
      <c r="BQ17" s="421"/>
      <c r="BR17" s="421"/>
      <c r="BS17" s="421"/>
      <c r="BT17" s="421"/>
      <c r="BU17" s="422"/>
      <c r="BV17" s="420">
        <v>5807216</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243.54</v>
      </c>
      <c r="M18" s="544"/>
      <c r="N18" s="544"/>
      <c r="O18" s="544"/>
      <c r="P18" s="544"/>
      <c r="Q18" s="544"/>
      <c r="R18" s="545"/>
      <c r="S18" s="545"/>
      <c r="T18" s="545"/>
      <c r="U18" s="545"/>
      <c r="V18" s="546"/>
      <c r="W18" s="438"/>
      <c r="X18" s="439"/>
      <c r="Y18" s="439"/>
      <c r="Z18" s="439"/>
      <c r="AA18" s="439"/>
      <c r="AB18" s="430"/>
      <c r="AC18" s="547">
        <v>55.6</v>
      </c>
      <c r="AD18" s="548"/>
      <c r="AE18" s="548"/>
      <c r="AF18" s="548"/>
      <c r="AG18" s="549"/>
      <c r="AH18" s="547">
        <v>54.2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11769036</v>
      </c>
      <c r="BO18" s="421"/>
      <c r="BP18" s="421"/>
      <c r="BQ18" s="421"/>
      <c r="BR18" s="421"/>
      <c r="BS18" s="421"/>
      <c r="BT18" s="421"/>
      <c r="BU18" s="422"/>
      <c r="BV18" s="420">
        <v>11255141</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158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16709693</v>
      </c>
      <c r="BO19" s="421"/>
      <c r="BP19" s="421"/>
      <c r="BQ19" s="421"/>
      <c r="BR19" s="421"/>
      <c r="BS19" s="421"/>
      <c r="BT19" s="421"/>
      <c r="BU19" s="422"/>
      <c r="BV19" s="420">
        <v>16493556</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14732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21965329</v>
      </c>
      <c r="BO22" s="384"/>
      <c r="BP22" s="384"/>
      <c r="BQ22" s="384"/>
      <c r="BR22" s="384"/>
      <c r="BS22" s="384"/>
      <c r="BT22" s="384"/>
      <c r="BU22" s="385"/>
      <c r="BV22" s="383">
        <v>21856969</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17483137</v>
      </c>
      <c r="BO23" s="421"/>
      <c r="BP23" s="421"/>
      <c r="BQ23" s="421"/>
      <c r="BR23" s="421"/>
      <c r="BS23" s="421"/>
      <c r="BT23" s="421"/>
      <c r="BU23" s="422"/>
      <c r="BV23" s="420">
        <v>17444613</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8900</v>
      </c>
      <c r="R24" s="472"/>
      <c r="S24" s="472"/>
      <c r="T24" s="472"/>
      <c r="U24" s="472"/>
      <c r="V24" s="514"/>
      <c r="W24" s="566"/>
      <c r="X24" s="567"/>
      <c r="Y24" s="568"/>
      <c r="Z24" s="470" t="s">
        <v>162</v>
      </c>
      <c r="AA24" s="450"/>
      <c r="AB24" s="450"/>
      <c r="AC24" s="450"/>
      <c r="AD24" s="450"/>
      <c r="AE24" s="450"/>
      <c r="AF24" s="450"/>
      <c r="AG24" s="451"/>
      <c r="AH24" s="471">
        <v>282</v>
      </c>
      <c r="AI24" s="472"/>
      <c r="AJ24" s="472"/>
      <c r="AK24" s="472"/>
      <c r="AL24" s="514"/>
      <c r="AM24" s="471">
        <v>888300</v>
      </c>
      <c r="AN24" s="472"/>
      <c r="AO24" s="472"/>
      <c r="AP24" s="472"/>
      <c r="AQ24" s="472"/>
      <c r="AR24" s="514"/>
      <c r="AS24" s="471">
        <v>3150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15454826</v>
      </c>
      <c r="BO24" s="421"/>
      <c r="BP24" s="421"/>
      <c r="BQ24" s="421"/>
      <c r="BR24" s="421"/>
      <c r="BS24" s="421"/>
      <c r="BT24" s="421"/>
      <c r="BU24" s="422"/>
      <c r="BV24" s="420">
        <v>14641972</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7200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853332</v>
      </c>
      <c r="BO25" s="384"/>
      <c r="BP25" s="384"/>
      <c r="BQ25" s="384"/>
      <c r="BR25" s="384"/>
      <c r="BS25" s="384"/>
      <c r="BT25" s="384"/>
      <c r="BU25" s="385"/>
      <c r="BV25" s="383">
        <v>1432478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6400</v>
      </c>
      <c r="R26" s="472"/>
      <c r="S26" s="472"/>
      <c r="T26" s="472"/>
      <c r="U26" s="472"/>
      <c r="V26" s="514"/>
      <c r="W26" s="566"/>
      <c r="X26" s="567"/>
      <c r="Y26" s="568"/>
      <c r="Z26" s="470" t="s">
        <v>168</v>
      </c>
      <c r="AA26" s="572"/>
      <c r="AB26" s="572"/>
      <c r="AC26" s="572"/>
      <c r="AD26" s="572"/>
      <c r="AE26" s="572"/>
      <c r="AF26" s="572"/>
      <c r="AG26" s="573"/>
      <c r="AH26" s="471">
        <v>3</v>
      </c>
      <c r="AI26" s="472"/>
      <c r="AJ26" s="472"/>
      <c r="AK26" s="472"/>
      <c r="AL26" s="514"/>
      <c r="AM26" s="471">
        <v>9099</v>
      </c>
      <c r="AN26" s="472"/>
      <c r="AO26" s="472"/>
      <c r="AP26" s="472"/>
      <c r="AQ26" s="472"/>
      <c r="AR26" s="514"/>
      <c r="AS26" s="471">
        <v>3033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5050</v>
      </c>
      <c r="R27" s="472"/>
      <c r="S27" s="472"/>
      <c r="T27" s="472"/>
      <c r="U27" s="472"/>
      <c r="V27" s="514"/>
      <c r="W27" s="566"/>
      <c r="X27" s="567"/>
      <c r="Y27" s="568"/>
      <c r="Z27" s="470" t="s">
        <v>171</v>
      </c>
      <c r="AA27" s="450"/>
      <c r="AB27" s="450"/>
      <c r="AC27" s="450"/>
      <c r="AD27" s="450"/>
      <c r="AE27" s="450"/>
      <c r="AF27" s="450"/>
      <c r="AG27" s="451"/>
      <c r="AH27" s="471">
        <v>35</v>
      </c>
      <c r="AI27" s="472"/>
      <c r="AJ27" s="472"/>
      <c r="AK27" s="472"/>
      <c r="AL27" s="514"/>
      <c r="AM27" s="471">
        <v>117382</v>
      </c>
      <c r="AN27" s="472"/>
      <c r="AO27" s="472"/>
      <c r="AP27" s="472"/>
      <c r="AQ27" s="472"/>
      <c r="AR27" s="514"/>
      <c r="AS27" s="471">
        <v>3354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500000</v>
      </c>
      <c r="BO27" s="540"/>
      <c r="BP27" s="540"/>
      <c r="BQ27" s="540"/>
      <c r="BR27" s="540"/>
      <c r="BS27" s="540"/>
      <c r="BT27" s="540"/>
      <c r="BU27" s="541"/>
      <c r="BV27" s="539">
        <v>500000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4350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6999709</v>
      </c>
      <c r="BO28" s="384"/>
      <c r="BP28" s="384"/>
      <c r="BQ28" s="384"/>
      <c r="BR28" s="384"/>
      <c r="BS28" s="384"/>
      <c r="BT28" s="384"/>
      <c r="BU28" s="385"/>
      <c r="BV28" s="383">
        <v>7108436</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16</v>
      </c>
      <c r="M29" s="472"/>
      <c r="N29" s="472"/>
      <c r="O29" s="472"/>
      <c r="P29" s="514"/>
      <c r="Q29" s="471">
        <v>4000</v>
      </c>
      <c r="R29" s="472"/>
      <c r="S29" s="472"/>
      <c r="T29" s="472"/>
      <c r="U29" s="472"/>
      <c r="V29" s="514"/>
      <c r="W29" s="569"/>
      <c r="X29" s="570"/>
      <c r="Y29" s="571"/>
      <c r="Z29" s="470" t="s">
        <v>177</v>
      </c>
      <c r="AA29" s="450"/>
      <c r="AB29" s="450"/>
      <c r="AC29" s="450"/>
      <c r="AD29" s="450"/>
      <c r="AE29" s="450"/>
      <c r="AF29" s="450"/>
      <c r="AG29" s="451"/>
      <c r="AH29" s="471">
        <v>317</v>
      </c>
      <c r="AI29" s="472"/>
      <c r="AJ29" s="472"/>
      <c r="AK29" s="472"/>
      <c r="AL29" s="514"/>
      <c r="AM29" s="471">
        <v>1005682</v>
      </c>
      <c r="AN29" s="472"/>
      <c r="AO29" s="472"/>
      <c r="AP29" s="472"/>
      <c r="AQ29" s="472"/>
      <c r="AR29" s="514"/>
      <c r="AS29" s="471">
        <v>3172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1180321</v>
      </c>
      <c r="BO29" s="421"/>
      <c r="BP29" s="421"/>
      <c r="BQ29" s="421"/>
      <c r="BR29" s="421"/>
      <c r="BS29" s="421"/>
      <c r="BT29" s="421"/>
      <c r="BU29" s="422"/>
      <c r="BV29" s="420">
        <v>1194882</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6231668</v>
      </c>
      <c r="BO30" s="540"/>
      <c r="BP30" s="540"/>
      <c r="BQ30" s="540"/>
      <c r="BR30" s="540"/>
      <c r="BS30" s="540"/>
      <c r="BT30" s="540"/>
      <c r="BU30" s="541"/>
      <c r="BV30" s="539">
        <v>6448209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井原市国民健康保険事業特別会計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井原市水道事業会計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IF('各会計、関係団体の財政状況及び健全化判断比率'!B35="","",'各会計、関係団体の財政状況及び健全化判断比率'!B35)</f>
        <v>井原市産業団地開発事業特別会計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岡山県井原地区清掃施設組合</v>
      </c>
      <c r="BZ34" s="611"/>
      <c r="CA34" s="611"/>
      <c r="CB34" s="611"/>
      <c r="CC34" s="611"/>
      <c r="CD34" s="611"/>
      <c r="CE34" s="611"/>
      <c r="CF34" s="611"/>
      <c r="CG34" s="611"/>
      <c r="CH34" s="611"/>
      <c r="CI34" s="611"/>
      <c r="CJ34" s="611"/>
      <c r="CK34" s="611"/>
      <c r="CL34" s="611"/>
      <c r="CM34" s="611"/>
      <c r="CN34" s="163"/>
      <c r="CO34" s="610">
        <f>IF(CQ34="","",MAX(C34:D43,U34:V43,AM34:AN43,BE34:BF43,BW34:BX43)+1)</f>
        <v>21</v>
      </c>
      <c r="CP34" s="610"/>
      <c r="CQ34" s="611" t="str">
        <f>IF('各会計、関係団体の財政状況及び健全化判断比率'!BS7="","",'各会計、関係団体の財政状況及び健全化判断比率'!BS7)</f>
        <v>井原市土地開発公社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井原市美星地区畑地かんがい給水事業特別会計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井原市介護保険事業特別会計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井原市病院事業会計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井原地区消防組合</v>
      </c>
      <c r="BZ35" s="611"/>
      <c r="CA35" s="611"/>
      <c r="CB35" s="611"/>
      <c r="CC35" s="611"/>
      <c r="CD35" s="611"/>
      <c r="CE35" s="611"/>
      <c r="CF35" s="611"/>
      <c r="CG35" s="611"/>
      <c r="CH35" s="611"/>
      <c r="CI35" s="611"/>
      <c r="CJ35" s="611"/>
      <c r="CK35" s="611"/>
      <c r="CL35" s="611"/>
      <c r="CM35" s="611"/>
      <c r="CN35" s="163"/>
      <c r="CO35" s="610">
        <f t="shared" ref="CO35:CO43" si="3">IF(CQ35="","",CO34+1)</f>
        <v>22</v>
      </c>
      <c r="CP35" s="610"/>
      <c r="CQ35" s="611" t="str">
        <f>IF('各会計、関係団体の財政状況及び健全化判断比率'!BS8="","",'各会計、関係団体の財政状況及び健全化判断比率'!BS8)</f>
        <v>井原鉄道株式会社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井原市後期高齢者医療事業特別会計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井原市工業用水道事業会計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岡山県西部衛生施設組合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9</v>
      </c>
      <c r="AN37" s="610"/>
      <c r="AO37" s="611" t="str">
        <f>IF('各会計、関係団体の財政状況及び健全化判断比率'!B34="","",'各会計、関係団体の財政状況及び健全化判断比率'!B34)</f>
        <v>井原市下水道事業会計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岡山県広域水道企業団</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岡山県後期高齢者医療広域連合一般会計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岡山県後期高齢者医療広域連合後期高齢者医療特別会計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17</v>
      </c>
      <c r="BX40" s="610"/>
      <c r="BY40" s="611" t="str">
        <f>IF('各会計、関係団体の財政状況及び健全化判断比率'!B74="","",'各会計、関係団体の財政状況及び健全化判断比率'!B74)</f>
        <v>岡山県市町村総合事務組合一般会計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18</v>
      </c>
      <c r="BX41" s="610"/>
      <c r="BY41" s="611" t="str">
        <f>IF('各会計、関係団体の財政状況及び健全化判断比率'!B75="","",'各会計、関係団体の財政状況及び健全化判断比率'!B75)</f>
        <v>岡山県市町村総合事務組合貸付金特別会計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19</v>
      </c>
      <c r="BX42" s="610"/>
      <c r="BY42" s="611" t="str">
        <f>IF('各会計、関係団体の財政状況及び健全化判断比率'!B76="","",'各会計、関係団体の財政状況及び健全化判断比率'!B76)</f>
        <v>岡山県市町村総合事務組合拠出金事業特別会計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20</v>
      </c>
      <c r="BX43" s="610"/>
      <c r="BY43" s="611" t="str">
        <f>IF('各会計、関係団体の財政状況及び健全化判断比率'!B77="","",'各会計、関係団体の財政状況及び健全化判断比率'!B77)</f>
        <v>岡山県市町村税整理組合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LaxEsoNqHLA1fENeEdyQjG/R4McGyjDMQuOc+kHECOltDhSbIJnpdStxTq0POjfA3KA0NfFx4/Ed7SpelDRdg==" saltValue="BYnAPPUJDb4luAFej7wU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4477456</v>
      </c>
      <c r="S5" s="626"/>
      <c r="T5" s="626"/>
      <c r="U5" s="626"/>
      <c r="V5" s="626"/>
      <c r="W5" s="626"/>
      <c r="X5" s="626"/>
      <c r="Y5" s="627"/>
      <c r="Z5" s="628">
        <v>18.7</v>
      </c>
      <c r="AA5" s="628"/>
      <c r="AB5" s="628"/>
      <c r="AC5" s="628"/>
      <c r="AD5" s="629">
        <v>4325976</v>
      </c>
      <c r="AE5" s="629"/>
      <c r="AF5" s="629"/>
      <c r="AG5" s="629"/>
      <c r="AH5" s="629"/>
      <c r="AI5" s="629"/>
      <c r="AJ5" s="629"/>
      <c r="AK5" s="629"/>
      <c r="AL5" s="630">
        <v>32.6</v>
      </c>
      <c r="AM5" s="631"/>
      <c r="AN5" s="631"/>
      <c r="AO5" s="632"/>
      <c r="AP5" s="622" t="s">
        <v>216</v>
      </c>
      <c r="AQ5" s="623"/>
      <c r="AR5" s="623"/>
      <c r="AS5" s="623"/>
      <c r="AT5" s="623"/>
      <c r="AU5" s="623"/>
      <c r="AV5" s="623"/>
      <c r="AW5" s="623"/>
      <c r="AX5" s="623"/>
      <c r="AY5" s="623"/>
      <c r="AZ5" s="623"/>
      <c r="BA5" s="623"/>
      <c r="BB5" s="623"/>
      <c r="BC5" s="623"/>
      <c r="BD5" s="623"/>
      <c r="BE5" s="623"/>
      <c r="BF5" s="624"/>
      <c r="BG5" s="636">
        <v>4325976</v>
      </c>
      <c r="BH5" s="637"/>
      <c r="BI5" s="637"/>
      <c r="BJ5" s="637"/>
      <c r="BK5" s="637"/>
      <c r="BL5" s="637"/>
      <c r="BM5" s="637"/>
      <c r="BN5" s="638"/>
      <c r="BO5" s="639">
        <v>96.6</v>
      </c>
      <c r="BP5" s="639"/>
      <c r="BQ5" s="639"/>
      <c r="BR5" s="639"/>
      <c r="BS5" s="640">
        <v>69298</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264800</v>
      </c>
      <c r="S6" s="637"/>
      <c r="T6" s="637"/>
      <c r="U6" s="637"/>
      <c r="V6" s="637"/>
      <c r="W6" s="637"/>
      <c r="X6" s="637"/>
      <c r="Y6" s="638"/>
      <c r="Z6" s="639">
        <v>1.1000000000000001</v>
      </c>
      <c r="AA6" s="639"/>
      <c r="AB6" s="639"/>
      <c r="AC6" s="639"/>
      <c r="AD6" s="640">
        <v>264800</v>
      </c>
      <c r="AE6" s="640"/>
      <c r="AF6" s="640"/>
      <c r="AG6" s="640"/>
      <c r="AH6" s="640"/>
      <c r="AI6" s="640"/>
      <c r="AJ6" s="640"/>
      <c r="AK6" s="640"/>
      <c r="AL6" s="641">
        <v>2</v>
      </c>
      <c r="AM6" s="642"/>
      <c r="AN6" s="642"/>
      <c r="AO6" s="643"/>
      <c r="AP6" s="633" t="s">
        <v>221</v>
      </c>
      <c r="AQ6" s="634"/>
      <c r="AR6" s="634"/>
      <c r="AS6" s="634"/>
      <c r="AT6" s="634"/>
      <c r="AU6" s="634"/>
      <c r="AV6" s="634"/>
      <c r="AW6" s="634"/>
      <c r="AX6" s="634"/>
      <c r="AY6" s="634"/>
      <c r="AZ6" s="634"/>
      <c r="BA6" s="634"/>
      <c r="BB6" s="634"/>
      <c r="BC6" s="634"/>
      <c r="BD6" s="634"/>
      <c r="BE6" s="634"/>
      <c r="BF6" s="635"/>
      <c r="BG6" s="636">
        <v>4325976</v>
      </c>
      <c r="BH6" s="637"/>
      <c r="BI6" s="637"/>
      <c r="BJ6" s="637"/>
      <c r="BK6" s="637"/>
      <c r="BL6" s="637"/>
      <c r="BM6" s="637"/>
      <c r="BN6" s="638"/>
      <c r="BO6" s="639">
        <v>96.6</v>
      </c>
      <c r="BP6" s="639"/>
      <c r="BQ6" s="639"/>
      <c r="BR6" s="639"/>
      <c r="BS6" s="640">
        <v>69298</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213740</v>
      </c>
      <c r="CS6" s="637"/>
      <c r="CT6" s="637"/>
      <c r="CU6" s="637"/>
      <c r="CV6" s="637"/>
      <c r="CW6" s="637"/>
      <c r="CX6" s="637"/>
      <c r="CY6" s="638"/>
      <c r="CZ6" s="630">
        <v>0.9</v>
      </c>
      <c r="DA6" s="631"/>
      <c r="DB6" s="631"/>
      <c r="DC6" s="647"/>
      <c r="DD6" s="645">
        <v>23650</v>
      </c>
      <c r="DE6" s="637"/>
      <c r="DF6" s="637"/>
      <c r="DG6" s="637"/>
      <c r="DH6" s="637"/>
      <c r="DI6" s="637"/>
      <c r="DJ6" s="637"/>
      <c r="DK6" s="637"/>
      <c r="DL6" s="637"/>
      <c r="DM6" s="637"/>
      <c r="DN6" s="637"/>
      <c r="DO6" s="637"/>
      <c r="DP6" s="638"/>
      <c r="DQ6" s="645">
        <v>190090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2507</v>
      </c>
      <c r="S7" s="637"/>
      <c r="T7" s="637"/>
      <c r="U7" s="637"/>
      <c r="V7" s="637"/>
      <c r="W7" s="637"/>
      <c r="X7" s="637"/>
      <c r="Y7" s="638"/>
      <c r="Z7" s="639">
        <v>0</v>
      </c>
      <c r="AA7" s="639"/>
      <c r="AB7" s="639"/>
      <c r="AC7" s="639"/>
      <c r="AD7" s="640">
        <v>2507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1874681</v>
      </c>
      <c r="BH7" s="637"/>
      <c r="BI7" s="637"/>
      <c r="BJ7" s="637"/>
      <c r="BK7" s="637"/>
      <c r="BL7" s="637"/>
      <c r="BM7" s="637"/>
      <c r="BN7" s="638"/>
      <c r="BO7" s="639">
        <v>41.9</v>
      </c>
      <c r="BP7" s="639"/>
      <c r="BQ7" s="639"/>
      <c r="BR7" s="639"/>
      <c r="BS7" s="640">
        <v>69298</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2933611</v>
      </c>
      <c r="CS7" s="637"/>
      <c r="CT7" s="637"/>
      <c r="CU7" s="637"/>
      <c r="CV7" s="637"/>
      <c r="CW7" s="637"/>
      <c r="CX7" s="637"/>
      <c r="CY7" s="638"/>
      <c r="CZ7" s="639">
        <v>12.5</v>
      </c>
      <c r="DA7" s="639"/>
      <c r="DB7" s="639"/>
      <c r="DC7" s="639"/>
      <c r="DD7" s="645">
        <v>201956</v>
      </c>
      <c r="DE7" s="637"/>
      <c r="DF7" s="637"/>
      <c r="DG7" s="637"/>
      <c r="DH7" s="637"/>
      <c r="DI7" s="637"/>
      <c r="DJ7" s="637"/>
      <c r="DK7" s="637"/>
      <c r="DL7" s="637"/>
      <c r="DM7" s="637"/>
      <c r="DN7" s="637"/>
      <c r="DO7" s="637"/>
      <c r="DP7" s="638"/>
      <c r="DQ7" s="645">
        <v>2307316</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34891</v>
      </c>
      <c r="S8" s="637"/>
      <c r="T8" s="637"/>
      <c r="U8" s="637"/>
      <c r="V8" s="637"/>
      <c r="W8" s="637"/>
      <c r="X8" s="637"/>
      <c r="Y8" s="638"/>
      <c r="Z8" s="639">
        <v>0.1</v>
      </c>
      <c r="AA8" s="639"/>
      <c r="AB8" s="639"/>
      <c r="AC8" s="639"/>
      <c r="AD8" s="640">
        <v>34891</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58728</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7118292</v>
      </c>
      <c r="CS8" s="637"/>
      <c r="CT8" s="637"/>
      <c r="CU8" s="637"/>
      <c r="CV8" s="637"/>
      <c r="CW8" s="637"/>
      <c r="CX8" s="637"/>
      <c r="CY8" s="638"/>
      <c r="CZ8" s="639">
        <v>30.4</v>
      </c>
      <c r="DA8" s="639"/>
      <c r="DB8" s="639"/>
      <c r="DC8" s="639"/>
      <c r="DD8" s="645">
        <v>16481</v>
      </c>
      <c r="DE8" s="637"/>
      <c r="DF8" s="637"/>
      <c r="DG8" s="637"/>
      <c r="DH8" s="637"/>
      <c r="DI8" s="637"/>
      <c r="DJ8" s="637"/>
      <c r="DK8" s="637"/>
      <c r="DL8" s="637"/>
      <c r="DM8" s="637"/>
      <c r="DN8" s="637"/>
      <c r="DO8" s="637"/>
      <c r="DP8" s="638"/>
      <c r="DQ8" s="645">
        <v>4131667</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56685</v>
      </c>
      <c r="S9" s="637"/>
      <c r="T9" s="637"/>
      <c r="U9" s="637"/>
      <c r="V9" s="637"/>
      <c r="W9" s="637"/>
      <c r="X9" s="637"/>
      <c r="Y9" s="638"/>
      <c r="Z9" s="639">
        <v>0.2</v>
      </c>
      <c r="AA9" s="639"/>
      <c r="AB9" s="639"/>
      <c r="AC9" s="639"/>
      <c r="AD9" s="640">
        <v>56685</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1479031</v>
      </c>
      <c r="BH9" s="637"/>
      <c r="BI9" s="637"/>
      <c r="BJ9" s="637"/>
      <c r="BK9" s="637"/>
      <c r="BL9" s="637"/>
      <c r="BM9" s="637"/>
      <c r="BN9" s="638"/>
      <c r="BO9" s="639">
        <v>33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3310917</v>
      </c>
      <c r="CS9" s="637"/>
      <c r="CT9" s="637"/>
      <c r="CU9" s="637"/>
      <c r="CV9" s="637"/>
      <c r="CW9" s="637"/>
      <c r="CX9" s="637"/>
      <c r="CY9" s="638"/>
      <c r="CZ9" s="639">
        <v>14.2</v>
      </c>
      <c r="DA9" s="639"/>
      <c r="DB9" s="639"/>
      <c r="DC9" s="639"/>
      <c r="DD9" s="645">
        <v>58719</v>
      </c>
      <c r="DE9" s="637"/>
      <c r="DF9" s="637"/>
      <c r="DG9" s="637"/>
      <c r="DH9" s="637"/>
      <c r="DI9" s="637"/>
      <c r="DJ9" s="637"/>
      <c r="DK9" s="637"/>
      <c r="DL9" s="637"/>
      <c r="DM9" s="637"/>
      <c r="DN9" s="637"/>
      <c r="DO9" s="637"/>
      <c r="DP9" s="638"/>
      <c r="DQ9" s="645">
        <v>1996995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93845</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63358</v>
      </c>
      <c r="CS10" s="637"/>
      <c r="CT10" s="637"/>
      <c r="CU10" s="637"/>
      <c r="CV10" s="637"/>
      <c r="CW10" s="637"/>
      <c r="CX10" s="637"/>
      <c r="CY10" s="638"/>
      <c r="CZ10" s="639">
        <v>0.3</v>
      </c>
      <c r="DA10" s="639"/>
      <c r="DB10" s="639"/>
      <c r="DC10" s="639"/>
      <c r="DD10" s="645" t="s">
        <v>122</v>
      </c>
      <c r="DE10" s="637"/>
      <c r="DF10" s="637"/>
      <c r="DG10" s="637"/>
      <c r="DH10" s="637"/>
      <c r="DI10" s="637"/>
      <c r="DJ10" s="637"/>
      <c r="DK10" s="637"/>
      <c r="DL10" s="637"/>
      <c r="DM10" s="637"/>
      <c r="DN10" s="637"/>
      <c r="DO10" s="637"/>
      <c r="DP10" s="638"/>
      <c r="DQ10" s="645">
        <v>36039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996257</v>
      </c>
      <c r="S11" s="637"/>
      <c r="T11" s="637"/>
      <c r="U11" s="637"/>
      <c r="V11" s="637"/>
      <c r="W11" s="637"/>
      <c r="X11" s="637"/>
      <c r="Y11" s="638"/>
      <c r="Z11" s="641">
        <v>4.2</v>
      </c>
      <c r="AA11" s="642"/>
      <c r="AB11" s="642"/>
      <c r="AC11" s="648"/>
      <c r="AD11" s="645">
        <v>996257</v>
      </c>
      <c r="AE11" s="637"/>
      <c r="AF11" s="637"/>
      <c r="AG11" s="637"/>
      <c r="AH11" s="637"/>
      <c r="AI11" s="637"/>
      <c r="AJ11" s="637"/>
      <c r="AK11" s="638"/>
      <c r="AL11" s="641">
        <v>7.5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243077</v>
      </c>
      <c r="BH11" s="637"/>
      <c r="BI11" s="637"/>
      <c r="BJ11" s="637"/>
      <c r="BK11" s="637"/>
      <c r="BL11" s="637"/>
      <c r="BM11" s="637"/>
      <c r="BN11" s="638"/>
      <c r="BO11" s="639">
        <v>5.4</v>
      </c>
      <c r="BP11" s="639"/>
      <c r="BQ11" s="639"/>
      <c r="BR11" s="639"/>
      <c r="BS11" s="640">
        <v>69298</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629197</v>
      </c>
      <c r="CS11" s="637"/>
      <c r="CT11" s="637"/>
      <c r="CU11" s="637"/>
      <c r="CV11" s="637"/>
      <c r="CW11" s="637"/>
      <c r="CX11" s="637"/>
      <c r="CY11" s="638"/>
      <c r="CZ11" s="639">
        <v>2.7</v>
      </c>
      <c r="DA11" s="639"/>
      <c r="DB11" s="639"/>
      <c r="DC11" s="639"/>
      <c r="DD11" s="645">
        <v>246038</v>
      </c>
      <c r="DE11" s="637"/>
      <c r="DF11" s="637"/>
      <c r="DG11" s="637"/>
      <c r="DH11" s="637"/>
      <c r="DI11" s="637"/>
      <c r="DJ11" s="637"/>
      <c r="DK11" s="637"/>
      <c r="DL11" s="637"/>
      <c r="DM11" s="637"/>
      <c r="DN11" s="637"/>
      <c r="DO11" s="637"/>
      <c r="DP11" s="638"/>
      <c r="DQ11" s="645">
        <v>412673</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23028</v>
      </c>
      <c r="S12" s="637"/>
      <c r="T12" s="637"/>
      <c r="U12" s="637"/>
      <c r="V12" s="637"/>
      <c r="W12" s="637"/>
      <c r="X12" s="637"/>
      <c r="Y12" s="638"/>
      <c r="Z12" s="639">
        <v>0.1</v>
      </c>
      <c r="AA12" s="639"/>
      <c r="AB12" s="639"/>
      <c r="AC12" s="639"/>
      <c r="AD12" s="640">
        <v>23028</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2054090</v>
      </c>
      <c r="BH12" s="637"/>
      <c r="BI12" s="637"/>
      <c r="BJ12" s="637"/>
      <c r="BK12" s="637"/>
      <c r="BL12" s="637"/>
      <c r="BM12" s="637"/>
      <c r="BN12" s="638"/>
      <c r="BO12" s="639">
        <v>45.9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1001625</v>
      </c>
      <c r="CS12" s="637"/>
      <c r="CT12" s="637"/>
      <c r="CU12" s="637"/>
      <c r="CV12" s="637"/>
      <c r="CW12" s="637"/>
      <c r="CX12" s="637"/>
      <c r="CY12" s="638"/>
      <c r="CZ12" s="639">
        <v>4.3</v>
      </c>
      <c r="DA12" s="639"/>
      <c r="DB12" s="639"/>
      <c r="DC12" s="639"/>
      <c r="DD12" s="645">
        <v>112894</v>
      </c>
      <c r="DE12" s="637"/>
      <c r="DF12" s="637"/>
      <c r="DG12" s="637"/>
      <c r="DH12" s="637"/>
      <c r="DI12" s="637"/>
      <c r="DJ12" s="637"/>
      <c r="DK12" s="637"/>
      <c r="DL12" s="637"/>
      <c r="DM12" s="637"/>
      <c r="DN12" s="637"/>
      <c r="DO12" s="637"/>
      <c r="DP12" s="638"/>
      <c r="DQ12" s="645">
        <v>814222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2052025</v>
      </c>
      <c r="BH13" s="637"/>
      <c r="BI13" s="637"/>
      <c r="BJ13" s="637"/>
      <c r="BK13" s="637"/>
      <c r="BL13" s="637"/>
      <c r="BM13" s="637"/>
      <c r="BN13" s="638"/>
      <c r="BO13" s="639">
        <v>45.8</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2652516</v>
      </c>
      <c r="CS13" s="637"/>
      <c r="CT13" s="637"/>
      <c r="CU13" s="637"/>
      <c r="CV13" s="637"/>
      <c r="CW13" s="637"/>
      <c r="CX13" s="637"/>
      <c r="CY13" s="638"/>
      <c r="CZ13" s="639">
        <v>11.3</v>
      </c>
      <c r="DA13" s="639"/>
      <c r="DB13" s="639"/>
      <c r="DC13" s="639"/>
      <c r="DD13" s="645">
        <v>1375855</v>
      </c>
      <c r="DE13" s="637"/>
      <c r="DF13" s="637"/>
      <c r="DG13" s="637"/>
      <c r="DH13" s="637"/>
      <c r="DI13" s="637"/>
      <c r="DJ13" s="637"/>
      <c r="DK13" s="637"/>
      <c r="DL13" s="637"/>
      <c r="DM13" s="637"/>
      <c r="DN13" s="637"/>
      <c r="DO13" s="637"/>
      <c r="DP13" s="638"/>
      <c r="DQ13" s="645">
        <v>1524438</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181746</v>
      </c>
      <c r="BH14" s="637"/>
      <c r="BI14" s="637"/>
      <c r="BJ14" s="637"/>
      <c r="BK14" s="637"/>
      <c r="BL14" s="637"/>
      <c r="BM14" s="637"/>
      <c r="BN14" s="638"/>
      <c r="BO14" s="639">
        <v>4.0999999999999996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871919</v>
      </c>
      <c r="CS14" s="637"/>
      <c r="CT14" s="637"/>
      <c r="CU14" s="637"/>
      <c r="CV14" s="637"/>
      <c r="CW14" s="637"/>
      <c r="CX14" s="637"/>
      <c r="CY14" s="638"/>
      <c r="CZ14" s="639">
        <v>3.7</v>
      </c>
      <c r="DA14" s="639"/>
      <c r="DB14" s="639"/>
      <c r="DC14" s="639"/>
      <c r="DD14" s="645">
        <v>101250</v>
      </c>
      <c r="DE14" s="637"/>
      <c r="DF14" s="637"/>
      <c r="DG14" s="637"/>
      <c r="DH14" s="637"/>
      <c r="DI14" s="637"/>
      <c r="DJ14" s="637"/>
      <c r="DK14" s="637"/>
      <c r="DL14" s="637"/>
      <c r="DM14" s="637"/>
      <c r="DN14" s="637"/>
      <c r="DO14" s="637"/>
      <c r="DP14" s="638"/>
      <c r="DQ14" s="645">
        <v>771597</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32187</v>
      </c>
      <c r="S15" s="637"/>
      <c r="T15" s="637"/>
      <c r="U15" s="637"/>
      <c r="V15" s="637"/>
      <c r="W15" s="637"/>
      <c r="X15" s="637"/>
      <c r="Y15" s="638"/>
      <c r="Z15" s="639">
        <v>0.1</v>
      </c>
      <c r="AA15" s="639"/>
      <c r="AB15" s="639"/>
      <c r="AC15" s="639"/>
      <c r="AD15" s="640">
        <v>32187</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214818</v>
      </c>
      <c r="BH15" s="637"/>
      <c r="BI15" s="637"/>
      <c r="BJ15" s="637"/>
      <c r="BK15" s="637"/>
      <c r="BL15" s="637"/>
      <c r="BM15" s="637"/>
      <c r="BN15" s="638"/>
      <c r="BO15" s="639">
        <v>4.8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2361714</v>
      </c>
      <c r="CS15" s="637"/>
      <c r="CT15" s="637"/>
      <c r="CU15" s="637"/>
      <c r="CV15" s="637"/>
      <c r="CW15" s="637"/>
      <c r="CX15" s="637"/>
      <c r="CY15" s="638"/>
      <c r="CZ15" s="639">
        <v>10.1</v>
      </c>
      <c r="DA15" s="639"/>
      <c r="DB15" s="639"/>
      <c r="DC15" s="639"/>
      <c r="DD15" s="645">
        <v>333377</v>
      </c>
      <c r="DE15" s="637"/>
      <c r="DF15" s="637"/>
      <c r="DG15" s="637"/>
      <c r="DH15" s="637"/>
      <c r="DI15" s="637"/>
      <c r="DJ15" s="637"/>
      <c r="DK15" s="637"/>
      <c r="DL15" s="637"/>
      <c r="DM15" s="637"/>
      <c r="DN15" s="637"/>
      <c r="DO15" s="637"/>
      <c r="DP15" s="638"/>
      <c r="DQ15" s="645">
        <v>1790554</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91552</v>
      </c>
      <c r="S16" s="637"/>
      <c r="T16" s="637"/>
      <c r="U16" s="637"/>
      <c r="V16" s="637"/>
      <c r="W16" s="637"/>
      <c r="X16" s="637"/>
      <c r="Y16" s="638"/>
      <c r="Z16" s="639">
        <v>0.4</v>
      </c>
      <c r="AA16" s="639"/>
      <c r="AB16" s="639"/>
      <c r="AC16" s="639"/>
      <c r="AD16" s="640">
        <v>91552</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641</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41463</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39819</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199492</v>
      </c>
      <c r="S17" s="637"/>
      <c r="T17" s="637"/>
      <c r="U17" s="637"/>
      <c r="V17" s="637"/>
      <c r="W17" s="637"/>
      <c r="X17" s="637"/>
      <c r="Y17" s="638"/>
      <c r="Z17" s="639">
        <v>0.8</v>
      </c>
      <c r="AA17" s="639"/>
      <c r="AB17" s="639"/>
      <c r="AC17" s="639"/>
      <c r="AD17" s="640">
        <v>199492</v>
      </c>
      <c r="AE17" s="640"/>
      <c r="AF17" s="640"/>
      <c r="AG17" s="640"/>
      <c r="AH17" s="640"/>
      <c r="AI17" s="640"/>
      <c r="AJ17" s="640"/>
      <c r="AK17" s="640"/>
      <c r="AL17" s="641">
        <v>1.5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2197359</v>
      </c>
      <c r="CS17" s="637"/>
      <c r="CT17" s="637"/>
      <c r="CU17" s="637"/>
      <c r="CV17" s="637"/>
      <c r="CW17" s="637"/>
      <c r="CX17" s="637"/>
      <c r="CY17" s="638"/>
      <c r="CZ17" s="639">
        <v>9.4</v>
      </c>
      <c r="DA17" s="639"/>
      <c r="DB17" s="639"/>
      <c r="DC17" s="639"/>
      <c r="DD17" s="645" t="s">
        <v>122</v>
      </c>
      <c r="DE17" s="637"/>
      <c r="DF17" s="637"/>
      <c r="DG17" s="637"/>
      <c r="DH17" s="637"/>
      <c r="DI17" s="637"/>
      <c r="DJ17" s="637"/>
      <c r="DK17" s="637"/>
      <c r="DL17" s="637"/>
      <c r="DM17" s="637"/>
      <c r="DN17" s="637"/>
      <c r="DO17" s="637"/>
      <c r="DP17" s="638"/>
      <c r="DQ17" s="645">
        <v>2194899</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32488</v>
      </c>
      <c r="S18" s="637"/>
      <c r="T18" s="637"/>
      <c r="U18" s="637"/>
      <c r="V18" s="637"/>
      <c r="W18" s="637"/>
      <c r="X18" s="637"/>
      <c r="Y18" s="638"/>
      <c r="Z18" s="639">
        <v>0.1</v>
      </c>
      <c r="AA18" s="639"/>
      <c r="AB18" s="639"/>
      <c r="AC18" s="639"/>
      <c r="AD18" s="640">
        <v>32488</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153410</v>
      </c>
      <c r="S19" s="637"/>
      <c r="T19" s="637"/>
      <c r="U19" s="637"/>
      <c r="V19" s="637"/>
      <c r="W19" s="637"/>
      <c r="X19" s="637"/>
      <c r="Y19" s="638"/>
      <c r="Z19" s="639">
        <v>0.6</v>
      </c>
      <c r="AA19" s="639"/>
      <c r="AB19" s="639"/>
      <c r="AC19" s="639"/>
      <c r="AD19" s="640">
        <v>153410</v>
      </c>
      <c r="AE19" s="640"/>
      <c r="AF19" s="640"/>
      <c r="AG19" s="640"/>
      <c r="AH19" s="640"/>
      <c r="AI19" s="640"/>
      <c r="AJ19" s="640"/>
      <c r="AK19" s="640"/>
      <c r="AL19" s="641">
        <v>1.2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151480</v>
      </c>
      <c r="BH19" s="637"/>
      <c r="BI19" s="637"/>
      <c r="BJ19" s="637"/>
      <c r="BK19" s="637"/>
      <c r="BL19" s="637"/>
      <c r="BM19" s="637"/>
      <c r="BN19" s="638"/>
      <c r="BO19" s="639">
        <v>3.4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13594</v>
      </c>
      <c r="S20" s="637"/>
      <c r="T20" s="637"/>
      <c r="U20" s="637"/>
      <c r="V20" s="637"/>
      <c r="W20" s="637"/>
      <c r="X20" s="637"/>
      <c r="Y20" s="638"/>
      <c r="Z20" s="639">
        <v>0.1</v>
      </c>
      <c r="AA20" s="639"/>
      <c r="AB20" s="639"/>
      <c r="AC20" s="639"/>
      <c r="AD20" s="640">
        <v>13594</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151480</v>
      </c>
      <c r="BH20" s="637"/>
      <c r="BI20" s="637"/>
      <c r="BJ20" s="637"/>
      <c r="BK20" s="637"/>
      <c r="BL20" s="637"/>
      <c r="BM20" s="637"/>
      <c r="BN20" s="638"/>
      <c r="BO20" s="639">
        <v>3.4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23395711</v>
      </c>
      <c r="CS20" s="637"/>
      <c r="CT20" s="637"/>
      <c r="CU20" s="637"/>
      <c r="CV20" s="637"/>
      <c r="CW20" s="637"/>
      <c r="CX20" s="637"/>
      <c r="CY20" s="638"/>
      <c r="CZ20" s="639">
        <v>100</v>
      </c>
      <c r="DA20" s="639"/>
      <c r="DB20" s="639"/>
      <c r="DC20" s="639"/>
      <c r="DD20" s="645">
        <v>2470220</v>
      </c>
      <c r="DE20" s="637"/>
      <c r="DF20" s="637"/>
      <c r="DG20" s="637"/>
      <c r="DH20" s="637"/>
      <c r="DI20" s="637"/>
      <c r="DJ20" s="637"/>
      <c r="DK20" s="637"/>
      <c r="DL20" s="637"/>
      <c r="DM20" s="637"/>
      <c r="DN20" s="637"/>
      <c r="DO20" s="637"/>
      <c r="DP20" s="638"/>
      <c r="DQ20" s="645">
        <v>16210309</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8170889</v>
      </c>
      <c r="S21" s="637"/>
      <c r="T21" s="637"/>
      <c r="U21" s="637"/>
      <c r="V21" s="637"/>
      <c r="W21" s="637"/>
      <c r="X21" s="637"/>
      <c r="Y21" s="638"/>
      <c r="Z21" s="639">
        <v>34.200000000000003</v>
      </c>
      <c r="AA21" s="639"/>
      <c r="AB21" s="639"/>
      <c r="AC21" s="639"/>
      <c r="AD21" s="640">
        <v>7190848</v>
      </c>
      <c r="AE21" s="640"/>
      <c r="AF21" s="640"/>
      <c r="AG21" s="640"/>
      <c r="AH21" s="640"/>
      <c r="AI21" s="640"/>
      <c r="AJ21" s="640"/>
      <c r="AK21" s="640"/>
      <c r="AL21" s="641">
        <v>54.2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7190848</v>
      </c>
      <c r="S22" s="637"/>
      <c r="T22" s="637"/>
      <c r="U22" s="637"/>
      <c r="V22" s="637"/>
      <c r="W22" s="637"/>
      <c r="X22" s="637"/>
      <c r="Y22" s="638"/>
      <c r="Z22" s="639">
        <v>30.1</v>
      </c>
      <c r="AA22" s="639"/>
      <c r="AB22" s="639"/>
      <c r="AC22" s="639"/>
      <c r="AD22" s="640">
        <v>7190848</v>
      </c>
      <c r="AE22" s="640"/>
      <c r="AF22" s="640"/>
      <c r="AG22" s="640"/>
      <c r="AH22" s="640"/>
      <c r="AI22" s="640"/>
      <c r="AJ22" s="640"/>
      <c r="AK22" s="640"/>
      <c r="AL22" s="641">
        <v>54.2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980041</v>
      </c>
      <c r="S23" s="637"/>
      <c r="T23" s="637"/>
      <c r="U23" s="637"/>
      <c r="V23" s="637"/>
      <c r="W23" s="637"/>
      <c r="X23" s="637"/>
      <c r="Y23" s="638"/>
      <c r="Z23" s="639">
        <v>4.0999999999999996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151480</v>
      </c>
      <c r="BH23" s="637"/>
      <c r="BI23" s="637"/>
      <c r="BJ23" s="637"/>
      <c r="BK23" s="637"/>
      <c r="BL23" s="637"/>
      <c r="BM23" s="637"/>
      <c r="BN23" s="638"/>
      <c r="BO23" s="639">
        <v>3.4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9834270</v>
      </c>
      <c r="CS24" s="626"/>
      <c r="CT24" s="626"/>
      <c r="CU24" s="626"/>
      <c r="CV24" s="626"/>
      <c r="CW24" s="626"/>
      <c r="CX24" s="626"/>
      <c r="CY24" s="627"/>
      <c r="CZ24" s="630">
        <v>42</v>
      </c>
      <c r="DA24" s="631"/>
      <c r="DB24" s="631"/>
      <c r="DC24" s="647"/>
      <c r="DD24" s="671">
        <v>6964770</v>
      </c>
      <c r="DE24" s="626"/>
      <c r="DF24" s="626"/>
      <c r="DG24" s="626"/>
      <c r="DH24" s="626"/>
      <c r="DI24" s="626"/>
      <c r="DJ24" s="626"/>
      <c r="DK24" s="627"/>
      <c r="DL24" s="671">
        <v>6299144</v>
      </c>
      <c r="DM24" s="626"/>
      <c r="DN24" s="626"/>
      <c r="DO24" s="626"/>
      <c r="DP24" s="626"/>
      <c r="DQ24" s="626"/>
      <c r="DR24" s="626"/>
      <c r="DS24" s="626"/>
      <c r="DT24" s="626"/>
      <c r="DU24" s="626"/>
      <c r="DV24" s="627"/>
      <c r="DW24" s="630">
        <v>47.3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14349744</v>
      </c>
      <c r="S25" s="637"/>
      <c r="T25" s="637"/>
      <c r="U25" s="637"/>
      <c r="V25" s="637"/>
      <c r="W25" s="637"/>
      <c r="X25" s="637"/>
      <c r="Y25" s="638"/>
      <c r="Z25" s="639">
        <v>60.1</v>
      </c>
      <c r="AA25" s="639"/>
      <c r="AB25" s="639"/>
      <c r="AC25" s="639"/>
      <c r="AD25" s="640">
        <v>13218223</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3428224</v>
      </c>
      <c r="CS25" s="668"/>
      <c r="CT25" s="668"/>
      <c r="CU25" s="668"/>
      <c r="CV25" s="668"/>
      <c r="CW25" s="668"/>
      <c r="CX25" s="668"/>
      <c r="CY25" s="669"/>
      <c r="CZ25" s="641">
        <v>14.7</v>
      </c>
      <c r="DA25" s="666"/>
      <c r="DB25" s="666"/>
      <c r="DC25" s="670"/>
      <c r="DD25" s="645">
        <v>3108240</v>
      </c>
      <c r="DE25" s="668"/>
      <c r="DF25" s="668"/>
      <c r="DG25" s="668"/>
      <c r="DH25" s="668"/>
      <c r="DI25" s="668"/>
      <c r="DJ25" s="668"/>
      <c r="DK25" s="669"/>
      <c r="DL25" s="645">
        <v>3068825</v>
      </c>
      <c r="DM25" s="668"/>
      <c r="DN25" s="668"/>
      <c r="DO25" s="668"/>
      <c r="DP25" s="668"/>
      <c r="DQ25" s="668"/>
      <c r="DR25" s="668"/>
      <c r="DS25" s="668"/>
      <c r="DT25" s="668"/>
      <c r="DU25" s="668"/>
      <c r="DV25" s="669"/>
      <c r="DW25" s="641">
        <v>23.1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3081</v>
      </c>
      <c r="S26" s="637"/>
      <c r="T26" s="637"/>
      <c r="U26" s="637"/>
      <c r="V26" s="637"/>
      <c r="W26" s="637"/>
      <c r="X26" s="637"/>
      <c r="Y26" s="638"/>
      <c r="Z26" s="639">
        <v>0</v>
      </c>
      <c r="AA26" s="639"/>
      <c r="AB26" s="639"/>
      <c r="AC26" s="639"/>
      <c r="AD26" s="640">
        <v>3081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1881041</v>
      </c>
      <c r="CS26" s="637"/>
      <c r="CT26" s="637"/>
      <c r="CU26" s="637"/>
      <c r="CV26" s="637"/>
      <c r="CW26" s="637"/>
      <c r="CX26" s="637"/>
      <c r="CY26" s="638"/>
      <c r="CZ26" s="641">
        <v>8</v>
      </c>
      <c r="DA26" s="666"/>
      <c r="DB26" s="666"/>
      <c r="DC26" s="670"/>
      <c r="DD26" s="645">
        <v>1748151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137918</v>
      </c>
      <c r="S27" s="637"/>
      <c r="T27" s="637"/>
      <c r="U27" s="637"/>
      <c r="V27" s="637"/>
      <c r="W27" s="637"/>
      <c r="X27" s="637"/>
      <c r="Y27" s="638"/>
      <c r="Z27" s="639">
        <v>0.6</v>
      </c>
      <c r="AA27" s="639"/>
      <c r="AB27" s="639"/>
      <c r="AC27" s="639"/>
      <c r="AD27" s="640">
        <v>240</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4477456</v>
      </c>
      <c r="BH27" s="637"/>
      <c r="BI27" s="637"/>
      <c r="BJ27" s="637"/>
      <c r="BK27" s="637"/>
      <c r="BL27" s="637"/>
      <c r="BM27" s="637"/>
      <c r="BN27" s="638"/>
      <c r="BO27" s="639">
        <v>100</v>
      </c>
      <c r="BP27" s="639"/>
      <c r="BQ27" s="639"/>
      <c r="BR27" s="639"/>
      <c r="BS27" s="640">
        <v>69298</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4208687</v>
      </c>
      <c r="CS27" s="668"/>
      <c r="CT27" s="668"/>
      <c r="CU27" s="668"/>
      <c r="CV27" s="668"/>
      <c r="CW27" s="668"/>
      <c r="CX27" s="668"/>
      <c r="CY27" s="669"/>
      <c r="CZ27" s="641">
        <v>18</v>
      </c>
      <c r="DA27" s="666"/>
      <c r="DB27" s="666"/>
      <c r="DC27" s="670"/>
      <c r="DD27" s="645">
        <v>1661631</v>
      </c>
      <c r="DE27" s="668"/>
      <c r="DF27" s="668"/>
      <c r="DG27" s="668"/>
      <c r="DH27" s="668"/>
      <c r="DI27" s="668"/>
      <c r="DJ27" s="668"/>
      <c r="DK27" s="669"/>
      <c r="DL27" s="645">
        <v>1035420</v>
      </c>
      <c r="DM27" s="668"/>
      <c r="DN27" s="668"/>
      <c r="DO27" s="668"/>
      <c r="DP27" s="668"/>
      <c r="DQ27" s="668"/>
      <c r="DR27" s="668"/>
      <c r="DS27" s="668"/>
      <c r="DT27" s="668"/>
      <c r="DU27" s="668"/>
      <c r="DV27" s="669"/>
      <c r="DW27" s="641">
        <v>7.8</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202681</v>
      </c>
      <c r="S28" s="637"/>
      <c r="T28" s="637"/>
      <c r="U28" s="637"/>
      <c r="V28" s="637"/>
      <c r="W28" s="637"/>
      <c r="X28" s="637"/>
      <c r="Y28" s="638"/>
      <c r="Z28" s="639">
        <v>0.8</v>
      </c>
      <c r="AA28" s="639"/>
      <c r="AB28" s="639"/>
      <c r="AC28" s="639"/>
      <c r="AD28" s="640">
        <v>26054</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2197359</v>
      </c>
      <c r="CS28" s="637"/>
      <c r="CT28" s="637"/>
      <c r="CU28" s="637"/>
      <c r="CV28" s="637"/>
      <c r="CW28" s="637"/>
      <c r="CX28" s="637"/>
      <c r="CY28" s="638"/>
      <c r="CZ28" s="641">
        <v>9.4</v>
      </c>
      <c r="DA28" s="666"/>
      <c r="DB28" s="666"/>
      <c r="DC28" s="670"/>
      <c r="DD28" s="645">
        <v>2194899</v>
      </c>
      <c r="DE28" s="637"/>
      <c r="DF28" s="637"/>
      <c r="DG28" s="637"/>
      <c r="DH28" s="637"/>
      <c r="DI28" s="637"/>
      <c r="DJ28" s="637"/>
      <c r="DK28" s="638"/>
      <c r="DL28" s="645">
        <v>2194899</v>
      </c>
      <c r="DM28" s="637"/>
      <c r="DN28" s="637"/>
      <c r="DO28" s="637"/>
      <c r="DP28" s="637"/>
      <c r="DQ28" s="637"/>
      <c r="DR28" s="637"/>
      <c r="DS28" s="637"/>
      <c r="DT28" s="637"/>
      <c r="DU28" s="637"/>
      <c r="DV28" s="638"/>
      <c r="DW28" s="641">
        <v>16.5</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62732</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2197152</v>
      </c>
      <c r="CS29" s="668"/>
      <c r="CT29" s="668"/>
      <c r="CU29" s="668"/>
      <c r="CV29" s="668"/>
      <c r="CW29" s="668"/>
      <c r="CX29" s="668"/>
      <c r="CY29" s="669"/>
      <c r="CZ29" s="641">
        <v>9.4</v>
      </c>
      <c r="DA29" s="666"/>
      <c r="DB29" s="666"/>
      <c r="DC29" s="670"/>
      <c r="DD29" s="645">
        <v>2194692</v>
      </c>
      <c r="DE29" s="668"/>
      <c r="DF29" s="668"/>
      <c r="DG29" s="668"/>
      <c r="DH29" s="668"/>
      <c r="DI29" s="668"/>
      <c r="DJ29" s="668"/>
      <c r="DK29" s="669"/>
      <c r="DL29" s="645">
        <v>2194692</v>
      </c>
      <c r="DM29" s="668"/>
      <c r="DN29" s="668"/>
      <c r="DO29" s="668"/>
      <c r="DP29" s="668"/>
      <c r="DQ29" s="668"/>
      <c r="DR29" s="668"/>
      <c r="DS29" s="668"/>
      <c r="DT29" s="668"/>
      <c r="DU29" s="668"/>
      <c r="DV29" s="669"/>
      <c r="DW29" s="641">
        <v>16.5</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2919829</v>
      </c>
      <c r="S30" s="637"/>
      <c r="T30" s="637"/>
      <c r="U30" s="637"/>
      <c r="V30" s="637"/>
      <c r="W30" s="637"/>
      <c r="X30" s="637"/>
      <c r="Y30" s="638"/>
      <c r="Z30" s="639">
        <v>12.2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2135425</v>
      </c>
      <c r="CS30" s="637"/>
      <c r="CT30" s="637"/>
      <c r="CU30" s="637"/>
      <c r="CV30" s="637"/>
      <c r="CW30" s="637"/>
      <c r="CX30" s="637"/>
      <c r="CY30" s="638"/>
      <c r="CZ30" s="641">
        <v>9.1</v>
      </c>
      <c r="DA30" s="666"/>
      <c r="DB30" s="666"/>
      <c r="DC30" s="670"/>
      <c r="DD30" s="645">
        <v>2132992</v>
      </c>
      <c r="DE30" s="637"/>
      <c r="DF30" s="637"/>
      <c r="DG30" s="637"/>
      <c r="DH30" s="637"/>
      <c r="DI30" s="637"/>
      <c r="DJ30" s="637"/>
      <c r="DK30" s="638"/>
      <c r="DL30" s="645">
        <v>2132992</v>
      </c>
      <c r="DM30" s="637"/>
      <c r="DN30" s="637"/>
      <c r="DO30" s="637"/>
      <c r="DP30" s="637"/>
      <c r="DQ30" s="637"/>
      <c r="DR30" s="637"/>
      <c r="DS30" s="637"/>
      <c r="DT30" s="637"/>
      <c r="DU30" s="637"/>
      <c r="DV30" s="638"/>
      <c r="DW30" s="641">
        <v>16</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98.9</v>
      </c>
      <c r="BH31" s="680"/>
      <c r="BI31" s="680"/>
      <c r="BJ31" s="680"/>
      <c r="BK31" s="680"/>
      <c r="BL31" s="680"/>
      <c r="BM31" s="631">
        <v>95.8</v>
      </c>
      <c r="BN31" s="680"/>
      <c r="BO31" s="680"/>
      <c r="BP31" s="680"/>
      <c r="BQ31" s="681"/>
      <c r="BR31" s="692">
        <v>99</v>
      </c>
      <c r="BS31" s="680"/>
      <c r="BT31" s="680"/>
      <c r="BU31" s="680"/>
      <c r="BV31" s="680"/>
      <c r="BW31" s="680"/>
      <c r="BX31" s="631">
        <v>95.6</v>
      </c>
      <c r="BY31" s="680"/>
      <c r="BZ31" s="680"/>
      <c r="CA31" s="680"/>
      <c r="CB31" s="681"/>
      <c r="CD31" s="674"/>
      <c r="CE31" s="675"/>
      <c r="CF31" s="633" t="s">
        <v>300</v>
      </c>
      <c r="CG31" s="634"/>
      <c r="CH31" s="634"/>
      <c r="CI31" s="634"/>
      <c r="CJ31" s="634"/>
      <c r="CK31" s="634"/>
      <c r="CL31" s="634"/>
      <c r="CM31" s="634"/>
      <c r="CN31" s="634"/>
      <c r="CO31" s="634"/>
      <c r="CP31" s="634"/>
      <c r="CQ31" s="635"/>
      <c r="CR31" s="636">
        <v>61727</v>
      </c>
      <c r="CS31" s="668"/>
      <c r="CT31" s="668"/>
      <c r="CU31" s="668"/>
      <c r="CV31" s="668"/>
      <c r="CW31" s="668"/>
      <c r="CX31" s="668"/>
      <c r="CY31" s="669"/>
      <c r="CZ31" s="641">
        <v>0.3</v>
      </c>
      <c r="DA31" s="666"/>
      <c r="DB31" s="666"/>
      <c r="DC31" s="670"/>
      <c r="DD31" s="645">
        <v>61700</v>
      </c>
      <c r="DE31" s="668"/>
      <c r="DF31" s="668"/>
      <c r="DG31" s="668"/>
      <c r="DH31" s="668"/>
      <c r="DI31" s="668"/>
      <c r="DJ31" s="668"/>
      <c r="DK31" s="669"/>
      <c r="DL31" s="645">
        <v>61700</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1290168</v>
      </c>
      <c r="S32" s="637"/>
      <c r="T32" s="637"/>
      <c r="U32" s="637"/>
      <c r="V32" s="637"/>
      <c r="W32" s="637"/>
      <c r="X32" s="637"/>
      <c r="Y32" s="638"/>
      <c r="Z32" s="639">
        <v>5.4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97.1</v>
      </c>
      <c r="BN32" s="668"/>
      <c r="BO32" s="668"/>
      <c r="BP32" s="668"/>
      <c r="BQ32" s="691"/>
      <c r="BR32" s="693">
        <v>99.3</v>
      </c>
      <c r="BS32" s="668"/>
      <c r="BT32" s="668"/>
      <c r="BU32" s="668"/>
      <c r="BV32" s="668"/>
      <c r="BW32" s="668"/>
      <c r="BX32" s="642">
        <v>97.2</v>
      </c>
      <c r="BY32" s="668"/>
      <c r="BZ32" s="668"/>
      <c r="CA32" s="668"/>
      <c r="CB32" s="691"/>
      <c r="CD32" s="676"/>
      <c r="CE32" s="677"/>
      <c r="CF32" s="633" t="s">
        <v>304</v>
      </c>
      <c r="CG32" s="634"/>
      <c r="CH32" s="634"/>
      <c r="CI32" s="634"/>
      <c r="CJ32" s="634"/>
      <c r="CK32" s="634"/>
      <c r="CL32" s="634"/>
      <c r="CM32" s="634"/>
      <c r="CN32" s="634"/>
      <c r="CO32" s="634"/>
      <c r="CP32" s="634"/>
      <c r="CQ32" s="635"/>
      <c r="CR32" s="636">
        <v>207</v>
      </c>
      <c r="CS32" s="637"/>
      <c r="CT32" s="637"/>
      <c r="CU32" s="637"/>
      <c r="CV32" s="637"/>
      <c r="CW32" s="637"/>
      <c r="CX32" s="637"/>
      <c r="CY32" s="638"/>
      <c r="CZ32" s="641">
        <v>0</v>
      </c>
      <c r="DA32" s="666"/>
      <c r="DB32" s="666"/>
      <c r="DC32" s="670"/>
      <c r="DD32" s="645">
        <v>207</v>
      </c>
      <c r="DE32" s="637"/>
      <c r="DF32" s="637"/>
      <c r="DG32" s="637"/>
      <c r="DH32" s="637"/>
      <c r="DI32" s="637"/>
      <c r="DJ32" s="637"/>
      <c r="DK32" s="638"/>
      <c r="DL32" s="645">
        <v>207</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62406</v>
      </c>
      <c r="S33" s="637"/>
      <c r="T33" s="637"/>
      <c r="U33" s="637"/>
      <c r="V33" s="637"/>
      <c r="W33" s="637"/>
      <c r="X33" s="637"/>
      <c r="Y33" s="638"/>
      <c r="Z33" s="639">
        <v>0.3</v>
      </c>
      <c r="AA33" s="639"/>
      <c r="AB33" s="639"/>
      <c r="AC33" s="639"/>
      <c r="AD33" s="640">
        <v>15007</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98.7</v>
      </c>
      <c r="BH33" s="695"/>
      <c r="BI33" s="695"/>
      <c r="BJ33" s="695"/>
      <c r="BK33" s="695"/>
      <c r="BL33" s="695"/>
      <c r="BM33" s="696">
        <v>94.5</v>
      </c>
      <c r="BN33" s="695"/>
      <c r="BO33" s="695"/>
      <c r="BP33" s="695"/>
      <c r="BQ33" s="697"/>
      <c r="BR33" s="694">
        <v>98.6</v>
      </c>
      <c r="BS33" s="695"/>
      <c r="BT33" s="695"/>
      <c r="BU33" s="695"/>
      <c r="BV33" s="695"/>
      <c r="BW33" s="695"/>
      <c r="BX33" s="696">
        <v>93.9</v>
      </c>
      <c r="BY33" s="695"/>
      <c r="BZ33" s="695"/>
      <c r="CA33" s="695"/>
      <c r="CB33" s="697"/>
      <c r="CD33" s="633" t="s">
        <v>307</v>
      </c>
      <c r="CE33" s="634"/>
      <c r="CF33" s="634"/>
      <c r="CG33" s="634"/>
      <c r="CH33" s="634"/>
      <c r="CI33" s="634"/>
      <c r="CJ33" s="634"/>
      <c r="CK33" s="634"/>
      <c r="CL33" s="634"/>
      <c r="CM33" s="634"/>
      <c r="CN33" s="634"/>
      <c r="CO33" s="634"/>
      <c r="CP33" s="634"/>
      <c r="CQ33" s="635"/>
      <c r="CR33" s="636">
        <v>11049758</v>
      </c>
      <c r="CS33" s="668"/>
      <c r="CT33" s="668"/>
      <c r="CU33" s="668"/>
      <c r="CV33" s="668"/>
      <c r="CW33" s="668"/>
      <c r="CX33" s="668"/>
      <c r="CY33" s="669"/>
      <c r="CZ33" s="641">
        <v>47.2</v>
      </c>
      <c r="DA33" s="666"/>
      <c r="DB33" s="666"/>
      <c r="DC33" s="670"/>
      <c r="DD33" s="645">
        <v>8645733</v>
      </c>
      <c r="DE33" s="668"/>
      <c r="DF33" s="668"/>
      <c r="DG33" s="668"/>
      <c r="DH33" s="668"/>
      <c r="DI33" s="668"/>
      <c r="DJ33" s="668"/>
      <c r="DK33" s="669"/>
      <c r="DL33" s="645">
        <v>5469892</v>
      </c>
      <c r="DM33" s="668"/>
      <c r="DN33" s="668"/>
      <c r="DO33" s="668"/>
      <c r="DP33" s="668"/>
      <c r="DQ33" s="668"/>
      <c r="DR33" s="668"/>
      <c r="DS33" s="668"/>
      <c r="DT33" s="668"/>
      <c r="DU33" s="668"/>
      <c r="DV33" s="669"/>
      <c r="DW33" s="641">
        <v>41.1</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461244</v>
      </c>
      <c r="S34" s="637"/>
      <c r="T34" s="637"/>
      <c r="U34" s="637"/>
      <c r="V34" s="637"/>
      <c r="W34" s="637"/>
      <c r="X34" s="637"/>
      <c r="Y34" s="638"/>
      <c r="Z34" s="639">
        <v>1.9</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2677579</v>
      </c>
      <c r="CS34" s="637"/>
      <c r="CT34" s="637"/>
      <c r="CU34" s="637"/>
      <c r="CV34" s="637"/>
      <c r="CW34" s="637"/>
      <c r="CX34" s="637"/>
      <c r="CY34" s="638"/>
      <c r="CZ34" s="641">
        <v>11.4</v>
      </c>
      <c r="DA34" s="666"/>
      <c r="DB34" s="666"/>
      <c r="DC34" s="670"/>
      <c r="DD34" s="645">
        <v>1925152</v>
      </c>
      <c r="DE34" s="637"/>
      <c r="DF34" s="637"/>
      <c r="DG34" s="637"/>
      <c r="DH34" s="637"/>
      <c r="DI34" s="637"/>
      <c r="DJ34" s="637"/>
      <c r="DK34" s="638"/>
      <c r="DL34" s="645">
        <v>1583646</v>
      </c>
      <c r="DM34" s="637"/>
      <c r="DN34" s="637"/>
      <c r="DO34" s="637"/>
      <c r="DP34" s="637"/>
      <c r="DQ34" s="637"/>
      <c r="DR34" s="637"/>
      <c r="DS34" s="637"/>
      <c r="DT34" s="637"/>
      <c r="DU34" s="637"/>
      <c r="DV34" s="638"/>
      <c r="DW34" s="641">
        <v>11.9</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1205210</v>
      </c>
      <c r="S35" s="637"/>
      <c r="T35" s="637"/>
      <c r="U35" s="637"/>
      <c r="V35" s="637"/>
      <c r="W35" s="637"/>
      <c r="X35" s="637"/>
      <c r="Y35" s="638"/>
      <c r="Z35" s="639">
        <v>5</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197213</v>
      </c>
      <c r="CS35" s="668"/>
      <c r="CT35" s="668"/>
      <c r="CU35" s="668"/>
      <c r="CV35" s="668"/>
      <c r="CW35" s="668"/>
      <c r="CX35" s="668"/>
      <c r="CY35" s="669"/>
      <c r="CZ35" s="641">
        <v>0.8</v>
      </c>
      <c r="DA35" s="666"/>
      <c r="DB35" s="666"/>
      <c r="DC35" s="670"/>
      <c r="DD35" s="645">
        <v>188688</v>
      </c>
      <c r="DE35" s="668"/>
      <c r="DF35" s="668"/>
      <c r="DG35" s="668"/>
      <c r="DH35" s="668"/>
      <c r="DI35" s="668"/>
      <c r="DJ35" s="668"/>
      <c r="DK35" s="669"/>
      <c r="DL35" s="645">
        <v>188688</v>
      </c>
      <c r="DM35" s="668"/>
      <c r="DN35" s="668"/>
      <c r="DO35" s="668"/>
      <c r="DP35" s="668"/>
      <c r="DQ35" s="668"/>
      <c r="DR35" s="668"/>
      <c r="DS35" s="668"/>
      <c r="DT35" s="668"/>
      <c r="DU35" s="668"/>
      <c r="DV35" s="669"/>
      <c r="DW35" s="641">
        <v>1.4</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708551</v>
      </c>
      <c r="S36" s="637"/>
      <c r="T36" s="637"/>
      <c r="U36" s="637"/>
      <c r="V36" s="637"/>
      <c r="W36" s="637"/>
      <c r="X36" s="637"/>
      <c r="Y36" s="638"/>
      <c r="Z36" s="639">
        <v>3</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4125228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55455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5164410</v>
      </c>
      <c r="CS36" s="637"/>
      <c r="CT36" s="637"/>
      <c r="CU36" s="637"/>
      <c r="CV36" s="637"/>
      <c r="CW36" s="637"/>
      <c r="CX36" s="637"/>
      <c r="CY36" s="638"/>
      <c r="CZ36" s="641">
        <v>22.1</v>
      </c>
      <c r="DA36" s="666"/>
      <c r="DB36" s="666"/>
      <c r="DC36" s="670"/>
      <c r="DD36" s="645">
        <v>3926423</v>
      </c>
      <c r="DE36" s="637"/>
      <c r="DF36" s="637"/>
      <c r="DG36" s="637"/>
      <c r="DH36" s="637"/>
      <c r="DI36" s="637"/>
      <c r="DJ36" s="637"/>
      <c r="DK36" s="638"/>
      <c r="DL36" s="645">
        <v>2147372</v>
      </c>
      <c r="DM36" s="637"/>
      <c r="DN36" s="637"/>
      <c r="DO36" s="637"/>
      <c r="DP36" s="637"/>
      <c r="DQ36" s="637"/>
      <c r="DR36" s="637"/>
      <c r="DS36" s="637"/>
      <c r="DT36" s="637"/>
      <c r="DU36" s="637"/>
      <c r="DV36" s="638"/>
      <c r="DW36" s="641">
        <v>16.100000000000001</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247745</v>
      </c>
      <c r="S37" s="637"/>
      <c r="T37" s="637"/>
      <c r="U37" s="637"/>
      <c r="V37" s="637"/>
      <c r="W37" s="637"/>
      <c r="X37" s="637"/>
      <c r="Y37" s="638"/>
      <c r="Z37" s="639">
        <v>1</v>
      </c>
      <c r="AA37" s="639"/>
      <c r="AB37" s="639"/>
      <c r="AC37" s="639"/>
      <c r="AD37" s="640">
        <v>11805</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1072435</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-11596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1933891</v>
      </c>
      <c r="CS37" s="668"/>
      <c r="CT37" s="668"/>
      <c r="CU37" s="668"/>
      <c r="CV37" s="668"/>
      <c r="CW37" s="668"/>
      <c r="CX37" s="668"/>
      <c r="CY37" s="669"/>
      <c r="CZ37" s="641">
        <v>8.3000000000000007</v>
      </c>
      <c r="DA37" s="666"/>
      <c r="DB37" s="666"/>
      <c r="DC37" s="670"/>
      <c r="DD37" s="645">
        <v>1200935</v>
      </c>
      <c r="DE37" s="668"/>
      <c r="DF37" s="668"/>
      <c r="DG37" s="668"/>
      <c r="DH37" s="668"/>
      <c r="DI37" s="668"/>
      <c r="DJ37" s="668"/>
      <c r="DK37" s="669"/>
      <c r="DL37" s="645">
        <v>1113852</v>
      </c>
      <c r="DM37" s="668"/>
      <c r="DN37" s="668"/>
      <c r="DO37" s="668"/>
      <c r="DP37" s="668"/>
      <c r="DQ37" s="668"/>
      <c r="DR37" s="668"/>
      <c r="DS37" s="668"/>
      <c r="DT37" s="668"/>
      <c r="DU37" s="668"/>
      <c r="DV37" s="669"/>
      <c r="DW37" s="641">
        <v>8.4</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2243786</v>
      </c>
      <c r="S38" s="637"/>
      <c r="T38" s="637"/>
      <c r="U38" s="637"/>
      <c r="V38" s="637"/>
      <c r="W38" s="637"/>
      <c r="X38" s="637"/>
      <c r="Y38" s="638"/>
      <c r="Z38" s="639">
        <v>9.4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602069</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4555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2099215</v>
      </c>
      <c r="CS38" s="637"/>
      <c r="CT38" s="637"/>
      <c r="CU38" s="637"/>
      <c r="CV38" s="637"/>
      <c r="CW38" s="637"/>
      <c r="CX38" s="637"/>
      <c r="CY38" s="638"/>
      <c r="CZ38" s="641">
        <v>9</v>
      </c>
      <c r="DA38" s="666"/>
      <c r="DB38" s="666"/>
      <c r="DC38" s="670"/>
      <c r="DD38" s="645">
        <v>1764779</v>
      </c>
      <c r="DE38" s="637"/>
      <c r="DF38" s="637"/>
      <c r="DG38" s="637"/>
      <c r="DH38" s="637"/>
      <c r="DI38" s="637"/>
      <c r="DJ38" s="637"/>
      <c r="DK38" s="638"/>
      <c r="DL38" s="645">
        <v>1550186</v>
      </c>
      <c r="DM38" s="637"/>
      <c r="DN38" s="637"/>
      <c r="DO38" s="637"/>
      <c r="DP38" s="637"/>
      <c r="DQ38" s="637"/>
      <c r="DR38" s="637"/>
      <c r="DS38" s="637"/>
      <c r="DT38" s="637"/>
      <c r="DU38" s="637"/>
      <c r="DV38" s="638"/>
      <c r="DW38" s="641">
        <v>11.6</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351509</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6529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865382</v>
      </c>
      <c r="CS39" s="668"/>
      <c r="CT39" s="668"/>
      <c r="CU39" s="668"/>
      <c r="CV39" s="668"/>
      <c r="CW39" s="668"/>
      <c r="CX39" s="668"/>
      <c r="CY39" s="669"/>
      <c r="CZ39" s="641">
        <v>3.7</v>
      </c>
      <c r="DA39" s="666"/>
      <c r="DB39" s="666"/>
      <c r="DC39" s="670"/>
      <c r="DD39" s="645">
        <v>826216</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35886</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139600</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96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45959</v>
      </c>
      <c r="CS40" s="637"/>
      <c r="CT40" s="637"/>
      <c r="CU40" s="637"/>
      <c r="CV40" s="637"/>
      <c r="CW40" s="637"/>
      <c r="CX40" s="637"/>
      <c r="CY40" s="638"/>
      <c r="CZ40" s="641">
        <v>0.2</v>
      </c>
      <c r="DA40" s="666"/>
      <c r="DB40" s="666"/>
      <c r="DC40" s="670"/>
      <c r="DD40" s="645">
        <v>14475</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23895095</v>
      </c>
      <c r="S41" s="709"/>
      <c r="T41" s="709"/>
      <c r="U41" s="709"/>
      <c r="V41" s="709"/>
      <c r="W41" s="709"/>
      <c r="X41" s="709"/>
      <c r="Y41" s="713"/>
      <c r="Z41" s="714">
        <v>100</v>
      </c>
      <c r="AA41" s="714"/>
      <c r="AB41" s="714"/>
      <c r="AC41" s="714"/>
      <c r="AD41" s="715">
        <v>13274410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344767</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1614848</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471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2511683</v>
      </c>
      <c r="CS42" s="668"/>
      <c r="CT42" s="668"/>
      <c r="CU42" s="668"/>
      <c r="CV42" s="668"/>
      <c r="CW42" s="668"/>
      <c r="CX42" s="668"/>
      <c r="CY42" s="669"/>
      <c r="CZ42" s="641">
        <v>10.7</v>
      </c>
      <c r="DA42" s="666"/>
      <c r="DB42" s="666"/>
      <c r="DC42" s="670"/>
      <c r="DD42" s="645">
        <v>599806</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206884</v>
      </c>
      <c r="CS43" s="668"/>
      <c r="CT43" s="668"/>
      <c r="CU43" s="668"/>
      <c r="CV43" s="668"/>
      <c r="CW43" s="668"/>
      <c r="CX43" s="668"/>
      <c r="CY43" s="669"/>
      <c r="CZ43" s="641">
        <v>0.9</v>
      </c>
      <c r="DA43" s="666"/>
      <c r="DB43" s="666"/>
      <c r="DC43" s="670"/>
      <c r="DD43" s="645">
        <v>138155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2470220</v>
      </c>
      <c r="CS44" s="637"/>
      <c r="CT44" s="637"/>
      <c r="CU44" s="637"/>
      <c r="CV44" s="637"/>
      <c r="CW44" s="637"/>
      <c r="CX44" s="637"/>
      <c r="CY44" s="638"/>
      <c r="CZ44" s="641">
        <v>10.6</v>
      </c>
      <c r="DA44" s="642"/>
      <c r="DB44" s="642"/>
      <c r="DC44" s="648"/>
      <c r="DD44" s="645">
        <v>559987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522006</v>
      </c>
      <c r="CS45" s="668"/>
      <c r="CT45" s="668"/>
      <c r="CU45" s="668"/>
      <c r="CV45" s="668"/>
      <c r="CW45" s="668"/>
      <c r="CX45" s="668"/>
      <c r="CY45" s="669"/>
      <c r="CZ45" s="641">
        <v>2.2000000000000002</v>
      </c>
      <c r="DA45" s="666"/>
      <c r="DB45" s="666"/>
      <c r="DC45" s="670"/>
      <c r="DD45" s="645">
        <v>59626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1802995</v>
      </c>
      <c r="CS46" s="637"/>
      <c r="CT46" s="637"/>
      <c r="CU46" s="637"/>
      <c r="CV46" s="637"/>
      <c r="CW46" s="637"/>
      <c r="CX46" s="637"/>
      <c r="CY46" s="638"/>
      <c r="CZ46" s="641">
        <v>7.7</v>
      </c>
      <c r="DA46" s="642"/>
      <c r="DB46" s="642"/>
      <c r="DC46" s="648"/>
      <c r="DD46" s="645">
        <v>455812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41463</v>
      </c>
      <c r="CS47" s="668"/>
      <c r="CT47" s="668"/>
      <c r="CU47" s="668"/>
      <c r="CV47" s="668"/>
      <c r="CW47" s="668"/>
      <c r="CX47" s="668"/>
      <c r="CY47" s="669"/>
      <c r="CZ47" s="641">
        <v>0.2</v>
      </c>
      <c r="DA47" s="666"/>
      <c r="DB47" s="666"/>
      <c r="DC47" s="670"/>
      <c r="DD47" s="645">
        <v>39819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23395711</v>
      </c>
      <c r="CS49" s="695"/>
      <c r="CT49" s="695"/>
      <c r="CU49" s="695"/>
      <c r="CV49" s="695"/>
      <c r="CW49" s="695"/>
      <c r="CX49" s="695"/>
      <c r="CY49" s="724"/>
      <c r="CZ49" s="716">
        <v>100</v>
      </c>
      <c r="DA49" s="725"/>
      <c r="DB49" s="725"/>
      <c r="DC49" s="726"/>
      <c r="DD49" s="727">
        <v>16210309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Ntnj+wKOAONEj2TMXKpJcug1dMi/SNeRJOvp8BzPsaVvrAtkjVwVc+DlirnOXZfv1jBWemSER4J5gVNC+u2QeA==" saltValue="Kg/78VBPn7wrhImoYEK+y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23884</v>
      </c>
      <c r="R7" s="766"/>
      <c r="S7" s="766"/>
      <c r="T7" s="766"/>
      <c r="U7" s="766"/>
      <c r="V7" s="766">
        <v>23384</v>
      </c>
      <c r="W7" s="766"/>
      <c r="X7" s="766"/>
      <c r="Y7" s="766"/>
      <c r="Z7" s="766"/>
      <c r="AA7" s="766">
        <v>499</v>
      </c>
      <c r="AB7" s="766"/>
      <c r="AC7" s="766"/>
      <c r="AD7" s="766"/>
      <c r="AE7" s="767"/>
      <c r="AF7" s="768">
        <v>461</v>
      </c>
      <c r="AG7" s="769"/>
      <c r="AH7" s="769"/>
      <c r="AI7" s="769"/>
      <c r="AJ7" s="770"/>
      <c r="AK7" s="771">
        <v>1205</v>
      </c>
      <c r="AL7" s="772"/>
      <c r="AM7" s="772"/>
      <c r="AN7" s="772"/>
      <c r="AO7" s="772"/>
      <c r="AP7" s="772">
        <v>21965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564</v>
      </c>
      <c r="BS7" s="759" t="s">
        <v>562</v>
      </c>
      <c r="BT7" s="760"/>
      <c r="BU7" s="760"/>
      <c r="BV7" s="760"/>
      <c r="BW7" s="760"/>
      <c r="BX7" s="760"/>
      <c r="BY7" s="760"/>
      <c r="BZ7" s="760"/>
      <c r="CA7" s="760"/>
      <c r="CB7" s="760"/>
      <c r="CC7" s="760"/>
      <c r="CD7" s="760"/>
      <c r="CE7" s="760"/>
      <c r="CF7" s="760"/>
      <c r="CG7" s="775"/>
      <c r="CH7" s="756">
        <v>2</v>
      </c>
      <c r="CI7" s="757"/>
      <c r="CJ7" s="757"/>
      <c r="CK7" s="757"/>
      <c r="CL7" s="758"/>
      <c r="CM7" s="756">
        <v>712</v>
      </c>
      <c r="CN7" s="757"/>
      <c r="CO7" s="757"/>
      <c r="CP7" s="757"/>
      <c r="CQ7" s="758"/>
      <c r="CR7" s="756">
        <v>10</v>
      </c>
      <c r="CS7" s="757"/>
      <c r="CT7" s="757"/>
      <c r="CU7" s="757"/>
      <c r="CV7" s="758"/>
      <c r="CW7" s="756" t="s">
        <v>565</v>
      </c>
      <c r="CX7" s="757"/>
      <c r="CY7" s="757"/>
      <c r="CZ7" s="757"/>
      <c r="DA7" s="758"/>
      <c r="DB7" s="756">
        <v>382</v>
      </c>
      <c r="DC7" s="757"/>
      <c r="DD7" s="757"/>
      <c r="DE7" s="757"/>
      <c r="DF7" s="758"/>
      <c r="DG7" s="756" t="s">
        <v>565</v>
      </c>
      <c r="DH7" s="757"/>
      <c r="DI7" s="757"/>
      <c r="DJ7" s="757"/>
      <c r="DK7" s="758"/>
      <c r="DL7" s="756" t="s">
        <v>565</v>
      </c>
      <c r="DM7" s="757"/>
      <c r="DN7" s="757"/>
      <c r="DO7" s="757"/>
      <c r="DP7" s="758"/>
      <c r="DQ7" s="756" t="s">
        <v>565</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30</v>
      </c>
      <c r="R8" s="797"/>
      <c r="S8" s="797"/>
      <c r="T8" s="797"/>
      <c r="U8" s="797"/>
      <c r="V8" s="797">
        <v>30</v>
      </c>
      <c r="W8" s="797"/>
      <c r="X8" s="797"/>
      <c r="Y8" s="797"/>
      <c r="Z8" s="797"/>
      <c r="AA8" s="797" t="s">
        <v>565</v>
      </c>
      <c r="AB8" s="797"/>
      <c r="AC8" s="797"/>
      <c r="AD8" s="797"/>
      <c r="AE8" s="798"/>
      <c r="AF8" s="799" t="s">
        <v>122</v>
      </c>
      <c r="AG8" s="800"/>
      <c r="AH8" s="800"/>
      <c r="AI8" s="800"/>
      <c r="AJ8" s="801"/>
      <c r="AK8" s="782">
        <v>1</v>
      </c>
      <c r="AL8" s="783"/>
      <c r="AM8" s="783"/>
      <c r="AN8" s="783"/>
      <c r="AO8" s="783"/>
      <c r="AP8" s="783" t="s">
        <v>565</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563</v>
      </c>
      <c r="BT8" s="787"/>
      <c r="BU8" s="787"/>
      <c r="BV8" s="787"/>
      <c r="BW8" s="787"/>
      <c r="BX8" s="787"/>
      <c r="BY8" s="787"/>
      <c r="BZ8" s="787"/>
      <c r="CA8" s="787"/>
      <c r="CB8" s="787"/>
      <c r="CC8" s="787"/>
      <c r="CD8" s="787"/>
      <c r="CE8" s="787"/>
      <c r="CF8" s="787"/>
      <c r="CG8" s="788"/>
      <c r="CH8" s="789" t="s">
        <v>572</v>
      </c>
      <c r="CI8" s="790"/>
      <c r="CJ8" s="790"/>
      <c r="CK8" s="790"/>
      <c r="CL8" s="791"/>
      <c r="CM8" s="789">
        <v>527</v>
      </c>
      <c r="CN8" s="790"/>
      <c r="CO8" s="790"/>
      <c r="CP8" s="790"/>
      <c r="CQ8" s="791"/>
      <c r="CR8" s="789">
        <v>45</v>
      </c>
      <c r="CS8" s="790"/>
      <c r="CT8" s="790"/>
      <c r="CU8" s="790"/>
      <c r="CV8" s="791"/>
      <c r="CW8" s="789">
        <v>53</v>
      </c>
      <c r="CX8" s="790"/>
      <c r="CY8" s="790"/>
      <c r="CZ8" s="790"/>
      <c r="DA8" s="791"/>
      <c r="DB8" s="789" t="s">
        <v>565</v>
      </c>
      <c r="DC8" s="790"/>
      <c r="DD8" s="790"/>
      <c r="DE8" s="790"/>
      <c r="DF8" s="791"/>
      <c r="DG8" s="789" t="s">
        <v>565</v>
      </c>
      <c r="DH8" s="790"/>
      <c r="DI8" s="790"/>
      <c r="DJ8" s="790"/>
      <c r="DK8" s="791"/>
      <c r="DL8" s="789" t="s">
        <v>565</v>
      </c>
      <c r="DM8" s="790"/>
      <c r="DN8" s="790"/>
      <c r="DO8" s="790"/>
      <c r="DP8" s="791"/>
      <c r="DQ8" s="789" t="s">
        <v>565</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v>23895</v>
      </c>
      <c r="R23" s="806"/>
      <c r="S23" s="806"/>
      <c r="T23" s="806"/>
      <c r="U23" s="806"/>
      <c r="V23" s="806">
        <v>23396</v>
      </c>
      <c r="W23" s="806"/>
      <c r="X23" s="806"/>
      <c r="Y23" s="806"/>
      <c r="Z23" s="806"/>
      <c r="AA23" s="806">
        <v>499</v>
      </c>
      <c r="AB23" s="806"/>
      <c r="AC23" s="806"/>
      <c r="AD23" s="806"/>
      <c r="AE23" s="807"/>
      <c r="AF23" s="808">
        <v>461</v>
      </c>
      <c r="AG23" s="806"/>
      <c r="AH23" s="806"/>
      <c r="AI23" s="806"/>
      <c r="AJ23" s="809"/>
      <c r="AK23" s="810"/>
      <c r="AL23" s="811"/>
      <c r="AM23" s="811"/>
      <c r="AN23" s="811"/>
      <c r="AO23" s="811"/>
      <c r="AP23" s="806">
        <v>21965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4203</v>
      </c>
      <c r="R28" s="836"/>
      <c r="S28" s="836"/>
      <c r="T28" s="836"/>
      <c r="U28" s="836"/>
      <c r="V28" s="836">
        <v>4147</v>
      </c>
      <c r="W28" s="836"/>
      <c r="X28" s="836"/>
      <c r="Y28" s="836"/>
      <c r="Z28" s="836"/>
      <c r="AA28" s="836">
        <v>55</v>
      </c>
      <c r="AB28" s="836"/>
      <c r="AC28" s="836"/>
      <c r="AD28" s="836"/>
      <c r="AE28" s="837"/>
      <c r="AF28" s="838">
        <v>55</v>
      </c>
      <c r="AG28" s="836"/>
      <c r="AH28" s="836"/>
      <c r="AI28" s="836"/>
      <c r="AJ28" s="839"/>
      <c r="AK28" s="840">
        <v>351</v>
      </c>
      <c r="AL28" s="841"/>
      <c r="AM28" s="841"/>
      <c r="AN28" s="841"/>
      <c r="AO28" s="841"/>
      <c r="AP28" s="841">
        <v>19</v>
      </c>
      <c r="AQ28" s="841"/>
      <c r="AR28" s="841"/>
      <c r="AS28" s="841"/>
      <c r="AT28" s="841"/>
      <c r="AU28" s="841">
        <v>19</v>
      </c>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5691</v>
      </c>
      <c r="R29" s="797"/>
      <c r="S29" s="797"/>
      <c r="T29" s="797"/>
      <c r="U29" s="797"/>
      <c r="V29" s="797">
        <v>5465</v>
      </c>
      <c r="W29" s="797"/>
      <c r="X29" s="797"/>
      <c r="Y29" s="797"/>
      <c r="Z29" s="797"/>
      <c r="AA29" s="797">
        <v>227</v>
      </c>
      <c r="AB29" s="797"/>
      <c r="AC29" s="797"/>
      <c r="AD29" s="797"/>
      <c r="AE29" s="798"/>
      <c r="AF29" s="799">
        <v>227</v>
      </c>
      <c r="AG29" s="800"/>
      <c r="AH29" s="800"/>
      <c r="AI29" s="800"/>
      <c r="AJ29" s="801"/>
      <c r="AK29" s="847">
        <v>787</v>
      </c>
      <c r="AL29" s="843"/>
      <c r="AM29" s="843"/>
      <c r="AN29" s="843"/>
      <c r="AO29" s="843"/>
      <c r="AP29" s="843" t="s">
        <v>565</v>
      </c>
      <c r="AQ29" s="843"/>
      <c r="AR29" s="843"/>
      <c r="AS29" s="843"/>
      <c r="AT29" s="843"/>
      <c r="AU29" s="843" t="s">
        <v>565</v>
      </c>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772</v>
      </c>
      <c r="R30" s="797"/>
      <c r="S30" s="797"/>
      <c r="T30" s="797"/>
      <c r="U30" s="797"/>
      <c r="V30" s="797">
        <v>772</v>
      </c>
      <c r="W30" s="797"/>
      <c r="X30" s="797"/>
      <c r="Y30" s="797"/>
      <c r="Z30" s="797"/>
      <c r="AA30" s="797" t="s">
        <v>565</v>
      </c>
      <c r="AB30" s="797"/>
      <c r="AC30" s="797"/>
      <c r="AD30" s="797"/>
      <c r="AE30" s="798"/>
      <c r="AF30" s="799" t="s">
        <v>122</v>
      </c>
      <c r="AG30" s="800"/>
      <c r="AH30" s="800"/>
      <c r="AI30" s="800"/>
      <c r="AJ30" s="801"/>
      <c r="AK30" s="847">
        <v>181</v>
      </c>
      <c r="AL30" s="843"/>
      <c r="AM30" s="843"/>
      <c r="AN30" s="843"/>
      <c r="AO30" s="843"/>
      <c r="AP30" s="843" t="s">
        <v>565</v>
      </c>
      <c r="AQ30" s="843"/>
      <c r="AR30" s="843"/>
      <c r="AS30" s="843"/>
      <c r="AT30" s="843"/>
      <c r="AU30" s="843" t="s">
        <v>565</v>
      </c>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948</v>
      </c>
      <c r="R31" s="797"/>
      <c r="S31" s="797"/>
      <c r="T31" s="797"/>
      <c r="U31" s="797"/>
      <c r="V31" s="797">
        <v>843</v>
      </c>
      <c r="W31" s="797"/>
      <c r="X31" s="797"/>
      <c r="Y31" s="797"/>
      <c r="Z31" s="797"/>
      <c r="AA31" s="797">
        <v>105</v>
      </c>
      <c r="AB31" s="797"/>
      <c r="AC31" s="797"/>
      <c r="AD31" s="797"/>
      <c r="AE31" s="798"/>
      <c r="AF31" s="799">
        <v>1132</v>
      </c>
      <c r="AG31" s="800"/>
      <c r="AH31" s="800"/>
      <c r="AI31" s="800"/>
      <c r="AJ31" s="801"/>
      <c r="AK31" s="847">
        <v>352</v>
      </c>
      <c r="AL31" s="843"/>
      <c r="AM31" s="843"/>
      <c r="AN31" s="843"/>
      <c r="AO31" s="843"/>
      <c r="AP31" s="843">
        <v>4411</v>
      </c>
      <c r="AQ31" s="843"/>
      <c r="AR31" s="843"/>
      <c r="AS31" s="843"/>
      <c r="AT31" s="843"/>
      <c r="AU31" s="843">
        <v>2351</v>
      </c>
      <c r="AV31" s="843"/>
      <c r="AW31" s="843"/>
      <c r="AX31" s="843"/>
      <c r="AY31" s="843"/>
      <c r="AZ31" s="844"/>
      <c r="BA31" s="844"/>
      <c r="BB31" s="844"/>
      <c r="BC31" s="844"/>
      <c r="BD31" s="844"/>
      <c r="BE31" s="845" t="s">
        <v>393</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394</v>
      </c>
      <c r="C32" s="794"/>
      <c r="D32" s="794"/>
      <c r="E32" s="794"/>
      <c r="F32" s="794"/>
      <c r="G32" s="794"/>
      <c r="H32" s="794"/>
      <c r="I32" s="794"/>
      <c r="J32" s="794"/>
      <c r="K32" s="794"/>
      <c r="L32" s="794"/>
      <c r="M32" s="794"/>
      <c r="N32" s="794"/>
      <c r="O32" s="794"/>
      <c r="P32" s="795"/>
      <c r="Q32" s="796">
        <v>2674</v>
      </c>
      <c r="R32" s="797"/>
      <c r="S32" s="797"/>
      <c r="T32" s="797"/>
      <c r="U32" s="797"/>
      <c r="V32" s="797">
        <v>2803</v>
      </c>
      <c r="W32" s="797"/>
      <c r="X32" s="797"/>
      <c r="Y32" s="797"/>
      <c r="Z32" s="797"/>
      <c r="AA32" s="797" t="s">
        <v>571</v>
      </c>
      <c r="AB32" s="797"/>
      <c r="AC32" s="797"/>
      <c r="AD32" s="797"/>
      <c r="AE32" s="798"/>
      <c r="AF32" s="799">
        <v>1037</v>
      </c>
      <c r="AG32" s="800"/>
      <c r="AH32" s="800"/>
      <c r="AI32" s="800"/>
      <c r="AJ32" s="801"/>
      <c r="AK32" s="847">
        <v>602</v>
      </c>
      <c r="AL32" s="843"/>
      <c r="AM32" s="843"/>
      <c r="AN32" s="843"/>
      <c r="AO32" s="843"/>
      <c r="AP32" s="843">
        <v>1742</v>
      </c>
      <c r="AQ32" s="843"/>
      <c r="AR32" s="843"/>
      <c r="AS32" s="843"/>
      <c r="AT32" s="843"/>
      <c r="AU32" s="843">
        <v>1296</v>
      </c>
      <c r="AV32" s="843"/>
      <c r="AW32" s="843"/>
      <c r="AX32" s="843"/>
      <c r="AY32" s="843"/>
      <c r="AZ32" s="844"/>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395</v>
      </c>
      <c r="C33" s="794"/>
      <c r="D33" s="794"/>
      <c r="E33" s="794"/>
      <c r="F33" s="794"/>
      <c r="G33" s="794"/>
      <c r="H33" s="794"/>
      <c r="I33" s="794"/>
      <c r="J33" s="794"/>
      <c r="K33" s="794"/>
      <c r="L33" s="794"/>
      <c r="M33" s="794"/>
      <c r="N33" s="794"/>
      <c r="O33" s="794"/>
      <c r="P33" s="795"/>
      <c r="Q33" s="796">
        <v>31</v>
      </c>
      <c r="R33" s="797"/>
      <c r="S33" s="797"/>
      <c r="T33" s="797"/>
      <c r="U33" s="797"/>
      <c r="V33" s="797">
        <v>25</v>
      </c>
      <c r="W33" s="797"/>
      <c r="X33" s="797"/>
      <c r="Y33" s="797"/>
      <c r="Z33" s="797"/>
      <c r="AA33" s="797">
        <v>6</v>
      </c>
      <c r="AB33" s="797"/>
      <c r="AC33" s="797"/>
      <c r="AD33" s="797"/>
      <c r="AE33" s="798"/>
      <c r="AF33" s="799">
        <v>112</v>
      </c>
      <c r="AG33" s="800"/>
      <c r="AH33" s="800"/>
      <c r="AI33" s="800"/>
      <c r="AJ33" s="801"/>
      <c r="AK33" s="847" t="s">
        <v>565</v>
      </c>
      <c r="AL33" s="843"/>
      <c r="AM33" s="843"/>
      <c r="AN33" s="843"/>
      <c r="AO33" s="843"/>
      <c r="AP33" s="843">
        <v>73</v>
      </c>
      <c r="AQ33" s="843"/>
      <c r="AR33" s="843"/>
      <c r="AS33" s="843"/>
      <c r="AT33" s="843"/>
      <c r="AU33" s="843" t="s">
        <v>565</v>
      </c>
      <c r="AV33" s="843"/>
      <c r="AW33" s="843"/>
      <c r="AX33" s="843"/>
      <c r="AY33" s="843"/>
      <c r="AZ33" s="844"/>
      <c r="BA33" s="844"/>
      <c r="BB33" s="844"/>
      <c r="BC33" s="844"/>
      <c r="BD33" s="844"/>
      <c r="BE33" s="845" t="s">
        <v>393</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396</v>
      </c>
      <c r="C34" s="794"/>
      <c r="D34" s="794"/>
      <c r="E34" s="794"/>
      <c r="F34" s="794"/>
      <c r="G34" s="794"/>
      <c r="H34" s="794"/>
      <c r="I34" s="794"/>
      <c r="J34" s="794"/>
      <c r="K34" s="794"/>
      <c r="L34" s="794"/>
      <c r="M34" s="794"/>
      <c r="N34" s="794"/>
      <c r="O34" s="794"/>
      <c r="P34" s="795"/>
      <c r="Q34" s="796">
        <v>1454</v>
      </c>
      <c r="R34" s="797"/>
      <c r="S34" s="797"/>
      <c r="T34" s="797"/>
      <c r="U34" s="797"/>
      <c r="V34" s="797">
        <v>1433</v>
      </c>
      <c r="W34" s="797"/>
      <c r="X34" s="797"/>
      <c r="Y34" s="797"/>
      <c r="Z34" s="797"/>
      <c r="AA34" s="797">
        <v>21</v>
      </c>
      <c r="AB34" s="797"/>
      <c r="AC34" s="797"/>
      <c r="AD34" s="797"/>
      <c r="AE34" s="798"/>
      <c r="AF34" s="799">
        <v>16</v>
      </c>
      <c r="AG34" s="800"/>
      <c r="AH34" s="800"/>
      <c r="AI34" s="800"/>
      <c r="AJ34" s="801"/>
      <c r="AK34" s="847">
        <v>1072</v>
      </c>
      <c r="AL34" s="843"/>
      <c r="AM34" s="843"/>
      <c r="AN34" s="843"/>
      <c r="AO34" s="843"/>
      <c r="AP34" s="843">
        <v>9079</v>
      </c>
      <c r="AQ34" s="843"/>
      <c r="AR34" s="843"/>
      <c r="AS34" s="843"/>
      <c r="AT34" s="843"/>
      <c r="AU34" s="843">
        <v>8933</v>
      </c>
      <c r="AV34" s="843"/>
      <c r="AW34" s="843"/>
      <c r="AX34" s="843"/>
      <c r="AY34" s="843"/>
      <c r="AZ34" s="844"/>
      <c r="BA34" s="844"/>
      <c r="BB34" s="844"/>
      <c r="BC34" s="844"/>
      <c r="BD34" s="844"/>
      <c r="BE34" s="845" t="s">
        <v>393</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397</v>
      </c>
      <c r="C35" s="794"/>
      <c r="D35" s="794"/>
      <c r="E35" s="794"/>
      <c r="F35" s="794"/>
      <c r="G35" s="794"/>
      <c r="H35" s="794"/>
      <c r="I35" s="794"/>
      <c r="J35" s="794"/>
      <c r="K35" s="794"/>
      <c r="L35" s="794"/>
      <c r="M35" s="794"/>
      <c r="N35" s="794"/>
      <c r="O35" s="794"/>
      <c r="P35" s="795"/>
      <c r="Q35" s="796">
        <v>235</v>
      </c>
      <c r="R35" s="797"/>
      <c r="S35" s="797"/>
      <c r="T35" s="797"/>
      <c r="U35" s="797"/>
      <c r="V35" s="797">
        <v>191</v>
      </c>
      <c r="W35" s="797"/>
      <c r="X35" s="797"/>
      <c r="Y35" s="797"/>
      <c r="Z35" s="797"/>
      <c r="AA35" s="797">
        <v>91</v>
      </c>
      <c r="AB35" s="797"/>
      <c r="AC35" s="797"/>
      <c r="AD35" s="797"/>
      <c r="AE35" s="798"/>
      <c r="AF35" s="799" t="s">
        <v>122</v>
      </c>
      <c r="AG35" s="800"/>
      <c r="AH35" s="800"/>
      <c r="AI35" s="800"/>
      <c r="AJ35" s="801"/>
      <c r="AK35" s="847">
        <v>140</v>
      </c>
      <c r="AL35" s="843"/>
      <c r="AM35" s="843"/>
      <c r="AN35" s="843"/>
      <c r="AO35" s="843"/>
      <c r="AP35" s="843" t="s">
        <v>565</v>
      </c>
      <c r="AQ35" s="843"/>
      <c r="AR35" s="843"/>
      <c r="AS35" s="843"/>
      <c r="AT35" s="843"/>
      <c r="AU35" s="843" t="s">
        <v>565</v>
      </c>
      <c r="AV35" s="843"/>
      <c r="AW35" s="843"/>
      <c r="AX35" s="843"/>
      <c r="AY35" s="843"/>
      <c r="AZ35" s="844"/>
      <c r="BA35" s="844"/>
      <c r="BB35" s="844"/>
      <c r="BC35" s="844"/>
      <c r="BD35" s="844"/>
      <c r="BE35" s="845" t="s">
        <v>398</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2579</v>
      </c>
      <c r="AG63" s="857"/>
      <c r="AH63" s="857"/>
      <c r="AI63" s="857"/>
      <c r="AJ63" s="858"/>
      <c r="AK63" s="859"/>
      <c r="AL63" s="854"/>
      <c r="AM63" s="854"/>
      <c r="AN63" s="854"/>
      <c r="AO63" s="854"/>
      <c r="AP63" s="857">
        <v>15323</v>
      </c>
      <c r="AQ63" s="857"/>
      <c r="AR63" s="857"/>
      <c r="AS63" s="857"/>
      <c r="AT63" s="857"/>
      <c r="AU63" s="857">
        <v>12599</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402</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403</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552</v>
      </c>
      <c r="C68" s="883"/>
      <c r="D68" s="883"/>
      <c r="E68" s="883"/>
      <c r="F68" s="883"/>
      <c r="G68" s="883"/>
      <c r="H68" s="883"/>
      <c r="I68" s="883"/>
      <c r="J68" s="883"/>
      <c r="K68" s="883"/>
      <c r="L68" s="883"/>
      <c r="M68" s="883"/>
      <c r="N68" s="883"/>
      <c r="O68" s="883"/>
      <c r="P68" s="884"/>
      <c r="Q68" s="885">
        <v>409</v>
      </c>
      <c r="R68" s="879"/>
      <c r="S68" s="879"/>
      <c r="T68" s="879"/>
      <c r="U68" s="879"/>
      <c r="V68" s="879">
        <v>396</v>
      </c>
      <c r="W68" s="879"/>
      <c r="X68" s="879"/>
      <c r="Y68" s="879"/>
      <c r="Z68" s="879"/>
      <c r="AA68" s="879">
        <v>13</v>
      </c>
      <c r="AB68" s="879"/>
      <c r="AC68" s="879"/>
      <c r="AD68" s="879"/>
      <c r="AE68" s="879"/>
      <c r="AF68" s="879">
        <v>13</v>
      </c>
      <c r="AG68" s="879"/>
      <c r="AH68" s="879"/>
      <c r="AI68" s="879"/>
      <c r="AJ68" s="879"/>
      <c r="AK68" s="879" t="s">
        <v>565</v>
      </c>
      <c r="AL68" s="879"/>
      <c r="AM68" s="879"/>
      <c r="AN68" s="879"/>
      <c r="AO68" s="879"/>
      <c r="AP68" s="879" t="s">
        <v>565</v>
      </c>
      <c r="AQ68" s="879"/>
      <c r="AR68" s="879"/>
      <c r="AS68" s="879"/>
      <c r="AT68" s="879"/>
      <c r="AU68" s="879" t="s">
        <v>565</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553</v>
      </c>
      <c r="C69" s="887"/>
      <c r="D69" s="887"/>
      <c r="E69" s="887"/>
      <c r="F69" s="887"/>
      <c r="G69" s="887"/>
      <c r="H69" s="887"/>
      <c r="I69" s="887"/>
      <c r="J69" s="887"/>
      <c r="K69" s="887"/>
      <c r="L69" s="887"/>
      <c r="M69" s="887"/>
      <c r="N69" s="887"/>
      <c r="O69" s="887"/>
      <c r="P69" s="888"/>
      <c r="Q69" s="889">
        <v>988</v>
      </c>
      <c r="R69" s="843"/>
      <c r="S69" s="843"/>
      <c r="T69" s="843"/>
      <c r="U69" s="843"/>
      <c r="V69" s="843">
        <v>965</v>
      </c>
      <c r="W69" s="843"/>
      <c r="X69" s="843"/>
      <c r="Y69" s="843"/>
      <c r="Z69" s="843"/>
      <c r="AA69" s="843">
        <v>23</v>
      </c>
      <c r="AB69" s="843"/>
      <c r="AC69" s="843"/>
      <c r="AD69" s="843"/>
      <c r="AE69" s="843"/>
      <c r="AF69" s="843">
        <v>23</v>
      </c>
      <c r="AG69" s="843"/>
      <c r="AH69" s="843"/>
      <c r="AI69" s="843"/>
      <c r="AJ69" s="843"/>
      <c r="AK69" s="843" t="s">
        <v>565</v>
      </c>
      <c r="AL69" s="843"/>
      <c r="AM69" s="843"/>
      <c r="AN69" s="843"/>
      <c r="AO69" s="843"/>
      <c r="AP69" s="843">
        <v>141</v>
      </c>
      <c r="AQ69" s="843"/>
      <c r="AR69" s="843"/>
      <c r="AS69" s="843"/>
      <c r="AT69" s="843"/>
      <c r="AU69" s="843">
        <v>119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554</v>
      </c>
      <c r="C70" s="887"/>
      <c r="D70" s="887"/>
      <c r="E70" s="887"/>
      <c r="F70" s="887"/>
      <c r="G70" s="887"/>
      <c r="H70" s="887"/>
      <c r="I70" s="887"/>
      <c r="J70" s="887"/>
      <c r="K70" s="887"/>
      <c r="L70" s="887"/>
      <c r="M70" s="887"/>
      <c r="N70" s="887"/>
      <c r="O70" s="887"/>
      <c r="P70" s="888"/>
      <c r="Q70" s="889">
        <v>5169</v>
      </c>
      <c r="R70" s="843"/>
      <c r="S70" s="843"/>
      <c r="T70" s="843"/>
      <c r="U70" s="843"/>
      <c r="V70" s="843">
        <v>5123</v>
      </c>
      <c r="W70" s="843"/>
      <c r="X70" s="843"/>
      <c r="Y70" s="843"/>
      <c r="Z70" s="843"/>
      <c r="AA70" s="843">
        <v>46</v>
      </c>
      <c r="AB70" s="843"/>
      <c r="AC70" s="843"/>
      <c r="AD70" s="843"/>
      <c r="AE70" s="843"/>
      <c r="AF70" s="843">
        <v>46</v>
      </c>
      <c r="AG70" s="843"/>
      <c r="AH70" s="843"/>
      <c r="AI70" s="843"/>
      <c r="AJ70" s="843"/>
      <c r="AK70" s="843" t="s">
        <v>565</v>
      </c>
      <c r="AL70" s="843"/>
      <c r="AM70" s="843"/>
      <c r="AN70" s="843"/>
      <c r="AO70" s="843"/>
      <c r="AP70" s="843">
        <v>27</v>
      </c>
      <c r="AQ70" s="843"/>
      <c r="AR70" s="843"/>
      <c r="AS70" s="843"/>
      <c r="AT70" s="843"/>
      <c r="AU70" s="843">
        <v>9</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555</v>
      </c>
      <c r="C71" s="887"/>
      <c r="D71" s="887"/>
      <c r="E71" s="887"/>
      <c r="F71" s="887"/>
      <c r="G71" s="887"/>
      <c r="H71" s="887"/>
      <c r="I71" s="887"/>
      <c r="J71" s="887"/>
      <c r="K71" s="887"/>
      <c r="L71" s="887"/>
      <c r="M71" s="887"/>
      <c r="N71" s="887"/>
      <c r="O71" s="887"/>
      <c r="P71" s="888"/>
      <c r="Q71" s="889">
        <v>6260</v>
      </c>
      <c r="R71" s="843"/>
      <c r="S71" s="843"/>
      <c r="T71" s="843"/>
      <c r="U71" s="843"/>
      <c r="V71" s="843">
        <v>6817</v>
      </c>
      <c r="W71" s="843"/>
      <c r="X71" s="843"/>
      <c r="Y71" s="843"/>
      <c r="Z71" s="843"/>
      <c r="AA71" s="843" t="s">
        <v>573</v>
      </c>
      <c r="AB71" s="843"/>
      <c r="AC71" s="843"/>
      <c r="AD71" s="843"/>
      <c r="AE71" s="843"/>
      <c r="AF71" s="843">
        <v>3266</v>
      </c>
      <c r="AG71" s="843"/>
      <c r="AH71" s="843"/>
      <c r="AI71" s="843"/>
      <c r="AJ71" s="843"/>
      <c r="AK71" s="843" t="s">
        <v>565</v>
      </c>
      <c r="AL71" s="843"/>
      <c r="AM71" s="843"/>
      <c r="AN71" s="843"/>
      <c r="AO71" s="843"/>
      <c r="AP71" s="843">
        <v>13755</v>
      </c>
      <c r="AQ71" s="843"/>
      <c r="AR71" s="843"/>
      <c r="AS71" s="843"/>
      <c r="AT71" s="843"/>
      <c r="AU71" s="843">
        <v>179</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556</v>
      </c>
      <c r="C72" s="887"/>
      <c r="D72" s="887"/>
      <c r="E72" s="887"/>
      <c r="F72" s="887"/>
      <c r="G72" s="887"/>
      <c r="H72" s="887"/>
      <c r="I72" s="887"/>
      <c r="J72" s="887"/>
      <c r="K72" s="887"/>
      <c r="L72" s="887"/>
      <c r="M72" s="887"/>
      <c r="N72" s="887"/>
      <c r="O72" s="887"/>
      <c r="P72" s="888"/>
      <c r="Q72" s="889">
        <v>1199</v>
      </c>
      <c r="R72" s="843"/>
      <c r="S72" s="843"/>
      <c r="T72" s="843"/>
      <c r="U72" s="843"/>
      <c r="V72" s="843">
        <v>1199</v>
      </c>
      <c r="W72" s="843"/>
      <c r="X72" s="843"/>
      <c r="Y72" s="843"/>
      <c r="Z72" s="843"/>
      <c r="AA72" s="843" t="s">
        <v>565</v>
      </c>
      <c r="AB72" s="843"/>
      <c r="AC72" s="843"/>
      <c r="AD72" s="843"/>
      <c r="AE72" s="843"/>
      <c r="AF72" s="843" t="s">
        <v>565</v>
      </c>
      <c r="AG72" s="843"/>
      <c r="AH72" s="843"/>
      <c r="AI72" s="843"/>
      <c r="AJ72" s="843"/>
      <c r="AK72" s="843" t="s">
        <v>565</v>
      </c>
      <c r="AL72" s="843"/>
      <c r="AM72" s="843"/>
      <c r="AN72" s="843"/>
      <c r="AO72" s="843"/>
      <c r="AP72" s="843" t="s">
        <v>565</v>
      </c>
      <c r="AQ72" s="843"/>
      <c r="AR72" s="843"/>
      <c r="AS72" s="843"/>
      <c r="AT72" s="843"/>
      <c r="AU72" s="843" t="s">
        <v>565</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557</v>
      </c>
      <c r="C73" s="887"/>
      <c r="D73" s="887"/>
      <c r="E73" s="887"/>
      <c r="F73" s="887"/>
      <c r="G73" s="887"/>
      <c r="H73" s="887"/>
      <c r="I73" s="887"/>
      <c r="J73" s="887"/>
      <c r="K73" s="887"/>
      <c r="L73" s="887"/>
      <c r="M73" s="887"/>
      <c r="N73" s="887"/>
      <c r="O73" s="887"/>
      <c r="P73" s="888"/>
      <c r="Q73" s="889">
        <v>313311</v>
      </c>
      <c r="R73" s="843"/>
      <c r="S73" s="843"/>
      <c r="T73" s="843"/>
      <c r="U73" s="843"/>
      <c r="V73" s="843">
        <v>310666</v>
      </c>
      <c r="W73" s="843"/>
      <c r="X73" s="843"/>
      <c r="Y73" s="843"/>
      <c r="Z73" s="843"/>
      <c r="AA73" s="843">
        <v>2644</v>
      </c>
      <c r="AB73" s="843"/>
      <c r="AC73" s="843"/>
      <c r="AD73" s="843"/>
      <c r="AE73" s="843"/>
      <c r="AF73" s="843">
        <v>2644</v>
      </c>
      <c r="AG73" s="843"/>
      <c r="AH73" s="843"/>
      <c r="AI73" s="843"/>
      <c r="AJ73" s="843"/>
      <c r="AK73" s="843">
        <v>2298</v>
      </c>
      <c r="AL73" s="843"/>
      <c r="AM73" s="843"/>
      <c r="AN73" s="843"/>
      <c r="AO73" s="843"/>
      <c r="AP73" s="843" t="s">
        <v>565</v>
      </c>
      <c r="AQ73" s="843"/>
      <c r="AR73" s="843"/>
      <c r="AS73" s="843"/>
      <c r="AT73" s="843"/>
      <c r="AU73" s="843" t="s">
        <v>565</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558</v>
      </c>
      <c r="C74" s="887"/>
      <c r="D74" s="887"/>
      <c r="E74" s="887"/>
      <c r="F74" s="887"/>
      <c r="G74" s="887"/>
      <c r="H74" s="887"/>
      <c r="I74" s="887"/>
      <c r="J74" s="887"/>
      <c r="K74" s="887"/>
      <c r="L74" s="887"/>
      <c r="M74" s="887"/>
      <c r="N74" s="887"/>
      <c r="O74" s="887"/>
      <c r="P74" s="888"/>
      <c r="Q74" s="889">
        <v>6442</v>
      </c>
      <c r="R74" s="843"/>
      <c r="S74" s="843"/>
      <c r="T74" s="843"/>
      <c r="U74" s="843"/>
      <c r="V74" s="843">
        <v>6301</v>
      </c>
      <c r="W74" s="843"/>
      <c r="X74" s="843"/>
      <c r="Y74" s="843"/>
      <c r="Z74" s="843"/>
      <c r="AA74" s="843">
        <v>141</v>
      </c>
      <c r="AB74" s="843"/>
      <c r="AC74" s="843"/>
      <c r="AD74" s="843"/>
      <c r="AE74" s="843"/>
      <c r="AF74" s="843">
        <v>141</v>
      </c>
      <c r="AG74" s="843"/>
      <c r="AH74" s="843"/>
      <c r="AI74" s="843"/>
      <c r="AJ74" s="843"/>
      <c r="AK74" s="843">
        <v>20</v>
      </c>
      <c r="AL74" s="843"/>
      <c r="AM74" s="843"/>
      <c r="AN74" s="843"/>
      <c r="AO74" s="843"/>
      <c r="AP74" s="843" t="s">
        <v>565</v>
      </c>
      <c r="AQ74" s="843"/>
      <c r="AR74" s="843"/>
      <c r="AS74" s="843"/>
      <c r="AT74" s="843"/>
      <c r="AU74" s="843" t="s">
        <v>565</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559</v>
      </c>
      <c r="C75" s="887"/>
      <c r="D75" s="887"/>
      <c r="E75" s="887"/>
      <c r="F75" s="887"/>
      <c r="G75" s="887"/>
      <c r="H75" s="887"/>
      <c r="I75" s="887"/>
      <c r="J75" s="887"/>
      <c r="K75" s="887"/>
      <c r="L75" s="887"/>
      <c r="M75" s="887"/>
      <c r="N75" s="887"/>
      <c r="O75" s="887"/>
      <c r="P75" s="888"/>
      <c r="Q75" s="890">
        <v>739</v>
      </c>
      <c r="R75" s="891"/>
      <c r="S75" s="891"/>
      <c r="T75" s="891"/>
      <c r="U75" s="847"/>
      <c r="V75" s="892">
        <v>371</v>
      </c>
      <c r="W75" s="891"/>
      <c r="X75" s="891"/>
      <c r="Y75" s="891"/>
      <c r="Z75" s="847"/>
      <c r="AA75" s="892">
        <v>368</v>
      </c>
      <c r="AB75" s="891"/>
      <c r="AC75" s="891"/>
      <c r="AD75" s="891"/>
      <c r="AE75" s="847"/>
      <c r="AF75" s="892">
        <v>368</v>
      </c>
      <c r="AG75" s="891"/>
      <c r="AH75" s="891"/>
      <c r="AI75" s="891"/>
      <c r="AJ75" s="847"/>
      <c r="AK75" s="892" t="s">
        <v>565</v>
      </c>
      <c r="AL75" s="891"/>
      <c r="AM75" s="891"/>
      <c r="AN75" s="891"/>
      <c r="AO75" s="847"/>
      <c r="AP75" s="892" t="s">
        <v>565</v>
      </c>
      <c r="AQ75" s="891"/>
      <c r="AR75" s="891"/>
      <c r="AS75" s="891"/>
      <c r="AT75" s="847"/>
      <c r="AU75" s="892" t="s">
        <v>565</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560</v>
      </c>
      <c r="C76" s="887"/>
      <c r="D76" s="887"/>
      <c r="E76" s="887"/>
      <c r="F76" s="887"/>
      <c r="G76" s="887"/>
      <c r="H76" s="887"/>
      <c r="I76" s="887"/>
      <c r="J76" s="887"/>
      <c r="K76" s="887"/>
      <c r="L76" s="887"/>
      <c r="M76" s="887"/>
      <c r="N76" s="887"/>
      <c r="O76" s="887"/>
      <c r="P76" s="888"/>
      <c r="Q76" s="890">
        <v>257</v>
      </c>
      <c r="R76" s="891"/>
      <c r="S76" s="891"/>
      <c r="T76" s="891"/>
      <c r="U76" s="847"/>
      <c r="V76" s="892">
        <v>221</v>
      </c>
      <c r="W76" s="891"/>
      <c r="X76" s="891"/>
      <c r="Y76" s="891"/>
      <c r="Z76" s="847"/>
      <c r="AA76" s="892">
        <v>36</v>
      </c>
      <c r="AB76" s="891"/>
      <c r="AC76" s="891"/>
      <c r="AD76" s="891"/>
      <c r="AE76" s="847"/>
      <c r="AF76" s="892">
        <v>36</v>
      </c>
      <c r="AG76" s="891"/>
      <c r="AH76" s="891"/>
      <c r="AI76" s="891"/>
      <c r="AJ76" s="847"/>
      <c r="AK76" s="892">
        <v>255</v>
      </c>
      <c r="AL76" s="891"/>
      <c r="AM76" s="891"/>
      <c r="AN76" s="891"/>
      <c r="AO76" s="847"/>
      <c r="AP76" s="892" t="s">
        <v>565</v>
      </c>
      <c r="AQ76" s="891"/>
      <c r="AR76" s="891"/>
      <c r="AS76" s="891"/>
      <c r="AT76" s="847"/>
      <c r="AU76" s="892" t="s">
        <v>565</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t="s">
        <v>561</v>
      </c>
      <c r="C77" s="887"/>
      <c r="D77" s="887"/>
      <c r="E77" s="887"/>
      <c r="F77" s="887"/>
      <c r="G77" s="887"/>
      <c r="H77" s="887"/>
      <c r="I77" s="887"/>
      <c r="J77" s="887"/>
      <c r="K77" s="887"/>
      <c r="L77" s="887"/>
      <c r="M77" s="887"/>
      <c r="N77" s="887"/>
      <c r="O77" s="887"/>
      <c r="P77" s="888"/>
      <c r="Q77" s="890">
        <v>101</v>
      </c>
      <c r="R77" s="891"/>
      <c r="S77" s="891"/>
      <c r="T77" s="891"/>
      <c r="U77" s="847"/>
      <c r="V77" s="892">
        <v>91</v>
      </c>
      <c r="W77" s="891"/>
      <c r="X77" s="891"/>
      <c r="Y77" s="891"/>
      <c r="Z77" s="847"/>
      <c r="AA77" s="892">
        <v>11</v>
      </c>
      <c r="AB77" s="891"/>
      <c r="AC77" s="891"/>
      <c r="AD77" s="891"/>
      <c r="AE77" s="847"/>
      <c r="AF77" s="892">
        <v>11</v>
      </c>
      <c r="AG77" s="891"/>
      <c r="AH77" s="891"/>
      <c r="AI77" s="891"/>
      <c r="AJ77" s="847"/>
      <c r="AK77" s="892">
        <v>28</v>
      </c>
      <c r="AL77" s="891"/>
      <c r="AM77" s="891"/>
      <c r="AN77" s="891"/>
      <c r="AO77" s="847"/>
      <c r="AP77" s="892" t="s">
        <v>565</v>
      </c>
      <c r="AQ77" s="891"/>
      <c r="AR77" s="891"/>
      <c r="AS77" s="891"/>
      <c r="AT77" s="847"/>
      <c r="AU77" s="892" t="s">
        <v>565</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377</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6548</v>
      </c>
      <c r="AG88" s="857"/>
      <c r="AH88" s="857"/>
      <c r="AI88" s="857"/>
      <c r="AJ88" s="857"/>
      <c r="AK88" s="854"/>
      <c r="AL88" s="854"/>
      <c r="AM88" s="854"/>
      <c r="AN88" s="854"/>
      <c r="AO88" s="854"/>
      <c r="AP88" s="857">
        <v>13923</v>
      </c>
      <c r="AQ88" s="857"/>
      <c r="AR88" s="857"/>
      <c r="AS88" s="857"/>
      <c r="AT88" s="857"/>
      <c r="AU88" s="857">
        <v>306</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55</v>
      </c>
      <c r="CS102" s="865"/>
      <c r="CT102" s="865"/>
      <c r="CU102" s="865"/>
      <c r="CV102" s="904"/>
      <c r="CW102" s="903">
        <v>53</v>
      </c>
      <c r="CX102" s="865"/>
      <c r="CY102" s="865"/>
      <c r="CZ102" s="865"/>
      <c r="DA102" s="904"/>
      <c r="DB102" s="903">
        <v>382</v>
      </c>
      <c r="DC102" s="865"/>
      <c r="DD102" s="865"/>
      <c r="DE102" s="865"/>
      <c r="DF102" s="904"/>
      <c r="DG102" s="903" t="s">
        <v>565</v>
      </c>
      <c r="DH102" s="865"/>
      <c r="DI102" s="865"/>
      <c r="DJ102" s="865"/>
      <c r="DK102" s="904"/>
      <c r="DL102" s="903" t="s">
        <v>565</v>
      </c>
      <c r="DM102" s="865"/>
      <c r="DN102" s="865"/>
      <c r="DO102" s="865"/>
      <c r="DP102" s="904"/>
      <c r="DQ102" s="903" t="s">
        <v>565</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294</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294</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294</v>
      </c>
      <c r="DR109" s="906"/>
      <c r="DS109" s="906"/>
      <c r="DT109" s="906"/>
      <c r="DU109" s="907"/>
      <c r="DV109" s="905" t="s">
        <v>415</v>
      </c>
      <c r="DW109" s="906"/>
      <c r="DX109" s="906"/>
      <c r="DY109" s="906"/>
      <c r="DZ109" s="908"/>
    </row>
    <row r="110" spans="1:131" s="212" customFormat="1" ht="26.25" customHeight="1" x14ac:dyDescent="0.2">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1917843</v>
      </c>
      <c r="AB110" s="913"/>
      <c r="AC110" s="913"/>
      <c r="AD110" s="913"/>
      <c r="AE110" s="914"/>
      <c r="AF110" s="915">
        <v>2006159</v>
      </c>
      <c r="AG110" s="913"/>
      <c r="AH110" s="913"/>
      <c r="AI110" s="913"/>
      <c r="AJ110" s="914"/>
      <c r="AK110" s="915">
        <v>2197152</v>
      </c>
      <c r="AL110" s="913"/>
      <c r="AM110" s="913"/>
      <c r="AN110" s="913"/>
      <c r="AO110" s="914"/>
      <c r="AP110" s="916">
        <v>20.7</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22245473</v>
      </c>
      <c r="BR110" s="944"/>
      <c r="BS110" s="944"/>
      <c r="BT110" s="944"/>
      <c r="BU110" s="944"/>
      <c r="BV110" s="944">
        <v>21856969</v>
      </c>
      <c r="BW110" s="944"/>
      <c r="BX110" s="944"/>
      <c r="BY110" s="944"/>
      <c r="BZ110" s="944"/>
      <c r="CA110" s="944">
        <v>21965329</v>
      </c>
      <c r="CB110" s="944"/>
      <c r="CC110" s="944"/>
      <c r="CD110" s="944"/>
      <c r="CE110" s="944"/>
      <c r="CF110" s="957">
        <v>207</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v>54931</v>
      </c>
      <c r="BR111" s="939"/>
      <c r="BS111" s="939"/>
      <c r="BT111" s="939"/>
      <c r="BU111" s="939"/>
      <c r="BV111" s="939">
        <v>51053</v>
      </c>
      <c r="BW111" s="939"/>
      <c r="BX111" s="939"/>
      <c r="BY111" s="939"/>
      <c r="BZ111" s="939"/>
      <c r="CA111" s="939">
        <v>47848</v>
      </c>
      <c r="CB111" s="939"/>
      <c r="CC111" s="939"/>
      <c r="CD111" s="939"/>
      <c r="CE111" s="939"/>
      <c r="CF111" s="933">
        <v>0.5</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13066932</v>
      </c>
      <c r="BR112" s="939"/>
      <c r="BS112" s="939"/>
      <c r="BT112" s="939"/>
      <c r="BU112" s="939"/>
      <c r="BV112" s="939">
        <v>12750676</v>
      </c>
      <c r="BW112" s="939"/>
      <c r="BX112" s="939"/>
      <c r="BY112" s="939"/>
      <c r="BZ112" s="939"/>
      <c r="CA112" s="939">
        <v>12598828</v>
      </c>
      <c r="CB112" s="939"/>
      <c r="CC112" s="939"/>
      <c r="CD112" s="939"/>
      <c r="CE112" s="939"/>
      <c r="CF112" s="933">
        <v>118.7</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1506592</v>
      </c>
      <c r="AB113" s="951"/>
      <c r="AC113" s="951"/>
      <c r="AD113" s="951"/>
      <c r="AE113" s="952"/>
      <c r="AF113" s="953">
        <v>1540719</v>
      </c>
      <c r="AG113" s="951"/>
      <c r="AH113" s="951"/>
      <c r="AI113" s="951"/>
      <c r="AJ113" s="952"/>
      <c r="AK113" s="953">
        <v>1500141</v>
      </c>
      <c r="AL113" s="951"/>
      <c r="AM113" s="951"/>
      <c r="AN113" s="951"/>
      <c r="AO113" s="952"/>
      <c r="AP113" s="954">
        <v>14.1</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v>390447</v>
      </c>
      <c r="BR113" s="939"/>
      <c r="BS113" s="939"/>
      <c r="BT113" s="939"/>
      <c r="BU113" s="939"/>
      <c r="BV113" s="939">
        <v>348741</v>
      </c>
      <c r="BW113" s="939"/>
      <c r="BX113" s="939"/>
      <c r="BY113" s="939"/>
      <c r="BZ113" s="939"/>
      <c r="CA113" s="939">
        <v>306056</v>
      </c>
      <c r="CB113" s="939"/>
      <c r="CC113" s="939"/>
      <c r="CD113" s="939"/>
      <c r="CE113" s="939"/>
      <c r="CF113" s="933">
        <v>2.9</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47430</v>
      </c>
      <c r="AB114" s="972"/>
      <c r="AC114" s="972"/>
      <c r="AD114" s="972"/>
      <c r="AE114" s="973"/>
      <c r="AF114" s="974">
        <v>47220</v>
      </c>
      <c r="AG114" s="972"/>
      <c r="AH114" s="972"/>
      <c r="AI114" s="972"/>
      <c r="AJ114" s="973"/>
      <c r="AK114" s="974">
        <v>48662</v>
      </c>
      <c r="AL114" s="972"/>
      <c r="AM114" s="972"/>
      <c r="AN114" s="972"/>
      <c r="AO114" s="973"/>
      <c r="AP114" s="975">
        <v>0.5</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2754695</v>
      </c>
      <c r="BR114" s="939"/>
      <c r="BS114" s="939"/>
      <c r="BT114" s="939"/>
      <c r="BU114" s="939"/>
      <c r="BV114" s="939">
        <v>2626930</v>
      </c>
      <c r="BW114" s="939"/>
      <c r="BX114" s="939"/>
      <c r="BY114" s="939"/>
      <c r="BZ114" s="939"/>
      <c r="CA114" s="939">
        <v>2852795</v>
      </c>
      <c r="CB114" s="939"/>
      <c r="CC114" s="939"/>
      <c r="CD114" s="939"/>
      <c r="CE114" s="939"/>
      <c r="CF114" s="933">
        <v>26.9</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17326</v>
      </c>
      <c r="AB115" s="951"/>
      <c r="AC115" s="951"/>
      <c r="AD115" s="951"/>
      <c r="AE115" s="952"/>
      <c r="AF115" s="953">
        <v>17364</v>
      </c>
      <c r="AG115" s="951"/>
      <c r="AH115" s="951"/>
      <c r="AI115" s="951"/>
      <c r="AJ115" s="952"/>
      <c r="AK115" s="953">
        <v>1414</v>
      </c>
      <c r="AL115" s="951"/>
      <c r="AM115" s="951"/>
      <c r="AN115" s="951"/>
      <c r="AO115" s="952"/>
      <c r="AP115" s="954">
        <v>0</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v>685</v>
      </c>
      <c r="BR115" s="939"/>
      <c r="BS115" s="939"/>
      <c r="BT115" s="939"/>
      <c r="BU115" s="939"/>
      <c r="BV115" s="939">
        <v>1077</v>
      </c>
      <c r="BW115" s="939"/>
      <c r="BX115" s="939"/>
      <c r="BY115" s="939"/>
      <c r="BZ115" s="939"/>
      <c r="CA115" s="939">
        <v>544</v>
      </c>
      <c r="CB115" s="939"/>
      <c r="CC115" s="939"/>
      <c r="CD115" s="939"/>
      <c r="CE115" s="939"/>
      <c r="CF115" s="933">
        <v>0</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3489191</v>
      </c>
      <c r="AB117" s="992"/>
      <c r="AC117" s="992"/>
      <c r="AD117" s="992"/>
      <c r="AE117" s="993"/>
      <c r="AF117" s="994">
        <v>3611462</v>
      </c>
      <c r="AG117" s="992"/>
      <c r="AH117" s="992"/>
      <c r="AI117" s="992"/>
      <c r="AJ117" s="993"/>
      <c r="AK117" s="994">
        <v>3747369</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294</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445</v>
      </c>
      <c r="BP119" s="1018"/>
      <c r="BQ119" s="1012">
        <v>38513163</v>
      </c>
      <c r="BR119" s="1013"/>
      <c r="BS119" s="1013"/>
      <c r="BT119" s="1013"/>
      <c r="BU119" s="1013"/>
      <c r="BV119" s="1013">
        <v>37635446</v>
      </c>
      <c r="BW119" s="1013"/>
      <c r="BX119" s="1013"/>
      <c r="BY119" s="1013"/>
      <c r="BZ119" s="1013"/>
      <c r="CA119" s="1013">
        <v>37771400</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54931</v>
      </c>
      <c r="DH119" s="999"/>
      <c r="DI119" s="999"/>
      <c r="DJ119" s="999"/>
      <c r="DK119" s="1000"/>
      <c r="DL119" s="998">
        <v>51053</v>
      </c>
      <c r="DM119" s="999"/>
      <c r="DN119" s="999"/>
      <c r="DO119" s="999"/>
      <c r="DP119" s="1000"/>
      <c r="DQ119" s="998">
        <v>47848</v>
      </c>
      <c r="DR119" s="999"/>
      <c r="DS119" s="999"/>
      <c r="DT119" s="999"/>
      <c r="DU119" s="1000"/>
      <c r="DV119" s="1001">
        <v>0.5</v>
      </c>
      <c r="DW119" s="1002"/>
      <c r="DX119" s="1002"/>
      <c r="DY119" s="1002"/>
      <c r="DZ119" s="1003"/>
    </row>
    <row r="120" spans="1:130" s="212" customFormat="1" ht="26.25" customHeight="1" x14ac:dyDescent="0.2">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14339962</v>
      </c>
      <c r="BR120" s="944"/>
      <c r="BS120" s="944"/>
      <c r="BT120" s="944"/>
      <c r="BU120" s="944"/>
      <c r="BV120" s="944">
        <v>15252983</v>
      </c>
      <c r="BW120" s="944"/>
      <c r="BX120" s="944"/>
      <c r="BY120" s="944"/>
      <c r="BZ120" s="944"/>
      <c r="CA120" s="944">
        <v>14940518</v>
      </c>
      <c r="CB120" s="944"/>
      <c r="CC120" s="944"/>
      <c r="CD120" s="944"/>
      <c r="CE120" s="944"/>
      <c r="CF120" s="957">
        <v>140.80000000000001</v>
      </c>
      <c r="CG120" s="958"/>
      <c r="CH120" s="958"/>
      <c r="CI120" s="958"/>
      <c r="CJ120" s="958"/>
      <c r="CK120" s="1019" t="s">
        <v>449</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9277408</v>
      </c>
      <c r="DH120" s="944"/>
      <c r="DI120" s="944"/>
      <c r="DJ120" s="944"/>
      <c r="DK120" s="944"/>
      <c r="DL120" s="944">
        <v>9013158</v>
      </c>
      <c r="DM120" s="944"/>
      <c r="DN120" s="944"/>
      <c r="DO120" s="944"/>
      <c r="DP120" s="944"/>
      <c r="DQ120" s="944">
        <v>8933267</v>
      </c>
      <c r="DR120" s="944"/>
      <c r="DS120" s="944"/>
      <c r="DT120" s="944"/>
      <c r="DU120" s="944"/>
      <c r="DV120" s="945">
        <v>84.2</v>
      </c>
      <c r="DW120" s="945"/>
      <c r="DX120" s="945"/>
      <c r="DY120" s="945"/>
      <c r="DZ120" s="946"/>
    </row>
    <row r="121" spans="1:130" s="212" customFormat="1" ht="26.25" customHeight="1" x14ac:dyDescent="0.2">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1346357</v>
      </c>
      <c r="BR121" s="939"/>
      <c r="BS121" s="939"/>
      <c r="BT121" s="939"/>
      <c r="BU121" s="939"/>
      <c r="BV121" s="939">
        <v>1329513</v>
      </c>
      <c r="BW121" s="939"/>
      <c r="BX121" s="939"/>
      <c r="BY121" s="939"/>
      <c r="BZ121" s="939"/>
      <c r="CA121" s="939">
        <v>1294569</v>
      </c>
      <c r="CB121" s="939"/>
      <c r="CC121" s="939"/>
      <c r="CD121" s="939"/>
      <c r="CE121" s="939"/>
      <c r="CF121" s="933">
        <v>12.2</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435856</v>
      </c>
      <c r="DH121" s="939"/>
      <c r="DI121" s="939"/>
      <c r="DJ121" s="939"/>
      <c r="DK121" s="939"/>
      <c r="DL121" s="939">
        <v>2244542</v>
      </c>
      <c r="DM121" s="939"/>
      <c r="DN121" s="939"/>
      <c r="DO121" s="939"/>
      <c r="DP121" s="939"/>
      <c r="DQ121" s="939">
        <v>2350808</v>
      </c>
      <c r="DR121" s="939"/>
      <c r="DS121" s="939"/>
      <c r="DT121" s="939"/>
      <c r="DU121" s="939"/>
      <c r="DV121" s="940">
        <v>22.2</v>
      </c>
      <c r="DW121" s="940"/>
      <c r="DX121" s="940"/>
      <c r="DY121" s="940"/>
      <c r="DZ121" s="941"/>
    </row>
    <row r="122" spans="1:130" s="212" customFormat="1" ht="26.25" customHeight="1" x14ac:dyDescent="0.2">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23865021</v>
      </c>
      <c r="BR122" s="1013"/>
      <c r="BS122" s="1013"/>
      <c r="BT122" s="1013"/>
      <c r="BU122" s="1013"/>
      <c r="BV122" s="1013">
        <v>23119757</v>
      </c>
      <c r="BW122" s="1013"/>
      <c r="BX122" s="1013"/>
      <c r="BY122" s="1013"/>
      <c r="BZ122" s="1013"/>
      <c r="CA122" s="1013">
        <v>22533489</v>
      </c>
      <c r="CB122" s="1013"/>
      <c r="CC122" s="1013"/>
      <c r="CD122" s="1013"/>
      <c r="CE122" s="1013"/>
      <c r="CF122" s="1030">
        <v>212.4</v>
      </c>
      <c r="CG122" s="1031"/>
      <c r="CH122" s="1031"/>
      <c r="CI122" s="1031"/>
      <c r="CJ122" s="1031"/>
      <c r="CK122" s="1022"/>
      <c r="CL122" s="1023"/>
      <c r="CM122" s="1023"/>
      <c r="CN122" s="1023"/>
      <c r="CO122" s="1024"/>
      <c r="CP122" s="1032" t="s">
        <v>394</v>
      </c>
      <c r="CQ122" s="1033"/>
      <c r="CR122" s="1033"/>
      <c r="CS122" s="1033"/>
      <c r="CT122" s="1033"/>
      <c r="CU122" s="1033"/>
      <c r="CV122" s="1033"/>
      <c r="CW122" s="1033"/>
      <c r="CX122" s="1033"/>
      <c r="CY122" s="1033"/>
      <c r="CZ122" s="1033"/>
      <c r="DA122" s="1033"/>
      <c r="DB122" s="1033"/>
      <c r="DC122" s="1033"/>
      <c r="DD122" s="1033"/>
      <c r="DE122" s="1033"/>
      <c r="DF122" s="1034"/>
      <c r="DG122" s="938">
        <v>1688050</v>
      </c>
      <c r="DH122" s="939"/>
      <c r="DI122" s="939"/>
      <c r="DJ122" s="939"/>
      <c r="DK122" s="939"/>
      <c r="DL122" s="939">
        <v>1460012</v>
      </c>
      <c r="DM122" s="939"/>
      <c r="DN122" s="939"/>
      <c r="DO122" s="939"/>
      <c r="DP122" s="939"/>
      <c r="DQ122" s="939">
        <v>1296077</v>
      </c>
      <c r="DR122" s="939"/>
      <c r="DS122" s="939"/>
      <c r="DT122" s="939"/>
      <c r="DU122" s="939"/>
      <c r="DV122" s="940">
        <v>12.2</v>
      </c>
      <c r="DW122" s="940"/>
      <c r="DX122" s="940"/>
      <c r="DY122" s="940"/>
      <c r="DZ122" s="941"/>
    </row>
    <row r="123" spans="1:130" s="212" customFormat="1" ht="26.25" customHeight="1" x14ac:dyDescent="0.2">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453</v>
      </c>
      <c r="BP123" s="1018"/>
      <c r="BQ123" s="1076">
        <v>39551340</v>
      </c>
      <c r="BR123" s="1077"/>
      <c r="BS123" s="1077"/>
      <c r="BT123" s="1077"/>
      <c r="BU123" s="1077"/>
      <c r="BV123" s="1077">
        <v>39702253</v>
      </c>
      <c r="BW123" s="1077"/>
      <c r="BX123" s="1077"/>
      <c r="BY123" s="1077"/>
      <c r="BZ123" s="1077"/>
      <c r="CA123" s="1077">
        <v>38768576</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v>48323</v>
      </c>
      <c r="DH123" s="972"/>
      <c r="DI123" s="972"/>
      <c r="DJ123" s="972"/>
      <c r="DK123" s="973"/>
      <c r="DL123" s="974">
        <v>32964</v>
      </c>
      <c r="DM123" s="972"/>
      <c r="DN123" s="972"/>
      <c r="DO123" s="972"/>
      <c r="DP123" s="973"/>
      <c r="DQ123" s="974">
        <v>18676</v>
      </c>
      <c r="DR123" s="972"/>
      <c r="DS123" s="972"/>
      <c r="DT123" s="972"/>
      <c r="DU123" s="973"/>
      <c r="DV123" s="975">
        <v>0.2</v>
      </c>
      <c r="DW123" s="976"/>
      <c r="DX123" s="976"/>
      <c r="DY123" s="976"/>
      <c r="DZ123" s="977"/>
    </row>
    <row r="124" spans="1:130" s="212" customFormat="1" ht="26.25" customHeight="1" thickBot="1" x14ac:dyDescent="0.25">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v>1617295</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1432</v>
      </c>
      <c r="AB126" s="972"/>
      <c r="AC126" s="972"/>
      <c r="AD126" s="972"/>
      <c r="AE126" s="973"/>
      <c r="AF126" s="974">
        <v>1435</v>
      </c>
      <c r="AG126" s="972"/>
      <c r="AH126" s="972"/>
      <c r="AI126" s="972"/>
      <c r="AJ126" s="973"/>
      <c r="AK126" s="974">
        <v>1225</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15894</v>
      </c>
      <c r="AB127" s="972"/>
      <c r="AC127" s="972"/>
      <c r="AD127" s="972"/>
      <c r="AE127" s="973"/>
      <c r="AF127" s="974">
        <v>15929</v>
      </c>
      <c r="AG127" s="972"/>
      <c r="AH127" s="972"/>
      <c r="AI127" s="972"/>
      <c r="AJ127" s="973"/>
      <c r="AK127" s="974">
        <v>189</v>
      </c>
      <c r="AL127" s="972"/>
      <c r="AM127" s="972"/>
      <c r="AN127" s="972"/>
      <c r="AO127" s="973"/>
      <c r="AP127" s="975">
        <v>0</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150609</v>
      </c>
      <c r="AB128" s="1059"/>
      <c r="AC128" s="1059"/>
      <c r="AD128" s="1059"/>
      <c r="AE128" s="1060"/>
      <c r="AF128" s="1061">
        <v>150598</v>
      </c>
      <c r="AG128" s="1059"/>
      <c r="AH128" s="1059"/>
      <c r="AI128" s="1059"/>
      <c r="AJ128" s="1060"/>
      <c r="AK128" s="1061">
        <v>170852</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122</v>
      </c>
      <c r="BG128" s="1066"/>
      <c r="BH128" s="1066"/>
      <c r="BI128" s="1066"/>
      <c r="BJ128" s="1066"/>
      <c r="BK128" s="1066"/>
      <c r="BL128" s="1067"/>
      <c r="BM128" s="1065">
        <v>12.94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v>685</v>
      </c>
      <c r="DH128" s="1051"/>
      <c r="DI128" s="1051"/>
      <c r="DJ128" s="1051"/>
      <c r="DK128" s="1051"/>
      <c r="DL128" s="1051">
        <v>1077</v>
      </c>
      <c r="DM128" s="1051"/>
      <c r="DN128" s="1051"/>
      <c r="DO128" s="1051"/>
      <c r="DP128" s="1051"/>
      <c r="DQ128" s="1051">
        <v>544</v>
      </c>
      <c r="DR128" s="1051"/>
      <c r="DS128" s="1051"/>
      <c r="DT128" s="1051"/>
      <c r="DU128" s="1051"/>
      <c r="DV128" s="1052">
        <v>0</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12742361</v>
      </c>
      <c r="AB129" s="972"/>
      <c r="AC129" s="972"/>
      <c r="AD129" s="972"/>
      <c r="AE129" s="973"/>
      <c r="AF129" s="974">
        <v>12743155</v>
      </c>
      <c r="AG129" s="972"/>
      <c r="AH129" s="972"/>
      <c r="AI129" s="972"/>
      <c r="AJ129" s="973"/>
      <c r="AK129" s="974">
        <v>13062084</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122</v>
      </c>
      <c r="BG129" s="1080"/>
      <c r="BH129" s="1080"/>
      <c r="BI129" s="1080"/>
      <c r="BJ129" s="1080"/>
      <c r="BK129" s="1080"/>
      <c r="BL129" s="1081"/>
      <c r="BM129" s="1079">
        <v>17.940000000000001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2314371</v>
      </c>
      <c r="AB130" s="972"/>
      <c r="AC130" s="972"/>
      <c r="AD130" s="972"/>
      <c r="AE130" s="973"/>
      <c r="AF130" s="974">
        <v>2342093</v>
      </c>
      <c r="AG130" s="972"/>
      <c r="AH130" s="972"/>
      <c r="AI130" s="972"/>
      <c r="AJ130" s="973"/>
      <c r="AK130" s="974">
        <v>2452243</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10.3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10427990</v>
      </c>
      <c r="AB131" s="999"/>
      <c r="AC131" s="999"/>
      <c r="AD131" s="999"/>
      <c r="AE131" s="1000"/>
      <c r="AF131" s="998">
        <v>10401062</v>
      </c>
      <c r="AG131" s="999"/>
      <c r="AH131" s="999"/>
      <c r="AI131" s="999"/>
      <c r="AJ131" s="1000"/>
      <c r="AK131" s="998">
        <v>10609841</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9.8217489659999995</v>
      </c>
      <c r="AB132" s="1110"/>
      <c r="AC132" s="1110"/>
      <c r="AD132" s="1110"/>
      <c r="AE132" s="1111"/>
      <c r="AF132" s="1112">
        <v>10.75631508</v>
      </c>
      <c r="AG132" s="1110"/>
      <c r="AH132" s="1110"/>
      <c r="AI132" s="1110"/>
      <c r="AJ132" s="1111"/>
      <c r="AK132" s="1112">
        <v>10.596520719999999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9</v>
      </c>
      <c r="AB133" s="1093"/>
      <c r="AC133" s="1093"/>
      <c r="AD133" s="1093"/>
      <c r="AE133" s="1094"/>
      <c r="AF133" s="1092">
        <v>9.5</v>
      </c>
      <c r="AG133" s="1093"/>
      <c r="AH133" s="1093"/>
      <c r="AI133" s="1093"/>
      <c r="AJ133" s="1094"/>
      <c r="AK133" s="1092">
        <v>10.3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VNFAR+PcoMCBAER9568XLOCzmz1xqykNkO/ZvNMfCyDLbOPOPdy9GFCy6KHXJ7rVDfh26fPcTL5W77xgcf6RA==" saltValue="cG2nBC4ZsiyP/Bqr2H01V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qlUF6wxDaHh/yZ/HQND1SIe//DPKjxFzTpzTQ0YVyMwg8C4nD6SBjAQdku7B5Sd/1RfoYmj+8+kQVOLG1BIAw==" saltValue="Z+2BjFMKTrhEaAxmaqSui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zJ9SeQK8odKNewYfsXxNwIESlIIPkMQFE3BM/iTOAfy/E/wgqP049DIH9140atN6Hot2jtJVWg4VUMcuz83auA==" saltValue="187F/FiwMqybsH2RMzQpD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27" t="s">
        <v>482</v>
      </c>
      <c r="AP7" s="253"/>
      <c r="AQ7" s="254" t="s">
        <v>483</v>
      </c>
      <c r="AR7" s="255"/>
    </row>
    <row r="8" spans="1:46" ht="13" x14ac:dyDescent="0.2">
      <c r="A8" s="247"/>
      <c r="AK8" s="256"/>
      <c r="AL8" s="257"/>
      <c r="AM8" s="257"/>
      <c r="AN8" s="258"/>
      <c r="AO8" s="1128"/>
      <c r="AP8" s="259" t="s">
        <v>484</v>
      </c>
      <c r="AQ8" s="260" t="s">
        <v>485</v>
      </c>
      <c r="AR8" s="261" t="s">
        <v>486</v>
      </c>
    </row>
    <row r="9" spans="1:46" ht="13" x14ac:dyDescent="0.2">
      <c r="A9" s="247"/>
      <c r="AK9" s="1129" t="s">
        <v>487</v>
      </c>
      <c r="AL9" s="1130"/>
      <c r="AM9" s="1130"/>
      <c r="AN9" s="1131"/>
      <c r="AO9" s="262">
        <v>3428224</v>
      </c>
      <c r="AP9" s="262">
        <v>93489</v>
      </c>
      <c r="AQ9" s="263">
        <v>105759</v>
      </c>
      <c r="AR9" s="264">
        <v>-11.6</v>
      </c>
    </row>
    <row r="10" spans="1:46" ht="13.5" customHeight="1" x14ac:dyDescent="0.2">
      <c r="A10" s="247"/>
      <c r="AK10" s="1129" t="s">
        <v>488</v>
      </c>
      <c r="AL10" s="1130"/>
      <c r="AM10" s="1130"/>
      <c r="AN10" s="1131"/>
      <c r="AO10" s="265">
        <v>614683</v>
      </c>
      <c r="AP10" s="265">
        <v>16763</v>
      </c>
      <c r="AQ10" s="266">
        <v>10117</v>
      </c>
      <c r="AR10" s="267">
        <v>65.7</v>
      </c>
    </row>
    <row r="11" spans="1:46" ht="13.5" customHeight="1" x14ac:dyDescent="0.2">
      <c r="A11" s="247"/>
      <c r="AK11" s="1129" t="s">
        <v>489</v>
      </c>
      <c r="AL11" s="1130"/>
      <c r="AM11" s="1130"/>
      <c r="AN11" s="1131"/>
      <c r="AO11" s="265" t="s">
        <v>490</v>
      </c>
      <c r="AP11" s="265" t="s">
        <v>490</v>
      </c>
      <c r="AQ11" s="266">
        <v>1625</v>
      </c>
      <c r="AR11" s="267" t="s">
        <v>490</v>
      </c>
    </row>
    <row r="12" spans="1:46" ht="13.5" customHeight="1" x14ac:dyDescent="0.2">
      <c r="A12" s="247"/>
      <c r="AK12" s="1129" t="s">
        <v>491</v>
      </c>
      <c r="AL12" s="1130"/>
      <c r="AM12" s="1130"/>
      <c r="AN12" s="1131"/>
      <c r="AO12" s="265" t="s">
        <v>490</v>
      </c>
      <c r="AP12" s="265" t="s">
        <v>490</v>
      </c>
      <c r="AQ12" s="266">
        <v>17</v>
      </c>
      <c r="AR12" s="267" t="s">
        <v>490</v>
      </c>
    </row>
    <row r="13" spans="1:46" ht="13.5" customHeight="1" x14ac:dyDescent="0.2">
      <c r="A13" s="247"/>
      <c r="AK13" s="1129" t="s">
        <v>492</v>
      </c>
      <c r="AL13" s="1130"/>
      <c r="AM13" s="1130"/>
      <c r="AN13" s="1131"/>
      <c r="AO13" s="265">
        <v>121792</v>
      </c>
      <c r="AP13" s="265">
        <v>3321</v>
      </c>
      <c r="AQ13" s="266">
        <v>4122</v>
      </c>
      <c r="AR13" s="267">
        <v>-19.399999999999999</v>
      </c>
    </row>
    <row r="14" spans="1:46" ht="13.5" customHeight="1" x14ac:dyDescent="0.2">
      <c r="A14" s="247"/>
      <c r="AK14" s="1129" t="s">
        <v>493</v>
      </c>
      <c r="AL14" s="1130"/>
      <c r="AM14" s="1130"/>
      <c r="AN14" s="1131"/>
      <c r="AO14" s="265">
        <v>206884</v>
      </c>
      <c r="AP14" s="265">
        <v>5642</v>
      </c>
      <c r="AQ14" s="266">
        <v>2482</v>
      </c>
      <c r="AR14" s="267">
        <v>127.3</v>
      </c>
    </row>
    <row r="15" spans="1:46" ht="13.5" customHeight="1" x14ac:dyDescent="0.2">
      <c r="A15" s="247"/>
      <c r="AK15" s="1132" t="s">
        <v>494</v>
      </c>
      <c r="AL15" s="1133"/>
      <c r="AM15" s="1133"/>
      <c r="AN15" s="1134"/>
      <c r="AO15" s="265">
        <v>-168237</v>
      </c>
      <c r="AP15" s="265">
        <v>-4588</v>
      </c>
      <c r="AQ15" s="266">
        <v>-6906</v>
      </c>
      <c r="AR15" s="267">
        <v>-33.6</v>
      </c>
    </row>
    <row r="16" spans="1:46" ht="13" x14ac:dyDescent="0.2">
      <c r="A16" s="247"/>
      <c r="AK16" s="1132" t="s">
        <v>177</v>
      </c>
      <c r="AL16" s="1133"/>
      <c r="AM16" s="1133"/>
      <c r="AN16" s="1134"/>
      <c r="AO16" s="265">
        <v>4203346</v>
      </c>
      <c r="AP16" s="265">
        <v>114626</v>
      </c>
      <c r="AQ16" s="266">
        <v>117215</v>
      </c>
      <c r="AR16" s="267">
        <v>-2.2000000000000002</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35" t="s">
        <v>499</v>
      </c>
      <c r="AL21" s="1136"/>
      <c r="AM21" s="1136"/>
      <c r="AN21" s="1137"/>
      <c r="AO21" s="277">
        <v>8.64</v>
      </c>
      <c r="AP21" s="278">
        <v>10.35</v>
      </c>
      <c r="AQ21" s="279">
        <v>-1.71</v>
      </c>
      <c r="AS21" s="280"/>
      <c r="AT21" s="276"/>
    </row>
    <row r="22" spans="1:46" s="248" customFormat="1" ht="13" x14ac:dyDescent="0.2">
      <c r="A22" s="276"/>
      <c r="AK22" s="1135" t="s">
        <v>500</v>
      </c>
      <c r="AL22" s="1136"/>
      <c r="AM22" s="1136"/>
      <c r="AN22" s="1137"/>
      <c r="AO22" s="281">
        <v>98.6</v>
      </c>
      <c r="AP22" s="282">
        <v>97.1</v>
      </c>
      <c r="AQ22" s="283">
        <v>1.5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27" t="s">
        <v>482</v>
      </c>
      <c r="AP30" s="253"/>
      <c r="AQ30" s="254" t="s">
        <v>483</v>
      </c>
      <c r="AR30" s="255"/>
    </row>
    <row r="31" spans="1:46" ht="13" x14ac:dyDescent="0.2">
      <c r="A31" s="247"/>
      <c r="AK31" s="256"/>
      <c r="AL31" s="257"/>
      <c r="AM31" s="257"/>
      <c r="AN31" s="258"/>
      <c r="AO31" s="1128"/>
      <c r="AP31" s="259" t="s">
        <v>484</v>
      </c>
      <c r="AQ31" s="260" t="s">
        <v>485</v>
      </c>
      <c r="AR31" s="261" t="s">
        <v>486</v>
      </c>
    </row>
    <row r="32" spans="1:46" ht="27" customHeight="1" x14ac:dyDescent="0.2">
      <c r="A32" s="247"/>
      <c r="AK32" s="1143" t="s">
        <v>504</v>
      </c>
      <c r="AL32" s="1144"/>
      <c r="AM32" s="1144"/>
      <c r="AN32" s="1145"/>
      <c r="AO32" s="291">
        <v>2197152</v>
      </c>
      <c r="AP32" s="291">
        <v>59917</v>
      </c>
      <c r="AQ32" s="292">
        <v>71795</v>
      </c>
      <c r="AR32" s="293">
        <v>-16.5</v>
      </c>
    </row>
    <row r="33" spans="1:46" ht="13.5" customHeight="1" x14ac:dyDescent="0.2">
      <c r="A33" s="247"/>
      <c r="AK33" s="1143" t="s">
        <v>505</v>
      </c>
      <c r="AL33" s="1144"/>
      <c r="AM33" s="1144"/>
      <c r="AN33" s="1145"/>
      <c r="AO33" s="291" t="s">
        <v>490</v>
      </c>
      <c r="AP33" s="291" t="s">
        <v>490</v>
      </c>
      <c r="AQ33" s="292" t="s">
        <v>490</v>
      </c>
      <c r="AR33" s="293" t="s">
        <v>490</v>
      </c>
    </row>
    <row r="34" spans="1:46" ht="27" customHeight="1" x14ac:dyDescent="0.2">
      <c r="A34" s="247"/>
      <c r="AK34" s="1143" t="s">
        <v>506</v>
      </c>
      <c r="AL34" s="1144"/>
      <c r="AM34" s="1144"/>
      <c r="AN34" s="1145"/>
      <c r="AO34" s="291" t="s">
        <v>490</v>
      </c>
      <c r="AP34" s="291" t="s">
        <v>490</v>
      </c>
      <c r="AQ34" s="292" t="s">
        <v>490</v>
      </c>
      <c r="AR34" s="293" t="s">
        <v>490</v>
      </c>
    </row>
    <row r="35" spans="1:46" ht="27" customHeight="1" x14ac:dyDescent="0.2">
      <c r="A35" s="247"/>
      <c r="AK35" s="1143" t="s">
        <v>507</v>
      </c>
      <c r="AL35" s="1144"/>
      <c r="AM35" s="1144"/>
      <c r="AN35" s="1145"/>
      <c r="AO35" s="291">
        <v>1500141</v>
      </c>
      <c r="AP35" s="291">
        <v>40909</v>
      </c>
      <c r="AQ35" s="292">
        <v>17107</v>
      </c>
      <c r="AR35" s="293">
        <v>139.1</v>
      </c>
    </row>
    <row r="36" spans="1:46" ht="27" customHeight="1" x14ac:dyDescent="0.2">
      <c r="A36" s="247"/>
      <c r="AK36" s="1143" t="s">
        <v>508</v>
      </c>
      <c r="AL36" s="1144"/>
      <c r="AM36" s="1144"/>
      <c r="AN36" s="1145"/>
      <c r="AO36" s="291">
        <v>48662</v>
      </c>
      <c r="AP36" s="291">
        <v>1327</v>
      </c>
      <c r="AQ36" s="292">
        <v>3528</v>
      </c>
      <c r="AR36" s="293">
        <v>-62.4</v>
      </c>
    </row>
    <row r="37" spans="1:46" ht="13.5" customHeight="1" x14ac:dyDescent="0.2">
      <c r="A37" s="247"/>
      <c r="AK37" s="1143" t="s">
        <v>509</v>
      </c>
      <c r="AL37" s="1144"/>
      <c r="AM37" s="1144"/>
      <c r="AN37" s="1145"/>
      <c r="AO37" s="291">
        <v>1414</v>
      </c>
      <c r="AP37" s="291">
        <v>39</v>
      </c>
      <c r="AQ37" s="292">
        <v>388</v>
      </c>
      <c r="AR37" s="293">
        <v>-89.9</v>
      </c>
    </row>
    <row r="38" spans="1:46" ht="27" customHeight="1" x14ac:dyDescent="0.2">
      <c r="A38" s="247"/>
      <c r="AK38" s="1146" t="s">
        <v>510</v>
      </c>
      <c r="AL38" s="1147"/>
      <c r="AM38" s="1147"/>
      <c r="AN38" s="1148"/>
      <c r="AO38" s="294" t="s">
        <v>490</v>
      </c>
      <c r="AP38" s="294" t="s">
        <v>490</v>
      </c>
      <c r="AQ38" s="295">
        <v>2</v>
      </c>
      <c r="AR38" s="283" t="s">
        <v>490</v>
      </c>
      <c r="AS38" s="290"/>
    </row>
    <row r="39" spans="1:46" ht="13" x14ac:dyDescent="0.2">
      <c r="A39" s="247"/>
      <c r="AK39" s="1146" t="s">
        <v>511</v>
      </c>
      <c r="AL39" s="1147"/>
      <c r="AM39" s="1147"/>
      <c r="AN39" s="1148"/>
      <c r="AO39" s="291">
        <v>-170852</v>
      </c>
      <c r="AP39" s="291">
        <v>-4659</v>
      </c>
      <c r="AQ39" s="292">
        <v>-3420</v>
      </c>
      <c r="AR39" s="293">
        <v>36.200000000000003</v>
      </c>
      <c r="AS39" s="290"/>
    </row>
    <row r="40" spans="1:46" ht="27" customHeight="1" x14ac:dyDescent="0.2">
      <c r="A40" s="247"/>
      <c r="AK40" s="1143" t="s">
        <v>512</v>
      </c>
      <c r="AL40" s="1144"/>
      <c r="AM40" s="1144"/>
      <c r="AN40" s="1145"/>
      <c r="AO40" s="291">
        <v>-2452243</v>
      </c>
      <c r="AP40" s="291">
        <v>-66873</v>
      </c>
      <c r="AQ40" s="292">
        <v>-62953</v>
      </c>
      <c r="AR40" s="293">
        <v>6.2</v>
      </c>
      <c r="AS40" s="290"/>
    </row>
    <row r="41" spans="1:46" ht="13" x14ac:dyDescent="0.2">
      <c r="A41" s="247"/>
      <c r="AK41" s="1149" t="s">
        <v>287</v>
      </c>
      <c r="AL41" s="1150"/>
      <c r="AM41" s="1150"/>
      <c r="AN41" s="1151"/>
      <c r="AO41" s="291">
        <v>1124274</v>
      </c>
      <c r="AP41" s="291">
        <v>30659</v>
      </c>
      <c r="AQ41" s="292">
        <v>26447</v>
      </c>
      <c r="AR41" s="293">
        <v>15.9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38" t="s">
        <v>482</v>
      </c>
      <c r="AN49" s="1140" t="s">
        <v>515</v>
      </c>
      <c r="AO49" s="1141"/>
      <c r="AP49" s="1141"/>
      <c r="AQ49" s="1141"/>
      <c r="AR49" s="1142"/>
    </row>
    <row r="50" spans="1:44" ht="13" x14ac:dyDescent="0.2">
      <c r="A50" s="247"/>
      <c r="AK50" s="305"/>
      <c r="AL50" s="306"/>
      <c r="AM50" s="1139"/>
      <c r="AN50" s="307" t="s">
        <v>516</v>
      </c>
      <c r="AO50" s="308" t="s">
        <v>517</v>
      </c>
      <c r="AP50" s="309" t="s">
        <v>518</v>
      </c>
      <c r="AQ50" s="310" t="s">
        <v>519</v>
      </c>
      <c r="AR50" s="311" t="s">
        <v>520</v>
      </c>
    </row>
    <row r="51" spans="1:44" ht="13" x14ac:dyDescent="0.2">
      <c r="A51" s="247"/>
      <c r="AK51" s="303" t="s">
        <v>521</v>
      </c>
      <c r="AL51" s="304"/>
      <c r="AM51" s="312">
        <v>5642943</v>
      </c>
      <c r="AN51" s="313">
        <v>143645</v>
      </c>
      <c r="AO51" s="314">
        <v>79.8</v>
      </c>
      <c r="AP51" s="315">
        <v>76347</v>
      </c>
      <c r="AQ51" s="316">
        <v>2.4</v>
      </c>
      <c r="AR51" s="317">
        <v>77.400000000000006</v>
      </c>
    </row>
    <row r="52" spans="1:44" ht="13" x14ac:dyDescent="0.2">
      <c r="A52" s="247"/>
      <c r="AK52" s="318"/>
      <c r="AL52" s="319" t="s">
        <v>522</v>
      </c>
      <c r="AM52" s="320">
        <v>3386079</v>
      </c>
      <c r="AN52" s="321">
        <v>86195</v>
      </c>
      <c r="AO52" s="322">
        <v>152.9</v>
      </c>
      <c r="AP52" s="323">
        <v>41762</v>
      </c>
      <c r="AQ52" s="324">
        <v>0.5</v>
      </c>
      <c r="AR52" s="325">
        <v>152.4</v>
      </c>
    </row>
    <row r="53" spans="1:44" ht="13" x14ac:dyDescent="0.2">
      <c r="A53" s="247"/>
      <c r="AK53" s="303" t="s">
        <v>523</v>
      </c>
      <c r="AL53" s="304"/>
      <c r="AM53" s="312">
        <v>3842517</v>
      </c>
      <c r="AN53" s="313">
        <v>98988</v>
      </c>
      <c r="AO53" s="314">
        <v>-31.1</v>
      </c>
      <c r="AP53" s="315">
        <v>92919</v>
      </c>
      <c r="AQ53" s="316">
        <v>21.7</v>
      </c>
      <c r="AR53" s="317">
        <v>-52.8</v>
      </c>
    </row>
    <row r="54" spans="1:44" ht="13" x14ac:dyDescent="0.2">
      <c r="A54" s="247"/>
      <c r="AK54" s="318"/>
      <c r="AL54" s="319" t="s">
        <v>522</v>
      </c>
      <c r="AM54" s="320">
        <v>2251967</v>
      </c>
      <c r="AN54" s="321">
        <v>58013</v>
      </c>
      <c r="AO54" s="322">
        <v>-32.700000000000003</v>
      </c>
      <c r="AP54" s="323">
        <v>54128</v>
      </c>
      <c r="AQ54" s="324">
        <v>29.6</v>
      </c>
      <c r="AR54" s="325">
        <v>-62.3</v>
      </c>
    </row>
    <row r="55" spans="1:44" ht="13" x14ac:dyDescent="0.2">
      <c r="A55" s="247"/>
      <c r="AK55" s="303" t="s">
        <v>524</v>
      </c>
      <c r="AL55" s="304"/>
      <c r="AM55" s="312">
        <v>3799053</v>
      </c>
      <c r="AN55" s="313">
        <v>99807</v>
      </c>
      <c r="AO55" s="314">
        <v>0.8</v>
      </c>
      <c r="AP55" s="315">
        <v>103663</v>
      </c>
      <c r="AQ55" s="316">
        <v>11.6</v>
      </c>
      <c r="AR55" s="317">
        <v>-10.8</v>
      </c>
    </row>
    <row r="56" spans="1:44" ht="13" x14ac:dyDescent="0.2">
      <c r="A56" s="247"/>
      <c r="AK56" s="318"/>
      <c r="AL56" s="319" t="s">
        <v>522</v>
      </c>
      <c r="AM56" s="320">
        <v>2872375</v>
      </c>
      <c r="AN56" s="321">
        <v>75462</v>
      </c>
      <c r="AO56" s="322">
        <v>30.1</v>
      </c>
      <c r="AP56" s="323">
        <v>64346</v>
      </c>
      <c r="AQ56" s="324">
        <v>18.899999999999999</v>
      </c>
      <c r="AR56" s="325">
        <v>11.2</v>
      </c>
    </row>
    <row r="57" spans="1:44" ht="13" x14ac:dyDescent="0.2">
      <c r="A57" s="247"/>
      <c r="AK57" s="303" t="s">
        <v>525</v>
      </c>
      <c r="AL57" s="304"/>
      <c r="AM57" s="312">
        <v>2312058</v>
      </c>
      <c r="AN57" s="313">
        <v>61826</v>
      </c>
      <c r="AO57" s="314">
        <v>-38.1</v>
      </c>
      <c r="AP57" s="315">
        <v>92012</v>
      </c>
      <c r="AQ57" s="316">
        <v>-11.2</v>
      </c>
      <c r="AR57" s="317">
        <v>-26.9</v>
      </c>
    </row>
    <row r="58" spans="1:44" ht="13" x14ac:dyDescent="0.2">
      <c r="A58" s="247"/>
      <c r="AK58" s="318"/>
      <c r="AL58" s="319" t="s">
        <v>522</v>
      </c>
      <c r="AM58" s="320">
        <v>1280153</v>
      </c>
      <c r="AN58" s="321">
        <v>34232</v>
      </c>
      <c r="AO58" s="322">
        <v>-54.6</v>
      </c>
      <c r="AP58" s="323">
        <v>61382</v>
      </c>
      <c r="AQ58" s="324">
        <v>-4.5999999999999996</v>
      </c>
      <c r="AR58" s="325">
        <v>-50</v>
      </c>
    </row>
    <row r="59" spans="1:44" ht="13" x14ac:dyDescent="0.2">
      <c r="A59" s="247"/>
      <c r="AK59" s="303" t="s">
        <v>526</v>
      </c>
      <c r="AL59" s="304"/>
      <c r="AM59" s="312">
        <v>2470220</v>
      </c>
      <c r="AN59" s="313">
        <v>67364</v>
      </c>
      <c r="AO59" s="314">
        <v>9</v>
      </c>
      <c r="AP59" s="315">
        <v>91317</v>
      </c>
      <c r="AQ59" s="316">
        <v>-0.8</v>
      </c>
      <c r="AR59" s="317">
        <v>9.8000000000000007</v>
      </c>
    </row>
    <row r="60" spans="1:44" ht="13" x14ac:dyDescent="0.2">
      <c r="A60" s="247"/>
      <c r="AK60" s="318"/>
      <c r="AL60" s="319" t="s">
        <v>522</v>
      </c>
      <c r="AM60" s="320">
        <v>1802995</v>
      </c>
      <c r="AN60" s="321">
        <v>49168</v>
      </c>
      <c r="AO60" s="322">
        <v>43.6</v>
      </c>
      <c r="AP60" s="323">
        <v>56480</v>
      </c>
      <c r="AQ60" s="324">
        <v>-8</v>
      </c>
      <c r="AR60" s="325">
        <v>51.6</v>
      </c>
    </row>
    <row r="61" spans="1:44" ht="13" x14ac:dyDescent="0.2">
      <c r="A61" s="247"/>
      <c r="AK61" s="303" t="s">
        <v>527</v>
      </c>
      <c r="AL61" s="326"/>
      <c r="AM61" s="312">
        <v>3613358</v>
      </c>
      <c r="AN61" s="313">
        <v>94326</v>
      </c>
      <c r="AO61" s="314">
        <v>4.0999999999999996</v>
      </c>
      <c r="AP61" s="315">
        <v>91252</v>
      </c>
      <c r="AQ61" s="327">
        <v>4.7</v>
      </c>
      <c r="AR61" s="317">
        <v>-0.6</v>
      </c>
    </row>
    <row r="62" spans="1:44" ht="13" x14ac:dyDescent="0.2">
      <c r="A62" s="247"/>
      <c r="AK62" s="318"/>
      <c r="AL62" s="319" t="s">
        <v>522</v>
      </c>
      <c r="AM62" s="320">
        <v>2318714</v>
      </c>
      <c r="AN62" s="321">
        <v>60614</v>
      </c>
      <c r="AO62" s="322">
        <v>27.9</v>
      </c>
      <c r="AP62" s="323">
        <v>55620</v>
      </c>
      <c r="AQ62" s="324">
        <v>7.3</v>
      </c>
      <c r="AR62" s="325">
        <v>20.6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pLCHAVn46F9BAHKTlYygOaBa5ii6Gmdu7QB60mwsy6k0mtx4gGGsDStPbIifOhowl9oTAtlS3UNoa0bQGo1J7g==" saltValue="u9eGbXcjN56StdKsCTBPN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Btnnv93R/h3wdP9opFgONJAJfvkrS+c+zP+z0wSv/0vMlGj1DSmkLRBznJz4zR1JTeCr13lmwSRiBVidQ2iq4A==" saltValue="iy/a+NIC23jx0RqUipx/c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fs0YijFpOEyMimD7Zm70zyMUweABeGLQegEQUxAgxNXCMRUuleqH3db4ouaJPSRzpNqKzoTeEq2ypkKjM7BoLQ==" saltValue="oeSG5TmnIk9wOkOPFGBvJ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52" t="s">
        <v>3</v>
      </c>
      <c r="D47" s="1152"/>
      <c r="E47" s="1153"/>
      <c r="F47" s="11">
        <v>49.41</v>
      </c>
      <c r="G47" s="12">
        <v>45.51</v>
      </c>
      <c r="H47" s="12">
        <v>56.09</v>
      </c>
      <c r="I47" s="12">
        <v>55.78</v>
      </c>
      <c r="J47" s="13">
        <v>53.59</v>
      </c>
    </row>
    <row r="48" spans="2:10" ht="57.75" customHeight="1" x14ac:dyDescent="0.2">
      <c r="B48" s="14"/>
      <c r="C48" s="1154" t="s">
        <v>4</v>
      </c>
      <c r="D48" s="1154"/>
      <c r="E48" s="1155"/>
      <c r="F48" s="15">
        <v>0.7</v>
      </c>
      <c r="G48" s="16">
        <v>9.0399999999999991</v>
      </c>
      <c r="H48" s="16">
        <v>6.35</v>
      </c>
      <c r="I48" s="16">
        <v>5.16</v>
      </c>
      <c r="J48" s="17">
        <v>3.53</v>
      </c>
    </row>
    <row r="49" spans="2:10" ht="57.75" customHeight="1" thickBot="1" x14ac:dyDescent="0.25">
      <c r="B49" s="18"/>
      <c r="C49" s="1156" t="s">
        <v>5</v>
      </c>
      <c r="D49" s="1156"/>
      <c r="E49" s="1157"/>
      <c r="F49" s="19" t="s">
        <v>534</v>
      </c>
      <c r="G49" s="20">
        <v>6.61</v>
      </c>
      <c r="H49" s="20">
        <v>6.19</v>
      </c>
      <c r="I49" s="20" t="s">
        <v>535</v>
      </c>
      <c r="J49" s="21" t="s">
        <v>536</v>
      </c>
    </row>
    <row r="50" spans="2:10" ht="13" x14ac:dyDescent="0.2"/>
  </sheetData>
  <sheetProtection algorithmName="SHA-512" hashValue="N4EjZsA2RwsT+hRC0seG63TONi6pSWwLe9iwuWi4k4wi+5vZpWGRZtF+IOzjD7YbHpYDufM4wUKxiRXjYzwDNw==" saltValue="F7+40hx558wVSHcRorfpk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2" t="s">
        <v>537</v>
      </c>
      <c r="D34" s="1162"/>
      <c r="E34" s="1163"/>
      <c r="F34" s="32">
        <v>9.0299999999999994</v>
      </c>
      <c r="G34" s="33">
        <v>8.19</v>
      </c>
      <c r="H34" s="33">
        <v>7.7</v>
      </c>
      <c r="I34" s="33">
        <v>8.32</v>
      </c>
      <c r="J34" s="34">
        <v>8.66</v>
      </c>
      <c r="K34" s="22"/>
      <c r="L34" s="22"/>
      <c r="M34" s="22"/>
      <c r="N34" s="22"/>
      <c r="O34" s="22"/>
      <c r="P34" s="22"/>
    </row>
    <row r="35" spans="1:16" ht="39" customHeight="1" x14ac:dyDescent="0.2">
      <c r="A35" s="22"/>
      <c r="B35" s="35"/>
      <c r="C35" s="1158" t="s">
        <v>538</v>
      </c>
      <c r="D35" s="1158"/>
      <c r="E35" s="1159"/>
      <c r="F35" s="36">
        <v>10.119999999999999</v>
      </c>
      <c r="G35" s="37">
        <v>10.32</v>
      </c>
      <c r="H35" s="37">
        <v>14.76</v>
      </c>
      <c r="I35" s="37">
        <v>9.84</v>
      </c>
      <c r="J35" s="38">
        <v>7.93</v>
      </c>
      <c r="K35" s="22"/>
      <c r="L35" s="22"/>
      <c r="M35" s="22"/>
      <c r="N35" s="22"/>
      <c r="O35" s="22"/>
      <c r="P35" s="22"/>
    </row>
    <row r="36" spans="1:16" ht="39" customHeight="1" x14ac:dyDescent="0.2">
      <c r="A36" s="22"/>
      <c r="B36" s="35"/>
      <c r="C36" s="1158" t="s">
        <v>539</v>
      </c>
      <c r="D36" s="1158"/>
      <c r="E36" s="1159"/>
      <c r="F36" s="36">
        <v>0.67</v>
      </c>
      <c r="G36" s="37">
        <v>9.01</v>
      </c>
      <c r="H36" s="37">
        <v>6.34</v>
      </c>
      <c r="I36" s="37">
        <v>5.15</v>
      </c>
      <c r="J36" s="38">
        <v>3.53</v>
      </c>
      <c r="K36" s="22"/>
      <c r="L36" s="22"/>
      <c r="M36" s="22"/>
      <c r="N36" s="22"/>
      <c r="O36" s="22"/>
      <c r="P36" s="22"/>
    </row>
    <row r="37" spans="1:16" ht="39" customHeight="1" x14ac:dyDescent="0.2">
      <c r="A37" s="22"/>
      <c r="B37" s="35"/>
      <c r="C37" s="1158" t="s">
        <v>540</v>
      </c>
      <c r="D37" s="1158"/>
      <c r="E37" s="1159"/>
      <c r="F37" s="36">
        <v>0.8</v>
      </c>
      <c r="G37" s="37">
        <v>1.58</v>
      </c>
      <c r="H37" s="37">
        <v>2.59</v>
      </c>
      <c r="I37" s="37">
        <v>2.44</v>
      </c>
      <c r="J37" s="38">
        <v>1.73</v>
      </c>
      <c r="K37" s="22"/>
      <c r="L37" s="22"/>
      <c r="M37" s="22"/>
      <c r="N37" s="22"/>
      <c r="O37" s="22"/>
      <c r="P37" s="22"/>
    </row>
    <row r="38" spans="1:16" ht="39" customHeight="1" x14ac:dyDescent="0.2">
      <c r="A38" s="22"/>
      <c r="B38" s="35"/>
      <c r="C38" s="1158" t="s">
        <v>541</v>
      </c>
      <c r="D38" s="1158"/>
      <c r="E38" s="1159"/>
      <c r="F38" s="36">
        <v>0.87</v>
      </c>
      <c r="G38" s="37">
        <v>0.88</v>
      </c>
      <c r="H38" s="37">
        <v>0.89</v>
      </c>
      <c r="I38" s="37">
        <v>0.89</v>
      </c>
      <c r="J38" s="38">
        <v>0.85</v>
      </c>
      <c r="K38" s="22"/>
      <c r="L38" s="22"/>
      <c r="M38" s="22"/>
      <c r="N38" s="22"/>
      <c r="O38" s="22"/>
      <c r="P38" s="22"/>
    </row>
    <row r="39" spans="1:16" ht="39" customHeight="1" x14ac:dyDescent="0.2">
      <c r="A39" s="22"/>
      <c r="B39" s="35"/>
      <c r="C39" s="1158" t="s">
        <v>542</v>
      </c>
      <c r="D39" s="1158"/>
      <c r="E39" s="1159"/>
      <c r="F39" s="36">
        <v>3.3</v>
      </c>
      <c r="G39" s="37">
        <v>3.74</v>
      </c>
      <c r="H39" s="37">
        <v>1.1399999999999999</v>
      </c>
      <c r="I39" s="37">
        <v>0.46</v>
      </c>
      <c r="J39" s="38">
        <v>0.42</v>
      </c>
      <c r="K39" s="22"/>
      <c r="L39" s="22"/>
      <c r="M39" s="22"/>
      <c r="N39" s="22"/>
      <c r="O39" s="22"/>
      <c r="P39" s="22"/>
    </row>
    <row r="40" spans="1:16" ht="39" customHeight="1" x14ac:dyDescent="0.2">
      <c r="A40" s="22"/>
      <c r="B40" s="35"/>
      <c r="C40" s="1158" t="s">
        <v>543</v>
      </c>
      <c r="D40" s="1158"/>
      <c r="E40" s="1159"/>
      <c r="F40" s="36">
        <v>0.03</v>
      </c>
      <c r="G40" s="37">
        <v>0.23</v>
      </c>
      <c r="H40" s="37">
        <v>0.23</v>
      </c>
      <c r="I40" s="37">
        <v>0.17</v>
      </c>
      <c r="J40" s="38">
        <v>0.12</v>
      </c>
      <c r="K40" s="22"/>
      <c r="L40" s="22"/>
      <c r="M40" s="22"/>
      <c r="N40" s="22"/>
      <c r="O40" s="22"/>
      <c r="P40" s="22"/>
    </row>
    <row r="41" spans="1:16" ht="39" customHeight="1" x14ac:dyDescent="0.2">
      <c r="A41" s="22"/>
      <c r="B41" s="35"/>
      <c r="C41" s="1158" t="s">
        <v>544</v>
      </c>
      <c r="D41" s="1158"/>
      <c r="E41" s="1159"/>
      <c r="F41" s="36">
        <v>0.02</v>
      </c>
      <c r="G41" s="37">
        <v>0.02</v>
      </c>
      <c r="H41" s="37">
        <v>0</v>
      </c>
      <c r="I41" s="37">
        <v>0</v>
      </c>
      <c r="J41" s="38">
        <v>0</v>
      </c>
      <c r="K41" s="22"/>
      <c r="L41" s="22"/>
      <c r="M41" s="22"/>
      <c r="N41" s="22"/>
      <c r="O41" s="22"/>
      <c r="P41" s="22"/>
    </row>
    <row r="42" spans="1:16" ht="39" customHeight="1" x14ac:dyDescent="0.2">
      <c r="A42" s="22"/>
      <c r="B42" s="39"/>
      <c r="C42" s="1158" t="s">
        <v>545</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546</v>
      </c>
      <c r="D43" s="1160"/>
      <c r="E43" s="1161"/>
      <c r="F43" s="41">
        <v>0.28000000000000003</v>
      </c>
      <c r="G43" s="42">
        <v>0.28000000000000003</v>
      </c>
      <c r="H43" s="42">
        <v>0.3</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R1TBNWHD49s2uj/AZJ/dwRk1d3MKsbpFvRjmbeejHhI+MndSLUfZ/r6wGr39SHcyELKRsaXOhYFsPHYraU+T5Q==" saltValue="wxcp88tRFUdXbpykm4Q+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1870</v>
      </c>
      <c r="L45" s="58">
        <v>1935</v>
      </c>
      <c r="M45" s="58">
        <v>1918</v>
      </c>
      <c r="N45" s="58">
        <v>2006</v>
      </c>
      <c r="O45" s="59">
        <v>2197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490</v>
      </c>
      <c r="L46" s="62" t="s">
        <v>490</v>
      </c>
      <c r="M46" s="62" t="s">
        <v>490</v>
      </c>
      <c r="N46" s="62" t="s">
        <v>490</v>
      </c>
      <c r="O46" s="63" t="s">
        <v>490</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490</v>
      </c>
      <c r="L47" s="62" t="s">
        <v>490</v>
      </c>
      <c r="M47" s="62" t="s">
        <v>490</v>
      </c>
      <c r="N47" s="62" t="s">
        <v>490</v>
      </c>
      <c r="O47" s="63" t="s">
        <v>490</v>
      </c>
      <c r="P47" s="46"/>
      <c r="Q47" s="46"/>
      <c r="R47" s="46"/>
      <c r="S47" s="46"/>
      <c r="T47" s="46"/>
      <c r="U47" s="46"/>
    </row>
    <row r="48" spans="1:21" ht="30.75" customHeight="1" x14ac:dyDescent="0.2">
      <c r="A48" s="46"/>
      <c r="B48" s="1166"/>
      <c r="C48" s="1167"/>
      <c r="D48" s="60"/>
      <c r="E48" s="1172" t="s">
        <v>13</v>
      </c>
      <c r="F48" s="1172"/>
      <c r="G48" s="1172"/>
      <c r="H48" s="1172"/>
      <c r="I48" s="1172"/>
      <c r="J48" s="1173"/>
      <c r="K48" s="61">
        <v>1475</v>
      </c>
      <c r="L48" s="62">
        <v>1441</v>
      </c>
      <c r="M48" s="62">
        <v>1507</v>
      </c>
      <c r="N48" s="62">
        <v>1541</v>
      </c>
      <c r="O48" s="63">
        <v>1500</v>
      </c>
      <c r="P48" s="46"/>
      <c r="Q48" s="46"/>
      <c r="R48" s="46"/>
      <c r="S48" s="46"/>
      <c r="T48" s="46"/>
      <c r="U48" s="46"/>
    </row>
    <row r="49" spans="1:21" ht="30.75" customHeight="1" x14ac:dyDescent="0.2">
      <c r="A49" s="46"/>
      <c r="B49" s="1166"/>
      <c r="C49" s="1167"/>
      <c r="D49" s="60"/>
      <c r="E49" s="1172" t="s">
        <v>14</v>
      </c>
      <c r="F49" s="1172"/>
      <c r="G49" s="1172"/>
      <c r="H49" s="1172"/>
      <c r="I49" s="1172"/>
      <c r="J49" s="1173"/>
      <c r="K49" s="61">
        <v>46</v>
      </c>
      <c r="L49" s="62">
        <v>46</v>
      </c>
      <c r="M49" s="62">
        <v>47</v>
      </c>
      <c r="N49" s="62">
        <v>47</v>
      </c>
      <c r="O49" s="63">
        <v>49</v>
      </c>
      <c r="P49" s="46"/>
      <c r="Q49" s="46"/>
      <c r="R49" s="46"/>
      <c r="S49" s="46"/>
      <c r="T49" s="46"/>
      <c r="U49" s="46"/>
    </row>
    <row r="50" spans="1:21" ht="30.75" customHeight="1" x14ac:dyDescent="0.2">
      <c r="A50" s="46"/>
      <c r="B50" s="1166"/>
      <c r="C50" s="1167"/>
      <c r="D50" s="60"/>
      <c r="E50" s="1172" t="s">
        <v>15</v>
      </c>
      <c r="F50" s="1172"/>
      <c r="G50" s="1172"/>
      <c r="H50" s="1172"/>
      <c r="I50" s="1172"/>
      <c r="J50" s="1173"/>
      <c r="K50" s="61">
        <v>18</v>
      </c>
      <c r="L50" s="62">
        <v>3</v>
      </c>
      <c r="M50" s="62">
        <v>17</v>
      </c>
      <c r="N50" s="62">
        <v>17</v>
      </c>
      <c r="O50" s="63">
        <v>1</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490</v>
      </c>
      <c r="L51" s="62" t="s">
        <v>490</v>
      </c>
      <c r="M51" s="62" t="s">
        <v>490</v>
      </c>
      <c r="N51" s="62" t="s">
        <v>490</v>
      </c>
      <c r="O51" s="63" t="s">
        <v>490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2474</v>
      </c>
      <c r="L52" s="62">
        <v>2547</v>
      </c>
      <c r="M52" s="62">
        <v>2465</v>
      </c>
      <c r="N52" s="62">
        <v>2493</v>
      </c>
      <c r="O52" s="63">
        <v>2623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935</v>
      </c>
      <c r="L53" s="67">
        <v>878</v>
      </c>
      <c r="M53" s="67">
        <v>1024</v>
      </c>
      <c r="N53" s="67">
        <v>1118</v>
      </c>
      <c r="O53" s="68">
        <v>1124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row r="70" s="47" customFormat="1" ht="12.65" hidden="1" customHeight="1" x14ac:dyDescent="0.2"/>
  </sheetData>
  <sheetProtection algorithmName="SHA-512" hashValue="mKqoNOZusZMAgrdLLHSsqeKd9x6hjTFotl9ohdB8e6chLLgChA/15GHxjpoZ2lInHC0I+jV+lHkxYGYW7tLWCA==" saltValue="Od0WZhbBqlA8ZvWzzeKFC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s="94" customFormat="1" ht="15" customHeight="1" x14ac:dyDescent="0.2"/>
    <row r="8" s="94" customFormat="1" ht="15" customHeight="1" x14ac:dyDescent="0.2"/>
    <row r="9" s="94" customFormat="1" ht="15" customHeight="1" x14ac:dyDescent="0.2"/>
    <row r="10" s="94" customFormat="1" ht="15" customHeight="1" x14ac:dyDescent="0.2"/>
    <row r="11" s="94" customFormat="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95" t="s">
        <v>30</v>
      </c>
      <c r="C41" s="1196"/>
      <c r="D41" s="103"/>
      <c r="E41" s="1201" t="s">
        <v>31</v>
      </c>
      <c r="F41" s="1201"/>
      <c r="G41" s="1201"/>
      <c r="H41" s="1202"/>
      <c r="I41" s="330">
        <v>19680</v>
      </c>
      <c r="J41" s="331">
        <v>21227</v>
      </c>
      <c r="K41" s="331">
        <v>22245</v>
      </c>
      <c r="L41" s="331">
        <v>21857</v>
      </c>
      <c r="M41" s="332">
        <v>21965</v>
      </c>
    </row>
    <row r="42" spans="2:13" ht="27.75" customHeight="1" x14ac:dyDescent="0.2">
      <c r="B42" s="1197"/>
      <c r="C42" s="1198"/>
      <c r="D42" s="104"/>
      <c r="E42" s="1203" t="s">
        <v>32</v>
      </c>
      <c r="F42" s="1203"/>
      <c r="G42" s="1203"/>
      <c r="H42" s="1204"/>
      <c r="I42" s="333">
        <v>36</v>
      </c>
      <c r="J42" s="334">
        <v>59</v>
      </c>
      <c r="K42" s="334">
        <v>55</v>
      </c>
      <c r="L42" s="334">
        <v>51</v>
      </c>
      <c r="M42" s="335">
        <v>48</v>
      </c>
    </row>
    <row r="43" spans="2:13" ht="27.75" customHeight="1" x14ac:dyDescent="0.2">
      <c r="B43" s="1197"/>
      <c r="C43" s="1198"/>
      <c r="D43" s="104"/>
      <c r="E43" s="1203" t="s">
        <v>33</v>
      </c>
      <c r="F43" s="1203"/>
      <c r="G43" s="1203"/>
      <c r="H43" s="1204"/>
      <c r="I43" s="333">
        <v>14881</v>
      </c>
      <c r="J43" s="334">
        <v>13765</v>
      </c>
      <c r="K43" s="334">
        <v>13067</v>
      </c>
      <c r="L43" s="334">
        <v>12751</v>
      </c>
      <c r="M43" s="335">
        <v>12599</v>
      </c>
    </row>
    <row r="44" spans="2:13" ht="27.75" customHeight="1" x14ac:dyDescent="0.2">
      <c r="B44" s="1197"/>
      <c r="C44" s="1198"/>
      <c r="D44" s="104"/>
      <c r="E44" s="1203" t="s">
        <v>34</v>
      </c>
      <c r="F44" s="1203"/>
      <c r="G44" s="1203"/>
      <c r="H44" s="1204"/>
      <c r="I44" s="333">
        <v>471</v>
      </c>
      <c r="J44" s="334">
        <v>431</v>
      </c>
      <c r="K44" s="334">
        <v>390</v>
      </c>
      <c r="L44" s="334">
        <v>349</v>
      </c>
      <c r="M44" s="335">
        <v>306</v>
      </c>
    </row>
    <row r="45" spans="2:13" ht="27.75" customHeight="1" x14ac:dyDescent="0.2">
      <c r="B45" s="1197"/>
      <c r="C45" s="1198"/>
      <c r="D45" s="104"/>
      <c r="E45" s="1203" t="s">
        <v>35</v>
      </c>
      <c r="F45" s="1203"/>
      <c r="G45" s="1203"/>
      <c r="H45" s="1204"/>
      <c r="I45" s="333">
        <v>2705</v>
      </c>
      <c r="J45" s="334">
        <v>2651</v>
      </c>
      <c r="K45" s="334">
        <v>2755</v>
      </c>
      <c r="L45" s="334">
        <v>2627</v>
      </c>
      <c r="M45" s="335">
        <v>2853</v>
      </c>
    </row>
    <row r="46" spans="2:13" ht="27.75" customHeight="1" x14ac:dyDescent="0.2">
      <c r="B46" s="1197"/>
      <c r="C46" s="1198"/>
      <c r="D46" s="105"/>
      <c r="E46" s="1203" t="s">
        <v>36</v>
      </c>
      <c r="F46" s="1203"/>
      <c r="G46" s="1203"/>
      <c r="H46" s="1204"/>
      <c r="I46" s="333">
        <v>0</v>
      </c>
      <c r="J46" s="334">
        <v>0</v>
      </c>
      <c r="K46" s="334">
        <v>1</v>
      </c>
      <c r="L46" s="334">
        <v>1</v>
      </c>
      <c r="M46" s="335">
        <v>1</v>
      </c>
    </row>
    <row r="47" spans="2:13" ht="27.75" customHeight="1" x14ac:dyDescent="0.2">
      <c r="B47" s="1197"/>
      <c r="C47" s="1198"/>
      <c r="D47" s="106"/>
      <c r="E47" s="1205" t="s">
        <v>37</v>
      </c>
      <c r="F47" s="1206"/>
      <c r="G47" s="1206"/>
      <c r="H47" s="1207"/>
      <c r="I47" s="333" t="s">
        <v>490</v>
      </c>
      <c r="J47" s="334" t="s">
        <v>490</v>
      </c>
      <c r="K47" s="334" t="s">
        <v>490</v>
      </c>
      <c r="L47" s="334" t="s">
        <v>490</v>
      </c>
      <c r="M47" s="335" t="s">
        <v>490</v>
      </c>
    </row>
    <row r="48" spans="2:13" ht="27.75" customHeight="1" x14ac:dyDescent="0.2">
      <c r="B48" s="1197"/>
      <c r="C48" s="1198"/>
      <c r="D48" s="104"/>
      <c r="E48" s="1203" t="s">
        <v>38</v>
      </c>
      <c r="F48" s="1203"/>
      <c r="G48" s="1203"/>
      <c r="H48" s="1204"/>
      <c r="I48" s="333" t="s">
        <v>490</v>
      </c>
      <c r="J48" s="334" t="s">
        <v>490</v>
      </c>
      <c r="K48" s="334" t="s">
        <v>490</v>
      </c>
      <c r="L48" s="334" t="s">
        <v>490</v>
      </c>
      <c r="M48" s="335" t="s">
        <v>490</v>
      </c>
    </row>
    <row r="49" spans="2:13" ht="27.75" customHeight="1" x14ac:dyDescent="0.2">
      <c r="B49" s="1199"/>
      <c r="C49" s="1200"/>
      <c r="D49" s="104"/>
      <c r="E49" s="1203" t="s">
        <v>39</v>
      </c>
      <c r="F49" s="1203"/>
      <c r="G49" s="1203"/>
      <c r="H49" s="1204"/>
      <c r="I49" s="333" t="s">
        <v>490</v>
      </c>
      <c r="J49" s="334" t="s">
        <v>490</v>
      </c>
      <c r="K49" s="334" t="s">
        <v>490</v>
      </c>
      <c r="L49" s="334" t="s">
        <v>490</v>
      </c>
      <c r="M49" s="335" t="s">
        <v>490</v>
      </c>
    </row>
    <row r="50" spans="2:13" ht="27.75" customHeight="1" x14ac:dyDescent="0.2">
      <c r="B50" s="1208" t="s">
        <v>40</v>
      </c>
      <c r="C50" s="1209"/>
      <c r="D50" s="107"/>
      <c r="E50" s="1203" t="s">
        <v>41</v>
      </c>
      <c r="F50" s="1203"/>
      <c r="G50" s="1203"/>
      <c r="H50" s="1204"/>
      <c r="I50" s="333">
        <v>13401</v>
      </c>
      <c r="J50" s="334">
        <v>12985</v>
      </c>
      <c r="K50" s="334">
        <v>14340</v>
      </c>
      <c r="L50" s="334">
        <v>15253</v>
      </c>
      <c r="M50" s="335">
        <v>14941</v>
      </c>
    </row>
    <row r="51" spans="2:13" ht="27.75" customHeight="1" x14ac:dyDescent="0.2">
      <c r="B51" s="1197"/>
      <c r="C51" s="1198"/>
      <c r="D51" s="104"/>
      <c r="E51" s="1203" t="s">
        <v>42</v>
      </c>
      <c r="F51" s="1203"/>
      <c r="G51" s="1203"/>
      <c r="H51" s="1204"/>
      <c r="I51" s="333">
        <v>1350</v>
      </c>
      <c r="J51" s="334">
        <v>1370</v>
      </c>
      <c r="K51" s="334">
        <v>1346</v>
      </c>
      <c r="L51" s="334">
        <v>1330</v>
      </c>
      <c r="M51" s="335">
        <v>1295</v>
      </c>
    </row>
    <row r="52" spans="2:13" ht="27.75" customHeight="1" x14ac:dyDescent="0.2">
      <c r="B52" s="1199"/>
      <c r="C52" s="1200"/>
      <c r="D52" s="104"/>
      <c r="E52" s="1203" t="s">
        <v>43</v>
      </c>
      <c r="F52" s="1203"/>
      <c r="G52" s="1203"/>
      <c r="H52" s="1204"/>
      <c r="I52" s="333">
        <v>23376</v>
      </c>
      <c r="J52" s="334">
        <v>23551</v>
      </c>
      <c r="K52" s="334">
        <v>23865</v>
      </c>
      <c r="L52" s="334">
        <v>23120</v>
      </c>
      <c r="M52" s="335">
        <v>22533</v>
      </c>
    </row>
    <row r="53" spans="2:13" ht="27.75" customHeight="1" thickBot="1" x14ac:dyDescent="0.25">
      <c r="B53" s="1210" t="s">
        <v>19</v>
      </c>
      <c r="C53" s="1211"/>
      <c r="D53" s="108"/>
      <c r="E53" s="1212" t="s">
        <v>44</v>
      </c>
      <c r="F53" s="1212"/>
      <c r="G53" s="1212"/>
      <c r="H53" s="1213"/>
      <c r="I53" s="336">
        <v>-354</v>
      </c>
      <c r="J53" s="337">
        <v>227</v>
      </c>
      <c r="K53" s="337">
        <v>-1038</v>
      </c>
      <c r="L53" s="337">
        <v>-2067</v>
      </c>
      <c r="M53" s="338">
        <v>-997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h1T7NkYum1zOnVoKnupDPAsyM2tpEYgEeig10tngus8/Z6fmLbZlBFORas+++8GMxPmxpzubyE08dLxFUwmrg==" saltValue="wUp0jAeqHZodhjxkxtfnf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222" t="s">
        <v>46</v>
      </c>
      <c r="D55" s="1222"/>
      <c r="E55" s="1223"/>
      <c r="F55" s="339">
        <v>7147</v>
      </c>
      <c r="G55" s="339">
        <v>7108</v>
      </c>
      <c r="H55" s="340">
        <v>7000</v>
      </c>
    </row>
    <row r="56" spans="2:8" ht="52.5" customHeight="1" x14ac:dyDescent="0.2">
      <c r="B56" s="120"/>
      <c r="C56" s="1224" t="s">
        <v>47</v>
      </c>
      <c r="D56" s="1224"/>
      <c r="E56" s="1225"/>
      <c r="F56" s="341">
        <v>788</v>
      </c>
      <c r="G56" s="341">
        <v>1195</v>
      </c>
      <c r="H56" s="342">
        <v>1180</v>
      </c>
    </row>
    <row r="57" spans="2:8" ht="53.25" customHeight="1" x14ac:dyDescent="0.2">
      <c r="B57" s="120"/>
      <c r="C57" s="1226" t="s">
        <v>48</v>
      </c>
      <c r="D57" s="1226"/>
      <c r="E57" s="1227"/>
      <c r="F57" s="343">
        <v>6507</v>
      </c>
      <c r="G57" s="343">
        <v>6448</v>
      </c>
      <c r="H57" s="344">
        <v>6232</v>
      </c>
    </row>
    <row r="58" spans="2:8" ht="45.75" customHeight="1" x14ac:dyDescent="0.2">
      <c r="B58" s="121"/>
      <c r="C58" s="1214" t="s">
        <v>566</v>
      </c>
      <c r="D58" s="1215"/>
      <c r="E58" s="1216"/>
      <c r="F58" s="345">
        <v>2880</v>
      </c>
      <c r="G58" s="345">
        <v>2829</v>
      </c>
      <c r="H58" s="346">
        <v>2655</v>
      </c>
    </row>
    <row r="59" spans="2:8" ht="45.75" customHeight="1" x14ac:dyDescent="0.2">
      <c r="B59" s="121"/>
      <c r="C59" s="1214" t="s">
        <v>567</v>
      </c>
      <c r="D59" s="1215"/>
      <c r="E59" s="1216"/>
      <c r="F59" s="345">
        <v>739</v>
      </c>
      <c r="G59" s="345">
        <v>688</v>
      </c>
      <c r="H59" s="346">
        <v>632</v>
      </c>
    </row>
    <row r="60" spans="2:8" ht="45.75" customHeight="1" x14ac:dyDescent="0.2">
      <c r="B60" s="121"/>
      <c r="C60" s="1214" t="s">
        <v>568</v>
      </c>
      <c r="D60" s="1215"/>
      <c r="E60" s="1216"/>
      <c r="F60" s="345">
        <v>151</v>
      </c>
      <c r="G60" s="345">
        <v>351</v>
      </c>
      <c r="H60" s="346">
        <v>571</v>
      </c>
    </row>
    <row r="61" spans="2:8" ht="45.75" customHeight="1" x14ac:dyDescent="0.2">
      <c r="B61" s="121"/>
      <c r="C61" s="1214" t="s">
        <v>569</v>
      </c>
      <c r="D61" s="1215"/>
      <c r="E61" s="1216"/>
      <c r="F61" s="345">
        <v>293</v>
      </c>
      <c r="G61" s="345">
        <v>389</v>
      </c>
      <c r="H61" s="346">
        <v>442</v>
      </c>
    </row>
    <row r="62" spans="2:8" ht="45.75" customHeight="1" thickBot="1" x14ac:dyDescent="0.25">
      <c r="B62" s="122"/>
      <c r="C62" s="1217" t="s">
        <v>570</v>
      </c>
      <c r="D62" s="1218"/>
      <c r="E62" s="1219"/>
      <c r="F62" s="347">
        <v>448</v>
      </c>
      <c r="G62" s="347">
        <v>421</v>
      </c>
      <c r="H62" s="348">
        <v>393</v>
      </c>
    </row>
    <row r="63" spans="2:8" ht="52.5" customHeight="1" thickBot="1" x14ac:dyDescent="0.25">
      <c r="B63" s="123"/>
      <c r="C63" s="1220" t="s">
        <v>49</v>
      </c>
      <c r="D63" s="1220"/>
      <c r="E63" s="1221"/>
      <c r="F63" s="349">
        <v>14443</v>
      </c>
      <c r="G63" s="349">
        <v>14752</v>
      </c>
      <c r="H63" s="350">
        <v>14412</v>
      </c>
    </row>
    <row r="64" spans="2:8" ht="13" x14ac:dyDescent="0.2"/>
  </sheetData>
  <sheetProtection algorithmName="SHA-512" hashValue="xLXbBOLqi0eq2mw5vHxbt94UlsGTJ3hFhWWhCYzJBQWpab8wTz//kcrj2A960D/a2fEoiImWsFN8VyISImu+uw==" saltValue="+H/jGXUkxXtP+yKomFtn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D584F-9C51-418A-A23F-C887D345C01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t="s">
        <v>583</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576</v>
      </c>
    </row>
    <row r="50" spans="1:109" ht="13"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529</v>
      </c>
      <c r="BQ50" s="1242"/>
      <c r="BR50" s="1242"/>
      <c r="BS50" s="1242"/>
      <c r="BT50" s="1242"/>
      <c r="BU50" s="1242"/>
      <c r="BV50" s="1242"/>
      <c r="BW50" s="1242"/>
      <c r="BX50" s="1242" t="s">
        <v>530</v>
      </c>
      <c r="BY50" s="1242"/>
      <c r="BZ50" s="1242"/>
      <c r="CA50" s="1242"/>
      <c r="CB50" s="1242"/>
      <c r="CC50" s="1242"/>
      <c r="CD50" s="1242"/>
      <c r="CE50" s="1242"/>
      <c r="CF50" s="1242" t="s">
        <v>531</v>
      </c>
      <c r="CG50" s="1242"/>
      <c r="CH50" s="1242"/>
      <c r="CI50" s="1242"/>
      <c r="CJ50" s="1242"/>
      <c r="CK50" s="1242"/>
      <c r="CL50" s="1242"/>
      <c r="CM50" s="1242"/>
      <c r="CN50" s="1242" t="s">
        <v>532</v>
      </c>
      <c r="CO50" s="1242"/>
      <c r="CP50" s="1242"/>
      <c r="CQ50" s="1242"/>
      <c r="CR50" s="1242"/>
      <c r="CS50" s="1242"/>
      <c r="CT50" s="1242"/>
      <c r="CU50" s="1242"/>
      <c r="CV50" s="1242" t="s">
        <v>533</v>
      </c>
      <c r="CW50" s="1242"/>
      <c r="CX50" s="1242"/>
      <c r="CY50" s="1242"/>
      <c r="CZ50" s="1242"/>
      <c r="DA50" s="1242"/>
      <c r="DB50" s="1242"/>
      <c r="DC50" s="1242"/>
    </row>
    <row r="51" spans="1:109" ht="13.5" customHeight="1" x14ac:dyDescent="0.2">
      <c r="B51" s="247"/>
      <c r="G51" s="1243"/>
      <c r="H51" s="1243"/>
      <c r="I51" s="1246"/>
      <c r="J51" s="1246"/>
      <c r="K51" s="1244"/>
      <c r="L51" s="1244"/>
      <c r="M51" s="1244"/>
      <c r="N51" s="1244"/>
      <c r="AM51" s="359"/>
      <c r="AN51" s="1245" t="s">
        <v>577</v>
      </c>
      <c r="AO51" s="1245"/>
      <c r="AP51" s="1245"/>
      <c r="AQ51" s="1245"/>
      <c r="AR51" s="1245"/>
      <c r="AS51" s="1245"/>
      <c r="AT51" s="1245"/>
      <c r="AU51" s="1245"/>
      <c r="AV51" s="1245"/>
      <c r="AW51" s="1245"/>
      <c r="AX51" s="1245"/>
      <c r="AY51" s="1245"/>
      <c r="AZ51" s="1245"/>
      <c r="BA51" s="1245"/>
      <c r="BB51" s="1245" t="s">
        <v>578</v>
      </c>
      <c r="BC51" s="1245"/>
      <c r="BD51" s="1245"/>
      <c r="BE51" s="1245"/>
      <c r="BF51" s="1245"/>
      <c r="BG51" s="1245"/>
      <c r="BH51" s="1245"/>
      <c r="BI51" s="1245"/>
      <c r="BJ51" s="1245"/>
      <c r="BK51" s="1245"/>
      <c r="BL51" s="1245"/>
      <c r="BM51" s="1245"/>
      <c r="BN51" s="1245"/>
      <c r="BO51" s="1245"/>
      <c r="BP51" s="1228"/>
      <c r="BQ51" s="1228"/>
      <c r="BR51" s="1228"/>
      <c r="BS51" s="1228"/>
      <c r="BT51" s="1228"/>
      <c r="BU51" s="1228"/>
      <c r="BV51" s="1228"/>
      <c r="BW51" s="1228"/>
      <c r="BX51" s="1228">
        <v>2.1</v>
      </c>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579</v>
      </c>
      <c r="BC53" s="1245"/>
      <c r="BD53" s="1245"/>
      <c r="BE53" s="1245"/>
      <c r="BF53" s="1245"/>
      <c r="BG53" s="1245"/>
      <c r="BH53" s="1245"/>
      <c r="BI53" s="1245"/>
      <c r="BJ53" s="1245"/>
      <c r="BK53" s="1245"/>
      <c r="BL53" s="1245"/>
      <c r="BM53" s="1245"/>
      <c r="BN53" s="1245"/>
      <c r="BO53" s="1245"/>
      <c r="BP53" s="1228">
        <v>68.400000000000006</v>
      </c>
      <c r="BQ53" s="1228"/>
      <c r="BR53" s="1228"/>
      <c r="BS53" s="1228"/>
      <c r="BT53" s="1228"/>
      <c r="BU53" s="1228"/>
      <c r="BV53" s="1228"/>
      <c r="BW53" s="1228"/>
      <c r="BX53" s="1228">
        <v>69.3</v>
      </c>
      <c r="BY53" s="1228"/>
      <c r="BZ53" s="1228"/>
      <c r="CA53" s="1228"/>
      <c r="CB53" s="1228"/>
      <c r="CC53" s="1228"/>
      <c r="CD53" s="1228"/>
      <c r="CE53" s="1228"/>
      <c r="CF53" s="1228">
        <v>70.099999999999994</v>
      </c>
      <c r="CG53" s="1228"/>
      <c r="CH53" s="1228"/>
      <c r="CI53" s="1228"/>
      <c r="CJ53" s="1228"/>
      <c r="CK53" s="1228"/>
      <c r="CL53" s="1228"/>
      <c r="CM53" s="1228"/>
      <c r="CN53" s="1228">
        <v>71.3</v>
      </c>
      <c r="CO53" s="1228"/>
      <c r="CP53" s="1228"/>
      <c r="CQ53" s="1228"/>
      <c r="CR53" s="1228"/>
      <c r="CS53" s="1228"/>
      <c r="CT53" s="1228"/>
      <c r="CU53" s="1228"/>
      <c r="CV53" s="1228">
        <v>72.5</v>
      </c>
      <c r="CW53" s="1228"/>
      <c r="CX53" s="1228"/>
      <c r="CY53" s="1228"/>
      <c r="CZ53" s="1228"/>
      <c r="DA53" s="1228"/>
      <c r="DB53" s="1228"/>
      <c r="DC53" s="1228"/>
    </row>
    <row r="54" spans="1:109" ht="13" x14ac:dyDescent="0.2">
      <c r="A54" s="358"/>
      <c r="B54" s="247"/>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8"/>
      <c r="H55" s="1238"/>
      <c r="I55" s="1238"/>
      <c r="J55" s="1238"/>
      <c r="K55" s="1244"/>
      <c r="L55" s="1244"/>
      <c r="M55" s="1244"/>
      <c r="N55" s="1244"/>
      <c r="AN55" s="1242" t="s">
        <v>580</v>
      </c>
      <c r="AO55" s="1242"/>
      <c r="AP55" s="1242"/>
      <c r="AQ55" s="1242"/>
      <c r="AR55" s="1242"/>
      <c r="AS55" s="1242"/>
      <c r="AT55" s="1242"/>
      <c r="AU55" s="1242"/>
      <c r="AV55" s="1242"/>
      <c r="AW55" s="1242"/>
      <c r="AX55" s="1242"/>
      <c r="AY55" s="1242"/>
      <c r="AZ55" s="1242"/>
      <c r="BA55" s="1242"/>
      <c r="BB55" s="1245" t="s">
        <v>578</v>
      </c>
      <c r="BC55" s="1245"/>
      <c r="BD55" s="1245"/>
      <c r="BE55" s="1245"/>
      <c r="BF55" s="1245"/>
      <c r="BG55" s="1245"/>
      <c r="BH55" s="1245"/>
      <c r="BI55" s="1245"/>
      <c r="BJ55" s="1245"/>
      <c r="BK55" s="1245"/>
      <c r="BL55" s="1245"/>
      <c r="BM55" s="1245"/>
      <c r="BN55" s="1245"/>
      <c r="BO55" s="1245"/>
      <c r="BP55" s="1228">
        <v>37.299999999999997</v>
      </c>
      <c r="BQ55" s="1228"/>
      <c r="BR55" s="1228"/>
      <c r="BS55" s="1228"/>
      <c r="BT55" s="1228"/>
      <c r="BU55" s="1228"/>
      <c r="BV55" s="1228"/>
      <c r="BW55" s="1228"/>
      <c r="BX55" s="1228">
        <v>13.3</v>
      </c>
      <c r="BY55" s="1228"/>
      <c r="BZ55" s="1228"/>
      <c r="CA55" s="1228"/>
      <c r="CB55" s="1228"/>
      <c r="CC55" s="1228"/>
      <c r="CD55" s="1228"/>
      <c r="CE55" s="1228"/>
      <c r="CF55" s="1228">
        <v>5.4</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579</v>
      </c>
      <c r="BC57" s="1245"/>
      <c r="BD57" s="1245"/>
      <c r="BE57" s="1245"/>
      <c r="BF57" s="1245"/>
      <c r="BG57" s="1245"/>
      <c r="BH57" s="1245"/>
      <c r="BI57" s="1245"/>
      <c r="BJ57" s="1245"/>
      <c r="BK57" s="1245"/>
      <c r="BL57" s="1245"/>
      <c r="BM57" s="1245"/>
      <c r="BN57" s="1245"/>
      <c r="BO57" s="1245"/>
      <c r="BP57" s="1228">
        <v>62</v>
      </c>
      <c r="BQ57" s="1228"/>
      <c r="BR57" s="1228"/>
      <c r="BS57" s="1228"/>
      <c r="BT57" s="1228"/>
      <c r="BU57" s="1228"/>
      <c r="BV57" s="1228"/>
      <c r="BW57" s="1228"/>
      <c r="BX57" s="1228">
        <v>61.5</v>
      </c>
      <c r="BY57" s="1228"/>
      <c r="BZ57" s="1228"/>
      <c r="CA57" s="1228"/>
      <c r="CB57" s="1228"/>
      <c r="CC57" s="1228"/>
      <c r="CD57" s="1228"/>
      <c r="CE57" s="1228"/>
      <c r="CF57" s="1228">
        <v>62.8</v>
      </c>
      <c r="CG57" s="1228"/>
      <c r="CH57" s="1228"/>
      <c r="CI57" s="1228"/>
      <c r="CJ57" s="1228"/>
      <c r="CK57" s="1228"/>
      <c r="CL57" s="1228"/>
      <c r="CM57" s="1228"/>
      <c r="CN57" s="1228">
        <v>64.099999999999994</v>
      </c>
      <c r="CO57" s="1228"/>
      <c r="CP57" s="1228"/>
      <c r="CQ57" s="1228"/>
      <c r="CR57" s="1228"/>
      <c r="CS57" s="1228"/>
      <c r="CT57" s="1228"/>
      <c r="CU57" s="1228"/>
      <c r="CV57" s="1228">
        <v>65.099999999999994</v>
      </c>
      <c r="CW57" s="1228"/>
      <c r="CX57" s="1228"/>
      <c r="CY57" s="1228"/>
      <c r="CZ57" s="1228"/>
      <c r="DA57" s="1228"/>
      <c r="DB57" s="1228"/>
      <c r="DC57" s="1228"/>
      <c r="DD57" s="363"/>
      <c r="DE57" s="362"/>
    </row>
    <row r="58" spans="1:109" s="358" customFormat="1" ht="13"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581</v>
      </c>
    </row>
    <row r="64" spans="1:109" ht="13"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8" t="s">
        <v>584</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 x14ac:dyDescent="0.2">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 x14ac:dyDescent="0.2">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 x14ac:dyDescent="0.2">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 x14ac:dyDescent="0.2">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576</v>
      </c>
    </row>
    <row r="72" spans="2:107" ht="13"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529</v>
      </c>
      <c r="BQ72" s="1242"/>
      <c r="BR72" s="1242"/>
      <c r="BS72" s="1242"/>
      <c r="BT72" s="1242"/>
      <c r="BU72" s="1242"/>
      <c r="BV72" s="1242"/>
      <c r="BW72" s="1242"/>
      <c r="BX72" s="1242" t="s">
        <v>530</v>
      </c>
      <c r="BY72" s="1242"/>
      <c r="BZ72" s="1242"/>
      <c r="CA72" s="1242"/>
      <c r="CB72" s="1242"/>
      <c r="CC72" s="1242"/>
      <c r="CD72" s="1242"/>
      <c r="CE72" s="1242"/>
      <c r="CF72" s="1242" t="s">
        <v>531</v>
      </c>
      <c r="CG72" s="1242"/>
      <c r="CH72" s="1242"/>
      <c r="CI72" s="1242"/>
      <c r="CJ72" s="1242"/>
      <c r="CK72" s="1242"/>
      <c r="CL72" s="1242"/>
      <c r="CM72" s="1242"/>
      <c r="CN72" s="1242" t="s">
        <v>532</v>
      </c>
      <c r="CO72" s="1242"/>
      <c r="CP72" s="1242"/>
      <c r="CQ72" s="1242"/>
      <c r="CR72" s="1242"/>
      <c r="CS72" s="1242"/>
      <c r="CT72" s="1242"/>
      <c r="CU72" s="1242"/>
      <c r="CV72" s="1242" t="s">
        <v>533</v>
      </c>
      <c r="CW72" s="1242"/>
      <c r="CX72" s="1242"/>
      <c r="CY72" s="1242"/>
      <c r="CZ72" s="1242"/>
      <c r="DA72" s="1242"/>
      <c r="DB72" s="1242"/>
      <c r="DC72" s="1242"/>
    </row>
    <row r="73" spans="2:107" ht="13" x14ac:dyDescent="0.2">
      <c r="B73" s="247"/>
      <c r="G73" s="1243"/>
      <c r="H73" s="1243"/>
      <c r="I73" s="1243"/>
      <c r="J73" s="1243"/>
      <c r="K73" s="1257"/>
      <c r="L73" s="1257"/>
      <c r="M73" s="1257"/>
      <c r="N73" s="1257"/>
      <c r="AM73" s="359"/>
      <c r="AN73" s="1245" t="s">
        <v>577</v>
      </c>
      <c r="AO73" s="1245"/>
      <c r="AP73" s="1245"/>
      <c r="AQ73" s="1245"/>
      <c r="AR73" s="1245"/>
      <c r="AS73" s="1245"/>
      <c r="AT73" s="1245"/>
      <c r="AU73" s="1245"/>
      <c r="AV73" s="1245"/>
      <c r="AW73" s="1245"/>
      <c r="AX73" s="1245"/>
      <c r="AY73" s="1245"/>
      <c r="AZ73" s="1245"/>
      <c r="BA73" s="1245"/>
      <c r="BB73" s="1245" t="s">
        <v>578</v>
      </c>
      <c r="BC73" s="1245"/>
      <c r="BD73" s="1245"/>
      <c r="BE73" s="1245"/>
      <c r="BF73" s="1245"/>
      <c r="BG73" s="1245"/>
      <c r="BH73" s="1245"/>
      <c r="BI73" s="1245"/>
      <c r="BJ73" s="1245"/>
      <c r="BK73" s="1245"/>
      <c r="BL73" s="1245"/>
      <c r="BM73" s="1245"/>
      <c r="BN73" s="1245"/>
      <c r="BO73" s="1245"/>
      <c r="BP73" s="1228"/>
      <c r="BQ73" s="1228"/>
      <c r="BR73" s="1228"/>
      <c r="BS73" s="1228"/>
      <c r="BT73" s="1228"/>
      <c r="BU73" s="1228"/>
      <c r="BV73" s="1228"/>
      <c r="BW73" s="1228"/>
      <c r="BX73" s="1228">
        <v>2.1</v>
      </c>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43"/>
      <c r="H74" s="1243"/>
      <c r="I74" s="1243"/>
      <c r="J74" s="1243"/>
      <c r="K74" s="1257"/>
      <c r="L74" s="1257"/>
      <c r="M74" s="1257"/>
      <c r="N74" s="1257"/>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582</v>
      </c>
      <c r="BC75" s="1245"/>
      <c r="BD75" s="1245"/>
      <c r="BE75" s="1245"/>
      <c r="BF75" s="1245"/>
      <c r="BG75" s="1245"/>
      <c r="BH75" s="1245"/>
      <c r="BI75" s="1245"/>
      <c r="BJ75" s="1245"/>
      <c r="BK75" s="1245"/>
      <c r="BL75" s="1245"/>
      <c r="BM75" s="1245"/>
      <c r="BN75" s="1245"/>
      <c r="BO75" s="1245"/>
      <c r="BP75" s="1228">
        <v>9.6999999999999993</v>
      </c>
      <c r="BQ75" s="1228"/>
      <c r="BR75" s="1228"/>
      <c r="BS75" s="1228"/>
      <c r="BT75" s="1228"/>
      <c r="BU75" s="1228"/>
      <c r="BV75" s="1228"/>
      <c r="BW75" s="1228"/>
      <c r="BX75" s="1228">
        <v>9</v>
      </c>
      <c r="BY75" s="1228"/>
      <c r="BZ75" s="1228"/>
      <c r="CA75" s="1228"/>
      <c r="CB75" s="1228"/>
      <c r="CC75" s="1228"/>
      <c r="CD75" s="1228"/>
      <c r="CE75" s="1228"/>
      <c r="CF75" s="1228">
        <v>9</v>
      </c>
      <c r="CG75" s="1228"/>
      <c r="CH75" s="1228"/>
      <c r="CI75" s="1228"/>
      <c r="CJ75" s="1228"/>
      <c r="CK75" s="1228"/>
      <c r="CL75" s="1228"/>
      <c r="CM75" s="1228"/>
      <c r="CN75" s="1228">
        <v>9.5</v>
      </c>
      <c r="CO75" s="1228"/>
      <c r="CP75" s="1228"/>
      <c r="CQ75" s="1228"/>
      <c r="CR75" s="1228"/>
      <c r="CS75" s="1228"/>
      <c r="CT75" s="1228"/>
      <c r="CU75" s="1228"/>
      <c r="CV75" s="1228">
        <v>10.3</v>
      </c>
      <c r="CW75" s="1228"/>
      <c r="CX75" s="1228"/>
      <c r="CY75" s="1228"/>
      <c r="CZ75" s="1228"/>
      <c r="DA75" s="1228"/>
      <c r="DB75" s="1228"/>
      <c r="DC75" s="1228"/>
    </row>
    <row r="76" spans="2:107" ht="13" x14ac:dyDescent="0.2">
      <c r="B76" s="247"/>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8"/>
      <c r="H77" s="1238"/>
      <c r="I77" s="1238"/>
      <c r="J77" s="1238"/>
      <c r="K77" s="1257"/>
      <c r="L77" s="1257"/>
      <c r="M77" s="1257"/>
      <c r="N77" s="1257"/>
      <c r="AN77" s="1242" t="s">
        <v>580</v>
      </c>
      <c r="AO77" s="1242"/>
      <c r="AP77" s="1242"/>
      <c r="AQ77" s="1242"/>
      <c r="AR77" s="1242"/>
      <c r="AS77" s="1242"/>
      <c r="AT77" s="1242"/>
      <c r="AU77" s="1242"/>
      <c r="AV77" s="1242"/>
      <c r="AW77" s="1242"/>
      <c r="AX77" s="1242"/>
      <c r="AY77" s="1242"/>
      <c r="AZ77" s="1242"/>
      <c r="BA77" s="1242"/>
      <c r="BB77" s="1245" t="s">
        <v>578</v>
      </c>
      <c r="BC77" s="1245"/>
      <c r="BD77" s="1245"/>
      <c r="BE77" s="1245"/>
      <c r="BF77" s="1245"/>
      <c r="BG77" s="1245"/>
      <c r="BH77" s="1245"/>
      <c r="BI77" s="1245"/>
      <c r="BJ77" s="1245"/>
      <c r="BK77" s="1245"/>
      <c r="BL77" s="1245"/>
      <c r="BM77" s="1245"/>
      <c r="BN77" s="1245"/>
      <c r="BO77" s="1245"/>
      <c r="BP77" s="1228">
        <v>37.299999999999997</v>
      </c>
      <c r="BQ77" s="1228"/>
      <c r="BR77" s="1228"/>
      <c r="BS77" s="1228"/>
      <c r="BT77" s="1228"/>
      <c r="BU77" s="1228"/>
      <c r="BV77" s="1228"/>
      <c r="BW77" s="1228"/>
      <c r="BX77" s="1228">
        <v>13.3</v>
      </c>
      <c r="BY77" s="1228"/>
      <c r="BZ77" s="1228"/>
      <c r="CA77" s="1228"/>
      <c r="CB77" s="1228"/>
      <c r="CC77" s="1228"/>
      <c r="CD77" s="1228"/>
      <c r="CE77" s="1228"/>
      <c r="CF77" s="1228">
        <v>5.4</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8"/>
      <c r="H78" s="1238"/>
      <c r="I78" s="1238"/>
      <c r="J78" s="1238"/>
      <c r="K78" s="1257"/>
      <c r="L78" s="1257"/>
      <c r="M78" s="1257"/>
      <c r="N78" s="1257"/>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8"/>
      <c r="H79" s="1238"/>
      <c r="I79" s="1247"/>
      <c r="J79" s="1247"/>
      <c r="K79" s="1258"/>
      <c r="L79" s="1258"/>
      <c r="M79" s="1258"/>
      <c r="N79" s="1258"/>
      <c r="AN79" s="1242"/>
      <c r="AO79" s="1242"/>
      <c r="AP79" s="1242"/>
      <c r="AQ79" s="1242"/>
      <c r="AR79" s="1242"/>
      <c r="AS79" s="1242"/>
      <c r="AT79" s="1242"/>
      <c r="AU79" s="1242"/>
      <c r="AV79" s="1242"/>
      <c r="AW79" s="1242"/>
      <c r="AX79" s="1242"/>
      <c r="AY79" s="1242"/>
      <c r="AZ79" s="1242"/>
      <c r="BA79" s="1242"/>
      <c r="BB79" s="1245" t="s">
        <v>582</v>
      </c>
      <c r="BC79" s="1245"/>
      <c r="BD79" s="1245"/>
      <c r="BE79" s="1245"/>
      <c r="BF79" s="1245"/>
      <c r="BG79" s="1245"/>
      <c r="BH79" s="1245"/>
      <c r="BI79" s="1245"/>
      <c r="BJ79" s="1245"/>
      <c r="BK79" s="1245"/>
      <c r="BL79" s="1245"/>
      <c r="BM79" s="1245"/>
      <c r="BN79" s="1245"/>
      <c r="BO79" s="1245"/>
      <c r="BP79" s="1228">
        <v>8.6</v>
      </c>
      <c r="BQ79" s="1228"/>
      <c r="BR79" s="1228"/>
      <c r="BS79" s="1228"/>
      <c r="BT79" s="1228"/>
      <c r="BU79" s="1228"/>
      <c r="BV79" s="1228"/>
      <c r="BW79" s="1228"/>
      <c r="BX79" s="1228">
        <v>8.4</v>
      </c>
      <c r="BY79" s="1228"/>
      <c r="BZ79" s="1228"/>
      <c r="CA79" s="1228"/>
      <c r="CB79" s="1228"/>
      <c r="CC79" s="1228"/>
      <c r="CD79" s="1228"/>
      <c r="CE79" s="1228"/>
      <c r="CF79" s="1228">
        <v>8.4</v>
      </c>
      <c r="CG79" s="1228"/>
      <c r="CH79" s="1228"/>
      <c r="CI79" s="1228"/>
      <c r="CJ79" s="1228"/>
      <c r="CK79" s="1228"/>
      <c r="CL79" s="1228"/>
      <c r="CM79" s="1228"/>
      <c r="CN79" s="1228">
        <v>8.6</v>
      </c>
      <c r="CO79" s="1228"/>
      <c r="CP79" s="1228"/>
      <c r="CQ79" s="1228"/>
      <c r="CR79" s="1228"/>
      <c r="CS79" s="1228"/>
      <c r="CT79" s="1228"/>
      <c r="CU79" s="1228"/>
      <c r="CV79" s="1228">
        <v>8.6999999999999993</v>
      </c>
      <c r="CW79" s="1228"/>
      <c r="CX79" s="1228"/>
      <c r="CY79" s="1228"/>
      <c r="CZ79" s="1228"/>
      <c r="DA79" s="1228"/>
      <c r="DB79" s="1228"/>
      <c r="DC79" s="1228"/>
    </row>
    <row r="80" spans="2:107" ht="13" x14ac:dyDescent="0.2">
      <c r="B80" s="247"/>
      <c r="G80" s="1238"/>
      <c r="H80" s="1238"/>
      <c r="I80" s="1247"/>
      <c r="J80" s="1247"/>
      <c r="K80" s="1258"/>
      <c r="L80" s="1258"/>
      <c r="M80" s="1258"/>
      <c r="N80" s="1258"/>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Z+NFuRPs1Wa5Z4eYy9s0MEIWnXkX5XKXulb1W8fUgVjnxYn0NE1C0gaK/nv/vaEurGNrVUt/W5YcAK77eoQYfQ==" saltValue="4LUtbyp2Jo9nGJskWLcAh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76221-94EC-4C18-AC2B-04B9AD6622F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QXGiAqtbjYdEXJxqFezpdSBArgJmH+9O//QvuCTg1rJOd7eh4w74MdEvAu6pyCi6yQUFybG6iBlk6fqPcXejFg==" saltValue="Hm+gumovmDeTgmvutNV4L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48ED-5B74-4B9E-89F5-FF6FF4B9D02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eVZMsYGMXGrntD+EVxaGqn1NScaWeTB9Jff8aSOBIBJFUHxQK1oi9AZere3YLgtiYJv3Dj6fjLbO+OhGRQbftw==" saltValue="4DAJrVFAGpsJGdvtTU7hG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143645</v>
      </c>
      <c r="E3" s="142"/>
      <c r="F3" s="143">
        <v>76347</v>
      </c>
      <c r="G3" s="144"/>
      <c r="H3" s="145"/>
    </row>
    <row r="4" spans="1:8" x14ac:dyDescent="0.2">
      <c r="A4" s="146"/>
      <c r="B4" s="147"/>
      <c r="C4" s="148"/>
      <c r="D4" s="149">
        <v>86195</v>
      </c>
      <c r="E4" s="150"/>
      <c r="F4" s="151">
        <v>41762</v>
      </c>
      <c r="G4" s="152"/>
      <c r="H4" s="153"/>
    </row>
    <row r="5" spans="1:8" x14ac:dyDescent="0.2">
      <c r="A5" s="134" t="s">
        <v>523</v>
      </c>
      <c r="B5" s="139"/>
      <c r="C5" s="140"/>
      <c r="D5" s="141">
        <v>98988</v>
      </c>
      <c r="E5" s="142"/>
      <c r="F5" s="143">
        <v>92919</v>
      </c>
      <c r="G5" s="144"/>
      <c r="H5" s="145"/>
    </row>
    <row r="6" spans="1:8" x14ac:dyDescent="0.2">
      <c r="A6" s="146"/>
      <c r="B6" s="147"/>
      <c r="C6" s="148"/>
      <c r="D6" s="149">
        <v>58013</v>
      </c>
      <c r="E6" s="150"/>
      <c r="F6" s="151">
        <v>54128</v>
      </c>
      <c r="G6" s="152"/>
      <c r="H6" s="153"/>
    </row>
    <row r="7" spans="1:8" x14ac:dyDescent="0.2">
      <c r="A7" s="134" t="s">
        <v>524</v>
      </c>
      <c r="B7" s="139"/>
      <c r="C7" s="140"/>
      <c r="D7" s="141">
        <v>99807</v>
      </c>
      <c r="E7" s="142"/>
      <c r="F7" s="143">
        <v>103663</v>
      </c>
      <c r="G7" s="144"/>
      <c r="H7" s="145"/>
    </row>
    <row r="8" spans="1:8" x14ac:dyDescent="0.2">
      <c r="A8" s="146"/>
      <c r="B8" s="147"/>
      <c r="C8" s="148"/>
      <c r="D8" s="149">
        <v>75462</v>
      </c>
      <c r="E8" s="150"/>
      <c r="F8" s="151">
        <v>64346</v>
      </c>
      <c r="G8" s="152"/>
      <c r="H8" s="153"/>
    </row>
    <row r="9" spans="1:8" x14ac:dyDescent="0.2">
      <c r="A9" s="134" t="s">
        <v>525</v>
      </c>
      <c r="B9" s="139"/>
      <c r="C9" s="140"/>
      <c r="D9" s="141">
        <v>61826</v>
      </c>
      <c r="E9" s="142"/>
      <c r="F9" s="143">
        <v>92012</v>
      </c>
      <c r="G9" s="144"/>
      <c r="H9" s="145"/>
    </row>
    <row r="10" spans="1:8" x14ac:dyDescent="0.2">
      <c r="A10" s="146"/>
      <c r="B10" s="147"/>
      <c r="C10" s="148"/>
      <c r="D10" s="149">
        <v>34232</v>
      </c>
      <c r="E10" s="150"/>
      <c r="F10" s="151">
        <v>61382</v>
      </c>
      <c r="G10" s="152"/>
      <c r="H10" s="153"/>
    </row>
    <row r="11" spans="1:8" x14ac:dyDescent="0.2">
      <c r="A11" s="134" t="s">
        <v>526</v>
      </c>
      <c r="B11" s="139"/>
      <c r="C11" s="140"/>
      <c r="D11" s="141">
        <v>67364</v>
      </c>
      <c r="E11" s="142"/>
      <c r="F11" s="143">
        <v>91317</v>
      </c>
      <c r="G11" s="144"/>
      <c r="H11" s="145"/>
    </row>
    <row r="12" spans="1:8" x14ac:dyDescent="0.2">
      <c r="A12" s="146"/>
      <c r="B12" s="147"/>
      <c r="C12" s="154"/>
      <c r="D12" s="149">
        <v>49168</v>
      </c>
      <c r="E12" s="150"/>
      <c r="F12" s="151">
        <v>56480</v>
      </c>
      <c r="G12" s="152"/>
      <c r="H12" s="153"/>
    </row>
    <row r="13" spans="1:8" x14ac:dyDescent="0.2">
      <c r="A13" s="134"/>
      <c r="B13" s="139"/>
      <c r="C13" s="140"/>
      <c r="D13" s="141">
        <v>94326</v>
      </c>
      <c r="E13" s="142"/>
      <c r="F13" s="143">
        <v>91252</v>
      </c>
      <c r="G13" s="155"/>
      <c r="H13" s="145"/>
    </row>
    <row r="14" spans="1:8" x14ac:dyDescent="0.2">
      <c r="A14" s="146"/>
      <c r="B14" s="147"/>
      <c r="C14" s="148"/>
      <c r="D14" s="149">
        <v>60614</v>
      </c>
      <c r="E14" s="150"/>
      <c r="F14" s="151">
        <v>55620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0.7</v>
      </c>
      <c r="C19" s="156">
        <f>ROUND(VALUE(SUBSTITUTE(実質収支比率等に係る経年分析!G$48,"▲","-")),2)</f>
        <v>9.0399999999999991</v>
      </c>
      <c r="D19" s="156">
        <f>ROUND(VALUE(SUBSTITUTE(実質収支比率等に係る経年分析!H$48,"▲","-")),2)</f>
        <v>6.35</v>
      </c>
      <c r="E19" s="156">
        <f>ROUND(VALUE(SUBSTITUTE(実質収支比率等に係る経年分析!I$48,"▲","-")),2)</f>
        <v>5.16</v>
      </c>
      <c r="F19" s="156">
        <f>ROUND(VALUE(SUBSTITUTE(実質収支比率等に係る経年分析!J$48,"▲","-")),2)</f>
        <v>3.53</v>
      </c>
    </row>
    <row r="20" spans="1:11" x14ac:dyDescent="0.2">
      <c r="A20" s="156" t="s">
        <v>53</v>
      </c>
      <c r="B20" s="156">
        <f>ROUND(VALUE(SUBSTITUTE(実質収支比率等に係る経年分析!F$47,"▲","-")),2)</f>
        <v>49.41</v>
      </c>
      <c r="C20" s="156">
        <f>ROUND(VALUE(SUBSTITUTE(実質収支比率等に係る経年分析!G$47,"▲","-")),2)</f>
        <v>45.51</v>
      </c>
      <c r="D20" s="156">
        <f>ROUND(VALUE(SUBSTITUTE(実質収支比率等に係る経年分析!H$47,"▲","-")),2)</f>
        <v>56.09</v>
      </c>
      <c r="E20" s="156">
        <f>ROUND(VALUE(SUBSTITUTE(実質収支比率等に係る経年分析!I$47,"▲","-")),2)</f>
        <v>55.78</v>
      </c>
      <c r="F20" s="156">
        <f>ROUND(VALUE(SUBSTITUTE(実質収支比率等に係る経年分析!J$47,"▲","-")),2)</f>
        <v>53.59</v>
      </c>
    </row>
    <row r="21" spans="1:11" x14ac:dyDescent="0.2">
      <c r="A21" s="156" t="s">
        <v>54</v>
      </c>
      <c r="B21" s="156">
        <f>IF(ISNUMBER(VALUE(SUBSTITUTE(実質収支比率等に係る経年分析!F$49,"▲","-"))),ROUND(VALUE(SUBSTITUTE(実質収支比率等に係る経年分析!F$49,"▲","-")),2),NA())</f>
        <v>-3.35</v>
      </c>
      <c r="C21" s="156">
        <f>IF(ISNUMBER(VALUE(SUBSTITUTE(実質収支比率等に係る経年分析!G$49,"▲","-"))),ROUND(VALUE(SUBSTITUTE(実質収支比率等に係る経年分析!G$49,"▲","-")),2),NA())</f>
        <v>6.61</v>
      </c>
      <c r="D21" s="156">
        <f>IF(ISNUMBER(VALUE(SUBSTITUTE(実質収支比率等に係る経年分析!H$49,"▲","-"))),ROUND(VALUE(SUBSTITUTE(実質収支比率等に係る経年分析!H$49,"▲","-")),2),NA())</f>
        <v>6.19</v>
      </c>
      <c r="E21" s="156">
        <f>IF(ISNUMBER(VALUE(SUBSTITUTE(実質収支比率等に係る経年分析!I$49,"▲","-"))),ROUND(VALUE(SUBSTITUTE(実質収支比率等に係る経年分析!I$49,"▲","-")),2),NA())</f>
        <v>-1.49</v>
      </c>
      <c r="F21" s="156">
        <f>IF(ISNUMBER(VALUE(SUBSTITUTE(実質収支比率等に係る経年分析!J$49,"▲","-"))),ROUND(VALUE(SUBSTITUTE(実質収支比率等に係る経年分析!J$49,"▲","-")),2),NA())</f>
        <v>-2.33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0.28000000000000003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0.28000000000000003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井原市美星地区畑地かんがい給水事業特別会計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井原市下水道事業会計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2">
      <c r="A31" s="157" t="str">
        <f>IF(連結実質赤字比率に係る赤字・黒字の構成分析!C$39="",NA(),連結実質赤字比率に係る赤字・黒字の構成分析!C$39)</f>
        <v>井原市国民健康保険事業特別会計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3.3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3.74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1.1399999999999999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井原市工業用水道事業会計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0.85</v>
      </c>
    </row>
    <row r="33" spans="1:16" x14ac:dyDescent="0.2">
      <c r="A33" s="157" t="str">
        <f>IF(連結実質赤字比率に係る赤字・黒字の構成分析!C$37="",NA(),連結実質赤字比率に係る赤字・黒字の構成分析!C$37)</f>
        <v>井原市介護保険事業特別会計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2.59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1.73</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6.34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5.15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3.53</v>
      </c>
    </row>
    <row r="35" spans="1:16" x14ac:dyDescent="0.2">
      <c r="A35" s="157" t="str">
        <f>IF(連結実質赤字比率に係る赤字・黒字の構成分析!C$35="",NA(),連結実質赤字比率に係る赤字・黒字の構成分析!C$35)</f>
        <v>井原市病院事業会計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10.119999999999999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14.76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9.84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7.93</v>
      </c>
    </row>
    <row r="36" spans="1:16" x14ac:dyDescent="0.2">
      <c r="A36" s="157" t="str">
        <f>IF(連結実質赤字比率に係る赤字・黒字の構成分析!C$34="",NA(),連結実質赤字比率に係る赤字・黒字の構成分析!C$34)</f>
        <v>井原市水道事業会計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9.0299999999999994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8.32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2474</v>
      </c>
      <c r="E42" s="158"/>
      <c r="F42" s="158"/>
      <c r="G42" s="158">
        <f>'実質公債費比率（分子）の構造'!L$52</f>
        <v>2547</v>
      </c>
      <c r="H42" s="158"/>
      <c r="I42" s="158"/>
      <c r="J42" s="158">
        <f>'実質公債費比率（分子）の構造'!M$52</f>
        <v>2465</v>
      </c>
      <c r="K42" s="158"/>
      <c r="L42" s="158"/>
      <c r="M42" s="158">
        <f>'実質公債費比率（分子）の構造'!N$52</f>
        <v>2493</v>
      </c>
      <c r="N42" s="158"/>
      <c r="O42" s="158"/>
      <c r="P42" s="158">
        <f>'実質公債費比率（分子）の構造'!O$52</f>
        <v>2623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18</v>
      </c>
      <c r="C44" s="158"/>
      <c r="D44" s="158"/>
      <c r="E44" s="158">
        <f>'実質公債費比率（分子）の構造'!L$50</f>
        <v>3</v>
      </c>
      <c r="F44" s="158"/>
      <c r="G44" s="158"/>
      <c r="H44" s="158">
        <f>'実質公債費比率（分子）の構造'!M$50</f>
        <v>17</v>
      </c>
      <c r="I44" s="158"/>
      <c r="J44" s="158"/>
      <c r="K44" s="158">
        <f>'実質公債費比率（分子）の構造'!N$50</f>
        <v>17</v>
      </c>
      <c r="L44" s="158"/>
      <c r="M44" s="158"/>
      <c r="N44" s="158">
        <f>'実質公債費比率（分子）の構造'!O$50</f>
        <v>1</v>
      </c>
      <c r="O44" s="158"/>
      <c r="P44" s="158"/>
    </row>
    <row r="45" spans="1:16" x14ac:dyDescent="0.2">
      <c r="A45" s="158" t="s">
        <v>63</v>
      </c>
      <c r="B45" s="158">
        <f>'実質公債費比率（分子）の構造'!K$49</f>
        <v>46</v>
      </c>
      <c r="C45" s="158"/>
      <c r="D45" s="158"/>
      <c r="E45" s="158">
        <f>'実質公債費比率（分子）の構造'!L$49</f>
        <v>46</v>
      </c>
      <c r="F45" s="158"/>
      <c r="G45" s="158"/>
      <c r="H45" s="158">
        <f>'実質公債費比率（分子）の構造'!M$49</f>
        <v>47</v>
      </c>
      <c r="I45" s="158"/>
      <c r="J45" s="158"/>
      <c r="K45" s="158">
        <f>'実質公債費比率（分子）の構造'!N$49</f>
        <v>47</v>
      </c>
      <c r="L45" s="158"/>
      <c r="M45" s="158"/>
      <c r="N45" s="158">
        <f>'実質公債費比率（分子）の構造'!O$49</f>
        <v>49</v>
      </c>
      <c r="O45" s="158"/>
      <c r="P45" s="158"/>
    </row>
    <row r="46" spans="1:16" x14ac:dyDescent="0.2">
      <c r="A46" s="158" t="s">
        <v>64</v>
      </c>
      <c r="B46" s="158">
        <f>'実質公債費比率（分子）の構造'!K$48</f>
        <v>1475</v>
      </c>
      <c r="C46" s="158"/>
      <c r="D46" s="158"/>
      <c r="E46" s="158">
        <f>'実質公債費比率（分子）の構造'!L$48</f>
        <v>1441</v>
      </c>
      <c r="F46" s="158"/>
      <c r="G46" s="158"/>
      <c r="H46" s="158">
        <f>'実質公債費比率（分子）の構造'!M$48</f>
        <v>1507</v>
      </c>
      <c r="I46" s="158"/>
      <c r="J46" s="158"/>
      <c r="K46" s="158">
        <f>'実質公債費比率（分子）の構造'!N$48</f>
        <v>1541</v>
      </c>
      <c r="L46" s="158"/>
      <c r="M46" s="158"/>
      <c r="N46" s="158">
        <f>'実質公債費比率（分子）の構造'!O$48</f>
        <v>1500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1870</v>
      </c>
      <c r="C49" s="158"/>
      <c r="D49" s="158"/>
      <c r="E49" s="158">
        <f>'実質公債費比率（分子）の構造'!L$45</f>
        <v>1935</v>
      </c>
      <c r="F49" s="158"/>
      <c r="G49" s="158"/>
      <c r="H49" s="158">
        <f>'実質公債費比率（分子）の構造'!M$45</f>
        <v>1918</v>
      </c>
      <c r="I49" s="158"/>
      <c r="J49" s="158"/>
      <c r="K49" s="158">
        <f>'実質公債費比率（分子）の構造'!N$45</f>
        <v>2006</v>
      </c>
      <c r="L49" s="158"/>
      <c r="M49" s="158"/>
      <c r="N49" s="158">
        <f>'実質公債費比率（分子）の構造'!O$45</f>
        <v>2197</v>
      </c>
      <c r="O49" s="158"/>
      <c r="P49" s="158"/>
    </row>
    <row r="50" spans="1:16" x14ac:dyDescent="0.2">
      <c r="A50" s="158" t="s">
        <v>67</v>
      </c>
      <c r="B50" s="158" t="e">
        <f>NA()</f>
        <v>#N/A</v>
      </c>
      <c r="C50" s="158">
        <f>IF(ISNUMBER('実質公債費比率（分子）の構造'!K$53),'実質公債費比率（分子）の構造'!K$53,NA())</f>
        <v>935</v>
      </c>
      <c r="D50" s="158" t="e">
        <f>NA()</f>
        <v>#N/A</v>
      </c>
      <c r="E50" s="158" t="e">
        <f>NA()</f>
        <v>#N/A</v>
      </c>
      <c r="F50" s="158">
        <f>IF(ISNUMBER('実質公債費比率（分子）の構造'!L$53),'実質公債費比率（分子）の構造'!L$53,NA())</f>
        <v>878</v>
      </c>
      <c r="G50" s="158" t="e">
        <f>NA()</f>
        <v>#N/A</v>
      </c>
      <c r="H50" s="158" t="e">
        <f>NA()</f>
        <v>#N/A</v>
      </c>
      <c r="I50" s="158">
        <f>IF(ISNUMBER('実質公債費比率（分子）の構造'!M$53),'実質公債費比率（分子）の構造'!M$53,NA())</f>
        <v>1024</v>
      </c>
      <c r="J50" s="158" t="e">
        <f>NA()</f>
        <v>#N/A</v>
      </c>
      <c r="K50" s="158" t="e">
        <f>NA()</f>
        <v>#N/A</v>
      </c>
      <c r="L50" s="158">
        <f>IF(ISNUMBER('実質公債費比率（分子）の構造'!N$53),'実質公債費比率（分子）の構造'!N$53,NA())</f>
        <v>1118</v>
      </c>
      <c r="M50" s="158" t="e">
        <f>NA()</f>
        <v>#N/A</v>
      </c>
      <c r="N50" s="158" t="e">
        <f>NA()</f>
        <v>#N/A</v>
      </c>
      <c r="O50" s="158">
        <f>IF(ISNUMBER('実質公債費比率（分子）の構造'!O$53),'実質公債費比率（分子）の構造'!O$53,NA())</f>
        <v>1124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23376</v>
      </c>
      <c r="E56" s="157"/>
      <c r="F56" s="157"/>
      <c r="G56" s="157">
        <f>'将来負担比率（分子）の構造'!J$52</f>
        <v>23551</v>
      </c>
      <c r="H56" s="157"/>
      <c r="I56" s="157"/>
      <c r="J56" s="157">
        <f>'将来負担比率（分子）の構造'!K$52</f>
        <v>23865</v>
      </c>
      <c r="K56" s="157"/>
      <c r="L56" s="157"/>
      <c r="M56" s="157">
        <f>'将来負担比率（分子）の構造'!L$52</f>
        <v>23120</v>
      </c>
      <c r="N56" s="157"/>
      <c r="O56" s="157"/>
      <c r="P56" s="157">
        <f>'将来負担比率（分子）の構造'!M$52</f>
        <v>22533</v>
      </c>
    </row>
    <row r="57" spans="1:16" x14ac:dyDescent="0.2">
      <c r="A57" s="157" t="s">
        <v>42</v>
      </c>
      <c r="B57" s="157"/>
      <c r="C57" s="157"/>
      <c r="D57" s="157">
        <f>'将来負担比率（分子）の構造'!I$51</f>
        <v>1350</v>
      </c>
      <c r="E57" s="157"/>
      <c r="F57" s="157"/>
      <c r="G57" s="157">
        <f>'将来負担比率（分子）の構造'!J$51</f>
        <v>1370</v>
      </c>
      <c r="H57" s="157"/>
      <c r="I57" s="157"/>
      <c r="J57" s="157">
        <f>'将来負担比率（分子）の構造'!K$51</f>
        <v>1346</v>
      </c>
      <c r="K57" s="157"/>
      <c r="L57" s="157"/>
      <c r="M57" s="157">
        <f>'将来負担比率（分子）の構造'!L$51</f>
        <v>1330</v>
      </c>
      <c r="N57" s="157"/>
      <c r="O57" s="157"/>
      <c r="P57" s="157">
        <f>'将来負担比率（分子）の構造'!M$51</f>
        <v>1295</v>
      </c>
    </row>
    <row r="58" spans="1:16" x14ac:dyDescent="0.2">
      <c r="A58" s="157" t="s">
        <v>41</v>
      </c>
      <c r="B58" s="157"/>
      <c r="C58" s="157"/>
      <c r="D58" s="157">
        <f>'将来負担比率（分子）の構造'!I$50</f>
        <v>13401</v>
      </c>
      <c r="E58" s="157"/>
      <c r="F58" s="157"/>
      <c r="G58" s="157">
        <f>'将来負担比率（分子）の構造'!J$50</f>
        <v>12985</v>
      </c>
      <c r="H58" s="157"/>
      <c r="I58" s="157"/>
      <c r="J58" s="157">
        <f>'将来負担比率（分子）の構造'!K$50</f>
        <v>14340</v>
      </c>
      <c r="K58" s="157"/>
      <c r="L58" s="157"/>
      <c r="M58" s="157">
        <f>'将来負担比率（分子）の構造'!L$50</f>
        <v>15253</v>
      </c>
      <c r="N58" s="157"/>
      <c r="O58" s="157"/>
      <c r="P58" s="157">
        <f>'将来負担比率（分子）の構造'!M$50</f>
        <v>14941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0</v>
      </c>
      <c r="C61" s="157"/>
      <c r="D61" s="157"/>
      <c r="E61" s="157">
        <f>'将来負担比率（分子）の構造'!J$46</f>
        <v>0</v>
      </c>
      <c r="F61" s="157"/>
      <c r="G61" s="157"/>
      <c r="H61" s="157">
        <f>'将来負担比率（分子）の構造'!K$46</f>
        <v>1</v>
      </c>
      <c r="I61" s="157"/>
      <c r="J61" s="157"/>
      <c r="K61" s="157">
        <f>'将来負担比率（分子）の構造'!L$46</f>
        <v>1</v>
      </c>
      <c r="L61" s="157"/>
      <c r="M61" s="157"/>
      <c r="N61" s="157">
        <f>'将来負担比率（分子）の構造'!M$46</f>
        <v>1</v>
      </c>
      <c r="O61" s="157"/>
      <c r="P61" s="157"/>
    </row>
    <row r="62" spans="1:16" x14ac:dyDescent="0.2">
      <c r="A62" s="157" t="s">
        <v>35</v>
      </c>
      <c r="B62" s="157">
        <f>'将来負担比率（分子）の構造'!I$45</f>
        <v>2705</v>
      </c>
      <c r="C62" s="157"/>
      <c r="D62" s="157"/>
      <c r="E62" s="157">
        <f>'将来負担比率（分子）の構造'!J$45</f>
        <v>2651</v>
      </c>
      <c r="F62" s="157"/>
      <c r="G62" s="157"/>
      <c r="H62" s="157">
        <f>'将来負担比率（分子）の構造'!K$45</f>
        <v>2755</v>
      </c>
      <c r="I62" s="157"/>
      <c r="J62" s="157"/>
      <c r="K62" s="157">
        <f>'将来負担比率（分子）の構造'!L$45</f>
        <v>2627</v>
      </c>
      <c r="L62" s="157"/>
      <c r="M62" s="157"/>
      <c r="N62" s="157">
        <f>'将来負担比率（分子）の構造'!M$45</f>
        <v>2853</v>
      </c>
      <c r="O62" s="157"/>
      <c r="P62" s="157"/>
    </row>
    <row r="63" spans="1:16" x14ac:dyDescent="0.2">
      <c r="A63" s="157" t="s">
        <v>34</v>
      </c>
      <c r="B63" s="157">
        <f>'将来負担比率（分子）の構造'!I$44</f>
        <v>471</v>
      </c>
      <c r="C63" s="157"/>
      <c r="D63" s="157"/>
      <c r="E63" s="157">
        <f>'将来負担比率（分子）の構造'!J$44</f>
        <v>431</v>
      </c>
      <c r="F63" s="157"/>
      <c r="G63" s="157"/>
      <c r="H63" s="157">
        <f>'将来負担比率（分子）の構造'!K$44</f>
        <v>390</v>
      </c>
      <c r="I63" s="157"/>
      <c r="J63" s="157"/>
      <c r="K63" s="157">
        <f>'将来負担比率（分子）の構造'!L$44</f>
        <v>349</v>
      </c>
      <c r="L63" s="157"/>
      <c r="M63" s="157"/>
      <c r="N63" s="157">
        <f>'将来負担比率（分子）の構造'!M$44</f>
        <v>306</v>
      </c>
      <c r="O63" s="157"/>
      <c r="P63" s="157"/>
    </row>
    <row r="64" spans="1:16" x14ac:dyDescent="0.2">
      <c r="A64" s="157" t="s">
        <v>33</v>
      </c>
      <c r="B64" s="157">
        <f>'将来負担比率（分子）の構造'!I$43</f>
        <v>14881</v>
      </c>
      <c r="C64" s="157"/>
      <c r="D64" s="157"/>
      <c r="E64" s="157">
        <f>'将来負担比率（分子）の構造'!J$43</f>
        <v>13765</v>
      </c>
      <c r="F64" s="157"/>
      <c r="G64" s="157"/>
      <c r="H64" s="157">
        <f>'将来負担比率（分子）の構造'!K$43</f>
        <v>13067</v>
      </c>
      <c r="I64" s="157"/>
      <c r="J64" s="157"/>
      <c r="K64" s="157">
        <f>'将来負担比率（分子）の構造'!L$43</f>
        <v>12751</v>
      </c>
      <c r="L64" s="157"/>
      <c r="M64" s="157"/>
      <c r="N64" s="157">
        <f>'将来負担比率（分子）の構造'!M$43</f>
        <v>12599</v>
      </c>
      <c r="O64" s="157"/>
      <c r="P64" s="157"/>
    </row>
    <row r="65" spans="1:16" x14ac:dyDescent="0.2">
      <c r="A65" s="157" t="s">
        <v>32</v>
      </c>
      <c r="B65" s="157">
        <f>'将来負担比率（分子）の構造'!I$42</f>
        <v>36</v>
      </c>
      <c r="C65" s="157"/>
      <c r="D65" s="157"/>
      <c r="E65" s="157">
        <f>'将来負担比率（分子）の構造'!J$42</f>
        <v>59</v>
      </c>
      <c r="F65" s="157"/>
      <c r="G65" s="157"/>
      <c r="H65" s="157">
        <f>'将来負担比率（分子）の構造'!K$42</f>
        <v>55</v>
      </c>
      <c r="I65" s="157"/>
      <c r="J65" s="157"/>
      <c r="K65" s="157">
        <f>'将来負担比率（分子）の構造'!L$42</f>
        <v>51</v>
      </c>
      <c r="L65" s="157"/>
      <c r="M65" s="157"/>
      <c r="N65" s="157">
        <f>'将来負担比率（分子）の構造'!M$42</f>
        <v>48</v>
      </c>
      <c r="O65" s="157"/>
      <c r="P65" s="157"/>
    </row>
    <row r="66" spans="1:16" x14ac:dyDescent="0.2">
      <c r="A66" s="157" t="s">
        <v>31</v>
      </c>
      <c r="B66" s="157">
        <f>'将来負担比率（分子）の構造'!I$41</f>
        <v>19680</v>
      </c>
      <c r="C66" s="157"/>
      <c r="D66" s="157"/>
      <c r="E66" s="157">
        <f>'将来負担比率（分子）の構造'!J$41</f>
        <v>21227</v>
      </c>
      <c r="F66" s="157"/>
      <c r="G66" s="157"/>
      <c r="H66" s="157">
        <f>'将来負担比率（分子）の構造'!K$41</f>
        <v>22245</v>
      </c>
      <c r="I66" s="157"/>
      <c r="J66" s="157"/>
      <c r="K66" s="157">
        <f>'将来負担比率（分子）の構造'!L$41</f>
        <v>21857</v>
      </c>
      <c r="L66" s="157"/>
      <c r="M66" s="157"/>
      <c r="N66" s="157">
        <f>'将来負担比率（分子）の構造'!M$41</f>
        <v>21965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227</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7147</v>
      </c>
      <c r="C72" s="161">
        <f>基金残高に係る経年分析!G55</f>
        <v>7108</v>
      </c>
      <c r="D72" s="161">
        <f>基金残高に係る経年分析!H55</f>
        <v>7000</v>
      </c>
    </row>
    <row r="73" spans="1:16" x14ac:dyDescent="0.2">
      <c r="A73" s="160" t="s">
        <v>74</v>
      </c>
      <c r="B73" s="161">
        <f>基金残高に係る経年分析!F56</f>
        <v>788</v>
      </c>
      <c r="C73" s="161">
        <f>基金残高に係る経年分析!G56</f>
        <v>1195</v>
      </c>
      <c r="D73" s="161">
        <f>基金残高に係る経年分析!H56</f>
        <v>1180</v>
      </c>
    </row>
    <row r="74" spans="1:16" x14ac:dyDescent="0.2">
      <c r="A74" s="160" t="s">
        <v>75</v>
      </c>
      <c r="B74" s="161">
        <f>基金残高に係る経年分析!F57</f>
        <v>6507</v>
      </c>
      <c r="C74" s="161">
        <f>基金残高に係る経年分析!G57</f>
        <v>6448</v>
      </c>
      <c r="D74" s="161">
        <f>基金残高に係る経年分析!H57</f>
        <v>6232</v>
      </c>
    </row>
  </sheetData>
  <sheetProtection algorithmName="SHA-512" hashValue="QkKm6qPYthqHAHiSMZS+kAf4KxBl1BwEjiXeg5+YEkCgucPn4Rad61H66Sxk6I6qMnHz47Swm11706OEAxLHNQ==" saltValue="MPVDdyshH9CaTK6Ua/tDm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2026-09-01T04:25:46Z</cp:lastPrinted>
  <dcterms:created xsi:type="dcterms:W3CDTF">2026-02-26T10:06:53Z</dcterms:created>
  <dcterms:modified xsi:type="dcterms:W3CDTF">2026-09-18T01:35:17Z</dcterms:modified>
  <cp:category/>
</cp:coreProperties>
</file>